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SMENDEZ\OneDrive - bancovi.com.sv\Escritorio\"/>
    </mc:Choice>
  </mc:AlternateContent>
  <xr:revisionPtr revIDLastSave="0" documentId="13_ncr:1_{D1604627-E63C-4EA8-9E3E-8393B4C56B18}" xr6:coauthVersionLast="47" xr6:coauthVersionMax="47" xr10:uidLastSave="{00000000-0000-0000-0000-000000000000}"/>
  <bookViews>
    <workbookView xWindow="-108" yWindow="-108" windowWidth="23256" windowHeight="12576" xr2:uid="{00000000-000D-0000-FFFF-FFFF00000000}"/>
  </bookViews>
  <sheets>
    <sheet name="Situacion Financiera" sheetId="1" r:id="rId1"/>
    <sheet name="Resultados" sheetId="4" r:id="rId2"/>
    <sheet name="Hoja1" sheetId="5" state="hidden" r:id="rId3"/>
    <sheet name="Escenario original" sheetId="6" state="hidden" r:id="rId4"/>
  </sheets>
  <externalReferences>
    <externalReference r:id="rId5"/>
  </externalReferences>
  <definedNames>
    <definedName name="_xlnm._FilterDatabase" localSheetId="2" hidden="1">Hoja1!$A$6:$H$10546</definedName>
    <definedName name="_xlnm.Print_Area" localSheetId="3">'Escenario original'!$A$17:$F$48</definedName>
    <definedName name="_xlnm.Print_Area" localSheetId="1">Resultados!$A$1:$H$52</definedName>
    <definedName name="_xlnm.Print_Area" localSheetId="0">'Situacion Financiera'!$A$1:$K$55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4" i="6" l="1"/>
  <c r="E46" i="6" s="1"/>
  <c r="E48" i="6" s="1"/>
  <c r="D43" i="6"/>
  <c r="D44" i="6" s="1"/>
  <c r="D27" i="6"/>
  <c r="E26" i="6"/>
  <c r="E28" i="6" s="1"/>
  <c r="E30" i="6" s="1"/>
  <c r="E32" i="6" s="1"/>
  <c r="E34" i="6" s="1"/>
  <c r="E36" i="6" s="1"/>
  <c r="D24" i="6" l="1"/>
  <c r="D25" i="6" l="1"/>
  <c r="D26" i="6" s="1"/>
  <c r="D28" i="6" s="1"/>
  <c r="D29" i="6" s="1"/>
  <c r="D30" i="6" s="1"/>
  <c r="D32" i="6" s="1"/>
  <c r="D34" i="6" s="1"/>
  <c r="D36" i="6" s="1"/>
  <c r="D42" i="6" l="1"/>
  <c r="D46" i="6" s="1"/>
  <c r="D48" i="6" s="1"/>
  <c r="J7252" i="5" l="1"/>
</calcChain>
</file>

<file path=xl/sharedStrings.xml><?xml version="1.0" encoding="utf-8"?>
<sst xmlns="http://schemas.openxmlformats.org/spreadsheetml/2006/main" count="21214" uniqueCount="12385">
  <si>
    <t>ACTIVOS DE INTERMEDIACION</t>
  </si>
  <si>
    <t>Caja y Bancos</t>
  </si>
  <si>
    <t>Cartera de Préstamos (neta)</t>
  </si>
  <si>
    <t>$</t>
  </si>
  <si>
    <t>OTROS ACTIVOS</t>
  </si>
  <si>
    <t>Bienes recibidos en pago (neto)</t>
  </si>
  <si>
    <t>Diversos (neto)</t>
  </si>
  <si>
    <t>CUENTAS DE ORDEN</t>
  </si>
  <si>
    <t>ACTIVOS</t>
  </si>
  <si>
    <t>TOTAL ACTIVOS</t>
  </si>
  <si>
    <t>PASIVOS Y PATRIMONIO</t>
  </si>
  <si>
    <t>Depósitos de Clientes</t>
  </si>
  <si>
    <t>Préstamos del BMI</t>
  </si>
  <si>
    <t>Préstamos de otros bancos</t>
  </si>
  <si>
    <t>Diversos</t>
  </si>
  <si>
    <t>OTROS PASIVOS</t>
  </si>
  <si>
    <t>PASIVOS DE INTERMEDIACION</t>
  </si>
  <si>
    <t>Cuentas por pagar</t>
  </si>
  <si>
    <t>Provisiones</t>
  </si>
  <si>
    <t>TOTAL PASIVOS</t>
  </si>
  <si>
    <t>PATRIMONIO</t>
  </si>
  <si>
    <t>Capital social pagado</t>
  </si>
  <si>
    <t>Aportes pendientes de formalizar</t>
  </si>
  <si>
    <t>Patrimonio restringido</t>
  </si>
  <si>
    <t>Excedentes de ejercicios anteriores</t>
  </si>
  <si>
    <t>Excedente del presente ejercicio</t>
  </si>
  <si>
    <t>TOTAL PASIVO Y PATRIMONIO</t>
  </si>
  <si>
    <t>CUENTAS DE ORDEN POR CONTRA</t>
  </si>
  <si>
    <t>INGRESOS DE OPERACIÓN</t>
  </si>
  <si>
    <t>Intereses por préstamos</t>
  </si>
  <si>
    <t>Comisiones y otros ingresos de préstamos</t>
  </si>
  <si>
    <t>Intereses sobre depósitos</t>
  </si>
  <si>
    <t>Otros servicios y contingencias</t>
  </si>
  <si>
    <t>COSTOS DE OPERACIÓN</t>
  </si>
  <si>
    <t>Intereses y otros costos de depósitos</t>
  </si>
  <si>
    <t>Intereses sobre préstamos</t>
  </si>
  <si>
    <t>Excedente antes de gastos</t>
  </si>
  <si>
    <t>GASTOS DE OPERACIÓN</t>
  </si>
  <si>
    <t>Gastos de funcionarios y empleados</t>
  </si>
  <si>
    <t>Gastos generales</t>
  </si>
  <si>
    <t>Depreciaciones y amortizaciones</t>
  </si>
  <si>
    <t>Excedente de operación</t>
  </si>
  <si>
    <t>OTROS INGRESOS Y GASTOS</t>
  </si>
  <si>
    <t>Otros ingresos</t>
  </si>
  <si>
    <t>Otros gastos</t>
  </si>
  <si>
    <t xml:space="preserve">ACTIVO FIJO </t>
  </si>
  <si>
    <t xml:space="preserve">No Depreciables </t>
  </si>
  <si>
    <t>Amortizables</t>
  </si>
  <si>
    <t>Depreciables (neto)</t>
  </si>
  <si>
    <t>Gastos sobre emisión de obligaciones</t>
  </si>
  <si>
    <t xml:space="preserve">ESTADO DE RESULTADOS </t>
  </si>
  <si>
    <t>Inversiones Financieras</t>
  </si>
  <si>
    <t>Reservas de Capital</t>
  </si>
  <si>
    <t>BANCO COOPERATIVO VISIONARIO DE RESPONSABILIDAD LIMITADA</t>
  </si>
  <si>
    <t>(BANCOVI, DE R. L.)</t>
  </si>
  <si>
    <t>(Expresado en dólares de los Estados Unidos de América)</t>
  </si>
  <si>
    <t>Cartera de inversiones</t>
  </si>
  <si>
    <t>Titulos de emision propia</t>
  </si>
  <si>
    <t>Cuenta</t>
  </si>
  <si>
    <t>Descripción</t>
  </si>
  <si>
    <t>9</t>
  </si>
  <si>
    <t>8</t>
  </si>
  <si>
    <t>7</t>
  </si>
  <si>
    <t>6</t>
  </si>
  <si>
    <t>1</t>
  </si>
  <si>
    <t>11</t>
  </si>
  <si>
    <t>111</t>
  </si>
  <si>
    <t>FONDOS DISPONIBLES</t>
  </si>
  <si>
    <t>1110</t>
  </si>
  <si>
    <t>111001</t>
  </si>
  <si>
    <t>CAJA</t>
  </si>
  <si>
    <t>1110010101</t>
  </si>
  <si>
    <t>OFICINA CENTRAL</t>
  </si>
  <si>
    <t>111001010101</t>
  </si>
  <si>
    <t>CAJA OFICINA CENTRAL</t>
  </si>
  <si>
    <t>11100101010101</t>
  </si>
  <si>
    <t>EFECTIVO - OFICINA CENTRAL</t>
  </si>
  <si>
    <t>1110010101010101</t>
  </si>
  <si>
    <t>111001010102</t>
  </si>
  <si>
    <t>CHEQUE</t>
  </si>
  <si>
    <t>11100101010201</t>
  </si>
  <si>
    <t>CHEQUE - OFICINA CENTRAL</t>
  </si>
  <si>
    <t>1110010101020101</t>
  </si>
  <si>
    <t>1110010101020102</t>
  </si>
  <si>
    <t>CHEQUE AJENO</t>
  </si>
  <si>
    <t>1110010101020103</t>
  </si>
  <si>
    <t>CHEQUE EXTRANJERO</t>
  </si>
  <si>
    <t>111001010103</t>
  </si>
  <si>
    <t>MONEY ORDER</t>
  </si>
  <si>
    <t>11100101010301</t>
  </si>
  <si>
    <t>MONEY ORDER - OFICINA</t>
  </si>
  <si>
    <t>1110010101030101</t>
  </si>
  <si>
    <t>111001010104</t>
  </si>
  <si>
    <t>FONDO DE CAJA CHICA</t>
  </si>
  <si>
    <t>11100101010401</t>
  </si>
  <si>
    <t>1110010101040101</t>
  </si>
  <si>
    <t>111001010105</t>
  </si>
  <si>
    <t>FONDOS EN TRANSITOS DE BOVEDA</t>
  </si>
  <si>
    <t>11100101010501</t>
  </si>
  <si>
    <t>1110010101050101</t>
  </si>
  <si>
    <t>1110010201</t>
  </si>
  <si>
    <t>AGENCIAS</t>
  </si>
  <si>
    <t>111001020101</t>
  </si>
  <si>
    <t>AGENCIAS EFECTIVO</t>
  </si>
  <si>
    <t>11100102010101</t>
  </si>
  <si>
    <t>1110010201010101</t>
  </si>
  <si>
    <t>111001020102</t>
  </si>
  <si>
    <t>AGENCIAS CHEQUES</t>
  </si>
  <si>
    <t>11100102010201</t>
  </si>
  <si>
    <t>1110010201020101</t>
  </si>
  <si>
    <t>111001020103</t>
  </si>
  <si>
    <t>AGENCIAS MONEY ORDER</t>
  </si>
  <si>
    <t>11100102010301</t>
  </si>
  <si>
    <t>1110010201030101</t>
  </si>
  <si>
    <t>111001020104</t>
  </si>
  <si>
    <t>11100102010401</t>
  </si>
  <si>
    <t>1110010201040101</t>
  </si>
  <si>
    <t>111001020105</t>
  </si>
  <si>
    <t>FONDOS EN TRANSITOS</t>
  </si>
  <si>
    <t>11100102010501</t>
  </si>
  <si>
    <t>1110010201050101</t>
  </si>
  <si>
    <t>1110010301</t>
  </si>
  <si>
    <t>FONDOS FIJOS</t>
  </si>
  <si>
    <t>111001030101</t>
  </si>
  <si>
    <t>EFECTIVO  BOVEDA</t>
  </si>
  <si>
    <t>11100103010101</t>
  </si>
  <si>
    <t>1110010301010101</t>
  </si>
  <si>
    <t>111001030102</t>
  </si>
  <si>
    <t>BOVEDA CHEQUE</t>
  </si>
  <si>
    <t>11100103010201</t>
  </si>
  <si>
    <t>1110010301020101</t>
  </si>
  <si>
    <t>111001030103</t>
  </si>
  <si>
    <t>BOVEDA MONEY ORDER</t>
  </si>
  <si>
    <t>11100103010301</t>
  </si>
  <si>
    <t>1110010301030101</t>
  </si>
  <si>
    <t>111001030106</t>
  </si>
  <si>
    <t>11100103010601</t>
  </si>
  <si>
    <t>1110010301060101</t>
  </si>
  <si>
    <t>111001030199</t>
  </si>
  <si>
    <t>11100103019901</t>
  </si>
  <si>
    <t>1110010301990101</t>
  </si>
  <si>
    <t>1110010401</t>
  </si>
  <si>
    <t>REMESAS LOCALES EN TRANSITO</t>
  </si>
  <si>
    <t>111001040101</t>
  </si>
  <si>
    <t>REMESAS LOCALES EN TR¿NSITO</t>
  </si>
  <si>
    <t>11100104010101</t>
  </si>
  <si>
    <t>1110010401010101</t>
  </si>
  <si>
    <t>BANCO AGRICOLA</t>
  </si>
  <si>
    <t>1110010401010102</t>
  </si>
  <si>
    <t>BANCO DAVIVIENDA</t>
  </si>
  <si>
    <t>1110010401010103</t>
  </si>
  <si>
    <t>1110010401010104</t>
  </si>
  <si>
    <t>BANCO HIPOTECARIO</t>
  </si>
  <si>
    <t>1110010401010105</t>
  </si>
  <si>
    <t>BANCO DE FOMENTO AGROPECUARIO</t>
  </si>
  <si>
    <t>1110010401010106</t>
  </si>
  <si>
    <t>BANCO CITI</t>
  </si>
  <si>
    <t>1110010401010107</t>
  </si>
  <si>
    <t>BANCO PROMERICA</t>
  </si>
  <si>
    <t>1110010401010108</t>
  </si>
  <si>
    <t>BANCO DE AMERICA CENTRAL</t>
  </si>
  <si>
    <t>1110010401010109</t>
  </si>
  <si>
    <t>BANCO GYT CONTINENTAL EL SALVADOR S.A</t>
  </si>
  <si>
    <t>1110010401010110</t>
  </si>
  <si>
    <t>BANCO AZUL DE EL SALVADOR</t>
  </si>
  <si>
    <t>1110010401010111</t>
  </si>
  <si>
    <t>BANCO PROCREDIT, S.A.</t>
  </si>
  <si>
    <t>1110010401010112</t>
  </si>
  <si>
    <t>BANCO INDUSTRIAL EL SALVADOR, S.A.</t>
  </si>
  <si>
    <t>1110010401010113</t>
  </si>
  <si>
    <t>BANCO AZTECA EL SALVADOR, S.A.</t>
  </si>
  <si>
    <t>1110010401010114</t>
  </si>
  <si>
    <t>FEDECRECE</t>
  </si>
  <si>
    <t>1110010401010115</t>
  </si>
  <si>
    <t>PRIMER BANCO DE LOS TRABAJADORES</t>
  </si>
  <si>
    <t>111002</t>
  </si>
  <si>
    <t>DEPOSITOS EN EL BCR</t>
  </si>
  <si>
    <t>1110020101</t>
  </si>
  <si>
    <t>DEPOSITOS PARA RESERVA DE LIQUIDEZ</t>
  </si>
  <si>
    <t>111002010101</t>
  </si>
  <si>
    <t>DEPOSITOS EN EL BCR - RESERVA DE LIQUIDEZ</t>
  </si>
  <si>
    <t>11100201010101</t>
  </si>
  <si>
    <t>1110020101010101</t>
  </si>
  <si>
    <t>1110020101010102</t>
  </si>
  <si>
    <t>DEPOSITOS EN EL BCR - ACTIVOS LIQUIDOS</t>
  </si>
  <si>
    <t>1110020101010103</t>
  </si>
  <si>
    <t>DEPOSITOS EN EL BCR - ACTIVOS LIQUIDOS- RESERVA ADICIONAL 3%</t>
  </si>
  <si>
    <t>11100201010102</t>
  </si>
  <si>
    <t>11100201010103</t>
  </si>
  <si>
    <t>111002010103</t>
  </si>
  <si>
    <t>DEPOSITOS EN EL BCR - RESERVA DE LIQUIDEZ ADICIONAL DEL 2%</t>
  </si>
  <si>
    <t>11100201010301</t>
  </si>
  <si>
    <t>1110020101030101</t>
  </si>
  <si>
    <t>1110020301</t>
  </si>
  <si>
    <t>DEPOSITOS OTROS</t>
  </si>
  <si>
    <t>1110020302</t>
  </si>
  <si>
    <t>1110029901</t>
  </si>
  <si>
    <t>INTERESES Y OTROS POR COBRAR</t>
  </si>
  <si>
    <t>111003</t>
  </si>
  <si>
    <t>DOCUMENTOS A CARGO DE BANCOS</t>
  </si>
  <si>
    <t>1110030100</t>
  </si>
  <si>
    <t>COMPENSACIONES PENDIENTES</t>
  </si>
  <si>
    <t>111003010001</t>
  </si>
  <si>
    <t>11100301000101</t>
  </si>
  <si>
    <t>1110030100010101</t>
  </si>
  <si>
    <t>1110030200</t>
  </si>
  <si>
    <t>RECHAZOS POR COMPENSACION</t>
  </si>
  <si>
    <t>111003020001</t>
  </si>
  <si>
    <t>11100302000101</t>
  </si>
  <si>
    <t>1110030200010101</t>
  </si>
  <si>
    <t>111004</t>
  </si>
  <si>
    <t>DEPOSITOS EN BANCOS LOCALES</t>
  </si>
  <si>
    <t>1110040101</t>
  </si>
  <si>
    <t>A LA VISTA - ML</t>
  </si>
  <si>
    <t>111004010101</t>
  </si>
  <si>
    <t>11100401010101</t>
  </si>
  <si>
    <t>1110040101010101</t>
  </si>
  <si>
    <t>1110040101010102</t>
  </si>
  <si>
    <t>1110040101010103</t>
  </si>
  <si>
    <t>1110040101010104</t>
  </si>
  <si>
    <t>1110040101010105</t>
  </si>
  <si>
    <t>1110040101010106</t>
  </si>
  <si>
    <t>BANCO CUSCATLAN</t>
  </si>
  <si>
    <t>1110040101010107</t>
  </si>
  <si>
    <t>1110040101010108</t>
  </si>
  <si>
    <t>1110040101010109</t>
  </si>
  <si>
    <t>BANCO G&amp;T CONTINENTAL EL SALVADOR S.A.</t>
  </si>
  <si>
    <t>1110040101010110</t>
  </si>
  <si>
    <t>1110040101010111</t>
  </si>
  <si>
    <t>1110040101010112</t>
  </si>
  <si>
    <t>1110040101010113</t>
  </si>
  <si>
    <t>1110040101010114</t>
  </si>
  <si>
    <t>1110040201</t>
  </si>
  <si>
    <t>DEPOSITOS DE AHORRO - ML</t>
  </si>
  <si>
    <t>111004020101</t>
  </si>
  <si>
    <t>DEP¿SITOS DE AHORRO</t>
  </si>
  <si>
    <t>11100402010101</t>
  </si>
  <si>
    <t>1110040201010101</t>
  </si>
  <si>
    <t>1110040201010102</t>
  </si>
  <si>
    <t>1110040201010103</t>
  </si>
  <si>
    <t>1110040201010104</t>
  </si>
  <si>
    <t>1110040201010105</t>
  </si>
  <si>
    <t>1110040201010106</t>
  </si>
  <si>
    <t>1110040201010107</t>
  </si>
  <si>
    <t>1110040201010108</t>
  </si>
  <si>
    <t>1110040201010109</t>
  </si>
  <si>
    <t>1110040201010110</t>
  </si>
  <si>
    <t>BANCO AAZUL DE EL SALVADOR</t>
  </si>
  <si>
    <t>1110040201010111</t>
  </si>
  <si>
    <t>1110040201010112</t>
  </si>
  <si>
    <t>1110040201010113</t>
  </si>
  <si>
    <t>1110040201010114</t>
  </si>
  <si>
    <t>1110040301</t>
  </si>
  <si>
    <t>A PLAZO - ML</t>
  </si>
  <si>
    <t>111004030101</t>
  </si>
  <si>
    <t>11100403010101</t>
  </si>
  <si>
    <t>1110040301010101</t>
  </si>
  <si>
    <t>DEPOSITOS EN BANCOS LOCALES / A PLAZO / BANCO AGRICOLA</t>
  </si>
  <si>
    <t>1110040301010102</t>
  </si>
  <si>
    <t>DEPOSITOS EN BANCOS LOCALES / A PLAZO / BANCO DAVIVIENDA</t>
  </si>
  <si>
    <t>1110040301010103</t>
  </si>
  <si>
    <t>1110040301010104</t>
  </si>
  <si>
    <t>DEPOSITOS EN BANCOS LOCALES / A PLAZO / BANCO HIPOTECARIO</t>
  </si>
  <si>
    <t>1110040301010105</t>
  </si>
  <si>
    <t>1110040301010106</t>
  </si>
  <si>
    <t>1110040301010107</t>
  </si>
  <si>
    <t>1110040301010108</t>
  </si>
  <si>
    <t>1110040301010109</t>
  </si>
  <si>
    <t>DEPOSITOS EN BANCOS LOCALES / A PLAZO / BANCO G Y T CONTINEN</t>
  </si>
  <si>
    <t>1110040301010110</t>
  </si>
  <si>
    <t>DEPOSITOS EN BANCOS LOCALES / A PLAZO / BANCO AZUL DE EL SAL</t>
  </si>
  <si>
    <t>1110040301010111</t>
  </si>
  <si>
    <t>1110049901</t>
  </si>
  <si>
    <t>INTERESES Y OTROS POR COBRAR - ML</t>
  </si>
  <si>
    <t>111004990101</t>
  </si>
  <si>
    <t>11100499010101</t>
  </si>
  <si>
    <t>1110049901010101</t>
  </si>
  <si>
    <t>1110049901010102</t>
  </si>
  <si>
    <t>1110049901010103</t>
  </si>
  <si>
    <t>1110049901010104</t>
  </si>
  <si>
    <t>1110049901010105</t>
  </si>
  <si>
    <t>1110049901010106</t>
  </si>
  <si>
    <t>BANCO CUSCATLAN EL SALVADOR</t>
  </si>
  <si>
    <t>1110049901010107</t>
  </si>
  <si>
    <t>1110049901010108</t>
  </si>
  <si>
    <t>FEDECRECE DE R.L.</t>
  </si>
  <si>
    <t>1110049901010109</t>
  </si>
  <si>
    <t>BANCO G&amp;T CONTINENTAL DE EL SALVADOR, S.A.</t>
  </si>
  <si>
    <t>1110049901010110</t>
  </si>
  <si>
    <t>1110049901010111</t>
  </si>
  <si>
    <t>1110049901010112</t>
  </si>
  <si>
    <t>1110049901010113</t>
  </si>
  <si>
    <t>1110049901010114</t>
  </si>
  <si>
    <t>111005</t>
  </si>
  <si>
    <t>DEPOSITOS EN OTRAS ENTIDADES DEL SISTEMA FINANCIERO</t>
  </si>
  <si>
    <t>1110050101</t>
  </si>
  <si>
    <t>A LA VISTA</t>
  </si>
  <si>
    <t>1110050102</t>
  </si>
  <si>
    <t>1110050201</t>
  </si>
  <si>
    <t>DEPOSITOS DE AHORRO</t>
  </si>
  <si>
    <t>1110050202</t>
  </si>
  <si>
    <t>1110050301</t>
  </si>
  <si>
    <t>A PLAZO</t>
  </si>
  <si>
    <t>1110050302</t>
  </si>
  <si>
    <t>1110050401</t>
  </si>
  <si>
    <t>REMESAS EN TRANSITO</t>
  </si>
  <si>
    <t>1110050402</t>
  </si>
  <si>
    <t>1110059901</t>
  </si>
  <si>
    <t>1110059902</t>
  </si>
  <si>
    <t>111006</t>
  </si>
  <si>
    <t>1110060101</t>
  </si>
  <si>
    <t>1110060201</t>
  </si>
  <si>
    <t>1110060301</t>
  </si>
  <si>
    <t>REMESAS EN TRANSITO - ML</t>
  </si>
  <si>
    <t>1110060401</t>
  </si>
  <si>
    <t>1110060402</t>
  </si>
  <si>
    <t>1110069901</t>
  </si>
  <si>
    <t>112</t>
  </si>
  <si>
    <t>ADQUISICION TEMPORAL DE DOCUMENTOS</t>
  </si>
  <si>
    <t>1121</t>
  </si>
  <si>
    <t>DOCUMENTOS ADQUIRIDOS HASTA UN ANIO PLAZO</t>
  </si>
  <si>
    <t>112101</t>
  </si>
  <si>
    <t>OPERAC. DE REPORTO CON EL BANCO CENTRAL DE RESERVA</t>
  </si>
  <si>
    <t>1121010101</t>
  </si>
  <si>
    <t>EMITIDOS POR EL BANCO CENTRAL DE RESERVA - ML</t>
  </si>
  <si>
    <t>1121010201</t>
  </si>
  <si>
    <t>EMITIDOS POR ENTIDADES DEL ESTADO - ML</t>
  </si>
  <si>
    <t>1121010301</t>
  </si>
  <si>
    <t>EMITIDOS POR EMPRESAS PRIVADAS - ML</t>
  </si>
  <si>
    <t>1121010501</t>
  </si>
  <si>
    <t>EMITIDOS POR BANCOS - ML</t>
  </si>
  <si>
    <t>1121010601</t>
  </si>
  <si>
    <t>EMITIDOS POR OTRAS ENTIDADES DEL SISTEMA FINANCIERO - ML</t>
  </si>
  <si>
    <t>1121010701</t>
  </si>
  <si>
    <t>EMITIDOS POR ENTIDADES DEL EXTRANJERO - ML</t>
  </si>
  <si>
    <t>112102</t>
  </si>
  <si>
    <t>OPERACIONES DE REPORTO CON ENTIDADES DEL ESTADO</t>
  </si>
  <si>
    <t>1121020101</t>
  </si>
  <si>
    <t>1121020201</t>
  </si>
  <si>
    <t>1121020301</t>
  </si>
  <si>
    <t>1121020501</t>
  </si>
  <si>
    <t>1121020601</t>
  </si>
  <si>
    <t>1121020701</t>
  </si>
  <si>
    <t>112103</t>
  </si>
  <si>
    <t>OPERACIONES DE REPORTO CON EMPRESAS PRIVADAS</t>
  </si>
  <si>
    <t>1121030101</t>
  </si>
  <si>
    <t>1121030201</t>
  </si>
  <si>
    <t>1121030301</t>
  </si>
  <si>
    <t>1121030501</t>
  </si>
  <si>
    <t>1121030601</t>
  </si>
  <si>
    <t>1121030701</t>
  </si>
  <si>
    <t>112104</t>
  </si>
  <si>
    <t>OPERACIONES DE REPORTO CON PARTICULARES</t>
  </si>
  <si>
    <t>1121040101</t>
  </si>
  <si>
    <t>1121040201</t>
  </si>
  <si>
    <t>1121040301</t>
  </si>
  <si>
    <t>1121040501</t>
  </si>
  <si>
    <t>1121040601</t>
  </si>
  <si>
    <t>1121040701</t>
  </si>
  <si>
    <t>112105</t>
  </si>
  <si>
    <t>OPERACIONES DE REPORTO CON BANCOS Y FINANCIERAS</t>
  </si>
  <si>
    <t>1121050101</t>
  </si>
  <si>
    <t>1121050201</t>
  </si>
  <si>
    <t>1121050301</t>
  </si>
  <si>
    <t>1121050501</t>
  </si>
  <si>
    <t>1121050601</t>
  </si>
  <si>
    <t>1121050701</t>
  </si>
  <si>
    <t>112106</t>
  </si>
  <si>
    <t>OPERAC. DE REPORTO CON OTRAS ENTIDADES DEL SISTEMA FINANCIER</t>
  </si>
  <si>
    <t>1121060101</t>
  </si>
  <si>
    <t>1121060201</t>
  </si>
  <si>
    <t>1121060301</t>
  </si>
  <si>
    <t>1121060501</t>
  </si>
  <si>
    <t>1121060601</t>
  </si>
  <si>
    <t>112106060101</t>
  </si>
  <si>
    <t>11210606010101</t>
  </si>
  <si>
    <t>1121060601010101</t>
  </si>
  <si>
    <t>1121060701</t>
  </si>
  <si>
    <t>112107</t>
  </si>
  <si>
    <t>OPERACIONES BURSATILES</t>
  </si>
  <si>
    <t>1121070101</t>
  </si>
  <si>
    <t>1121070201</t>
  </si>
  <si>
    <t>1121070301</t>
  </si>
  <si>
    <t>1121070501</t>
  </si>
  <si>
    <t>1121070601</t>
  </si>
  <si>
    <t>1121070701</t>
  </si>
  <si>
    <t>1128</t>
  </si>
  <si>
    <t>DOCUMENTOS VENCIDOS</t>
  </si>
  <si>
    <t>112801</t>
  </si>
  <si>
    <t>1128010101</t>
  </si>
  <si>
    <t>1128010201</t>
  </si>
  <si>
    <t>1128010301</t>
  </si>
  <si>
    <t>1128010501</t>
  </si>
  <si>
    <t>1128010601</t>
  </si>
  <si>
    <t>1128010701</t>
  </si>
  <si>
    <t>112802</t>
  </si>
  <si>
    <t>1128020101</t>
  </si>
  <si>
    <t>1128020201</t>
  </si>
  <si>
    <t>1128020301</t>
  </si>
  <si>
    <t>1128020501</t>
  </si>
  <si>
    <t>1128020601</t>
  </si>
  <si>
    <t>1128020701</t>
  </si>
  <si>
    <t>112803</t>
  </si>
  <si>
    <t>1128030101</t>
  </si>
  <si>
    <t>1128030201</t>
  </si>
  <si>
    <t>1128030301</t>
  </si>
  <si>
    <t>1128030501</t>
  </si>
  <si>
    <t>1128030601</t>
  </si>
  <si>
    <t>1128030701</t>
  </si>
  <si>
    <t>112804</t>
  </si>
  <si>
    <t>1128040101</t>
  </si>
  <si>
    <t>1128040201</t>
  </si>
  <si>
    <t>1128040301</t>
  </si>
  <si>
    <t>1128040501</t>
  </si>
  <si>
    <t>1128040601</t>
  </si>
  <si>
    <t>1128040701</t>
  </si>
  <si>
    <t>112805</t>
  </si>
  <si>
    <t>OPERACIONES DE REPORTO CON BANCOS</t>
  </si>
  <si>
    <t>1128050101</t>
  </si>
  <si>
    <t>1128050201</t>
  </si>
  <si>
    <t>1128050301</t>
  </si>
  <si>
    <t>1128050501</t>
  </si>
  <si>
    <t>1128050601</t>
  </si>
  <si>
    <t>1128050701</t>
  </si>
  <si>
    <t>112806</t>
  </si>
  <si>
    <t>1128060101</t>
  </si>
  <si>
    <t>1128060201</t>
  </si>
  <si>
    <t>1128060301</t>
  </si>
  <si>
    <t>1128060501</t>
  </si>
  <si>
    <t>1128060601</t>
  </si>
  <si>
    <t>1128060701</t>
  </si>
  <si>
    <t>112807</t>
  </si>
  <si>
    <t>1128070101</t>
  </si>
  <si>
    <t>1128070201</t>
  </si>
  <si>
    <t>1128070301</t>
  </si>
  <si>
    <t>1128070501</t>
  </si>
  <si>
    <t>1128070601</t>
  </si>
  <si>
    <t>1128070701</t>
  </si>
  <si>
    <t>1129</t>
  </si>
  <si>
    <t>PROVISION POR PERDIDAS</t>
  </si>
  <si>
    <t>112900</t>
  </si>
  <si>
    <t>1129000001</t>
  </si>
  <si>
    <t>PROVISION POR PERDIDAS - ML</t>
  </si>
  <si>
    <t>113</t>
  </si>
  <si>
    <t>INVERSIONES FINANCIERAS</t>
  </si>
  <si>
    <t>1130</t>
  </si>
  <si>
    <t>TITULOSVALORES CONSERVADOS PARA NEGOCIACION</t>
  </si>
  <si>
    <t>113001</t>
  </si>
  <si>
    <t>TITULOSVALORES PROPIOS</t>
  </si>
  <si>
    <t>1130010101</t>
  </si>
  <si>
    <t>EMITIDOS POR EL BCR - ML</t>
  </si>
  <si>
    <t>1130010201</t>
  </si>
  <si>
    <t>EMITIDOS POR EL ESTADO - ML</t>
  </si>
  <si>
    <t>1130010301</t>
  </si>
  <si>
    <t>1130010501</t>
  </si>
  <si>
    <t>1130010601</t>
  </si>
  <si>
    <t>1130010701</t>
  </si>
  <si>
    <t>EMITIDOS POR INSTITUCIONES EXTRANJERAS - ML</t>
  </si>
  <si>
    <t>1130010801</t>
  </si>
  <si>
    <t>EMITIDOS POR EL INSTITUTO DE GARANTIA DE DEPOSITOS - ML</t>
  </si>
  <si>
    <t>1130019901</t>
  </si>
  <si>
    <t>113002</t>
  </si>
  <si>
    <t>TITULOSVALORES TRANSFERIDOS</t>
  </si>
  <si>
    <t>1130020101</t>
  </si>
  <si>
    <t>1130020201</t>
  </si>
  <si>
    <t>1130020301</t>
  </si>
  <si>
    <t>1130020501</t>
  </si>
  <si>
    <t>1130020601</t>
  </si>
  <si>
    <t>1130020701</t>
  </si>
  <si>
    <t>1130020801</t>
  </si>
  <si>
    <t>1130029901</t>
  </si>
  <si>
    <t>113003</t>
  </si>
  <si>
    <t>COLOCACION DE FONDOS</t>
  </si>
  <si>
    <t>1130030101</t>
  </si>
  <si>
    <t>FONDOS EN ADMINISTRACION DE CARTERA - ML</t>
  </si>
  <si>
    <t>1131</t>
  </si>
  <si>
    <t>TITULOSVALORES PARA CONSERVARSE HASTA EL VENCIMIENTO</t>
  </si>
  <si>
    <t>113100</t>
  </si>
  <si>
    <t>1131000101</t>
  </si>
  <si>
    <t>113100010101</t>
  </si>
  <si>
    <t>EMITIDOS POR EL BCR</t>
  </si>
  <si>
    <t>1131000201</t>
  </si>
  <si>
    <t>113100020101</t>
  </si>
  <si>
    <t>EMITIDOS POR EL ESTADO</t>
  </si>
  <si>
    <t>11310002010101</t>
  </si>
  <si>
    <t>1131000201010101</t>
  </si>
  <si>
    <t>1131000201010102</t>
  </si>
  <si>
    <t>INVERSIONES ACTIVOS LIQUIDOS</t>
  </si>
  <si>
    <t>1131000301</t>
  </si>
  <si>
    <t>113100030101</t>
  </si>
  <si>
    <t>11310003010101</t>
  </si>
  <si>
    <t>1131000301010101</t>
  </si>
  <si>
    <t>1131000501</t>
  </si>
  <si>
    <t>1131000601</t>
  </si>
  <si>
    <t>1131000701</t>
  </si>
  <si>
    <t>1131000801</t>
  </si>
  <si>
    <t>1131009901</t>
  </si>
  <si>
    <t>113100990101</t>
  </si>
  <si>
    <t>11310099010101</t>
  </si>
  <si>
    <t>1131009901010101</t>
  </si>
  <si>
    <t>1132</t>
  </si>
  <si>
    <t>TITULOSVALORES DISPONIBLES PARA VENTA</t>
  </si>
  <si>
    <t>113200</t>
  </si>
  <si>
    <t>1132000101</t>
  </si>
  <si>
    <t>1132000201</t>
  </si>
  <si>
    <t>1132000301</t>
  </si>
  <si>
    <t>1132000501</t>
  </si>
  <si>
    <t>1132000601</t>
  </si>
  <si>
    <t>1132000701</t>
  </si>
  <si>
    <t>1132000801</t>
  </si>
  <si>
    <t>1132009901</t>
  </si>
  <si>
    <t>1138</t>
  </si>
  <si>
    <t>INVERSIONES VENCIDAS</t>
  </si>
  <si>
    <t>113801</t>
  </si>
  <si>
    <t>1138010101</t>
  </si>
  <si>
    <t>1138010201</t>
  </si>
  <si>
    <t>1138010301</t>
  </si>
  <si>
    <t>1138010501</t>
  </si>
  <si>
    <t>1138010601</t>
  </si>
  <si>
    <t>1138010701</t>
  </si>
  <si>
    <t>1138010801</t>
  </si>
  <si>
    <t>1138019901</t>
  </si>
  <si>
    <t>113802</t>
  </si>
  <si>
    <t>1138020101</t>
  </si>
  <si>
    <t>1138020201</t>
  </si>
  <si>
    <t>1138020301</t>
  </si>
  <si>
    <t>1138020501</t>
  </si>
  <si>
    <t>1138020601</t>
  </si>
  <si>
    <t>1138020701</t>
  </si>
  <si>
    <t>1138020801</t>
  </si>
  <si>
    <t>1138029901</t>
  </si>
  <si>
    <t>113803</t>
  </si>
  <si>
    <t>1138030101</t>
  </si>
  <si>
    <t>1138030201</t>
  </si>
  <si>
    <t>1138030301</t>
  </si>
  <si>
    <t>1138030501</t>
  </si>
  <si>
    <t>1138030601</t>
  </si>
  <si>
    <t>1138030701</t>
  </si>
  <si>
    <t>1138030801</t>
  </si>
  <si>
    <t>1138039901</t>
  </si>
  <si>
    <t>1139</t>
  </si>
  <si>
    <t>PROVISION PARA VALUACION DE INVERSIONES</t>
  </si>
  <si>
    <t>113900</t>
  </si>
  <si>
    <t>1139000001</t>
  </si>
  <si>
    <t>PROVISION PARA VALUACION DE INVERSIONES -ML</t>
  </si>
  <si>
    <t>114</t>
  </si>
  <si>
    <t>PRESTAMOS</t>
  </si>
  <si>
    <t>1141</t>
  </si>
  <si>
    <t>PRESTAMOS PACTADOS HASTA UN ANIO PLAZO</t>
  </si>
  <si>
    <t>114102</t>
  </si>
  <si>
    <t>PRESTAMOS A ENTIDADES DEL ESTADO</t>
  </si>
  <si>
    <t>1141020101</t>
  </si>
  <si>
    <t>OTORGAMIENTOS ORIGINALES -ML</t>
  </si>
  <si>
    <t>114102010111</t>
  </si>
  <si>
    <t>MICRO EMPRESA</t>
  </si>
  <si>
    <t>11410201011101</t>
  </si>
  <si>
    <t>1141020101110101</t>
  </si>
  <si>
    <t>MICROCREDITOS</t>
  </si>
  <si>
    <t>1141020101110102</t>
  </si>
  <si>
    <t>CAPITAL DE TRABAJO</t>
  </si>
  <si>
    <t>1141020101110103</t>
  </si>
  <si>
    <t>ACTIVO FIJO</t>
  </si>
  <si>
    <t>1141020101110104</t>
  </si>
  <si>
    <t>CAPITAL DE TRABAJO ESTACIONAL</t>
  </si>
  <si>
    <t>1141020101110105</t>
  </si>
  <si>
    <t>ROTATIVO</t>
  </si>
  <si>
    <t>1141020101110106</t>
  </si>
  <si>
    <t>COLECTURIA DOMICILIAR</t>
  </si>
  <si>
    <t>114102010112</t>
  </si>
  <si>
    <t>EMPRESA</t>
  </si>
  <si>
    <t>11410201011201</t>
  </si>
  <si>
    <t>1141020101120101</t>
  </si>
  <si>
    <t>1141020101120102</t>
  </si>
  <si>
    <t>1141020101120103</t>
  </si>
  <si>
    <t>1141020101120104</t>
  </si>
  <si>
    <t>MUNICIPALIDADES</t>
  </si>
  <si>
    <t>114102010120</t>
  </si>
  <si>
    <t>CONSUMO</t>
  </si>
  <si>
    <t>11410201012001</t>
  </si>
  <si>
    <t>1141020101200101</t>
  </si>
  <si>
    <t>1141020101200102</t>
  </si>
  <si>
    <t>SIN FIADOR</t>
  </si>
  <si>
    <t>1141020101200103</t>
  </si>
  <si>
    <t>CONSOLIDACION</t>
  </si>
  <si>
    <t>1141020101200104</t>
  </si>
  <si>
    <t>VARIOS</t>
  </si>
  <si>
    <t>1141020101200105</t>
  </si>
  <si>
    <t>VEHICULO</t>
  </si>
  <si>
    <t>1141020101200106</t>
  </si>
  <si>
    <t>VEHICULO - EMPREADOS</t>
  </si>
  <si>
    <t>1141020101200107</t>
  </si>
  <si>
    <t>ESTUDIOS</t>
  </si>
  <si>
    <t>1141020101200108</t>
  </si>
  <si>
    <t>LECA</t>
  </si>
  <si>
    <t>1141020101200109</t>
  </si>
  <si>
    <t>CONSUMO  RAPICREDIT  BANCOVI</t>
  </si>
  <si>
    <t>1141020101200110</t>
  </si>
  <si>
    <t>EMPLEADOS PÚBLICOS Y PRIVADOS</t>
  </si>
  <si>
    <t>1141020101200111</t>
  </si>
  <si>
    <t>EMPLEADOS ANDA</t>
  </si>
  <si>
    <t>1141020101200112</t>
  </si>
  <si>
    <t>EMPLEADOS PDH</t>
  </si>
  <si>
    <t>1141020101200113</t>
  </si>
  <si>
    <t>EMPLEADOS PGR</t>
  </si>
  <si>
    <t>1141020101200114</t>
  </si>
  <si>
    <t>EMPLEADOS MIN. SALUD</t>
  </si>
  <si>
    <t>1141020101200115</t>
  </si>
  <si>
    <t>EMPLEADOS MIN. EDUCACIÓN</t>
  </si>
  <si>
    <t>1141020101200149</t>
  </si>
  <si>
    <t>SOBREGIROS OCACIONALES</t>
  </si>
  <si>
    <t>1141020101200150</t>
  </si>
  <si>
    <t>SOBREGIROS AUTORIZADOS</t>
  </si>
  <si>
    <t>114102010122</t>
  </si>
  <si>
    <t>PIGNORADOS</t>
  </si>
  <si>
    <t>11410201012201</t>
  </si>
  <si>
    <t>1141020101220101</t>
  </si>
  <si>
    <t>114102010130</t>
  </si>
  <si>
    <t>VIVENDA</t>
  </si>
  <si>
    <t>11410201013001</t>
  </si>
  <si>
    <t>1141020101300101</t>
  </si>
  <si>
    <t>ADQUISICION DE VIVIENDA</t>
  </si>
  <si>
    <t>1141020101300102</t>
  </si>
  <si>
    <t>ADQUISICION DE LOTES</t>
  </si>
  <si>
    <t>1141020101300103</t>
  </si>
  <si>
    <t>CONSTRUCCION</t>
  </si>
  <si>
    <t>1141020101300104</t>
  </si>
  <si>
    <t>REMODELACIONES</t>
  </si>
  <si>
    <t>1141020102</t>
  </si>
  <si>
    <t>OTORGAMIENTOS ORIGINALES -ME</t>
  </si>
  <si>
    <t>114102010211</t>
  </si>
  <si>
    <t>11410201021101</t>
  </si>
  <si>
    <t>1141020102110101</t>
  </si>
  <si>
    <t>1141020102110102</t>
  </si>
  <si>
    <t>1141020102110103</t>
  </si>
  <si>
    <t>1141020102110104</t>
  </si>
  <si>
    <t>1141020102110105</t>
  </si>
  <si>
    <t>1141020102110106</t>
  </si>
  <si>
    <t>114102010212</t>
  </si>
  <si>
    <t>11410201021201</t>
  </si>
  <si>
    <t>1141020102120101</t>
  </si>
  <si>
    <t>1141020102120102</t>
  </si>
  <si>
    <t>1141020102120103</t>
  </si>
  <si>
    <t>1141020102120104</t>
  </si>
  <si>
    <t>114102010220</t>
  </si>
  <si>
    <t>11410201022001</t>
  </si>
  <si>
    <t>1141020102200101</t>
  </si>
  <si>
    <t>1141020102200102</t>
  </si>
  <si>
    <t>1141020102200103</t>
  </si>
  <si>
    <t>1141020102200104</t>
  </si>
  <si>
    <t>1141020102200105</t>
  </si>
  <si>
    <t>1141020102200106</t>
  </si>
  <si>
    <t>1141020102200107</t>
  </si>
  <si>
    <t>1141020102200108</t>
  </si>
  <si>
    <t>1141020102200109</t>
  </si>
  <si>
    <t>1141020102200110</t>
  </si>
  <si>
    <t>1141020102200111</t>
  </si>
  <si>
    <t>1141020102200112</t>
  </si>
  <si>
    <t>1141020102200113</t>
  </si>
  <si>
    <t>1141020102200114</t>
  </si>
  <si>
    <t>1141020102200115</t>
  </si>
  <si>
    <t>1141020102200149</t>
  </si>
  <si>
    <t>1141020102200150</t>
  </si>
  <si>
    <t>114102010222</t>
  </si>
  <si>
    <t>11410201022201</t>
  </si>
  <si>
    <t>1141020102220101</t>
  </si>
  <si>
    <t>114102010230</t>
  </si>
  <si>
    <t>11410201023001</t>
  </si>
  <si>
    <t>1141020102300101</t>
  </si>
  <si>
    <t>1141020102300102</t>
  </si>
  <si>
    <t>1141020102300103</t>
  </si>
  <si>
    <t>1141020102300104</t>
  </si>
  <si>
    <t>1141020201</t>
  </si>
  <si>
    <t>REFINANCIADOS -ML</t>
  </si>
  <si>
    <t>114102020111</t>
  </si>
  <si>
    <t>11410202011101</t>
  </si>
  <si>
    <t>1141020201110101</t>
  </si>
  <si>
    <t>1141020201110102</t>
  </si>
  <si>
    <t>1141020201110103</t>
  </si>
  <si>
    <t>1141020201110104</t>
  </si>
  <si>
    <t>1141020201110105</t>
  </si>
  <si>
    <t>1141020201110106</t>
  </si>
  <si>
    <t>114102020112</t>
  </si>
  <si>
    <t>11410202011201</t>
  </si>
  <si>
    <t>1141020201120101</t>
  </si>
  <si>
    <t>1141020201120102</t>
  </si>
  <si>
    <t>1141020201120103</t>
  </si>
  <si>
    <t>1141020201120104</t>
  </si>
  <si>
    <t>114102020120</t>
  </si>
  <si>
    <t>11410202012001</t>
  </si>
  <si>
    <t>1141020201200101</t>
  </si>
  <si>
    <t>1141020201200102</t>
  </si>
  <si>
    <t>1141020201200103</t>
  </si>
  <si>
    <t>1141020201200104</t>
  </si>
  <si>
    <t>1141020201200105</t>
  </si>
  <si>
    <t>1141020201200106</t>
  </si>
  <si>
    <t>1141020201200107</t>
  </si>
  <si>
    <t>1141020201200108</t>
  </si>
  <si>
    <t>1141020201200109</t>
  </si>
  <si>
    <t>1141020201200110</t>
  </si>
  <si>
    <t>1141020201200111</t>
  </si>
  <si>
    <t>1141020201200112</t>
  </si>
  <si>
    <t>1141020201200113</t>
  </si>
  <si>
    <t>1141020201200114</t>
  </si>
  <si>
    <t>1141020201200115</t>
  </si>
  <si>
    <t>1141020201200149</t>
  </si>
  <si>
    <t>1141020201200150</t>
  </si>
  <si>
    <t>114102020122</t>
  </si>
  <si>
    <t>11410202012201</t>
  </si>
  <si>
    <t>1141020201220101</t>
  </si>
  <si>
    <t>114102020130</t>
  </si>
  <si>
    <t>11410202013001</t>
  </si>
  <si>
    <t>1141020201300101</t>
  </si>
  <si>
    <t>1141020201300102</t>
  </si>
  <si>
    <t>1141020201300103</t>
  </si>
  <si>
    <t>1141020201300104</t>
  </si>
  <si>
    <t>1141020202</t>
  </si>
  <si>
    <t>REFINANCIADOS - ME</t>
  </si>
  <si>
    <t>114102020211</t>
  </si>
  <si>
    <t>11410202021101</t>
  </si>
  <si>
    <t>1141020202110101</t>
  </si>
  <si>
    <t>1141020202110102</t>
  </si>
  <si>
    <t>1141020202110103</t>
  </si>
  <si>
    <t>1141020202110104</t>
  </si>
  <si>
    <t>1141020202110105</t>
  </si>
  <si>
    <t>1141020202110106</t>
  </si>
  <si>
    <t>114102020212</t>
  </si>
  <si>
    <t>11410202021201</t>
  </si>
  <si>
    <t>1141020202120101</t>
  </si>
  <si>
    <t>1141020202120102</t>
  </si>
  <si>
    <t>1141020202120103</t>
  </si>
  <si>
    <t>1141020202120104</t>
  </si>
  <si>
    <t>114102020220</t>
  </si>
  <si>
    <t>11410202022001</t>
  </si>
  <si>
    <t>1141020202200101</t>
  </si>
  <si>
    <t>1141020202200102</t>
  </si>
  <si>
    <t>1141020202200103</t>
  </si>
  <si>
    <t>1141020202200104</t>
  </si>
  <si>
    <t>1141020202200105</t>
  </si>
  <si>
    <t>1141020202200106</t>
  </si>
  <si>
    <t>1141020202200107</t>
  </si>
  <si>
    <t>1141020202200108</t>
  </si>
  <si>
    <t>1141020202200109</t>
  </si>
  <si>
    <t>1141020202200110</t>
  </si>
  <si>
    <t>1141020202200111</t>
  </si>
  <si>
    <t>1141020202200112</t>
  </si>
  <si>
    <t>1141020202200113</t>
  </si>
  <si>
    <t>1141020202200114</t>
  </si>
  <si>
    <t>1141020202200115</t>
  </si>
  <si>
    <t>1141020202200149</t>
  </si>
  <si>
    <t>1141020202200150</t>
  </si>
  <si>
    <t>114102020222</t>
  </si>
  <si>
    <t>11410202022201</t>
  </si>
  <si>
    <t>1141020202220101</t>
  </si>
  <si>
    <t>114102020230</t>
  </si>
  <si>
    <t>11410202023001</t>
  </si>
  <si>
    <t>1141020202300101</t>
  </si>
  <si>
    <t>1141020202300102</t>
  </si>
  <si>
    <t>1141020202300103</t>
  </si>
  <si>
    <t>1141020202300104</t>
  </si>
  <si>
    <t>1141020301</t>
  </si>
  <si>
    <t>REESTRUCTURADOS -ML</t>
  </si>
  <si>
    <t>114102030111</t>
  </si>
  <si>
    <t>11410203011101</t>
  </si>
  <si>
    <t>1141020301110101</t>
  </si>
  <si>
    <t>1141020301110102</t>
  </si>
  <si>
    <t>1141020301110103</t>
  </si>
  <si>
    <t>1141020301110104</t>
  </si>
  <si>
    <t>1141020301110105</t>
  </si>
  <si>
    <t>1141020301110106</t>
  </si>
  <si>
    <t>114102030112</t>
  </si>
  <si>
    <t>11410203011201</t>
  </si>
  <si>
    <t>1141020301120101</t>
  </si>
  <si>
    <t>1141020301120102</t>
  </si>
  <si>
    <t>1141020301120103</t>
  </si>
  <si>
    <t>1141020301120104</t>
  </si>
  <si>
    <t>114102030120</t>
  </si>
  <si>
    <t>11410203012001</t>
  </si>
  <si>
    <t>1141020301200101</t>
  </si>
  <si>
    <t>1141020301200102</t>
  </si>
  <si>
    <t>1141020301200103</t>
  </si>
  <si>
    <t>1141020301200104</t>
  </si>
  <si>
    <t>1141020301200105</t>
  </si>
  <si>
    <t>1141020301200106</t>
  </si>
  <si>
    <t>1141020301200107</t>
  </si>
  <si>
    <t>1141020301200108</t>
  </si>
  <si>
    <t>1141020301200109</t>
  </si>
  <si>
    <t>1141020301200110</t>
  </si>
  <si>
    <t>1141020301200111</t>
  </si>
  <si>
    <t>1141020301200112</t>
  </si>
  <si>
    <t>1141020301200113</t>
  </si>
  <si>
    <t>1141020301200114</t>
  </si>
  <si>
    <t>1141020301200115</t>
  </si>
  <si>
    <t>1141020301200149</t>
  </si>
  <si>
    <t>1141020301200150</t>
  </si>
  <si>
    <t>114102030122</t>
  </si>
  <si>
    <t>11410203012201</t>
  </si>
  <si>
    <t>1141020301220101</t>
  </si>
  <si>
    <t>114102030130</t>
  </si>
  <si>
    <t>11410203013001</t>
  </si>
  <si>
    <t>1141020301300101</t>
  </si>
  <si>
    <t>1141020301300102</t>
  </si>
  <si>
    <t>1141020301300103</t>
  </si>
  <si>
    <t>1141020301300104</t>
  </si>
  <si>
    <t>1141020302</t>
  </si>
  <si>
    <t>REESTRUCTURADOS - ME</t>
  </si>
  <si>
    <t>114102030211</t>
  </si>
  <si>
    <t>11410203021101</t>
  </si>
  <si>
    <t>1141020302110101</t>
  </si>
  <si>
    <t>1141020302110102</t>
  </si>
  <si>
    <t>1141020302110103</t>
  </si>
  <si>
    <t>1141020302110104</t>
  </si>
  <si>
    <t>1141020302110105</t>
  </si>
  <si>
    <t>1141020302110106</t>
  </si>
  <si>
    <t>114102030212</t>
  </si>
  <si>
    <t>11410203021201</t>
  </si>
  <si>
    <t>1141020302120101</t>
  </si>
  <si>
    <t>1141020302120102</t>
  </si>
  <si>
    <t>1141020302120103</t>
  </si>
  <si>
    <t>1141020302120104</t>
  </si>
  <si>
    <t>114102030220</t>
  </si>
  <si>
    <t>11410203022001</t>
  </si>
  <si>
    <t>1141020302200101</t>
  </si>
  <si>
    <t>1141020302200102</t>
  </si>
  <si>
    <t>1141020302200103</t>
  </si>
  <si>
    <t>1141020302200104</t>
  </si>
  <si>
    <t>1141020302200105</t>
  </si>
  <si>
    <t>1141020302200106</t>
  </si>
  <si>
    <t>1141020302200107</t>
  </si>
  <si>
    <t>1141020302200108</t>
  </si>
  <si>
    <t>1141020302200109</t>
  </si>
  <si>
    <t>1141020302200110</t>
  </si>
  <si>
    <t>1141020302200111</t>
  </si>
  <si>
    <t>1141020302200112</t>
  </si>
  <si>
    <t>1141020302200113</t>
  </si>
  <si>
    <t>1141020302200114</t>
  </si>
  <si>
    <t>1141020302200115</t>
  </si>
  <si>
    <t>1141020302200149</t>
  </si>
  <si>
    <t>1141020302200150</t>
  </si>
  <si>
    <t>114102030222</t>
  </si>
  <si>
    <t>11410203022201</t>
  </si>
  <si>
    <t>1141020302220101</t>
  </si>
  <si>
    <t>114102030230</t>
  </si>
  <si>
    <t>11410203023001</t>
  </si>
  <si>
    <t>1141020302300101</t>
  </si>
  <si>
    <t>1141020302300102</t>
  </si>
  <si>
    <t>1141020302300103</t>
  </si>
  <si>
    <t>1141020302300104</t>
  </si>
  <si>
    <t>1141029901</t>
  </si>
  <si>
    <t>INTERESES Y OTROS POR COBRAR -ML</t>
  </si>
  <si>
    <t>114102990111</t>
  </si>
  <si>
    <t>11410299011101</t>
  </si>
  <si>
    <t>1141029901110101</t>
  </si>
  <si>
    <t>1141029901110102</t>
  </si>
  <si>
    <t>1141029901110103</t>
  </si>
  <si>
    <t>1141029901110104</t>
  </si>
  <si>
    <t>1141029901110105</t>
  </si>
  <si>
    <t>1141029901110106</t>
  </si>
  <si>
    <t>114102990112</t>
  </si>
  <si>
    <t>11410299011201</t>
  </si>
  <si>
    <t>1141029901120101</t>
  </si>
  <si>
    <t>1141029901120102</t>
  </si>
  <si>
    <t>1141029901120103</t>
  </si>
  <si>
    <t>1141029901120104</t>
  </si>
  <si>
    <t>114102990120</t>
  </si>
  <si>
    <t>11410299012001</t>
  </si>
  <si>
    <t>1141029901200101</t>
  </si>
  <si>
    <t>1141029901200102</t>
  </si>
  <si>
    <t>1141029901200103</t>
  </si>
  <si>
    <t>1141029901200104</t>
  </si>
  <si>
    <t>1141029901200105</t>
  </si>
  <si>
    <t>1141029901200106</t>
  </si>
  <si>
    <t>1141029901200107</t>
  </si>
  <si>
    <t>1141029901200108</t>
  </si>
  <si>
    <t>1141029901200109</t>
  </si>
  <si>
    <t>1141029901200110</t>
  </si>
  <si>
    <t>1141029901200111</t>
  </si>
  <si>
    <t>1141029901200112</t>
  </si>
  <si>
    <t>1141029901200113</t>
  </si>
  <si>
    <t>1141029901200114</t>
  </si>
  <si>
    <t>1141029901200115</t>
  </si>
  <si>
    <t>1141029901200149</t>
  </si>
  <si>
    <t>1141029901200150</t>
  </si>
  <si>
    <t>114102990122</t>
  </si>
  <si>
    <t>11410299012201</t>
  </si>
  <si>
    <t>1141029901220101</t>
  </si>
  <si>
    <t>114102990130</t>
  </si>
  <si>
    <t>11410299013001</t>
  </si>
  <si>
    <t>1141029901300101</t>
  </si>
  <si>
    <t>1141029901300102</t>
  </si>
  <si>
    <t>1141029901300103</t>
  </si>
  <si>
    <t>1141029901300104</t>
  </si>
  <si>
    <t>1141029902</t>
  </si>
  <si>
    <t>INTERESES Y OTROS POR COBRAR -ME</t>
  </si>
  <si>
    <t>114102990211</t>
  </si>
  <si>
    <t>11410299021101</t>
  </si>
  <si>
    <t>1141029902110101</t>
  </si>
  <si>
    <t>1141029902110102</t>
  </si>
  <si>
    <t>1141029902110103</t>
  </si>
  <si>
    <t>1141029902110104</t>
  </si>
  <si>
    <t>1141029902110105</t>
  </si>
  <si>
    <t>1141029902110106</t>
  </si>
  <si>
    <t>114102990212</t>
  </si>
  <si>
    <t>11410299021201</t>
  </si>
  <si>
    <t>1141029902120101</t>
  </si>
  <si>
    <t>1141029902120102</t>
  </si>
  <si>
    <t>1141029902120103</t>
  </si>
  <si>
    <t>1141029902120104</t>
  </si>
  <si>
    <t>114102990220</t>
  </si>
  <si>
    <t>11410299022001</t>
  </si>
  <si>
    <t>1141029902200101</t>
  </si>
  <si>
    <t>1141029902200102</t>
  </si>
  <si>
    <t>1141029902200103</t>
  </si>
  <si>
    <t>1141029902200104</t>
  </si>
  <si>
    <t>1141029902200105</t>
  </si>
  <si>
    <t>1141029902200106</t>
  </si>
  <si>
    <t>1141029902200107</t>
  </si>
  <si>
    <t>1141029902200108</t>
  </si>
  <si>
    <t>1141029902200109</t>
  </si>
  <si>
    <t>1141029902200110</t>
  </si>
  <si>
    <t>1141029902200111</t>
  </si>
  <si>
    <t>1141029902200112</t>
  </si>
  <si>
    <t>1141029902200113</t>
  </si>
  <si>
    <t>1141029902200114</t>
  </si>
  <si>
    <t>1141029902200115</t>
  </si>
  <si>
    <t>1141029902200149</t>
  </si>
  <si>
    <t>1141029902200150</t>
  </si>
  <si>
    <t>114102990222</t>
  </si>
  <si>
    <t>11410299022201</t>
  </si>
  <si>
    <t>1141029902220101</t>
  </si>
  <si>
    <t>114102990230</t>
  </si>
  <si>
    <t>11410299023001</t>
  </si>
  <si>
    <t>1141029902300101</t>
  </si>
  <si>
    <t>1141029902300102</t>
  </si>
  <si>
    <t>1141029902300103</t>
  </si>
  <si>
    <t>1141029902300104</t>
  </si>
  <si>
    <t>114103</t>
  </si>
  <si>
    <t>PRESTAMOS A EMPRESAS PRIVADAS</t>
  </si>
  <si>
    <t>1141030101</t>
  </si>
  <si>
    <t>OTORGAMIENTOS ORIGINALES ML</t>
  </si>
  <si>
    <t>114103010111</t>
  </si>
  <si>
    <t>11410301011101</t>
  </si>
  <si>
    <t>1141030101110101</t>
  </si>
  <si>
    <t>1141030101110102</t>
  </si>
  <si>
    <t>1141030101110103</t>
  </si>
  <si>
    <t>1141030101110104</t>
  </si>
  <si>
    <t>1141030101110105</t>
  </si>
  <si>
    <t>1141030101110106</t>
  </si>
  <si>
    <t>114103010112</t>
  </si>
  <si>
    <t>11410301011201</t>
  </si>
  <si>
    <t>1141030101120101</t>
  </si>
  <si>
    <t>1141030101120102</t>
  </si>
  <si>
    <t>1141030101120103</t>
  </si>
  <si>
    <t>1141030101120104</t>
  </si>
  <si>
    <t>114103010120</t>
  </si>
  <si>
    <t>11410301012001</t>
  </si>
  <si>
    <t>1141030101200101</t>
  </si>
  <si>
    <t>1141030101200102</t>
  </si>
  <si>
    <t>1141030101200103</t>
  </si>
  <si>
    <t>1141030101200104</t>
  </si>
  <si>
    <t>1141030101200105</t>
  </si>
  <si>
    <t>1141030101200106</t>
  </si>
  <si>
    <t>1141030101200107</t>
  </si>
  <si>
    <t>1141030101200108</t>
  </si>
  <si>
    <t>1141030101200109</t>
  </si>
  <si>
    <t>1141030101200110</t>
  </si>
  <si>
    <t>1141030101200111</t>
  </si>
  <si>
    <t>1141030101200112</t>
  </si>
  <si>
    <t>1141030101200113</t>
  </si>
  <si>
    <t>1141030101200114</t>
  </si>
  <si>
    <t>1141030101200115</t>
  </si>
  <si>
    <t>1141030101200149</t>
  </si>
  <si>
    <t>1141030101200150</t>
  </si>
  <si>
    <t>114103010122</t>
  </si>
  <si>
    <t>11410301012201</t>
  </si>
  <si>
    <t>1141030101220101</t>
  </si>
  <si>
    <t>114103010130</t>
  </si>
  <si>
    <t>11410301013001</t>
  </si>
  <si>
    <t>1141030101300101</t>
  </si>
  <si>
    <t>1141030101300102</t>
  </si>
  <si>
    <t>1141030101300103</t>
  </si>
  <si>
    <t>1141030101300104</t>
  </si>
  <si>
    <t>1141030102</t>
  </si>
  <si>
    <t>114103010211</t>
  </si>
  <si>
    <t>11410301021101</t>
  </si>
  <si>
    <t>1141030102110101</t>
  </si>
  <si>
    <t>1141030102110102</t>
  </si>
  <si>
    <t>1141030102110103</t>
  </si>
  <si>
    <t>1141030102110104</t>
  </si>
  <si>
    <t>1141030102110105</t>
  </si>
  <si>
    <t>1141030102110106</t>
  </si>
  <si>
    <t>114103010212</t>
  </si>
  <si>
    <t>11410301021201</t>
  </si>
  <si>
    <t>1141030102120101</t>
  </si>
  <si>
    <t>1141030102120102</t>
  </si>
  <si>
    <t>1141030102120103</t>
  </si>
  <si>
    <t>1141030102120104</t>
  </si>
  <si>
    <t>114103010220</t>
  </si>
  <si>
    <t>11410301022001</t>
  </si>
  <si>
    <t>1141030102200101</t>
  </si>
  <si>
    <t>1141030102200102</t>
  </si>
  <si>
    <t>1141030102200103</t>
  </si>
  <si>
    <t>1141030102200104</t>
  </si>
  <si>
    <t>1141030102200105</t>
  </si>
  <si>
    <t>1141030102200106</t>
  </si>
  <si>
    <t>1141030102200107</t>
  </si>
  <si>
    <t>1141030102200108</t>
  </si>
  <si>
    <t>1141030102200109</t>
  </si>
  <si>
    <t>1141030102200110</t>
  </si>
  <si>
    <t>1141030102200111</t>
  </si>
  <si>
    <t>1141030102200112</t>
  </si>
  <si>
    <t>1141030102200113</t>
  </si>
  <si>
    <t>1141030102200114</t>
  </si>
  <si>
    <t>1141030102200115</t>
  </si>
  <si>
    <t>1141030102200149</t>
  </si>
  <si>
    <t>1141030102200150</t>
  </si>
  <si>
    <t>114103010222</t>
  </si>
  <si>
    <t>11410301022201</t>
  </si>
  <si>
    <t>1141030102220101</t>
  </si>
  <si>
    <t>114103010230</t>
  </si>
  <si>
    <t>11410301023001</t>
  </si>
  <si>
    <t>1141030102300101</t>
  </si>
  <si>
    <t>1141030102300102</t>
  </si>
  <si>
    <t>1141030102300103</t>
  </si>
  <si>
    <t>1141030102300104</t>
  </si>
  <si>
    <t>1141030201</t>
  </si>
  <si>
    <t>114103020111</t>
  </si>
  <si>
    <t>11410302011101</t>
  </si>
  <si>
    <t>1141030201110101</t>
  </si>
  <si>
    <t>1141030201110102</t>
  </si>
  <si>
    <t>1141030201110103</t>
  </si>
  <si>
    <t>1141030201110104</t>
  </si>
  <si>
    <t>1141030201110105</t>
  </si>
  <si>
    <t>1141030201110106</t>
  </si>
  <si>
    <t>114103020112</t>
  </si>
  <si>
    <t>11410302011201</t>
  </si>
  <si>
    <t>1141030201120101</t>
  </si>
  <si>
    <t>1141030201120102</t>
  </si>
  <si>
    <t>1141030201120103</t>
  </si>
  <si>
    <t>1141030201120104</t>
  </si>
  <si>
    <t>114103020120</t>
  </si>
  <si>
    <t>11410302012001</t>
  </si>
  <si>
    <t>1141030201200101</t>
  </si>
  <si>
    <t>1141030201200102</t>
  </si>
  <si>
    <t>1141030201200103</t>
  </si>
  <si>
    <t>1141030201200104</t>
  </si>
  <si>
    <t>1141030201200105</t>
  </si>
  <si>
    <t>1141030201200106</t>
  </si>
  <si>
    <t>1141030201200107</t>
  </si>
  <si>
    <t>1141030201200108</t>
  </si>
  <si>
    <t>1141030201200109</t>
  </si>
  <si>
    <t>1141030201200110</t>
  </si>
  <si>
    <t>1141030201200111</t>
  </si>
  <si>
    <t>1141030201200112</t>
  </si>
  <si>
    <t>1141030201200113</t>
  </si>
  <si>
    <t>1141030201200114</t>
  </si>
  <si>
    <t>1141030201200115</t>
  </si>
  <si>
    <t>1141030201200149</t>
  </si>
  <si>
    <t>1141030201200150</t>
  </si>
  <si>
    <t>114103020122</t>
  </si>
  <si>
    <t>11410302012201</t>
  </si>
  <si>
    <t>1141030201220101</t>
  </si>
  <si>
    <t>114103020130</t>
  </si>
  <si>
    <t>11410302013001</t>
  </si>
  <si>
    <t>1141030201300101</t>
  </si>
  <si>
    <t>1141030201300102</t>
  </si>
  <si>
    <t>1141030201300103</t>
  </si>
  <si>
    <t>1141030201300104</t>
  </si>
  <si>
    <t>1141030202</t>
  </si>
  <si>
    <t>REFINANCIADOS</t>
  </si>
  <si>
    <t>114103020211</t>
  </si>
  <si>
    <t>11410302021101</t>
  </si>
  <si>
    <t>1141030202110101</t>
  </si>
  <si>
    <t>1141030202110102</t>
  </si>
  <si>
    <t>1141030202110103</t>
  </si>
  <si>
    <t>1141030202110104</t>
  </si>
  <si>
    <t>1141030202110105</t>
  </si>
  <si>
    <t>1141030202110106</t>
  </si>
  <si>
    <t>114103020212</t>
  </si>
  <si>
    <t>11410302021201</t>
  </si>
  <si>
    <t>1141030202120101</t>
  </si>
  <si>
    <t>1141030202120102</t>
  </si>
  <si>
    <t>1141030202120103</t>
  </si>
  <si>
    <t>1141030202120104</t>
  </si>
  <si>
    <t>114103020220</t>
  </si>
  <si>
    <t>11410302022001</t>
  </si>
  <si>
    <t>1141030202200101</t>
  </si>
  <si>
    <t>1141030202200102</t>
  </si>
  <si>
    <t>1141030202200103</t>
  </si>
  <si>
    <t>1141030202200104</t>
  </si>
  <si>
    <t>1141030202200105</t>
  </si>
  <si>
    <t>1141030202200106</t>
  </si>
  <si>
    <t>1141030202200107</t>
  </si>
  <si>
    <t>1141030202200108</t>
  </si>
  <si>
    <t>1141030202200109</t>
  </si>
  <si>
    <t>1141030202200110</t>
  </si>
  <si>
    <t>1141030202200111</t>
  </si>
  <si>
    <t>1141030202200112</t>
  </si>
  <si>
    <t>1141030202200113</t>
  </si>
  <si>
    <t>1141030202200114</t>
  </si>
  <si>
    <t>1141030202200115</t>
  </si>
  <si>
    <t>1141030202200149</t>
  </si>
  <si>
    <t>1141030202200150</t>
  </si>
  <si>
    <t>114103020222</t>
  </si>
  <si>
    <t>11410302022201</t>
  </si>
  <si>
    <t>1141030202220101</t>
  </si>
  <si>
    <t>114103020230</t>
  </si>
  <si>
    <t>11410302023001</t>
  </si>
  <si>
    <t>1141030202300101</t>
  </si>
  <si>
    <t>1141030202300102</t>
  </si>
  <si>
    <t>1141030202300103</t>
  </si>
  <si>
    <t>1141030202300104</t>
  </si>
  <si>
    <t>1141030301</t>
  </si>
  <si>
    <t>114103030111</t>
  </si>
  <si>
    <t>11410303011101</t>
  </si>
  <si>
    <t>1141030301110101</t>
  </si>
  <si>
    <t>1141030301110102</t>
  </si>
  <si>
    <t>1141030301110103</t>
  </si>
  <si>
    <t>1141030301110104</t>
  </si>
  <si>
    <t>1141030301110105</t>
  </si>
  <si>
    <t>1141030301110106</t>
  </si>
  <si>
    <t>114103030112</t>
  </si>
  <si>
    <t>11410303011201</t>
  </si>
  <si>
    <t>1141030301120101</t>
  </si>
  <si>
    <t>1141030301120102</t>
  </si>
  <si>
    <t>1141030301120103</t>
  </si>
  <si>
    <t>1141030301120104</t>
  </si>
  <si>
    <t>114103030120</t>
  </si>
  <si>
    <t>11410303012001</t>
  </si>
  <si>
    <t>1141030301200101</t>
  </si>
  <si>
    <t>1141030301200102</t>
  </si>
  <si>
    <t>1141030301200103</t>
  </si>
  <si>
    <t>1141030301200104</t>
  </si>
  <si>
    <t>1141030301200105</t>
  </si>
  <si>
    <t>1141030301200106</t>
  </si>
  <si>
    <t>1141030301200107</t>
  </si>
  <si>
    <t>1141030301200108</t>
  </si>
  <si>
    <t>1141030301200109</t>
  </si>
  <si>
    <t>1141030301200110</t>
  </si>
  <si>
    <t>1141030301200111</t>
  </si>
  <si>
    <t>1141030301200112</t>
  </si>
  <si>
    <t>1141030301200113</t>
  </si>
  <si>
    <t>1141030301200114</t>
  </si>
  <si>
    <t>1141030301200115</t>
  </si>
  <si>
    <t>1141030301200149</t>
  </si>
  <si>
    <t>1141030301200150</t>
  </si>
  <si>
    <t>114103030122</t>
  </si>
  <si>
    <t>11410303012201</t>
  </si>
  <si>
    <t>1141030301220101</t>
  </si>
  <si>
    <t>114103030130</t>
  </si>
  <si>
    <t>11410303013001</t>
  </si>
  <si>
    <t>1141030301300101</t>
  </si>
  <si>
    <t>1141030301300102</t>
  </si>
  <si>
    <t>1141030301300103</t>
  </si>
  <si>
    <t>1141030301300104</t>
  </si>
  <si>
    <t>1141030302</t>
  </si>
  <si>
    <t>REESTRUCTURADOS -ME</t>
  </si>
  <si>
    <t>114103030211</t>
  </si>
  <si>
    <t>11410303021101</t>
  </si>
  <si>
    <t>1141030302110101</t>
  </si>
  <si>
    <t>1141030302110102</t>
  </si>
  <si>
    <t>1141030302110103</t>
  </si>
  <si>
    <t>1141030302110104</t>
  </si>
  <si>
    <t>1141030302110105</t>
  </si>
  <si>
    <t>1141030302110106</t>
  </si>
  <si>
    <t>114103030212</t>
  </si>
  <si>
    <t>11410303021201</t>
  </si>
  <si>
    <t>1141030302120101</t>
  </si>
  <si>
    <t>1141030302120102</t>
  </si>
  <si>
    <t>1141030302120103</t>
  </si>
  <si>
    <t>1141030302120104</t>
  </si>
  <si>
    <t>114103030220</t>
  </si>
  <si>
    <t>11410303022001</t>
  </si>
  <si>
    <t>1141030302200101</t>
  </si>
  <si>
    <t>1141030302200102</t>
  </si>
  <si>
    <t>1141030302200103</t>
  </si>
  <si>
    <t>1141030302200104</t>
  </si>
  <si>
    <t>1141030302200105</t>
  </si>
  <si>
    <t>1141030302200106</t>
  </si>
  <si>
    <t>1141030302200107</t>
  </si>
  <si>
    <t>1141030302200108</t>
  </si>
  <si>
    <t>1141030302200109</t>
  </si>
  <si>
    <t>1141030302200110</t>
  </si>
  <si>
    <t>1141030302200111</t>
  </si>
  <si>
    <t>1141030302200112</t>
  </si>
  <si>
    <t>1141030302200113</t>
  </si>
  <si>
    <t>1141030302200114</t>
  </si>
  <si>
    <t>1141030302200115</t>
  </si>
  <si>
    <t>1141030302200149</t>
  </si>
  <si>
    <t>1141030302200150</t>
  </si>
  <si>
    <t>114103030222</t>
  </si>
  <si>
    <t>11410303022201</t>
  </si>
  <si>
    <t>1141030302220101</t>
  </si>
  <si>
    <t>114103030230</t>
  </si>
  <si>
    <t>11410303023001</t>
  </si>
  <si>
    <t>1141030302300101</t>
  </si>
  <si>
    <t>1141030302300102</t>
  </si>
  <si>
    <t>1141030302300103</t>
  </si>
  <si>
    <t>1141030302300104</t>
  </si>
  <si>
    <t>1141039901</t>
  </si>
  <si>
    <t>114103990111</t>
  </si>
  <si>
    <t>11410399011101</t>
  </si>
  <si>
    <t>1141039901110101</t>
  </si>
  <si>
    <t>1141039901110102</t>
  </si>
  <si>
    <t>1141039901110103</t>
  </si>
  <si>
    <t>1141039901110104</t>
  </si>
  <si>
    <t>1141039901110105</t>
  </si>
  <si>
    <t>1141039901110106</t>
  </si>
  <si>
    <t>114103990112</t>
  </si>
  <si>
    <t>11410399011201</t>
  </si>
  <si>
    <t>1141039901120101</t>
  </si>
  <si>
    <t>1141039901120102</t>
  </si>
  <si>
    <t>1141039901120103</t>
  </si>
  <si>
    <t>1141039901120104</t>
  </si>
  <si>
    <t>114103990120</t>
  </si>
  <si>
    <t>11410399012001</t>
  </si>
  <si>
    <t>1141039901200101</t>
  </si>
  <si>
    <t>1141039901200102</t>
  </si>
  <si>
    <t>1141039901200103</t>
  </si>
  <si>
    <t>1141039901200104</t>
  </si>
  <si>
    <t>1141039901200105</t>
  </si>
  <si>
    <t>1141039901200106</t>
  </si>
  <si>
    <t>1141039901200107</t>
  </si>
  <si>
    <t>1141039901200108</t>
  </si>
  <si>
    <t>1141039901200109</t>
  </si>
  <si>
    <t>1141039901200110</t>
  </si>
  <si>
    <t>1141039901200111</t>
  </si>
  <si>
    <t>1141039901200112</t>
  </si>
  <si>
    <t>1141039901200113</t>
  </si>
  <si>
    <t>1141039901200114</t>
  </si>
  <si>
    <t>1141039901200115</t>
  </si>
  <si>
    <t>1141039901200149</t>
  </si>
  <si>
    <t>1141039901200150</t>
  </si>
  <si>
    <t>114103990122</t>
  </si>
  <si>
    <t>11410399012201</t>
  </si>
  <si>
    <t>1141039901220101</t>
  </si>
  <si>
    <t>114103990130</t>
  </si>
  <si>
    <t>11410399013001</t>
  </si>
  <si>
    <t>1141039901300101</t>
  </si>
  <si>
    <t>1141039901300102</t>
  </si>
  <si>
    <t>1141039901300103</t>
  </si>
  <si>
    <t>1141039901300104</t>
  </si>
  <si>
    <t>1141039902</t>
  </si>
  <si>
    <t>114103990201</t>
  </si>
  <si>
    <t>11410399020101</t>
  </si>
  <si>
    <t>1141039902010101</t>
  </si>
  <si>
    <t>1141039902010102</t>
  </si>
  <si>
    <t>1141039902010103</t>
  </si>
  <si>
    <t>1141039902010104</t>
  </si>
  <si>
    <t>1141039902010105</t>
  </si>
  <si>
    <t>1141039902010106</t>
  </si>
  <si>
    <t>114103990212</t>
  </si>
  <si>
    <t>11410399021201</t>
  </si>
  <si>
    <t>1141039902120101</t>
  </si>
  <si>
    <t>1141039902120102</t>
  </si>
  <si>
    <t>1141039902120103</t>
  </si>
  <si>
    <t>1141039902120104</t>
  </si>
  <si>
    <t>114103990220</t>
  </si>
  <si>
    <t>11410399022001</t>
  </si>
  <si>
    <t>1141039902200101</t>
  </si>
  <si>
    <t>1141039902200102</t>
  </si>
  <si>
    <t>1141039902200103</t>
  </si>
  <si>
    <t>1141039902200104</t>
  </si>
  <si>
    <t>1141039902200105</t>
  </si>
  <si>
    <t>1141039902200106</t>
  </si>
  <si>
    <t>1141039902200107</t>
  </si>
  <si>
    <t>1141039902200108</t>
  </si>
  <si>
    <t>1141039902200109</t>
  </si>
  <si>
    <t>1141039902200110</t>
  </si>
  <si>
    <t>1141039902200111</t>
  </si>
  <si>
    <t>1141039902200112</t>
  </si>
  <si>
    <t>1141039902200113</t>
  </si>
  <si>
    <t>1141039902200114</t>
  </si>
  <si>
    <t>1141039902200115</t>
  </si>
  <si>
    <t>1141039902200149</t>
  </si>
  <si>
    <t>1141039902200150</t>
  </si>
  <si>
    <t>114103990222</t>
  </si>
  <si>
    <t>11410399022201</t>
  </si>
  <si>
    <t>1141039902220101</t>
  </si>
  <si>
    <t>114103990230</t>
  </si>
  <si>
    <t>11410399023001</t>
  </si>
  <si>
    <t>1141039902300101</t>
  </si>
  <si>
    <t>1141039902300102</t>
  </si>
  <si>
    <t>1141039902300103</t>
  </si>
  <si>
    <t>1141039902300104</t>
  </si>
  <si>
    <t>114104</t>
  </si>
  <si>
    <t>PRESTAMOS A PARTICULARES</t>
  </si>
  <si>
    <t>1141040101</t>
  </si>
  <si>
    <t>114104010111</t>
  </si>
  <si>
    <t>11410401011101</t>
  </si>
  <si>
    <t>MICROCREDITO</t>
  </si>
  <si>
    <t>1141040101110101</t>
  </si>
  <si>
    <t>1141040101110102</t>
  </si>
  <si>
    <t>1141040101110103</t>
  </si>
  <si>
    <t>1141040101110104</t>
  </si>
  <si>
    <t>1141040101110105</t>
  </si>
  <si>
    <t>1141040101110106</t>
  </si>
  <si>
    <t>114104010112</t>
  </si>
  <si>
    <t>11410401011201</t>
  </si>
  <si>
    <t>1141040101120101</t>
  </si>
  <si>
    <t>1141040101120102</t>
  </si>
  <si>
    <t>1141040101120103</t>
  </si>
  <si>
    <t>1141040101120104</t>
  </si>
  <si>
    <t>114104010120</t>
  </si>
  <si>
    <t>11410401012001</t>
  </si>
  <si>
    <t>1141040101200101</t>
  </si>
  <si>
    <t>1141040101200102</t>
  </si>
  <si>
    <t>CONSUMO SIN FIADOR</t>
  </si>
  <si>
    <t>1141040101200103</t>
  </si>
  <si>
    <t>1141040101200104</t>
  </si>
  <si>
    <t>1141040101200105</t>
  </si>
  <si>
    <t>VEHICULOS</t>
  </si>
  <si>
    <t>1141040101200106</t>
  </si>
  <si>
    <t>VEHICULOS - EMPLEADOS</t>
  </si>
  <si>
    <t>1141040101200107</t>
  </si>
  <si>
    <t>1141040101200108</t>
  </si>
  <si>
    <t>1141040101200109</t>
  </si>
  <si>
    <t>1141040101200110</t>
  </si>
  <si>
    <t>1141040101200111</t>
  </si>
  <si>
    <t>1141040101200112</t>
  </si>
  <si>
    <t>1141040101200113</t>
  </si>
  <si>
    <t>1141040101200114</t>
  </si>
  <si>
    <t>1141040101200115</t>
  </si>
  <si>
    <t>1141040101200149</t>
  </si>
  <si>
    <t>1141040101200150</t>
  </si>
  <si>
    <t>114104010122</t>
  </si>
  <si>
    <t>11410401012201</t>
  </si>
  <si>
    <t>1141040101220101</t>
  </si>
  <si>
    <t>114104010130</t>
  </si>
  <si>
    <t>VIVIENDA PROPIA</t>
  </si>
  <si>
    <t>11410401013001</t>
  </si>
  <si>
    <t>VIVIENDA</t>
  </si>
  <si>
    <t>1141040101300101</t>
  </si>
  <si>
    <t>1141040101300102</t>
  </si>
  <si>
    <t>1141040101300103</t>
  </si>
  <si>
    <t>1141040101300104</t>
  </si>
  <si>
    <t>REMODELACION</t>
  </si>
  <si>
    <t>1141040102</t>
  </si>
  <si>
    <t>OTORGAMIENTOS ORIGINALES - ME</t>
  </si>
  <si>
    <t>114104010211</t>
  </si>
  <si>
    <t>11410401021101</t>
  </si>
  <si>
    <t>1141040102110101</t>
  </si>
  <si>
    <t>1141040102110102</t>
  </si>
  <si>
    <t>1141040102110103</t>
  </si>
  <si>
    <t>1141040102110104</t>
  </si>
  <si>
    <t>1141040102110105</t>
  </si>
  <si>
    <t>1141040102110106</t>
  </si>
  <si>
    <t>114104010212</t>
  </si>
  <si>
    <t>11410401021201</t>
  </si>
  <si>
    <t>1141040102120101</t>
  </si>
  <si>
    <t>1141040102120102</t>
  </si>
  <si>
    <t>1141040102120103</t>
  </si>
  <si>
    <t>1141040102120104</t>
  </si>
  <si>
    <t>114104010220</t>
  </si>
  <si>
    <t>11410401022001</t>
  </si>
  <si>
    <t>1141040102200101</t>
  </si>
  <si>
    <t>1141040102200102</t>
  </si>
  <si>
    <t>1141040102200103</t>
  </si>
  <si>
    <t>1141040102200104</t>
  </si>
  <si>
    <t>1141040102200105</t>
  </si>
  <si>
    <t>1141040102200106</t>
  </si>
  <si>
    <t>1141040102200107</t>
  </si>
  <si>
    <t>1141040102200108</t>
  </si>
  <si>
    <t>1141040102200109</t>
  </si>
  <si>
    <t>1141040102200110</t>
  </si>
  <si>
    <t>1141040102200111</t>
  </si>
  <si>
    <t>1141040102200112</t>
  </si>
  <si>
    <t>1141040102200113</t>
  </si>
  <si>
    <t>1141040102200114</t>
  </si>
  <si>
    <t>1141040102200115</t>
  </si>
  <si>
    <t>1141040102200149</t>
  </si>
  <si>
    <t>1141040102200150</t>
  </si>
  <si>
    <t>114104010222</t>
  </si>
  <si>
    <t>11410401022201</t>
  </si>
  <si>
    <t>1141040102220101</t>
  </si>
  <si>
    <t>114104010230</t>
  </si>
  <si>
    <t>11410401023001</t>
  </si>
  <si>
    <t>1141040102300101</t>
  </si>
  <si>
    <t>1141040102300102</t>
  </si>
  <si>
    <t>1141040102300103</t>
  </si>
  <si>
    <t>1141040102300104</t>
  </si>
  <si>
    <t>1141040201</t>
  </si>
  <si>
    <t>REFINANCIADOS - ML</t>
  </si>
  <si>
    <t>114104020111</t>
  </si>
  <si>
    <t>11410402011101</t>
  </si>
  <si>
    <t>1141040201110101</t>
  </si>
  <si>
    <t>1141040201110102</t>
  </si>
  <si>
    <t>1141040201110103</t>
  </si>
  <si>
    <t>1141040201110104</t>
  </si>
  <si>
    <t>1141040201110105</t>
  </si>
  <si>
    <t>1141040201110106</t>
  </si>
  <si>
    <t>114104020112</t>
  </si>
  <si>
    <t>11410402011201</t>
  </si>
  <si>
    <t>1141040201120101</t>
  </si>
  <si>
    <t>1141040201120102</t>
  </si>
  <si>
    <t>1141040201120103</t>
  </si>
  <si>
    <t>1141040201120104</t>
  </si>
  <si>
    <t>114104020120</t>
  </si>
  <si>
    <t>11410402012001</t>
  </si>
  <si>
    <t>1141040201200101</t>
  </si>
  <si>
    <t>1141040201200102</t>
  </si>
  <si>
    <t>1141040201200103</t>
  </si>
  <si>
    <t>1141040201200104</t>
  </si>
  <si>
    <t>1141040201200105</t>
  </si>
  <si>
    <t>1141040201200106</t>
  </si>
  <si>
    <t>1141040201200107</t>
  </si>
  <si>
    <t>1141040201200108</t>
  </si>
  <si>
    <t>1141040201200109</t>
  </si>
  <si>
    <t>1141040201200110</t>
  </si>
  <si>
    <t>1141040201200111</t>
  </si>
  <si>
    <t>1141040201200112</t>
  </si>
  <si>
    <t>1141040201200113</t>
  </si>
  <si>
    <t>1141040201200114</t>
  </si>
  <si>
    <t>1141040201200115</t>
  </si>
  <si>
    <t>1141040201200149</t>
  </si>
  <si>
    <t>1141040201200150</t>
  </si>
  <si>
    <t>114104020122</t>
  </si>
  <si>
    <t>11410402012201</t>
  </si>
  <si>
    <t>1141040201220101</t>
  </si>
  <si>
    <t>114104020130</t>
  </si>
  <si>
    <t>11410402013001</t>
  </si>
  <si>
    <t>1141040201300101</t>
  </si>
  <si>
    <t>1141040201300102</t>
  </si>
  <si>
    <t>1141040201300103</t>
  </si>
  <si>
    <t>1141040201300104</t>
  </si>
  <si>
    <t>1141040202</t>
  </si>
  <si>
    <t>REFINANCIADOS -ME</t>
  </si>
  <si>
    <t>114104020211</t>
  </si>
  <si>
    <t>11410402021101</t>
  </si>
  <si>
    <t>1141040202110101</t>
  </si>
  <si>
    <t>1141040202110102</t>
  </si>
  <si>
    <t>1141040202110103</t>
  </si>
  <si>
    <t>1141040202110104</t>
  </si>
  <si>
    <t>1141040202110105</t>
  </si>
  <si>
    <t>1141040202110106</t>
  </si>
  <si>
    <t>114104020212</t>
  </si>
  <si>
    <t>11410402021201</t>
  </si>
  <si>
    <t>1141040202120101</t>
  </si>
  <si>
    <t>1141040202120102</t>
  </si>
  <si>
    <t>1141040202120103</t>
  </si>
  <si>
    <t>1141040202120104</t>
  </si>
  <si>
    <t>114104020220</t>
  </si>
  <si>
    <t>11410402022001</t>
  </si>
  <si>
    <t>1141040202200101</t>
  </si>
  <si>
    <t>1141040202200102</t>
  </si>
  <si>
    <t>1141040202200103</t>
  </si>
  <si>
    <t>1141040202200104</t>
  </si>
  <si>
    <t>1141040202200105</t>
  </si>
  <si>
    <t>1141040202200106</t>
  </si>
  <si>
    <t>1141040202200107</t>
  </si>
  <si>
    <t>1141040202200108</t>
  </si>
  <si>
    <t>1141040202200109</t>
  </si>
  <si>
    <t>1141040202200110</t>
  </si>
  <si>
    <t>1141040202200111</t>
  </si>
  <si>
    <t>1141040202200112</t>
  </si>
  <si>
    <t>1141040202200113</t>
  </si>
  <si>
    <t>1141040202200114</t>
  </si>
  <si>
    <t>1141040202200115</t>
  </si>
  <si>
    <t>1141040202200149</t>
  </si>
  <si>
    <t>1141040202200150</t>
  </si>
  <si>
    <t>114104020222</t>
  </si>
  <si>
    <t>11410402022201</t>
  </si>
  <si>
    <t>1141040202220101</t>
  </si>
  <si>
    <t>114104020230</t>
  </si>
  <si>
    <t>11410402023001</t>
  </si>
  <si>
    <t>1141040202300101</t>
  </si>
  <si>
    <t>1141040202300102</t>
  </si>
  <si>
    <t>1141040202300103</t>
  </si>
  <si>
    <t>1141040202300104</t>
  </si>
  <si>
    <t>1141040301</t>
  </si>
  <si>
    <t>114104030111</t>
  </si>
  <si>
    <t>11410403011101</t>
  </si>
  <si>
    <t>1141040301110101</t>
  </si>
  <si>
    <t>1141040301110102</t>
  </si>
  <si>
    <t>1141040301110103</t>
  </si>
  <si>
    <t>1141040301110104</t>
  </si>
  <si>
    <t>1141040301110105</t>
  </si>
  <si>
    <t>1141040301110106</t>
  </si>
  <si>
    <t>114104030112</t>
  </si>
  <si>
    <t>11410403011201</t>
  </si>
  <si>
    <t>1141040301120101</t>
  </si>
  <si>
    <t>1141040301120102</t>
  </si>
  <si>
    <t>1141040301120103</t>
  </si>
  <si>
    <t>1141040301120104</t>
  </si>
  <si>
    <t>114104030120</t>
  </si>
  <si>
    <t>11410403012001</t>
  </si>
  <si>
    <t>1141040301200101</t>
  </si>
  <si>
    <t>1141040301200102</t>
  </si>
  <si>
    <t>1141040301200103</t>
  </si>
  <si>
    <t>1141040301200104</t>
  </si>
  <si>
    <t>1141040301200105</t>
  </si>
  <si>
    <t>1141040301200106</t>
  </si>
  <si>
    <t>1141040301200107</t>
  </si>
  <si>
    <t>1141040301200108</t>
  </si>
  <si>
    <t>1141040301200109</t>
  </si>
  <si>
    <t>1141040301200110</t>
  </si>
  <si>
    <t>1141040301200111</t>
  </si>
  <si>
    <t>1141040301200112</t>
  </si>
  <si>
    <t>1141040301200113</t>
  </si>
  <si>
    <t>1141040301200114</t>
  </si>
  <si>
    <t>1141040301200115</t>
  </si>
  <si>
    <t>1141040301200149</t>
  </si>
  <si>
    <t>1141040301200150</t>
  </si>
  <si>
    <t>114104030122</t>
  </si>
  <si>
    <t>11410403012201</t>
  </si>
  <si>
    <t>1141040301220101</t>
  </si>
  <si>
    <t>114104030130</t>
  </si>
  <si>
    <t>11410403013001</t>
  </si>
  <si>
    <t>1141040301300101</t>
  </si>
  <si>
    <t>1141040301300102</t>
  </si>
  <si>
    <t>1141040301300103</t>
  </si>
  <si>
    <t>1141040301300104</t>
  </si>
  <si>
    <t>1141040302</t>
  </si>
  <si>
    <t>114104030211</t>
  </si>
  <si>
    <t>11410403021101</t>
  </si>
  <si>
    <t>1141040302110101</t>
  </si>
  <si>
    <t>1141040302110102</t>
  </si>
  <si>
    <t>1141040302110103</t>
  </si>
  <si>
    <t>1141040302110104</t>
  </si>
  <si>
    <t>1141040302110105</t>
  </si>
  <si>
    <t>1141040302110106</t>
  </si>
  <si>
    <t>114104030212</t>
  </si>
  <si>
    <t>11410403021201</t>
  </si>
  <si>
    <t>1141040302120101</t>
  </si>
  <si>
    <t>1141040302120102</t>
  </si>
  <si>
    <t>1141040302120103</t>
  </si>
  <si>
    <t>1141040302120104</t>
  </si>
  <si>
    <t>114104030220</t>
  </si>
  <si>
    <t>11410403022001</t>
  </si>
  <si>
    <t>1141040302200101</t>
  </si>
  <si>
    <t>1141040302200102</t>
  </si>
  <si>
    <t>1141040302200103</t>
  </si>
  <si>
    <t>1141040302200104</t>
  </si>
  <si>
    <t>1141040302200105</t>
  </si>
  <si>
    <t>1141040302200106</t>
  </si>
  <si>
    <t>1141040302200107</t>
  </si>
  <si>
    <t>1141040302200108</t>
  </si>
  <si>
    <t>1141040302200109</t>
  </si>
  <si>
    <t>1141040302200110</t>
  </si>
  <si>
    <t>1141040302200111</t>
  </si>
  <si>
    <t>1141040302200112</t>
  </si>
  <si>
    <t>1141040302200113</t>
  </si>
  <si>
    <t>1141040302200114</t>
  </si>
  <si>
    <t>1141040302200115</t>
  </si>
  <si>
    <t>1141040302200149</t>
  </si>
  <si>
    <t>1141040302200150</t>
  </si>
  <si>
    <t>114104030222</t>
  </si>
  <si>
    <t>11410403022201</t>
  </si>
  <si>
    <t>1141040302220101</t>
  </si>
  <si>
    <t>114104030230</t>
  </si>
  <si>
    <t>11410403023001</t>
  </si>
  <si>
    <t>1141040302300101</t>
  </si>
  <si>
    <t>1141040302300102</t>
  </si>
  <si>
    <t>1141040302300103</t>
  </si>
  <si>
    <t>1141040302300104</t>
  </si>
  <si>
    <t>1141049901</t>
  </si>
  <si>
    <t>114104990101</t>
  </si>
  <si>
    <t>INTERESES POR COBRAR MICRO-EMPRESA</t>
  </si>
  <si>
    <t>11410499010101</t>
  </si>
  <si>
    <t>1141049901010101</t>
  </si>
  <si>
    <t>1141049901010102</t>
  </si>
  <si>
    <t>1141049901010103</t>
  </si>
  <si>
    <t>1141049901010104</t>
  </si>
  <si>
    <t>1141049901010105</t>
  </si>
  <si>
    <t>1141049901010106</t>
  </si>
  <si>
    <t>114104990102</t>
  </si>
  <si>
    <t>11410499010201</t>
  </si>
  <si>
    <t>1141049901020101</t>
  </si>
  <si>
    <t>1141049901020102</t>
  </si>
  <si>
    <t>1141049901020103</t>
  </si>
  <si>
    <t>1141049901020104</t>
  </si>
  <si>
    <t>114104990103</t>
  </si>
  <si>
    <t>INTERESES POR COBAR CONSUMO</t>
  </si>
  <si>
    <t>11410499010301</t>
  </si>
  <si>
    <t>1141049901030101</t>
  </si>
  <si>
    <t>1141049901030102</t>
  </si>
  <si>
    <t>1141049901030103</t>
  </si>
  <si>
    <t>1141049901030104</t>
  </si>
  <si>
    <t>1141049901030105</t>
  </si>
  <si>
    <t>1141049901030106</t>
  </si>
  <si>
    <t>1141049901030107</t>
  </si>
  <si>
    <t>1141049901030108</t>
  </si>
  <si>
    <t>1141049901030109</t>
  </si>
  <si>
    <t>1141049901030110</t>
  </si>
  <si>
    <t>1141049901030111</t>
  </si>
  <si>
    <t>1141049901030112</t>
  </si>
  <si>
    <t>1141049901030113</t>
  </si>
  <si>
    <t>1141049901030114</t>
  </si>
  <si>
    <t>1141049901030115</t>
  </si>
  <si>
    <t>1141049901030149</t>
  </si>
  <si>
    <t>1141049901030150</t>
  </si>
  <si>
    <t>114104990104</t>
  </si>
  <si>
    <t>INTERESES POR COBRAR VIVIENDA</t>
  </si>
  <si>
    <t>11410499010401</t>
  </si>
  <si>
    <t>1141049901040101</t>
  </si>
  <si>
    <t>1141049901040102</t>
  </si>
  <si>
    <t>1141049901040103</t>
  </si>
  <si>
    <t>1141049901040104</t>
  </si>
  <si>
    <t>114104990106</t>
  </si>
  <si>
    <t>INTERESES POR COBRAR PIGNORADOS</t>
  </si>
  <si>
    <t>11410499010601</t>
  </si>
  <si>
    <t>1141049901060101</t>
  </si>
  <si>
    <t>114104990111</t>
  </si>
  <si>
    <t>MICROEMPRESA - ML</t>
  </si>
  <si>
    <t>11410499011101</t>
  </si>
  <si>
    <t>1141049901110101</t>
  </si>
  <si>
    <t>1141049901110102</t>
  </si>
  <si>
    <t>1141049901110103</t>
  </si>
  <si>
    <t>1141049901110104</t>
  </si>
  <si>
    <t>1141049901110105</t>
  </si>
  <si>
    <t>1141049901110106</t>
  </si>
  <si>
    <t>114104990112</t>
  </si>
  <si>
    <t>EMPRESA - ML</t>
  </si>
  <si>
    <t>11410499011201</t>
  </si>
  <si>
    <t>1141049901120101</t>
  </si>
  <si>
    <t>1141049901120102</t>
  </si>
  <si>
    <t>1141049901120103</t>
  </si>
  <si>
    <t>1141049901120104</t>
  </si>
  <si>
    <t>114104990120</t>
  </si>
  <si>
    <t>CONSUMO - ML</t>
  </si>
  <si>
    <t>11410499012001</t>
  </si>
  <si>
    <t>1141049901200101</t>
  </si>
  <si>
    <t>1141049901200102</t>
  </si>
  <si>
    <t>1141049901200103</t>
  </si>
  <si>
    <t>1141049901200104</t>
  </si>
  <si>
    <t>1141049901200105</t>
  </si>
  <si>
    <t>1141049901200106</t>
  </si>
  <si>
    <t>VEHICULO- EMPLEADOS</t>
  </si>
  <si>
    <t>1141049901200107</t>
  </si>
  <si>
    <t>1141049901200108</t>
  </si>
  <si>
    <t>1141049901200109</t>
  </si>
  <si>
    <t>1141049901200110</t>
  </si>
  <si>
    <t>1141049901200111</t>
  </si>
  <si>
    <t>1141049901200112</t>
  </si>
  <si>
    <t>1141049901200113</t>
  </si>
  <si>
    <t>1141049901200114</t>
  </si>
  <si>
    <t>1141049901200115</t>
  </si>
  <si>
    <t>1141049901200149</t>
  </si>
  <si>
    <t>1141049901200150</t>
  </si>
  <si>
    <t>114104990122</t>
  </si>
  <si>
    <t>PIGNORADOS - ML</t>
  </si>
  <si>
    <t>11410499012201</t>
  </si>
  <si>
    <t>1141049901220101</t>
  </si>
  <si>
    <t>114104990130</t>
  </si>
  <si>
    <t>VIVIENDA  - ML</t>
  </si>
  <si>
    <t>11410499013001</t>
  </si>
  <si>
    <t>1141049901300101</t>
  </si>
  <si>
    <t>1141049901300102</t>
  </si>
  <si>
    <t>1141049901300103</t>
  </si>
  <si>
    <t>1141049901300104</t>
  </si>
  <si>
    <t>1141049902</t>
  </si>
  <si>
    <t>114104990201</t>
  </si>
  <si>
    <t>11410499020101</t>
  </si>
  <si>
    <t>1141049902010101</t>
  </si>
  <si>
    <t>1141049902010102</t>
  </si>
  <si>
    <t>1141049902010103</t>
  </si>
  <si>
    <t>1141049902010104</t>
  </si>
  <si>
    <t>1141049902010105</t>
  </si>
  <si>
    <t>1141049902010106</t>
  </si>
  <si>
    <t>114104990202</t>
  </si>
  <si>
    <t>11410499020201</t>
  </si>
  <si>
    <t>1141049902020101</t>
  </si>
  <si>
    <t>1141049902020102</t>
  </si>
  <si>
    <t>1141049902020103</t>
  </si>
  <si>
    <t>1141049902020104</t>
  </si>
  <si>
    <t>114104990203</t>
  </si>
  <si>
    <t>11410499020301</t>
  </si>
  <si>
    <t>1141049902030101</t>
  </si>
  <si>
    <t>1141049902030102</t>
  </si>
  <si>
    <t>1141049902030103</t>
  </si>
  <si>
    <t>1141049902030104</t>
  </si>
  <si>
    <t>1141049902030105</t>
  </si>
  <si>
    <t>1141049902030106</t>
  </si>
  <si>
    <t>1141049902030107</t>
  </si>
  <si>
    <t>1141049902030108</t>
  </si>
  <si>
    <t>1141049902030109</t>
  </si>
  <si>
    <t>1141049902030110</t>
  </si>
  <si>
    <t>1141049902030111</t>
  </si>
  <si>
    <t>1141049902030112</t>
  </si>
  <si>
    <t>1141049902030113</t>
  </si>
  <si>
    <t>1141049902030114</t>
  </si>
  <si>
    <t>1141049902030115</t>
  </si>
  <si>
    <t>1141049902030149</t>
  </si>
  <si>
    <t>1141049902030150</t>
  </si>
  <si>
    <t>114104990204</t>
  </si>
  <si>
    <t>11410499020401</t>
  </si>
  <si>
    <t>1141049902040101</t>
  </si>
  <si>
    <t>1141049902040102</t>
  </si>
  <si>
    <t>1141049902040103</t>
  </si>
  <si>
    <t>1141049902040104</t>
  </si>
  <si>
    <t>114104990206</t>
  </si>
  <si>
    <t>11410499020601</t>
  </si>
  <si>
    <t>1141049902060101</t>
  </si>
  <si>
    <t>114104990211</t>
  </si>
  <si>
    <t>MICROEMPRESA - ME</t>
  </si>
  <si>
    <t>11410499021101</t>
  </si>
  <si>
    <t>1141049902110101</t>
  </si>
  <si>
    <t>MICROEMPRESA</t>
  </si>
  <si>
    <t>1141049902110102</t>
  </si>
  <si>
    <t>1141049902110103</t>
  </si>
  <si>
    <t>1141049902110104</t>
  </si>
  <si>
    <t>1141049902110105</t>
  </si>
  <si>
    <t>1141049902110106</t>
  </si>
  <si>
    <t>114104990212</t>
  </si>
  <si>
    <t>EMPRESA - ME</t>
  </si>
  <si>
    <t>11410499021201</t>
  </si>
  <si>
    <t>1141049902120101</t>
  </si>
  <si>
    <t>1141049902120102</t>
  </si>
  <si>
    <t>1141049902120103</t>
  </si>
  <si>
    <t>1141049902120104</t>
  </si>
  <si>
    <t>114104990220</t>
  </si>
  <si>
    <t>CONSUMO - ME</t>
  </si>
  <si>
    <t>11410499022011</t>
  </si>
  <si>
    <t>1141049902201101</t>
  </si>
  <si>
    <t>1141049902201102</t>
  </si>
  <si>
    <t>1141049902201103</t>
  </si>
  <si>
    <t>1141049902201104</t>
  </si>
  <si>
    <t>1141049902201105</t>
  </si>
  <si>
    <t>1141049902201106</t>
  </si>
  <si>
    <t>1141049902201107</t>
  </si>
  <si>
    <t>1141049902201108</t>
  </si>
  <si>
    <t>1141049902201109</t>
  </si>
  <si>
    <t>1141049902201110</t>
  </si>
  <si>
    <t>1141049902201111</t>
  </si>
  <si>
    <t>1141049902201112</t>
  </si>
  <si>
    <t>1141049902201113</t>
  </si>
  <si>
    <t>1141049902201114</t>
  </si>
  <si>
    <t>1141049902201115</t>
  </si>
  <si>
    <t>1141049902201149</t>
  </si>
  <si>
    <t>1141049902201150</t>
  </si>
  <si>
    <t>114104990222</t>
  </si>
  <si>
    <t>PIGNORADOS - ME</t>
  </si>
  <si>
    <t>11410499022201</t>
  </si>
  <si>
    <t>1141049902220101</t>
  </si>
  <si>
    <t>114104990230</t>
  </si>
  <si>
    <t>VIVIENDA -ME</t>
  </si>
  <si>
    <t>11410499023001</t>
  </si>
  <si>
    <t>VIVIENDA - ME</t>
  </si>
  <si>
    <t>1141049902300101</t>
  </si>
  <si>
    <t>1141049902300102</t>
  </si>
  <si>
    <t>1141049902300103</t>
  </si>
  <si>
    <t>1141049902300104</t>
  </si>
  <si>
    <t>114105</t>
  </si>
  <si>
    <t>PRESTAMOS A BANCOS</t>
  </si>
  <si>
    <t>1141050101</t>
  </si>
  <si>
    <t>PARA CUBRIR DEFICIT DE CAJA</t>
  </si>
  <si>
    <t>1141050102</t>
  </si>
  <si>
    <t>1141059901</t>
  </si>
  <si>
    <t>1141059902</t>
  </si>
  <si>
    <t>114106</t>
  </si>
  <si>
    <t>PRESTAMOS A OTRAS ENTIDADES DEL SISTEMA FINANCIERO</t>
  </si>
  <si>
    <t>1141060101</t>
  </si>
  <si>
    <t>1141060102</t>
  </si>
  <si>
    <t>1141060201</t>
  </si>
  <si>
    <t>PRESTAMOS PARA OTROS PROPOSITOS</t>
  </si>
  <si>
    <t>1141060202</t>
  </si>
  <si>
    <t>1141060301</t>
  </si>
  <si>
    <t>PRESTAMOS CONVERTIBLES EN ACCIONES</t>
  </si>
  <si>
    <t>1141060302</t>
  </si>
  <si>
    <t>1141069901</t>
  </si>
  <si>
    <t>1141069902</t>
  </si>
  <si>
    <t>114107</t>
  </si>
  <si>
    <t>PRESTAMOS A AGENCIAS Y SUBSIDIARIAS EN EL EXTRANJERO</t>
  </si>
  <si>
    <t>1141070101</t>
  </si>
  <si>
    <t>OTORGAMIENTOS ORIGINALES</t>
  </si>
  <si>
    <t>1141070102</t>
  </si>
  <si>
    <t>1141070201</t>
  </si>
  <si>
    <t>1141070202</t>
  </si>
  <si>
    <t>1141070301</t>
  </si>
  <si>
    <t>REESTRUCTURADOS</t>
  </si>
  <si>
    <t>1141070302</t>
  </si>
  <si>
    <t>1141079901</t>
  </si>
  <si>
    <t>1141079902</t>
  </si>
  <si>
    <t>114108</t>
  </si>
  <si>
    <t>PRESTAMOS A EMPRESAS NO DOMICILIADAS</t>
  </si>
  <si>
    <t>1141080101</t>
  </si>
  <si>
    <t>114108010111</t>
  </si>
  <si>
    <t>11410801011101</t>
  </si>
  <si>
    <t>1141080101110101</t>
  </si>
  <si>
    <t>1141080101110102</t>
  </si>
  <si>
    <t>1141080101110103</t>
  </si>
  <si>
    <t>1141080101110104</t>
  </si>
  <si>
    <t>1141080101110105</t>
  </si>
  <si>
    <t>1141080101110106</t>
  </si>
  <si>
    <t>114108010112</t>
  </si>
  <si>
    <t>11410801011201</t>
  </si>
  <si>
    <t>1141080101120101</t>
  </si>
  <si>
    <t>1141080101120102</t>
  </si>
  <si>
    <t>1141080101120103</t>
  </si>
  <si>
    <t>1141080101120104</t>
  </si>
  <si>
    <t>114108010120</t>
  </si>
  <si>
    <t>11410801012001</t>
  </si>
  <si>
    <t>1141080101200101</t>
  </si>
  <si>
    <t>1141080101200102</t>
  </si>
  <si>
    <t>1141080101200103</t>
  </si>
  <si>
    <t>CONSOLIDACI¿N</t>
  </si>
  <si>
    <t>1141080101200104</t>
  </si>
  <si>
    <t>1141080101200105</t>
  </si>
  <si>
    <t>1141080101200106</t>
  </si>
  <si>
    <t>VEHICULO-EMPLEADOS</t>
  </si>
  <si>
    <t>1141080101200107</t>
  </si>
  <si>
    <t>1141080101200108</t>
  </si>
  <si>
    <t>1141080101200109</t>
  </si>
  <si>
    <t>1141080101200110</t>
  </si>
  <si>
    <t>1141080101200111</t>
  </si>
  <si>
    <t>1141080101200112</t>
  </si>
  <si>
    <t>1141080101200113</t>
  </si>
  <si>
    <t>1141080101200114</t>
  </si>
  <si>
    <t>1141080101200115</t>
  </si>
  <si>
    <t>1141080101200149</t>
  </si>
  <si>
    <t>1141080101200150</t>
  </si>
  <si>
    <t>114108010122</t>
  </si>
  <si>
    <t>11410801012201</t>
  </si>
  <si>
    <t>1141080101220101</t>
  </si>
  <si>
    <t>114108010130</t>
  </si>
  <si>
    <t>VIVIENDA - ML</t>
  </si>
  <si>
    <t>11410801013001</t>
  </si>
  <si>
    <t>1141080101300101</t>
  </si>
  <si>
    <t>ADQUISICI¿N DE VIVIENDA</t>
  </si>
  <si>
    <t>1141080101300102</t>
  </si>
  <si>
    <t>ADQUISICI¿N DE LOTES</t>
  </si>
  <si>
    <t>1141080101300103</t>
  </si>
  <si>
    <t>CONSTRUCCIONES</t>
  </si>
  <si>
    <t>1141080101300104</t>
  </si>
  <si>
    <t>1141080102</t>
  </si>
  <si>
    <t>114108010211</t>
  </si>
  <si>
    <t>11410801021101</t>
  </si>
  <si>
    <t>1141080102110101</t>
  </si>
  <si>
    <t>1141080102110102</t>
  </si>
  <si>
    <t>1141080102110103</t>
  </si>
  <si>
    <t>1141080102110104</t>
  </si>
  <si>
    <t>1141080102110105</t>
  </si>
  <si>
    <t>1141080102110106</t>
  </si>
  <si>
    <t>114108010212</t>
  </si>
  <si>
    <t>11410801021201</t>
  </si>
  <si>
    <t>1141080102120101</t>
  </si>
  <si>
    <t>1141080102120102</t>
  </si>
  <si>
    <t>1141080102120103</t>
  </si>
  <si>
    <t>1141080102120104</t>
  </si>
  <si>
    <t>114108010220</t>
  </si>
  <si>
    <t>11410801022001</t>
  </si>
  <si>
    <t>1141080102200101</t>
  </si>
  <si>
    <t>1141080102200102</t>
  </si>
  <si>
    <t>1141080102200103</t>
  </si>
  <si>
    <t>1141080102200104</t>
  </si>
  <si>
    <t>1141080102200105</t>
  </si>
  <si>
    <t>1141080102200106</t>
  </si>
  <si>
    <t>1141080102200107</t>
  </si>
  <si>
    <t>1141080102200108</t>
  </si>
  <si>
    <t>1141080102200109</t>
  </si>
  <si>
    <t>1141080102200110</t>
  </si>
  <si>
    <t>1141080102200111</t>
  </si>
  <si>
    <t>1141080102200112</t>
  </si>
  <si>
    <t>1141080102200113</t>
  </si>
  <si>
    <t>1141080102200114</t>
  </si>
  <si>
    <t>1141080102200115</t>
  </si>
  <si>
    <t>1141080102200149</t>
  </si>
  <si>
    <t>1141080102200150</t>
  </si>
  <si>
    <t>114108010222</t>
  </si>
  <si>
    <t>11410801022201</t>
  </si>
  <si>
    <t>1141080102220101</t>
  </si>
  <si>
    <t>114108010230</t>
  </si>
  <si>
    <t>11410801023001</t>
  </si>
  <si>
    <t>1141080102300101</t>
  </si>
  <si>
    <t>1141080102300102</t>
  </si>
  <si>
    <t>1141080102300103</t>
  </si>
  <si>
    <t>1141080102300104</t>
  </si>
  <si>
    <t>1141080201</t>
  </si>
  <si>
    <t>114108020111</t>
  </si>
  <si>
    <t>MICROEMPRESA  - ML</t>
  </si>
  <si>
    <t>11410802011101</t>
  </si>
  <si>
    <t>1141080201110101</t>
  </si>
  <si>
    <t>1141080201110102</t>
  </si>
  <si>
    <t>1141080201110103</t>
  </si>
  <si>
    <t>1141080201110104</t>
  </si>
  <si>
    <t>1141080201110105</t>
  </si>
  <si>
    <t>1141080201110106</t>
  </si>
  <si>
    <t>114108020112</t>
  </si>
  <si>
    <t>11410802011201</t>
  </si>
  <si>
    <t>1141080201120101</t>
  </si>
  <si>
    <t>1141080201120102</t>
  </si>
  <si>
    <t>1141080201120103</t>
  </si>
  <si>
    <t>1141080201120104</t>
  </si>
  <si>
    <t>114108020120</t>
  </si>
  <si>
    <t>11410802012001</t>
  </si>
  <si>
    <t>1141080201200101</t>
  </si>
  <si>
    <t>1141080201200102</t>
  </si>
  <si>
    <t>1141080201200103</t>
  </si>
  <si>
    <t>1141080201200104</t>
  </si>
  <si>
    <t>1141080201200105</t>
  </si>
  <si>
    <t>1141080201200106</t>
  </si>
  <si>
    <t>1141080201200107</t>
  </si>
  <si>
    <t>1141080201200108</t>
  </si>
  <si>
    <t>1141080201200109</t>
  </si>
  <si>
    <t>1141080201200110</t>
  </si>
  <si>
    <t>1141080201200111</t>
  </si>
  <si>
    <t>1141080201200112</t>
  </si>
  <si>
    <t>1141080201200113</t>
  </si>
  <si>
    <t>1141080201200114</t>
  </si>
  <si>
    <t>1141080201200115</t>
  </si>
  <si>
    <t>1141080201200149</t>
  </si>
  <si>
    <t>1141080201200150</t>
  </si>
  <si>
    <t>114108020122</t>
  </si>
  <si>
    <t>11410802012201</t>
  </si>
  <si>
    <t>1141080201220101</t>
  </si>
  <si>
    <t>114108020130</t>
  </si>
  <si>
    <t>11410802013001</t>
  </si>
  <si>
    <t>1141080201300101</t>
  </si>
  <si>
    <t>1141080201300102</t>
  </si>
  <si>
    <t>1141080201300103</t>
  </si>
  <si>
    <t>1141080201300104</t>
  </si>
  <si>
    <t>1141080202</t>
  </si>
  <si>
    <t>114108020211</t>
  </si>
  <si>
    <t>11410802021101</t>
  </si>
  <si>
    <t>1141080202110101</t>
  </si>
  <si>
    <t>1141080202110102</t>
  </si>
  <si>
    <t>1141080202110103</t>
  </si>
  <si>
    <t>1141080202110104</t>
  </si>
  <si>
    <t>1141080202110105</t>
  </si>
  <si>
    <t>1141080202110106</t>
  </si>
  <si>
    <t>114108020212</t>
  </si>
  <si>
    <t>11410802021201</t>
  </si>
  <si>
    <t>1141080202120101</t>
  </si>
  <si>
    <t>1141080202120102</t>
  </si>
  <si>
    <t>1141080202120103</t>
  </si>
  <si>
    <t>1141080202120104</t>
  </si>
  <si>
    <t>114108020220</t>
  </si>
  <si>
    <t>11410802022001</t>
  </si>
  <si>
    <t>1141080202200101</t>
  </si>
  <si>
    <t>1141080202200102</t>
  </si>
  <si>
    <t>1141080202200103</t>
  </si>
  <si>
    <t>1141080202200104</t>
  </si>
  <si>
    <t>1141080202200105</t>
  </si>
  <si>
    <t>1141080202200106</t>
  </si>
  <si>
    <t>1141080202200107</t>
  </si>
  <si>
    <t>1141080202200108</t>
  </si>
  <si>
    <t>1141080202200109</t>
  </si>
  <si>
    <t>1141080202200110</t>
  </si>
  <si>
    <t>1141080202200111</t>
  </si>
  <si>
    <t>1141080202200112</t>
  </si>
  <si>
    <t>1141080202200113</t>
  </si>
  <si>
    <t>1141080202200114</t>
  </si>
  <si>
    <t>1141080202200115</t>
  </si>
  <si>
    <t>1141080202200149</t>
  </si>
  <si>
    <t>1141080202200150</t>
  </si>
  <si>
    <t>114108020222</t>
  </si>
  <si>
    <t>11410802022201</t>
  </si>
  <si>
    <t>1141080202220101</t>
  </si>
  <si>
    <t>114108020230</t>
  </si>
  <si>
    <t>11410802023001</t>
  </si>
  <si>
    <t>1141080202300101</t>
  </si>
  <si>
    <t>1141080202300102</t>
  </si>
  <si>
    <t>1141080202300103</t>
  </si>
  <si>
    <t>1141080202300104</t>
  </si>
  <si>
    <t>1141080301</t>
  </si>
  <si>
    <t>114108030111</t>
  </si>
  <si>
    <t>11410803011101</t>
  </si>
  <si>
    <t>1141080301110101</t>
  </si>
  <si>
    <t>1141080301110102</t>
  </si>
  <si>
    <t>1141080301110103</t>
  </si>
  <si>
    <t>1141080301110104</t>
  </si>
  <si>
    <t>1141080301110105</t>
  </si>
  <si>
    <t>1141080301110106</t>
  </si>
  <si>
    <t>114108030112</t>
  </si>
  <si>
    <t>EMPRESA  - ML</t>
  </si>
  <si>
    <t>11410803011201</t>
  </si>
  <si>
    <t>1141080301120101</t>
  </si>
  <si>
    <t>1141080301120102</t>
  </si>
  <si>
    <t>1141080301120103</t>
  </si>
  <si>
    <t>1141080301120104</t>
  </si>
  <si>
    <t>114108030120</t>
  </si>
  <si>
    <t>CONSUMO  - ML</t>
  </si>
  <si>
    <t>11410803012001</t>
  </si>
  <si>
    <t>1141080301200101</t>
  </si>
  <si>
    <t>1141080301200102</t>
  </si>
  <si>
    <t>1141080301200103</t>
  </si>
  <si>
    <t>1141080301200104</t>
  </si>
  <si>
    <t>1141080301200105</t>
  </si>
  <si>
    <t>1141080301200106</t>
  </si>
  <si>
    <t>1141080301200107</t>
  </si>
  <si>
    <t>1141080301200108</t>
  </si>
  <si>
    <t>1141080301200109</t>
  </si>
  <si>
    <t>1141080301200110</t>
  </si>
  <si>
    <t>1141080301200111</t>
  </si>
  <si>
    <t>1141080301200112</t>
  </si>
  <si>
    <t>1141080301200113</t>
  </si>
  <si>
    <t>1141080301200114</t>
  </si>
  <si>
    <t>1141080301200115</t>
  </si>
  <si>
    <t>1141080301200149</t>
  </si>
  <si>
    <t>1141080301200150</t>
  </si>
  <si>
    <t>114108030122</t>
  </si>
  <si>
    <t>PIGNORADOS  - ML</t>
  </si>
  <si>
    <t>11410803012201</t>
  </si>
  <si>
    <t>1141080301220101</t>
  </si>
  <si>
    <t>114108030130</t>
  </si>
  <si>
    <t>11410803013001</t>
  </si>
  <si>
    <t>1141080301300101</t>
  </si>
  <si>
    <t>1141080301300102</t>
  </si>
  <si>
    <t>1141080301300103</t>
  </si>
  <si>
    <t>1141080301300104</t>
  </si>
  <si>
    <t>1141080302</t>
  </si>
  <si>
    <t>114108030211</t>
  </si>
  <si>
    <t>11410803021101</t>
  </si>
  <si>
    <t>1141080302110101</t>
  </si>
  <si>
    <t>1141080302110102</t>
  </si>
  <si>
    <t>1141080302110103</t>
  </si>
  <si>
    <t>1141080302110104</t>
  </si>
  <si>
    <t>1141080302110105</t>
  </si>
  <si>
    <t>1141080302110106</t>
  </si>
  <si>
    <t>114108030212</t>
  </si>
  <si>
    <t>11410803021201</t>
  </si>
  <si>
    <t>1141080302120101</t>
  </si>
  <si>
    <t>1141080302120102</t>
  </si>
  <si>
    <t>1141080302120103</t>
  </si>
  <si>
    <t>1141080302120104</t>
  </si>
  <si>
    <t>114108030220</t>
  </si>
  <si>
    <t>11410803022001</t>
  </si>
  <si>
    <t>1141080302200101</t>
  </si>
  <si>
    <t>1141080302200102</t>
  </si>
  <si>
    <t>1141080302200103</t>
  </si>
  <si>
    <t>1141080302200104</t>
  </si>
  <si>
    <t>1141080302200105</t>
  </si>
  <si>
    <t>1141080302200106</t>
  </si>
  <si>
    <t>1141080302200107</t>
  </si>
  <si>
    <t>1141080302200108</t>
  </si>
  <si>
    <t>1141080302200109</t>
  </si>
  <si>
    <t>1141080302200110</t>
  </si>
  <si>
    <t>1141080302200111</t>
  </si>
  <si>
    <t>1141080302200112</t>
  </si>
  <si>
    <t>1141080302200113</t>
  </si>
  <si>
    <t>1141080302200114</t>
  </si>
  <si>
    <t>1141080302200115</t>
  </si>
  <si>
    <t>1141080302200149</t>
  </si>
  <si>
    <t>1141080302200150</t>
  </si>
  <si>
    <t>114108030222</t>
  </si>
  <si>
    <t>11410803022201</t>
  </si>
  <si>
    <t>1141080302220101</t>
  </si>
  <si>
    <t>114108030230</t>
  </si>
  <si>
    <t>11410803023001</t>
  </si>
  <si>
    <t>1141080302300101</t>
  </si>
  <si>
    <t>1141080302300102</t>
  </si>
  <si>
    <t>1141080302300103</t>
  </si>
  <si>
    <t>1141080302300104</t>
  </si>
  <si>
    <t>1141089901</t>
  </si>
  <si>
    <t>114108990111</t>
  </si>
  <si>
    <t>11410899011101</t>
  </si>
  <si>
    <t>1141089901110101</t>
  </si>
  <si>
    <t>1141089901110102</t>
  </si>
  <si>
    <t>1141089901110103</t>
  </si>
  <si>
    <t>1141089901110104</t>
  </si>
  <si>
    <t>1141089901110105</t>
  </si>
  <si>
    <t>1141089901110106</t>
  </si>
  <si>
    <t>114108990112</t>
  </si>
  <si>
    <t>11410899011201</t>
  </si>
  <si>
    <t>1141089901120101</t>
  </si>
  <si>
    <t>1141089901120102</t>
  </si>
  <si>
    <t>1141089901120103</t>
  </si>
  <si>
    <t>1141089901120104</t>
  </si>
  <si>
    <t>114108990120</t>
  </si>
  <si>
    <t>11410899012001</t>
  </si>
  <si>
    <t>1141089901200101</t>
  </si>
  <si>
    <t>1141089901200102</t>
  </si>
  <si>
    <t>1141089901200103</t>
  </si>
  <si>
    <t>1141089901200104</t>
  </si>
  <si>
    <t>1141089901200105</t>
  </si>
  <si>
    <t>1141089901200106</t>
  </si>
  <si>
    <t>1141089901200107</t>
  </si>
  <si>
    <t>1141089901200108</t>
  </si>
  <si>
    <t>1141089901200109</t>
  </si>
  <si>
    <t>1141089901200110</t>
  </si>
  <si>
    <t>1141089901200111</t>
  </si>
  <si>
    <t>1141089901200112</t>
  </si>
  <si>
    <t>1141089901200113</t>
  </si>
  <si>
    <t>1141089901200114</t>
  </si>
  <si>
    <t>1141089901200115</t>
  </si>
  <si>
    <t>1141089901200149</t>
  </si>
  <si>
    <t>1141089901200150</t>
  </si>
  <si>
    <t>114108990122</t>
  </si>
  <si>
    <t>11410899012201</t>
  </si>
  <si>
    <t>1141089901220101</t>
  </si>
  <si>
    <t>114108990130</t>
  </si>
  <si>
    <t>11410899013001</t>
  </si>
  <si>
    <t>1141089901300101</t>
  </si>
  <si>
    <t>1141089901300102</t>
  </si>
  <si>
    <t>1141089901300103</t>
  </si>
  <si>
    <t>1141089901300104</t>
  </si>
  <si>
    <t>1141089902</t>
  </si>
  <si>
    <t>114108990211</t>
  </si>
  <si>
    <t>11410899021101</t>
  </si>
  <si>
    <t>1141089902110101</t>
  </si>
  <si>
    <t>1141089902110102</t>
  </si>
  <si>
    <t>1141089902110103</t>
  </si>
  <si>
    <t>1141089902110104</t>
  </si>
  <si>
    <t>1141089902110105</t>
  </si>
  <si>
    <t>1141089902110106</t>
  </si>
  <si>
    <t>114108990212</t>
  </si>
  <si>
    <t>11410899021201</t>
  </si>
  <si>
    <t>1141089902120101</t>
  </si>
  <si>
    <t>1141089902120102</t>
  </si>
  <si>
    <t>1141089902120103</t>
  </si>
  <si>
    <t>1141089902120104</t>
  </si>
  <si>
    <t>114108990220</t>
  </si>
  <si>
    <t>11410899022001</t>
  </si>
  <si>
    <t>1141089902200101</t>
  </si>
  <si>
    <t>1141089902200102</t>
  </si>
  <si>
    <t>1141089902200103</t>
  </si>
  <si>
    <t>1141089902200104</t>
  </si>
  <si>
    <t>1141089902200105</t>
  </si>
  <si>
    <t>1141089902200106</t>
  </si>
  <si>
    <t>1141089902200107</t>
  </si>
  <si>
    <t>1141089902200108</t>
  </si>
  <si>
    <t>1141089902200109</t>
  </si>
  <si>
    <t>1141089902200110</t>
  </si>
  <si>
    <t>1141089902200111</t>
  </si>
  <si>
    <t>1141089902200112</t>
  </si>
  <si>
    <t>1141089902200113</t>
  </si>
  <si>
    <t>1141089902200114</t>
  </si>
  <si>
    <t>1141089902200115</t>
  </si>
  <si>
    <t>1141089902200149</t>
  </si>
  <si>
    <t>1141089902200150</t>
  </si>
  <si>
    <t>114108990222</t>
  </si>
  <si>
    <t>11410899022201</t>
  </si>
  <si>
    <t>1141089902220101</t>
  </si>
  <si>
    <t>114108990230</t>
  </si>
  <si>
    <t>11410899023001</t>
  </si>
  <si>
    <t>1141089902300101</t>
  </si>
  <si>
    <t>1141089902300102</t>
  </si>
  <si>
    <t>1141089902300103</t>
  </si>
  <si>
    <t>1141089902300104</t>
  </si>
  <si>
    <t>114199</t>
  </si>
  <si>
    <t>DESEMBOLSOS Y RECUPERACIONES POR APLICAR</t>
  </si>
  <si>
    <t>1141990101</t>
  </si>
  <si>
    <t>DESEMBOLSOS POR APLICAR</t>
  </si>
  <si>
    <t>114199010101</t>
  </si>
  <si>
    <t>11419901010101</t>
  </si>
  <si>
    <t>1141990101010101</t>
  </si>
  <si>
    <t>DESEMBOLSOS POR APLICAR - PAGO A PRESTAMOS</t>
  </si>
  <si>
    <t>1141990101010102</t>
  </si>
  <si>
    <t>DESEMBOLSOS POR APLICAR - PAGO POR PAGADURIA</t>
  </si>
  <si>
    <t>114199010111</t>
  </si>
  <si>
    <t>11419901011101</t>
  </si>
  <si>
    <t>1141990101110101</t>
  </si>
  <si>
    <t>DESEMBOLSOS POR APLICAR - ML</t>
  </si>
  <si>
    <t>1141990101200106</t>
  </si>
  <si>
    <t>1141990102</t>
  </si>
  <si>
    <t>1141990201</t>
  </si>
  <si>
    <t>RECUPERACIONES POR APLICAR</t>
  </si>
  <si>
    <t>114199020111</t>
  </si>
  <si>
    <t>11419902011101</t>
  </si>
  <si>
    <t>1141990201110101</t>
  </si>
  <si>
    <t>RECUPERACIONES POR APLICAR  - ML</t>
  </si>
  <si>
    <t>1141990201110102</t>
  </si>
  <si>
    <t>PAGO DE TARJETA DE CREDITO</t>
  </si>
  <si>
    <t>1141990202</t>
  </si>
  <si>
    <t>RECUPERACIONES POR  APLICAR</t>
  </si>
  <si>
    <t>1142</t>
  </si>
  <si>
    <t>PRESTAMOS PACTADOS A MAS DE UN ANIO PLAZO</t>
  </si>
  <si>
    <t>114202</t>
  </si>
  <si>
    <t>1142020101</t>
  </si>
  <si>
    <t>114202010111</t>
  </si>
  <si>
    <t>MICRO EMPRESA - ML</t>
  </si>
  <si>
    <t>11420201011101</t>
  </si>
  <si>
    <t>1142020101110101</t>
  </si>
  <si>
    <t>MICRO CREDITO</t>
  </si>
  <si>
    <t>1142020101110102</t>
  </si>
  <si>
    <t>1142020101110103</t>
  </si>
  <si>
    <t>1142020101110104</t>
  </si>
  <si>
    <t>1142020101110105</t>
  </si>
  <si>
    <t>1142020101110106</t>
  </si>
  <si>
    <t>114202010112</t>
  </si>
  <si>
    <t>11420201011201</t>
  </si>
  <si>
    <t xml:space="preserve"> EMPRESA - ML</t>
  </si>
  <si>
    <t>1142020101120101</t>
  </si>
  <si>
    <t>1142020101120102</t>
  </si>
  <si>
    <t>1142020101120103</t>
  </si>
  <si>
    <t>1142020101120104</t>
  </si>
  <si>
    <t>114202010120</t>
  </si>
  <si>
    <t>11420201012001</t>
  </si>
  <si>
    <t>1142020101200101</t>
  </si>
  <si>
    <t>1142020101200102</t>
  </si>
  <si>
    <t>1142020101200103</t>
  </si>
  <si>
    <t>1142020101200104</t>
  </si>
  <si>
    <t>1142020101200105</t>
  </si>
  <si>
    <t>1142020101200106</t>
  </si>
  <si>
    <t>VEHICULO - EMPLEADOS</t>
  </si>
  <si>
    <t>1142020101200107</t>
  </si>
  <si>
    <t>1142020101200108</t>
  </si>
  <si>
    <t>1142020101200109</t>
  </si>
  <si>
    <t>1142020101200110</t>
  </si>
  <si>
    <t>1142020101200111</t>
  </si>
  <si>
    <t>1142020101200112</t>
  </si>
  <si>
    <t>1142020101200113</t>
  </si>
  <si>
    <t>1142020101200114</t>
  </si>
  <si>
    <t>1142020101200115</t>
  </si>
  <si>
    <t>1142020101200149</t>
  </si>
  <si>
    <t>1142020101200150</t>
  </si>
  <si>
    <t>114202010122</t>
  </si>
  <si>
    <t>11420201012201</t>
  </si>
  <si>
    <t>1142020101220101</t>
  </si>
  <si>
    <t>114202010130</t>
  </si>
  <si>
    <t>11420201013001</t>
  </si>
  <si>
    <t>1142020101300101</t>
  </si>
  <si>
    <t>1142020101300102</t>
  </si>
  <si>
    <t>1142020101300103</t>
  </si>
  <si>
    <t>1142020101300104</t>
  </si>
  <si>
    <t>1142020102</t>
  </si>
  <si>
    <t>114202010211</t>
  </si>
  <si>
    <t>MICRO EMPRESA - ME</t>
  </si>
  <si>
    <t>11420201021101</t>
  </si>
  <si>
    <t>1142020102110101</t>
  </si>
  <si>
    <t>1142020102110102</t>
  </si>
  <si>
    <t>1142020102110103</t>
  </si>
  <si>
    <t>1142020102110104</t>
  </si>
  <si>
    <t>1142020102110105</t>
  </si>
  <si>
    <t>1142020102110106</t>
  </si>
  <si>
    <t>114202010212</t>
  </si>
  <si>
    <t>11420201021201</t>
  </si>
  <si>
    <t xml:space="preserve"> EMPRESA - ME</t>
  </si>
  <si>
    <t>1142020102120101</t>
  </si>
  <si>
    <t>1142020102120102</t>
  </si>
  <si>
    <t>1142020102120103</t>
  </si>
  <si>
    <t>1142020102120104</t>
  </si>
  <si>
    <t>114202010220</t>
  </si>
  <si>
    <t>11420201022001</t>
  </si>
  <si>
    <t>1142020102200101</t>
  </si>
  <si>
    <t>1142020102200102</t>
  </si>
  <si>
    <t>1142020102200103</t>
  </si>
  <si>
    <t>1142020102200104</t>
  </si>
  <si>
    <t>1142020102200105</t>
  </si>
  <si>
    <t>1142020102200106</t>
  </si>
  <si>
    <t>1142020102200107</t>
  </si>
  <si>
    <t>1142020102200108</t>
  </si>
  <si>
    <t>1142020102200109</t>
  </si>
  <si>
    <t>1142020102200110</t>
  </si>
  <si>
    <t>1142020102200111</t>
  </si>
  <si>
    <t>1142020102200112</t>
  </si>
  <si>
    <t>1142020102200113</t>
  </si>
  <si>
    <t>1142020102200114</t>
  </si>
  <si>
    <t>1142020102200115</t>
  </si>
  <si>
    <t>1142020102200149</t>
  </si>
  <si>
    <t>1142020102200150</t>
  </si>
  <si>
    <t>114202010222</t>
  </si>
  <si>
    <t>11420201022201</t>
  </si>
  <si>
    <t>1142020102220101</t>
  </si>
  <si>
    <t>114202010230</t>
  </si>
  <si>
    <t>11420201023001</t>
  </si>
  <si>
    <t>1142020102300101</t>
  </si>
  <si>
    <t>1142020102300102</t>
  </si>
  <si>
    <t>1142020102300103</t>
  </si>
  <si>
    <t>1142020102300104</t>
  </si>
  <si>
    <t>1142020201</t>
  </si>
  <si>
    <t>114202020111</t>
  </si>
  <si>
    <t>11420202011101</t>
  </si>
  <si>
    <t>1142020201110101</t>
  </si>
  <si>
    <t>1142020201110102</t>
  </si>
  <si>
    <t>1142020201110103</t>
  </si>
  <si>
    <t>1142020201110104</t>
  </si>
  <si>
    <t>1142020201110105</t>
  </si>
  <si>
    <t>1142020201110106</t>
  </si>
  <si>
    <t>114202020112</t>
  </si>
  <si>
    <t>11420202011201</t>
  </si>
  <si>
    <t>1142020201120101</t>
  </si>
  <si>
    <t>1142020201120102</t>
  </si>
  <si>
    <t>1142020201120103</t>
  </si>
  <si>
    <t>1142020201120104</t>
  </si>
  <si>
    <t>114202020120</t>
  </si>
  <si>
    <t>11420202012001</t>
  </si>
  <si>
    <t>1142020201200101</t>
  </si>
  <si>
    <t>1142020201200102</t>
  </si>
  <si>
    <t>1142020201200103</t>
  </si>
  <si>
    <t>1142020201200104</t>
  </si>
  <si>
    <t>1142020201200105</t>
  </si>
  <si>
    <t>1142020201200106</t>
  </si>
  <si>
    <t>1142020201200107</t>
  </si>
  <si>
    <t>1142020201200108</t>
  </si>
  <si>
    <t>1142020201200109</t>
  </si>
  <si>
    <t>1142020201200110</t>
  </si>
  <si>
    <t>1142020201200111</t>
  </si>
  <si>
    <t>1142020201200112</t>
  </si>
  <si>
    <t>1142020201200113</t>
  </si>
  <si>
    <t>1142020201200114</t>
  </si>
  <si>
    <t>1142020201200115</t>
  </si>
  <si>
    <t>1142020201200149</t>
  </si>
  <si>
    <t>1142020201200150</t>
  </si>
  <si>
    <t>114202020122</t>
  </si>
  <si>
    <t>11420202012201</t>
  </si>
  <si>
    <t>1142020201220101</t>
  </si>
  <si>
    <t>114202020130</t>
  </si>
  <si>
    <t>11420202013001</t>
  </si>
  <si>
    <t>1142020201300101</t>
  </si>
  <si>
    <t>1142020201300102</t>
  </si>
  <si>
    <t>1142020201300103</t>
  </si>
  <si>
    <t>1142020201300104</t>
  </si>
  <si>
    <t>1142020202</t>
  </si>
  <si>
    <t>114202020211</t>
  </si>
  <si>
    <t>11420202021101</t>
  </si>
  <si>
    <t>1142020202110101</t>
  </si>
  <si>
    <t>1142020202110102</t>
  </si>
  <si>
    <t>1142020202110103</t>
  </si>
  <si>
    <t>1142020202110104</t>
  </si>
  <si>
    <t>1142020202110105</t>
  </si>
  <si>
    <t>1142020202110106</t>
  </si>
  <si>
    <t>114202020212</t>
  </si>
  <si>
    <t>11420202021201</t>
  </si>
  <si>
    <t>1142020202120101</t>
  </si>
  <si>
    <t>1142020202120102</t>
  </si>
  <si>
    <t>1142020202120103</t>
  </si>
  <si>
    <t>1142020202120104</t>
  </si>
  <si>
    <t>114202020220</t>
  </si>
  <si>
    <t>11420202022001</t>
  </si>
  <si>
    <t>1142020202200101</t>
  </si>
  <si>
    <t>1142020202200102</t>
  </si>
  <si>
    <t>1142020202200103</t>
  </si>
  <si>
    <t>1142020202200104</t>
  </si>
  <si>
    <t>1142020202200105</t>
  </si>
  <si>
    <t>1142020202200106</t>
  </si>
  <si>
    <t>1142020202200107</t>
  </si>
  <si>
    <t>1142020202200108</t>
  </si>
  <si>
    <t>1142020202200109</t>
  </si>
  <si>
    <t>1142020202200110</t>
  </si>
  <si>
    <t>1142020202200111</t>
  </si>
  <si>
    <t>1142020202200112</t>
  </si>
  <si>
    <t>1142020202200113</t>
  </si>
  <si>
    <t>1142020202200114</t>
  </si>
  <si>
    <t>1142020202200115</t>
  </si>
  <si>
    <t>1142020202200149</t>
  </si>
  <si>
    <t>1142020202200150</t>
  </si>
  <si>
    <t>114202020222</t>
  </si>
  <si>
    <t>11420202022201</t>
  </si>
  <si>
    <t>1142020202220101</t>
  </si>
  <si>
    <t>114202020230</t>
  </si>
  <si>
    <t>11420202023001</t>
  </si>
  <si>
    <t>1142020202300101</t>
  </si>
  <si>
    <t>1142020202300102</t>
  </si>
  <si>
    <t>1142020202300103</t>
  </si>
  <si>
    <t>1142020202300104</t>
  </si>
  <si>
    <t>1142020301</t>
  </si>
  <si>
    <t>114202030111</t>
  </si>
  <si>
    <t>11420203011101</t>
  </si>
  <si>
    <t>1142020301110101</t>
  </si>
  <si>
    <t>1142020301110102</t>
  </si>
  <si>
    <t>1142020301110103</t>
  </si>
  <si>
    <t>1142020301110104</t>
  </si>
  <si>
    <t>1142020301110105</t>
  </si>
  <si>
    <t>1142020301110106</t>
  </si>
  <si>
    <t>114202030112</t>
  </si>
  <si>
    <t>11420203011201</t>
  </si>
  <si>
    <t>1142020301120101</t>
  </si>
  <si>
    <t>1142020301120102</t>
  </si>
  <si>
    <t>1142020301120103</t>
  </si>
  <si>
    <t>1142020301120104</t>
  </si>
  <si>
    <t>114202030120</t>
  </si>
  <si>
    <t>11420203012001</t>
  </si>
  <si>
    <t>1142020301200101</t>
  </si>
  <si>
    <t>1142020301200102</t>
  </si>
  <si>
    <t>1142020301200103</t>
  </si>
  <si>
    <t>1142020301200104</t>
  </si>
  <si>
    <t>1142020301200105</t>
  </si>
  <si>
    <t>1142020301200106</t>
  </si>
  <si>
    <t>1142020301200107</t>
  </si>
  <si>
    <t>1142020301200108</t>
  </si>
  <si>
    <t>1142020301200109</t>
  </si>
  <si>
    <t>1142020301200110</t>
  </si>
  <si>
    <t>1142020301200111</t>
  </si>
  <si>
    <t>1142020301200112</t>
  </si>
  <si>
    <t>1142020301200113</t>
  </si>
  <si>
    <t>1142020301200114</t>
  </si>
  <si>
    <t>1142020301200115</t>
  </si>
  <si>
    <t>1142020301200150</t>
  </si>
  <si>
    <t>114202030122</t>
  </si>
  <si>
    <t>11420203012201</t>
  </si>
  <si>
    <t>1142020301220101</t>
  </si>
  <si>
    <t>114202030130</t>
  </si>
  <si>
    <t>11420203013001</t>
  </si>
  <si>
    <t>1142020301300101</t>
  </si>
  <si>
    <t>1142020301300102</t>
  </si>
  <si>
    <t>1142020301300103</t>
  </si>
  <si>
    <t>1142020301300104</t>
  </si>
  <si>
    <t>1142020302</t>
  </si>
  <si>
    <t>114202030211</t>
  </si>
  <si>
    <t>11420203021101</t>
  </si>
  <si>
    <t>1142020302110101</t>
  </si>
  <si>
    <t>1142020302110102</t>
  </si>
  <si>
    <t>1142020302110103</t>
  </si>
  <si>
    <t>1142020302110104</t>
  </si>
  <si>
    <t>1142020302110105</t>
  </si>
  <si>
    <t>1142020302110106</t>
  </si>
  <si>
    <t>114202030212</t>
  </si>
  <si>
    <t>11420203021201</t>
  </si>
  <si>
    <t>1142020302120101</t>
  </si>
  <si>
    <t>1142020302120102</t>
  </si>
  <si>
    <t>1142020302120103</t>
  </si>
  <si>
    <t>1142020302120104</t>
  </si>
  <si>
    <t>114202030220</t>
  </si>
  <si>
    <t>11420203022001</t>
  </si>
  <si>
    <t>1142020302200101</t>
  </si>
  <si>
    <t>1142020302200102</t>
  </si>
  <si>
    <t>1142020302200103</t>
  </si>
  <si>
    <t>1142020302200104</t>
  </si>
  <si>
    <t>1142020302200105</t>
  </si>
  <si>
    <t>1142020302200106</t>
  </si>
  <si>
    <t>1142020302200107</t>
  </si>
  <si>
    <t>1142020302200108</t>
  </si>
  <si>
    <t>1142020302200109</t>
  </si>
  <si>
    <t>1142020302200110</t>
  </si>
  <si>
    <t>1142020302200111</t>
  </si>
  <si>
    <t>1142020302200112</t>
  </si>
  <si>
    <t>1142020302200113</t>
  </si>
  <si>
    <t>1142020302200114</t>
  </si>
  <si>
    <t>1142020302200115</t>
  </si>
  <si>
    <t>1142020302200149</t>
  </si>
  <si>
    <t>1142020302200150</t>
  </si>
  <si>
    <t>114202030222</t>
  </si>
  <si>
    <t>11420203022201</t>
  </si>
  <si>
    <t>1142020302220101</t>
  </si>
  <si>
    <t>114202030230</t>
  </si>
  <si>
    <t>11420203023001</t>
  </si>
  <si>
    <t>1142020302300101</t>
  </si>
  <si>
    <t>1142020302300102</t>
  </si>
  <si>
    <t>1142020302300103</t>
  </si>
  <si>
    <t>1142020302300104</t>
  </si>
  <si>
    <t>1142029901</t>
  </si>
  <si>
    <t>114202990111</t>
  </si>
  <si>
    <t>11420299011101</t>
  </si>
  <si>
    <t>1142029901110101</t>
  </si>
  <si>
    <t>1142029901110102</t>
  </si>
  <si>
    <t>1142029901110103</t>
  </si>
  <si>
    <t>1142029901110104</t>
  </si>
  <si>
    <t>1142029901110105</t>
  </si>
  <si>
    <t>1142029901110106</t>
  </si>
  <si>
    <t>114202990112</t>
  </si>
  <si>
    <t>11420299011201</t>
  </si>
  <si>
    <t>1142029901120101</t>
  </si>
  <si>
    <t>1142029901120102</t>
  </si>
  <si>
    <t>1142029901120103</t>
  </si>
  <si>
    <t>1142029901120104</t>
  </si>
  <si>
    <t>114202990120</t>
  </si>
  <si>
    <t>11420299012001</t>
  </si>
  <si>
    <t>1142029901200101</t>
  </si>
  <si>
    <t>1142029901200102</t>
  </si>
  <si>
    <t>1142029901200103</t>
  </si>
  <si>
    <t>1142029901200104</t>
  </si>
  <si>
    <t>1142029901200105</t>
  </si>
  <si>
    <t>1142029901200106</t>
  </si>
  <si>
    <t>1142029901200107</t>
  </si>
  <si>
    <t>1142029901200108</t>
  </si>
  <si>
    <t>1142029901200109</t>
  </si>
  <si>
    <t>1142029901200110</t>
  </si>
  <si>
    <t>1142029901200111</t>
  </si>
  <si>
    <t>1142029901200112</t>
  </si>
  <si>
    <t>1142029901200113</t>
  </si>
  <si>
    <t>1142029901200114</t>
  </si>
  <si>
    <t>1142029901200115</t>
  </si>
  <si>
    <t>1142029901200149</t>
  </si>
  <si>
    <t>1142029901200150</t>
  </si>
  <si>
    <t>114202990122</t>
  </si>
  <si>
    <t>11420299012201</t>
  </si>
  <si>
    <t>1142029901220101</t>
  </si>
  <si>
    <t>114202990130</t>
  </si>
  <si>
    <t>11420299013001</t>
  </si>
  <si>
    <t>1142029901300101</t>
  </si>
  <si>
    <t>1142029901300102</t>
  </si>
  <si>
    <t>1142029901300103</t>
  </si>
  <si>
    <t>1142029901300104</t>
  </si>
  <si>
    <t>1142029902</t>
  </si>
  <si>
    <t>114202990211</t>
  </si>
  <si>
    <t>11420299021101</t>
  </si>
  <si>
    <t>1142029902110101</t>
  </si>
  <si>
    <t>1142029902110102</t>
  </si>
  <si>
    <t>1142029902110103</t>
  </si>
  <si>
    <t>1142029902110104</t>
  </si>
  <si>
    <t>1142029902110105</t>
  </si>
  <si>
    <t>1142029902110106</t>
  </si>
  <si>
    <t>114202990212</t>
  </si>
  <si>
    <t>11420299021201</t>
  </si>
  <si>
    <t>1142029902120101</t>
  </si>
  <si>
    <t>1142029902120102</t>
  </si>
  <si>
    <t>1142029902120103</t>
  </si>
  <si>
    <t>1142029902120104</t>
  </si>
  <si>
    <t>114202990220</t>
  </si>
  <si>
    <t>11420299022001</t>
  </si>
  <si>
    <t>1142029902200101</t>
  </si>
  <si>
    <t>1142029902200102</t>
  </si>
  <si>
    <t>1142029902200103</t>
  </si>
  <si>
    <t>1142029902200104</t>
  </si>
  <si>
    <t>1142029902200105</t>
  </si>
  <si>
    <t>1142029902200106</t>
  </si>
  <si>
    <t>1142029902200107</t>
  </si>
  <si>
    <t>1142029902200108</t>
  </si>
  <si>
    <t>1142029902200109</t>
  </si>
  <si>
    <t>1142029902200110</t>
  </si>
  <si>
    <t>1142029902200111</t>
  </si>
  <si>
    <t>1142029902200112</t>
  </si>
  <si>
    <t>1142029902200113</t>
  </si>
  <si>
    <t>1142029902200114</t>
  </si>
  <si>
    <t>1142029902200115</t>
  </si>
  <si>
    <t>1142029902200149</t>
  </si>
  <si>
    <t>1142029902200150</t>
  </si>
  <si>
    <t>114202990222</t>
  </si>
  <si>
    <t>11420299022201</t>
  </si>
  <si>
    <t>1142029902220101</t>
  </si>
  <si>
    <t>114202990230</t>
  </si>
  <si>
    <t>11420299023001</t>
  </si>
  <si>
    <t>1142029902300101</t>
  </si>
  <si>
    <t>1142029902300102</t>
  </si>
  <si>
    <t>1142029902300103</t>
  </si>
  <si>
    <t>1142029902300104</t>
  </si>
  <si>
    <t>114203</t>
  </si>
  <si>
    <t>1142030101</t>
  </si>
  <si>
    <t>114203010111</t>
  </si>
  <si>
    <t>11420301011101</t>
  </si>
  <si>
    <t>1142030101110101</t>
  </si>
  <si>
    <t>1142030101110102</t>
  </si>
  <si>
    <t>1142030101110103</t>
  </si>
  <si>
    <t>1142030101110104</t>
  </si>
  <si>
    <t>1142030101110105</t>
  </si>
  <si>
    <t>1142030101110106</t>
  </si>
  <si>
    <t>114203010112</t>
  </si>
  <si>
    <t>11420301011201</t>
  </si>
  <si>
    <t>1142030101120101</t>
  </si>
  <si>
    <t>1142030101120102</t>
  </si>
  <si>
    <t>1142030101120103</t>
  </si>
  <si>
    <t>1142030101120104</t>
  </si>
  <si>
    <t>114203010120</t>
  </si>
  <si>
    <t>11420301012001</t>
  </si>
  <si>
    <t>1142030101200101</t>
  </si>
  <si>
    <t>1142030101200102</t>
  </si>
  <si>
    <t>1142030101200103</t>
  </si>
  <si>
    <t>1142030101200104</t>
  </si>
  <si>
    <t>1142030101200105</t>
  </si>
  <si>
    <t>1142030101200106</t>
  </si>
  <si>
    <t>1142030101200107</t>
  </si>
  <si>
    <t>1142030101200108</t>
  </si>
  <si>
    <t>1142030101200109</t>
  </si>
  <si>
    <t>1142030101200110</t>
  </si>
  <si>
    <t>1142030101200111</t>
  </si>
  <si>
    <t>1142030101200112</t>
  </si>
  <si>
    <t>1142030101200113</t>
  </si>
  <si>
    <t>1142030101200114</t>
  </si>
  <si>
    <t>1142030101200115</t>
  </si>
  <si>
    <t>1142030101200149</t>
  </si>
  <si>
    <t>1142030101200150</t>
  </si>
  <si>
    <t>114203010122</t>
  </si>
  <si>
    <t>11420301012201</t>
  </si>
  <si>
    <t>1142030101220101</t>
  </si>
  <si>
    <t>114203010130</t>
  </si>
  <si>
    <t>11420301013001</t>
  </si>
  <si>
    <t>1142030101300101</t>
  </si>
  <si>
    <t>1142030101300102</t>
  </si>
  <si>
    <t>1142030101300103</t>
  </si>
  <si>
    <t>1142030101300104</t>
  </si>
  <si>
    <t>1142030102</t>
  </si>
  <si>
    <t>114203010211</t>
  </si>
  <si>
    <t>11420301021101</t>
  </si>
  <si>
    <t>1142030102110101</t>
  </si>
  <si>
    <t>1142030102110102</t>
  </si>
  <si>
    <t>1142030102110103</t>
  </si>
  <si>
    <t>1142030102110104</t>
  </si>
  <si>
    <t>1142030102110105</t>
  </si>
  <si>
    <t>1142030102110106</t>
  </si>
  <si>
    <t>114203010212</t>
  </si>
  <si>
    <t>11420301021201</t>
  </si>
  <si>
    <t>1142030102120101</t>
  </si>
  <si>
    <t>1142030102120102</t>
  </si>
  <si>
    <t>1142030102120103</t>
  </si>
  <si>
    <t>1142030102120104</t>
  </si>
  <si>
    <t>114203010220</t>
  </si>
  <si>
    <t>11420301022011</t>
  </si>
  <si>
    <t>1142030102201101</t>
  </si>
  <si>
    <t>1142030102201102</t>
  </si>
  <si>
    <t>1142030102201103</t>
  </si>
  <si>
    <t>1142030102201104</t>
  </si>
  <si>
    <t>1142030102201105</t>
  </si>
  <si>
    <t>1142030102201106</t>
  </si>
  <si>
    <t>1142030102201107</t>
  </si>
  <si>
    <t>1142030102201108</t>
  </si>
  <si>
    <t>1142030102201109</t>
  </si>
  <si>
    <t>1142030102201110</t>
  </si>
  <si>
    <t>1142030102201111</t>
  </si>
  <si>
    <t>1142030102201112</t>
  </si>
  <si>
    <t>1142030102201113</t>
  </si>
  <si>
    <t>1142030102201114</t>
  </si>
  <si>
    <t>1142030102201115</t>
  </si>
  <si>
    <t>1142030102201149</t>
  </si>
  <si>
    <t>1142030102201150</t>
  </si>
  <si>
    <t>114203010222</t>
  </si>
  <si>
    <t>11420301022201</t>
  </si>
  <si>
    <t>1142030102220101</t>
  </si>
  <si>
    <t>114203010230</t>
  </si>
  <si>
    <t>11420301023001</t>
  </si>
  <si>
    <t>1142030102300101</t>
  </si>
  <si>
    <t>1142030102300102</t>
  </si>
  <si>
    <t>1142030102300103</t>
  </si>
  <si>
    <t>1142030102300104</t>
  </si>
  <si>
    <t>1142030201</t>
  </si>
  <si>
    <t>114203020111</t>
  </si>
  <si>
    <t>11420302011101</t>
  </si>
  <si>
    <t>1142030201110101</t>
  </si>
  <si>
    <t>1142030201110102</t>
  </si>
  <si>
    <t>1142030201110103</t>
  </si>
  <si>
    <t>1142030201110104</t>
  </si>
  <si>
    <t>1142030201110105</t>
  </si>
  <si>
    <t>1142030201110106</t>
  </si>
  <si>
    <t>114203020112</t>
  </si>
  <si>
    <t>11420302011201</t>
  </si>
  <si>
    <t>1142030201120101</t>
  </si>
  <si>
    <t>1142030201120102</t>
  </si>
  <si>
    <t>1142030201120103</t>
  </si>
  <si>
    <t>1142030201120104</t>
  </si>
  <si>
    <t>114203020120</t>
  </si>
  <si>
    <t>11420302012001</t>
  </si>
  <si>
    <t>1142030201200101</t>
  </si>
  <si>
    <t>1142030201200102</t>
  </si>
  <si>
    <t>1142030201200103</t>
  </si>
  <si>
    <t>1142030201200104</t>
  </si>
  <si>
    <t>1142030201200105</t>
  </si>
  <si>
    <t>1142030201200106</t>
  </si>
  <si>
    <t>1142030201200107</t>
  </si>
  <si>
    <t>1142030201200108</t>
  </si>
  <si>
    <t>1142030201200109</t>
  </si>
  <si>
    <t>1142030201200110</t>
  </si>
  <si>
    <t>1142030201200111</t>
  </si>
  <si>
    <t>1142030201200112</t>
  </si>
  <si>
    <t>1142030201200113</t>
  </si>
  <si>
    <t>1142030201200114</t>
  </si>
  <si>
    <t>1142030201200115</t>
  </si>
  <si>
    <t>1142030201200149</t>
  </si>
  <si>
    <t>1142030201200150</t>
  </si>
  <si>
    <t>114203020122</t>
  </si>
  <si>
    <t>11420302012201</t>
  </si>
  <si>
    <t>1142030201220101</t>
  </si>
  <si>
    <t>114203020130</t>
  </si>
  <si>
    <t>11420302013001</t>
  </si>
  <si>
    <t>1142030201300101</t>
  </si>
  <si>
    <t>1142030201300102</t>
  </si>
  <si>
    <t>1142030201300103</t>
  </si>
  <si>
    <t>1142030201300104</t>
  </si>
  <si>
    <t>1142030202</t>
  </si>
  <si>
    <t>114203020211</t>
  </si>
  <si>
    <t>11420302021101</t>
  </si>
  <si>
    <t>1142030202110101</t>
  </si>
  <si>
    <t>1142030202110102</t>
  </si>
  <si>
    <t>1142030202110103</t>
  </si>
  <si>
    <t>1142030202110104</t>
  </si>
  <si>
    <t>1142030202110105</t>
  </si>
  <si>
    <t>1142030202110106</t>
  </si>
  <si>
    <t>114203020212</t>
  </si>
  <si>
    <t>11420302021201</t>
  </si>
  <si>
    <t>1142030202120101</t>
  </si>
  <si>
    <t>1142030202120102</t>
  </si>
  <si>
    <t>1142030202120103</t>
  </si>
  <si>
    <t>1142030202120104</t>
  </si>
  <si>
    <t>114203020220</t>
  </si>
  <si>
    <t>11420302022011</t>
  </si>
  <si>
    <t>1142030202201101</t>
  </si>
  <si>
    <t>1142030202201102</t>
  </si>
  <si>
    <t>1142030202201103</t>
  </si>
  <si>
    <t>1142030202201104</t>
  </si>
  <si>
    <t>1142030202201105</t>
  </si>
  <si>
    <t>1142030202201106</t>
  </si>
  <si>
    <t>1142030202201107</t>
  </si>
  <si>
    <t>1142030202201108</t>
  </si>
  <si>
    <t>1142030202201109</t>
  </si>
  <si>
    <t>1142030202201110</t>
  </si>
  <si>
    <t>1142030202201111</t>
  </si>
  <si>
    <t>1142030202201112</t>
  </si>
  <si>
    <t>1142030202201113</t>
  </si>
  <si>
    <t>1142030202201114</t>
  </si>
  <si>
    <t>1142030202201115</t>
  </si>
  <si>
    <t>1142030202201149</t>
  </si>
  <si>
    <t>1142030202201150</t>
  </si>
  <si>
    <t>114203020222</t>
  </si>
  <si>
    <t>11420302022201</t>
  </si>
  <si>
    <t>1142030202220101</t>
  </si>
  <si>
    <t>114203020230</t>
  </si>
  <si>
    <t>11420302023001</t>
  </si>
  <si>
    <t>1142030202300101</t>
  </si>
  <si>
    <t>1142030202300102</t>
  </si>
  <si>
    <t>1142030202300103</t>
  </si>
  <si>
    <t>1142030202300104</t>
  </si>
  <si>
    <t>1142030301</t>
  </si>
  <si>
    <t>114203030111</t>
  </si>
  <si>
    <t>11420303011101</t>
  </si>
  <si>
    <t>1142030301110101</t>
  </si>
  <si>
    <t>1142030301110102</t>
  </si>
  <si>
    <t>1142030301110103</t>
  </si>
  <si>
    <t>1142030301110104</t>
  </si>
  <si>
    <t>1142030301110105</t>
  </si>
  <si>
    <t>1142030301110106</t>
  </si>
  <si>
    <t>114203030112</t>
  </si>
  <si>
    <t>11420303011201</t>
  </si>
  <si>
    <t>1142030301120101</t>
  </si>
  <si>
    <t>1142030301120102</t>
  </si>
  <si>
    <t>1142030301120103</t>
  </si>
  <si>
    <t>1142030301120104</t>
  </si>
  <si>
    <t>114203030120</t>
  </si>
  <si>
    <t>11420303012001</t>
  </si>
  <si>
    <t>1142030301200101</t>
  </si>
  <si>
    <t>1142030301200102</t>
  </si>
  <si>
    <t>1142030301200103</t>
  </si>
  <si>
    <t>1142030301200104</t>
  </si>
  <si>
    <t>1142030301200105</t>
  </si>
  <si>
    <t>1142030301200106</t>
  </si>
  <si>
    <t>1142030301200107</t>
  </si>
  <si>
    <t>1142030301200108</t>
  </si>
  <si>
    <t>1142030301200109</t>
  </si>
  <si>
    <t>1142030301200110</t>
  </si>
  <si>
    <t>1142030301200111</t>
  </si>
  <si>
    <t>1142030301200112</t>
  </si>
  <si>
    <t>1142030301200113</t>
  </si>
  <si>
    <t>1142030301200114</t>
  </si>
  <si>
    <t>1142030301200149</t>
  </si>
  <si>
    <t>1142030301200150</t>
  </si>
  <si>
    <t>114203030122</t>
  </si>
  <si>
    <t>11420303012201</t>
  </si>
  <si>
    <t>1142030301220101</t>
  </si>
  <si>
    <t>114203030130</t>
  </si>
  <si>
    <t>11420303013001</t>
  </si>
  <si>
    <t>1142030301300101</t>
  </si>
  <si>
    <t>1142030301300102</t>
  </si>
  <si>
    <t>1142030301300103</t>
  </si>
  <si>
    <t>1142030301300104</t>
  </si>
  <si>
    <t>1142030302</t>
  </si>
  <si>
    <t>114203030211</t>
  </si>
  <si>
    <t>11420303021101</t>
  </si>
  <si>
    <t>1142030302110101</t>
  </si>
  <si>
    <t>1142030302110102</t>
  </si>
  <si>
    <t>1142030302110103</t>
  </si>
  <si>
    <t>1142030302110104</t>
  </si>
  <si>
    <t>1142030302110105</t>
  </si>
  <si>
    <t>1142030302110106</t>
  </si>
  <si>
    <t>114203030212</t>
  </si>
  <si>
    <t>11420303021201</t>
  </si>
  <si>
    <t>1142030302120101</t>
  </si>
  <si>
    <t>1142030302120102</t>
  </si>
  <si>
    <t>1142030302120103</t>
  </si>
  <si>
    <t>1142030302120104</t>
  </si>
  <si>
    <t>114203030220</t>
  </si>
  <si>
    <t>11420303022011</t>
  </si>
  <si>
    <t>1142030302201101</t>
  </si>
  <si>
    <t>1142030302201102</t>
  </si>
  <si>
    <t>1142030302201103</t>
  </si>
  <si>
    <t>1142030302201104</t>
  </si>
  <si>
    <t>1142030302201105</t>
  </si>
  <si>
    <t>1142030302201106</t>
  </si>
  <si>
    <t>1142030302201107</t>
  </si>
  <si>
    <t>1142030302201108</t>
  </si>
  <si>
    <t>1142030302201109</t>
  </si>
  <si>
    <t>1142030302201110</t>
  </si>
  <si>
    <t>1142030302201111</t>
  </si>
  <si>
    <t>1142030302201112</t>
  </si>
  <si>
    <t>1142030302201113</t>
  </si>
  <si>
    <t>1142030302201114</t>
  </si>
  <si>
    <t>1142030302201115</t>
  </si>
  <si>
    <t>1142030302201149</t>
  </si>
  <si>
    <t>1142030302201150</t>
  </si>
  <si>
    <t>114203030222</t>
  </si>
  <si>
    <t>11420303022201</t>
  </si>
  <si>
    <t>1142030302220101</t>
  </si>
  <si>
    <t>114203030230</t>
  </si>
  <si>
    <t>11420303023001</t>
  </si>
  <si>
    <t>1142030302300101</t>
  </si>
  <si>
    <t>1142030302300102</t>
  </si>
  <si>
    <t>1142030302300103</t>
  </si>
  <si>
    <t>1142030302300104</t>
  </si>
  <si>
    <t>1142039901</t>
  </si>
  <si>
    <t>114203990111</t>
  </si>
  <si>
    <t>11420399011101</t>
  </si>
  <si>
    <t>1142039901110101</t>
  </si>
  <si>
    <t>1142039901110102</t>
  </si>
  <si>
    <t>1142039901110103</t>
  </si>
  <si>
    <t>1142039901110104</t>
  </si>
  <si>
    <t>1142039901110105</t>
  </si>
  <si>
    <t>1142039901110106</t>
  </si>
  <si>
    <t>114203990112</t>
  </si>
  <si>
    <t>11420399011201</t>
  </si>
  <si>
    <t>1142039901120101</t>
  </si>
  <si>
    <t>1142039901120102</t>
  </si>
  <si>
    <t>1142039901120103</t>
  </si>
  <si>
    <t>1142039901120104</t>
  </si>
  <si>
    <t>114203990120</t>
  </si>
  <si>
    <t>11420399012001</t>
  </si>
  <si>
    <t>1142039901200101</t>
  </si>
  <si>
    <t>1142039901200102</t>
  </si>
  <si>
    <t>1142039901200103</t>
  </si>
  <si>
    <t>1142039901200104</t>
  </si>
  <si>
    <t>1142039901200105</t>
  </si>
  <si>
    <t>1142039901200106</t>
  </si>
  <si>
    <t>1142039901200107</t>
  </si>
  <si>
    <t>1142039901200108</t>
  </si>
  <si>
    <t>1142039901200109</t>
  </si>
  <si>
    <t>1142039901200110</t>
  </si>
  <si>
    <t>1142039901200111</t>
  </si>
  <si>
    <t>1142039901200112</t>
  </si>
  <si>
    <t>1142039901200113</t>
  </si>
  <si>
    <t>1142039901200114</t>
  </si>
  <si>
    <t>1142039901200115</t>
  </si>
  <si>
    <t>1142039901200149</t>
  </si>
  <si>
    <t>1142039901200150</t>
  </si>
  <si>
    <t>114203990122</t>
  </si>
  <si>
    <t>11420399012201</t>
  </si>
  <si>
    <t>1142039901220101</t>
  </si>
  <si>
    <t>114203990130</t>
  </si>
  <si>
    <t>11420399013001</t>
  </si>
  <si>
    <t>1142039901300101</t>
  </si>
  <si>
    <t>1142039901300102</t>
  </si>
  <si>
    <t>1142039901300103</t>
  </si>
  <si>
    <t>1142039901300104</t>
  </si>
  <si>
    <t>1142039902</t>
  </si>
  <si>
    <t>114203990211</t>
  </si>
  <si>
    <t>11420399021101</t>
  </si>
  <si>
    <t>1142039902110101</t>
  </si>
  <si>
    <t>1142039902110102</t>
  </si>
  <si>
    <t>1142039902110103</t>
  </si>
  <si>
    <t>1142039902110104</t>
  </si>
  <si>
    <t>1142039902110105</t>
  </si>
  <si>
    <t>1142039902110106</t>
  </si>
  <si>
    <t>114203990212</t>
  </si>
  <si>
    <t>11420399021201</t>
  </si>
  <si>
    <t>1142039902120101</t>
  </si>
  <si>
    <t>1142039902120102</t>
  </si>
  <si>
    <t>1142039902120103</t>
  </si>
  <si>
    <t>1142039902120104</t>
  </si>
  <si>
    <t>114203990220</t>
  </si>
  <si>
    <t>11420399022011</t>
  </si>
  <si>
    <t>1142039902201101</t>
  </si>
  <si>
    <t>1142039902201102</t>
  </si>
  <si>
    <t>1142039902201103</t>
  </si>
  <si>
    <t>1142039902201104</t>
  </si>
  <si>
    <t>1142039902201105</t>
  </si>
  <si>
    <t>1142039902201106</t>
  </si>
  <si>
    <t>1142039902201107</t>
  </si>
  <si>
    <t>1142039902201108</t>
  </si>
  <si>
    <t>1142039902201109</t>
  </si>
  <si>
    <t>1142039902201110</t>
  </si>
  <si>
    <t>1142039902201111</t>
  </si>
  <si>
    <t>1142039902201112</t>
  </si>
  <si>
    <t>1142039902201113</t>
  </si>
  <si>
    <t>1142039902201114</t>
  </si>
  <si>
    <t>1142039902201115</t>
  </si>
  <si>
    <t>1142039902201149</t>
  </si>
  <si>
    <t>1142039902201150</t>
  </si>
  <si>
    <t>114203990222</t>
  </si>
  <si>
    <t>11420399022201</t>
  </si>
  <si>
    <t>1142039902220101</t>
  </si>
  <si>
    <t>114203990230</t>
  </si>
  <si>
    <t>11420399023001</t>
  </si>
  <si>
    <t>1142039902300101</t>
  </si>
  <si>
    <t>1142039902300102</t>
  </si>
  <si>
    <t>1142039902300103</t>
  </si>
  <si>
    <t>1142039902300104</t>
  </si>
  <si>
    <t>114204</t>
  </si>
  <si>
    <t>1142040101</t>
  </si>
  <si>
    <t>114204010111</t>
  </si>
  <si>
    <t>11420401011101</t>
  </si>
  <si>
    <t>1142040101110101</t>
  </si>
  <si>
    <t>1142040101110102</t>
  </si>
  <si>
    <t>1142040101110103</t>
  </si>
  <si>
    <t>1142040101110104</t>
  </si>
  <si>
    <t>1142040101110105</t>
  </si>
  <si>
    <t>1142040101110106</t>
  </si>
  <si>
    <t>114204010112</t>
  </si>
  <si>
    <t>11420401011201</t>
  </si>
  <si>
    <t>1142040101120101</t>
  </si>
  <si>
    <t>1142040101120102</t>
  </si>
  <si>
    <t>1142040101120103</t>
  </si>
  <si>
    <t>1142040101120104</t>
  </si>
  <si>
    <t>114204010120</t>
  </si>
  <si>
    <t>11420401012001</t>
  </si>
  <si>
    <t>1142040101200101</t>
  </si>
  <si>
    <t>1142040101200102</t>
  </si>
  <si>
    <t>1142040101200103</t>
  </si>
  <si>
    <t>1142040101200104</t>
  </si>
  <si>
    <t>1142040101200105</t>
  </si>
  <si>
    <t>1142040101200106</t>
  </si>
  <si>
    <t>1142040101200107</t>
  </si>
  <si>
    <t>1142040101200108</t>
  </si>
  <si>
    <t>1142040101200109</t>
  </si>
  <si>
    <t>1142040101200110</t>
  </si>
  <si>
    <t>1142040101200111</t>
  </si>
  <si>
    <t>1142040101200112</t>
  </si>
  <si>
    <t>1142040101200113</t>
  </si>
  <si>
    <t>1142040101200114</t>
  </si>
  <si>
    <t>1142040101200115</t>
  </si>
  <si>
    <t>1142040101200148</t>
  </si>
  <si>
    <t>TARJETAS DE CREDITO</t>
  </si>
  <si>
    <t>1142040101200149</t>
  </si>
  <si>
    <t>1142040101200150</t>
  </si>
  <si>
    <t>114204010122</t>
  </si>
  <si>
    <t>11420401012201</t>
  </si>
  <si>
    <t>1142040101220101</t>
  </si>
  <si>
    <t>114204010130</t>
  </si>
  <si>
    <t>11420401013001</t>
  </si>
  <si>
    <t>1142040101300101</t>
  </si>
  <si>
    <t>1142040101300102</t>
  </si>
  <si>
    <t>1142040101300103</t>
  </si>
  <si>
    <t>1142040101300104</t>
  </si>
  <si>
    <t>1142040102</t>
  </si>
  <si>
    <t>114204010211</t>
  </si>
  <si>
    <t>11420401021101</t>
  </si>
  <si>
    <t>1142040102110101</t>
  </si>
  <si>
    <t>1142040102110102</t>
  </si>
  <si>
    <t>1142040102110103</t>
  </si>
  <si>
    <t>1142040102110104</t>
  </si>
  <si>
    <t>1142040102110105</t>
  </si>
  <si>
    <t>1142040102110106</t>
  </si>
  <si>
    <t>114204010212</t>
  </si>
  <si>
    <t>11420401021201</t>
  </si>
  <si>
    <t>1142040102120101</t>
  </si>
  <si>
    <t>1142040102120102</t>
  </si>
  <si>
    <t>1142040102120103</t>
  </si>
  <si>
    <t>1142040102120104</t>
  </si>
  <si>
    <t>114204010220</t>
  </si>
  <si>
    <t>11420401022011</t>
  </si>
  <si>
    <t>1142040102201101</t>
  </si>
  <si>
    <t>1142040102201102</t>
  </si>
  <si>
    <t>1142040102201103</t>
  </si>
  <si>
    <t>1142040102201104</t>
  </si>
  <si>
    <t>1142040102201105</t>
  </si>
  <si>
    <t>1142040102201106</t>
  </si>
  <si>
    <t>1142040102201107</t>
  </si>
  <si>
    <t>1142040102201108</t>
  </si>
  <si>
    <t>1142040102201109</t>
  </si>
  <si>
    <t>1142040102201110</t>
  </si>
  <si>
    <t>1142040102201111</t>
  </si>
  <si>
    <t>1142040102201112</t>
  </si>
  <si>
    <t>1142040102201113</t>
  </si>
  <si>
    <t>1142040102201114</t>
  </si>
  <si>
    <t>1142040102201115</t>
  </si>
  <si>
    <t>1142040102201148</t>
  </si>
  <si>
    <t>1142040102201149</t>
  </si>
  <si>
    <t>1142040102201150</t>
  </si>
  <si>
    <t>114204010222</t>
  </si>
  <si>
    <t>11420401022201</t>
  </si>
  <si>
    <t>1142040102220101</t>
  </si>
  <si>
    <t>114204010230</t>
  </si>
  <si>
    <t>11420401023001</t>
  </si>
  <si>
    <t>1142040102300101</t>
  </si>
  <si>
    <t>1142040102300102</t>
  </si>
  <si>
    <t>1142040102300103</t>
  </si>
  <si>
    <t>1142040102300104</t>
  </si>
  <si>
    <t>1142040201</t>
  </si>
  <si>
    <t>114204020111</t>
  </si>
  <si>
    <t>11420402011101</t>
  </si>
  <si>
    <t>1142040201110101</t>
  </si>
  <si>
    <t>1142040201110102</t>
  </si>
  <si>
    <t>1142040201110103</t>
  </si>
  <si>
    <t>1142040201110104</t>
  </si>
  <si>
    <t>1142040201110105</t>
  </si>
  <si>
    <t>1142040201110106</t>
  </si>
  <si>
    <t>114204020112</t>
  </si>
  <si>
    <t>11420402011201</t>
  </si>
  <si>
    <t>1142040201120101</t>
  </si>
  <si>
    <t>1142040201120102</t>
  </si>
  <si>
    <t>1142040201120103</t>
  </si>
  <si>
    <t>1142040201120104</t>
  </si>
  <si>
    <t>114204020120</t>
  </si>
  <si>
    <t>11420402012001</t>
  </si>
  <si>
    <t>1142040201200101</t>
  </si>
  <si>
    <t>1142040201200102</t>
  </si>
  <si>
    <t>1142040201200103</t>
  </si>
  <si>
    <t>1142040201200104</t>
  </si>
  <si>
    <t>1142040201200105</t>
  </si>
  <si>
    <t>1142040201200106</t>
  </si>
  <si>
    <t>1142040201200107</t>
  </si>
  <si>
    <t>1142040201200108</t>
  </si>
  <si>
    <t>1142040201200109</t>
  </si>
  <si>
    <t>1142040201200110</t>
  </si>
  <si>
    <t>1142040201200111</t>
  </si>
  <si>
    <t>1142040201200112</t>
  </si>
  <si>
    <t>1142040201200113</t>
  </si>
  <si>
    <t>1142040201200114</t>
  </si>
  <si>
    <t>1142040201200115</t>
  </si>
  <si>
    <t>1142040201200148</t>
  </si>
  <si>
    <t>1142040201200149</t>
  </si>
  <si>
    <t>1142040201200150</t>
  </si>
  <si>
    <t>114204020122</t>
  </si>
  <si>
    <t>11420402012201</t>
  </si>
  <si>
    <t>1142040201220101</t>
  </si>
  <si>
    <t>114204020130</t>
  </si>
  <si>
    <t>11420402013001</t>
  </si>
  <si>
    <t>1142040201300101</t>
  </si>
  <si>
    <t>1142040201300102</t>
  </si>
  <si>
    <t>1142040201300103</t>
  </si>
  <si>
    <t>1142040201300104</t>
  </si>
  <si>
    <t>1142040202</t>
  </si>
  <si>
    <t>114204020211</t>
  </si>
  <si>
    <t>11420402021101</t>
  </si>
  <si>
    <t>1142040202110101</t>
  </si>
  <si>
    <t>1142040202110102</t>
  </si>
  <si>
    <t>1142040202110103</t>
  </si>
  <si>
    <t>1142040202110104</t>
  </si>
  <si>
    <t>1142040202110105</t>
  </si>
  <si>
    <t>1142040202110106</t>
  </si>
  <si>
    <t>114204020212</t>
  </si>
  <si>
    <t>11420402021201</t>
  </si>
  <si>
    <t>1142040202120101</t>
  </si>
  <si>
    <t>1142040202120102</t>
  </si>
  <si>
    <t>1142040202120103</t>
  </si>
  <si>
    <t>1142040202120104</t>
  </si>
  <si>
    <t>114204020220</t>
  </si>
  <si>
    <t>11420402022011</t>
  </si>
  <si>
    <t>1142040202201101</t>
  </si>
  <si>
    <t>1142040202201102</t>
  </si>
  <si>
    <t>1142040202201103</t>
  </si>
  <si>
    <t>1142040202201104</t>
  </si>
  <si>
    <t>1142040202201105</t>
  </si>
  <si>
    <t>1142040202201106</t>
  </si>
  <si>
    <t>1142040202201107</t>
  </si>
  <si>
    <t>1142040202201108</t>
  </si>
  <si>
    <t>1142040202201109</t>
  </si>
  <si>
    <t>1142040202201110</t>
  </si>
  <si>
    <t>1142040202201111</t>
  </si>
  <si>
    <t>1142040202201112</t>
  </si>
  <si>
    <t>1142040202201113</t>
  </si>
  <si>
    <t>1142040202201114</t>
  </si>
  <si>
    <t>1142040202201115</t>
  </si>
  <si>
    <t>1142040202201148</t>
  </si>
  <si>
    <t>1142040202201149</t>
  </si>
  <si>
    <t>1142040202201150</t>
  </si>
  <si>
    <t>114204020222</t>
  </si>
  <si>
    <t>11420402022201</t>
  </si>
  <si>
    <t>1142040202220101</t>
  </si>
  <si>
    <t>114204020230</t>
  </si>
  <si>
    <t>11420402023001</t>
  </si>
  <si>
    <t>1142040202300101</t>
  </si>
  <si>
    <t>1142040202300102</t>
  </si>
  <si>
    <t>1142040202300103</t>
  </si>
  <si>
    <t>1142040202300104</t>
  </si>
  <si>
    <t>1142040301</t>
  </si>
  <si>
    <t>114204030111</t>
  </si>
  <si>
    <t>11420403011101</t>
  </si>
  <si>
    <t>1142040301110101</t>
  </si>
  <si>
    <t>1142040301110102</t>
  </si>
  <si>
    <t>1142040301110103</t>
  </si>
  <si>
    <t>1142040301110104</t>
  </si>
  <si>
    <t>1142040301110105</t>
  </si>
  <si>
    <t>1142040301110106</t>
  </si>
  <si>
    <t>114204030112</t>
  </si>
  <si>
    <t>11420403011201</t>
  </si>
  <si>
    <t>1142040301120101</t>
  </si>
  <si>
    <t>1142040301120102</t>
  </si>
  <si>
    <t>1142040301120103</t>
  </si>
  <si>
    <t>1142040301120104</t>
  </si>
  <si>
    <t>114204030120</t>
  </si>
  <si>
    <t>11420403012001</t>
  </si>
  <si>
    <t>1142040301200101</t>
  </si>
  <si>
    <t>1142040301200102</t>
  </si>
  <si>
    <t>1142040301200103</t>
  </si>
  <si>
    <t>1142040301200104</t>
  </si>
  <si>
    <t>1142040301200105</t>
  </si>
  <si>
    <t>1142040301200106</t>
  </si>
  <si>
    <t>1142040301200107</t>
  </si>
  <si>
    <t>1142040301200108</t>
  </si>
  <si>
    <t>1142040301200109</t>
  </si>
  <si>
    <t>1142040301200110</t>
  </si>
  <si>
    <t>1142040301200111</t>
  </si>
  <si>
    <t>1142040301200112</t>
  </si>
  <si>
    <t>1142040301200113</t>
  </si>
  <si>
    <t>1142040301200114</t>
  </si>
  <si>
    <t>1142040301200115</t>
  </si>
  <si>
    <t>1142040301200148</t>
  </si>
  <si>
    <t>1142040301200149</t>
  </si>
  <si>
    <t>1142040301200150</t>
  </si>
  <si>
    <t>114204030122</t>
  </si>
  <si>
    <t>11420403012201</t>
  </si>
  <si>
    <t>1142040301220101</t>
  </si>
  <si>
    <t>114204030130</t>
  </si>
  <si>
    <t>11420403013001</t>
  </si>
  <si>
    <t>1142040301300101</t>
  </si>
  <si>
    <t>1142040301300102</t>
  </si>
  <si>
    <t>1142040301300103</t>
  </si>
  <si>
    <t>1142040301300104</t>
  </si>
  <si>
    <t>1142040302</t>
  </si>
  <si>
    <t>114204030211</t>
  </si>
  <si>
    <t>11420403021101</t>
  </si>
  <si>
    <t>1142040302110101</t>
  </si>
  <si>
    <t>1142040302110102</t>
  </si>
  <si>
    <t>1142040302110103</t>
  </si>
  <si>
    <t>1142040302110104</t>
  </si>
  <si>
    <t>1142040302110105</t>
  </si>
  <si>
    <t>1142040302110106</t>
  </si>
  <si>
    <t>114204030212</t>
  </si>
  <si>
    <t>11420403021201</t>
  </si>
  <si>
    <t>1142040302120101</t>
  </si>
  <si>
    <t>1142040302120102</t>
  </si>
  <si>
    <t>1142040302120103</t>
  </si>
  <si>
    <t>1142040302120104</t>
  </si>
  <si>
    <t>114204030220</t>
  </si>
  <si>
    <t>11420403022011</t>
  </si>
  <si>
    <t>1142040302201101</t>
  </si>
  <si>
    <t>1142040302201102</t>
  </si>
  <si>
    <t>1142040302201103</t>
  </si>
  <si>
    <t>1142040302201104</t>
  </si>
  <si>
    <t>1142040302201105</t>
  </si>
  <si>
    <t>1142040302201106</t>
  </si>
  <si>
    <t>1142040302201107</t>
  </si>
  <si>
    <t>1142040302201108</t>
  </si>
  <si>
    <t>1142040302201109</t>
  </si>
  <si>
    <t>1142040302201110</t>
  </si>
  <si>
    <t>1142040302201111</t>
  </si>
  <si>
    <t>1142040302201112</t>
  </si>
  <si>
    <t>1142040302201113</t>
  </si>
  <si>
    <t>1142040302201114</t>
  </si>
  <si>
    <t>1142040302201115</t>
  </si>
  <si>
    <t>1142040302201148</t>
  </si>
  <si>
    <t>1142040302201149</t>
  </si>
  <si>
    <t>1142040302201150</t>
  </si>
  <si>
    <t>114204030222</t>
  </si>
  <si>
    <t>11420403022201</t>
  </si>
  <si>
    <t>1142040302220101</t>
  </si>
  <si>
    <t>114204030230</t>
  </si>
  <si>
    <t>11420403023001</t>
  </si>
  <si>
    <t>1142040302300101</t>
  </si>
  <si>
    <t>1142040302300102</t>
  </si>
  <si>
    <t>1142040302300103</t>
  </si>
  <si>
    <t>1142040302300104</t>
  </si>
  <si>
    <t>1142040701</t>
  </si>
  <si>
    <t>PRESTAMOS PARA ADQUISICION DE VIVIENDA</t>
  </si>
  <si>
    <t>1142040702</t>
  </si>
  <si>
    <t>1142049901</t>
  </si>
  <si>
    <t>114204990111</t>
  </si>
  <si>
    <t>11420499011101</t>
  </si>
  <si>
    <t>1142049901110101</t>
  </si>
  <si>
    <t>1142049901110102</t>
  </si>
  <si>
    <t>1142049901110103</t>
  </si>
  <si>
    <t>1142049901110104</t>
  </si>
  <si>
    <t>1142049901110105</t>
  </si>
  <si>
    <t>1142049901110106</t>
  </si>
  <si>
    <t>114204990112</t>
  </si>
  <si>
    <t>11420499011201</t>
  </si>
  <si>
    <t>1142049901120101</t>
  </si>
  <si>
    <t>1142049901120102</t>
  </si>
  <si>
    <t>1142049901120103</t>
  </si>
  <si>
    <t>1142049901120104</t>
  </si>
  <si>
    <t>114204990120</t>
  </si>
  <si>
    <t>11420499012001</t>
  </si>
  <si>
    <t>1142049901200101</t>
  </si>
  <si>
    <t>1142049901200102</t>
  </si>
  <si>
    <t>1142049901200103</t>
  </si>
  <si>
    <t>1142049901200104</t>
  </si>
  <si>
    <t>1142049901200105</t>
  </si>
  <si>
    <t>1142049901200106</t>
  </si>
  <si>
    <t>1142049901200107</t>
  </si>
  <si>
    <t>1142049901200108</t>
  </si>
  <si>
    <t>1142049901200109</t>
  </si>
  <si>
    <t>1142049901200110</t>
  </si>
  <si>
    <t>1142049901200111</t>
  </si>
  <si>
    <t>1142049901200112</t>
  </si>
  <si>
    <t>1142049901200113</t>
  </si>
  <si>
    <t>1142049901200114</t>
  </si>
  <si>
    <t>1142049901200115</t>
  </si>
  <si>
    <t>1142049901200120</t>
  </si>
  <si>
    <t>INTERES TARJETA DE CREDITO</t>
  </si>
  <si>
    <t>1142049901200148</t>
  </si>
  <si>
    <t>1142049901200149</t>
  </si>
  <si>
    <t>1142049901200150</t>
  </si>
  <si>
    <t>114204990122</t>
  </si>
  <si>
    <t>11420499012201</t>
  </si>
  <si>
    <t>1142049901220101</t>
  </si>
  <si>
    <t>114204990130</t>
  </si>
  <si>
    <t>11420499013001</t>
  </si>
  <si>
    <t>1142049901300101</t>
  </si>
  <si>
    <t>1142049901300102</t>
  </si>
  <si>
    <t>1142049901300103</t>
  </si>
  <si>
    <t>1142049901300104</t>
  </si>
  <si>
    <t>1142049902</t>
  </si>
  <si>
    <t>114204990211</t>
  </si>
  <si>
    <t>11420499021101</t>
  </si>
  <si>
    <t>1142049902110101</t>
  </si>
  <si>
    <t>1142049902110102</t>
  </si>
  <si>
    <t>1142049902110103</t>
  </si>
  <si>
    <t>1142049902110104</t>
  </si>
  <si>
    <t>1142049902110105</t>
  </si>
  <si>
    <t>1142049902110106</t>
  </si>
  <si>
    <t>114204990212</t>
  </si>
  <si>
    <t>11420499021201</t>
  </si>
  <si>
    <t>1142049902120101</t>
  </si>
  <si>
    <t>1142049902120102</t>
  </si>
  <si>
    <t>1142049902120103</t>
  </si>
  <si>
    <t>1142049902120104</t>
  </si>
  <si>
    <t>114204990220</t>
  </si>
  <si>
    <t>11420499022011</t>
  </si>
  <si>
    <t>1142049902201101</t>
  </si>
  <si>
    <t>1142049902201102</t>
  </si>
  <si>
    <t>1142049902201103</t>
  </si>
  <si>
    <t>1142049902201104</t>
  </si>
  <si>
    <t>1142049902201105</t>
  </si>
  <si>
    <t>1142049902201106</t>
  </si>
  <si>
    <t>1142049902201107</t>
  </si>
  <si>
    <t>1142049902201108</t>
  </si>
  <si>
    <t>1142049902201109</t>
  </si>
  <si>
    <t>1142049902201110</t>
  </si>
  <si>
    <t>1142049902201111</t>
  </si>
  <si>
    <t>1142049902201112</t>
  </si>
  <si>
    <t>1142049902201113</t>
  </si>
  <si>
    <t>1142049902201114</t>
  </si>
  <si>
    <t>1142049902201115</t>
  </si>
  <si>
    <t>1142049902201148</t>
  </si>
  <si>
    <t>1142049902201149</t>
  </si>
  <si>
    <t>1142049902201150</t>
  </si>
  <si>
    <t>114204990222</t>
  </si>
  <si>
    <t>11420499022201</t>
  </si>
  <si>
    <t>1142049902220101</t>
  </si>
  <si>
    <t>114204990230</t>
  </si>
  <si>
    <t>11420499023001</t>
  </si>
  <si>
    <t>1142049902300101</t>
  </si>
  <si>
    <t>1142049902300102</t>
  </si>
  <si>
    <t>1142049902300103</t>
  </si>
  <si>
    <t>1142049902300104</t>
  </si>
  <si>
    <t>114206</t>
  </si>
  <si>
    <t>1142060101</t>
  </si>
  <si>
    <t>114206010111</t>
  </si>
  <si>
    <t>11420601011101</t>
  </si>
  <si>
    <t>1142060101110101</t>
  </si>
  <si>
    <t>1142060101110102</t>
  </si>
  <si>
    <t>1142060101110103</t>
  </si>
  <si>
    <t>1142060101110104</t>
  </si>
  <si>
    <t>1142060101110105</t>
  </si>
  <si>
    <t>1142060101110106</t>
  </si>
  <si>
    <t>114206010112</t>
  </si>
  <si>
    <t>11420601011201</t>
  </si>
  <si>
    <t>1142060101120101</t>
  </si>
  <si>
    <t>1142060101120102</t>
  </si>
  <si>
    <t>1142060101120103</t>
  </si>
  <si>
    <t>1142060101120104</t>
  </si>
  <si>
    <t>114206010120</t>
  </si>
  <si>
    <t>11420601012001</t>
  </si>
  <si>
    <t>1142060101200101</t>
  </si>
  <si>
    <t>1142060101200102</t>
  </si>
  <si>
    <t>1142060101200103</t>
  </si>
  <si>
    <t>1142060101200104</t>
  </si>
  <si>
    <t>1142060101200105</t>
  </si>
  <si>
    <t>1142060101200106</t>
  </si>
  <si>
    <t>1142060101200107</t>
  </si>
  <si>
    <t>1142060101200108</t>
  </si>
  <si>
    <t>1142060101200109</t>
  </si>
  <si>
    <t>1142060101200110</t>
  </si>
  <si>
    <t>1142060101200111</t>
  </si>
  <si>
    <t>1142060101200112</t>
  </si>
  <si>
    <t>1142060101200113</t>
  </si>
  <si>
    <t>1142060101200114</t>
  </si>
  <si>
    <t>1142060101200115</t>
  </si>
  <si>
    <t>1142060101200148</t>
  </si>
  <si>
    <t>1142060101200149</t>
  </si>
  <si>
    <t>1142060101200150</t>
  </si>
  <si>
    <t>114206010122</t>
  </si>
  <si>
    <t>11420601012201</t>
  </si>
  <si>
    <t>1142060101220101</t>
  </si>
  <si>
    <t>114206010130</t>
  </si>
  <si>
    <t>11420601013001</t>
  </si>
  <si>
    <t>1142060101300101</t>
  </si>
  <si>
    <t>1142060101300102</t>
  </si>
  <si>
    <t>1142060101300103</t>
  </si>
  <si>
    <t>1142060101300105</t>
  </si>
  <si>
    <t>1142060102</t>
  </si>
  <si>
    <t>114206010211</t>
  </si>
  <si>
    <t>11420601021101</t>
  </si>
  <si>
    <t>1142060102110101</t>
  </si>
  <si>
    <t>1142060102110102</t>
  </si>
  <si>
    <t>1142060102110103</t>
  </si>
  <si>
    <t>1142060102110104</t>
  </si>
  <si>
    <t>1142060102110105</t>
  </si>
  <si>
    <t>1142060102110106</t>
  </si>
  <si>
    <t>114206010212</t>
  </si>
  <si>
    <t>11420601021201</t>
  </si>
  <si>
    <t>1142060102120101</t>
  </si>
  <si>
    <t>1142060102120102</t>
  </si>
  <si>
    <t>1142060102120103</t>
  </si>
  <si>
    <t>1142060102120104</t>
  </si>
  <si>
    <t>114206010220</t>
  </si>
  <si>
    <t>11420601022001</t>
  </si>
  <si>
    <t>1142060102200101</t>
  </si>
  <si>
    <t>1142060102200102</t>
  </si>
  <si>
    <t>1142060102200103</t>
  </si>
  <si>
    <t>1142060102200104</t>
  </si>
  <si>
    <t>1142060102200105</t>
  </si>
  <si>
    <t>1142060102200106</t>
  </si>
  <si>
    <t>1142060102200107</t>
  </si>
  <si>
    <t>1142060102200108</t>
  </si>
  <si>
    <t>1142060102200109</t>
  </si>
  <si>
    <t>1142060102200110</t>
  </si>
  <si>
    <t>1142060102200111</t>
  </si>
  <si>
    <t>1142060102200112</t>
  </si>
  <si>
    <t>1142060102200113</t>
  </si>
  <si>
    <t>1142060102200114</t>
  </si>
  <si>
    <t>1142060102200115</t>
  </si>
  <si>
    <t>1142060102200148</t>
  </si>
  <si>
    <t>1142060102200149</t>
  </si>
  <si>
    <t>1142060102200150</t>
  </si>
  <si>
    <t>114206010222</t>
  </si>
  <si>
    <t>11420601022201</t>
  </si>
  <si>
    <t>1142060102220101</t>
  </si>
  <si>
    <t>114206010230</t>
  </si>
  <si>
    <t>11420601023001</t>
  </si>
  <si>
    <t>1142060102300101</t>
  </si>
  <si>
    <t>1142060102300102</t>
  </si>
  <si>
    <t>1142060102300103</t>
  </si>
  <si>
    <t>1142060102300104</t>
  </si>
  <si>
    <t>1142060201</t>
  </si>
  <si>
    <t>114206020111</t>
  </si>
  <si>
    <t>11420602011101</t>
  </si>
  <si>
    <t>1142060201110101</t>
  </si>
  <si>
    <t>1142060201110102</t>
  </si>
  <si>
    <t>1142060201110103</t>
  </si>
  <si>
    <t>1142060201110104</t>
  </si>
  <si>
    <t>1142060201110105</t>
  </si>
  <si>
    <t>1142060201110106</t>
  </si>
  <si>
    <t>114206020112</t>
  </si>
  <si>
    <t>11420602011201</t>
  </si>
  <si>
    <t>1142060201120101</t>
  </si>
  <si>
    <t>1142060201120102</t>
  </si>
  <si>
    <t>1142060201120103</t>
  </si>
  <si>
    <t>1142060201120104</t>
  </si>
  <si>
    <t>114206020120</t>
  </si>
  <si>
    <t>11420602012001</t>
  </si>
  <si>
    <t>1142060201200101</t>
  </si>
  <si>
    <t>1142060201200102</t>
  </si>
  <si>
    <t>1142060201200103</t>
  </si>
  <si>
    <t>1142060201200104</t>
  </si>
  <si>
    <t>1142060201200105</t>
  </si>
  <si>
    <t>1142060201200106</t>
  </si>
  <si>
    <t>1142060201200107</t>
  </si>
  <si>
    <t>1142060201200108</t>
  </si>
  <si>
    <t>1142060201200109</t>
  </si>
  <si>
    <t>1142060201200110</t>
  </si>
  <si>
    <t>1142060201200111</t>
  </si>
  <si>
    <t>1142060201200112</t>
  </si>
  <si>
    <t>1142060201200113</t>
  </si>
  <si>
    <t>1142060201200114</t>
  </si>
  <si>
    <t>1142060201200115</t>
  </si>
  <si>
    <t>1142060201200148</t>
  </si>
  <si>
    <t>1142060201200149</t>
  </si>
  <si>
    <t>1142060201200150</t>
  </si>
  <si>
    <t>1142060202</t>
  </si>
  <si>
    <t>114206020211</t>
  </si>
  <si>
    <t>11420602021101</t>
  </si>
  <si>
    <t>1142060202110101</t>
  </si>
  <si>
    <t>1142060202110102</t>
  </si>
  <si>
    <t>1142060202110103</t>
  </si>
  <si>
    <t>1142060202110104</t>
  </si>
  <si>
    <t>1142060202110105</t>
  </si>
  <si>
    <t>1142060202110106</t>
  </si>
  <si>
    <t>114206020212</t>
  </si>
  <si>
    <t>11420602021201</t>
  </si>
  <si>
    <t>1142060202120101</t>
  </si>
  <si>
    <t>1142060202120102</t>
  </si>
  <si>
    <t>1142060202120103</t>
  </si>
  <si>
    <t>1142060202120104</t>
  </si>
  <si>
    <t>114206020220</t>
  </si>
  <si>
    <t>11420602022011</t>
  </si>
  <si>
    <t>1142060202201101</t>
  </si>
  <si>
    <t>1142060202201102</t>
  </si>
  <si>
    <t>1142060202201103</t>
  </si>
  <si>
    <t>1142060202201104</t>
  </si>
  <si>
    <t>1142060202201105</t>
  </si>
  <si>
    <t>1142060202201106</t>
  </si>
  <si>
    <t>1142060202201107</t>
  </si>
  <si>
    <t>1142060202201108</t>
  </si>
  <si>
    <t>1142060202201109</t>
  </si>
  <si>
    <t>1142060202201110</t>
  </si>
  <si>
    <t>1142060202201111</t>
  </si>
  <si>
    <t>1142060202201112</t>
  </si>
  <si>
    <t>1142060202201113</t>
  </si>
  <si>
    <t>1142060202201114</t>
  </si>
  <si>
    <t>1142060202201115</t>
  </si>
  <si>
    <t>1142060202201148</t>
  </si>
  <si>
    <t>1142060202201149</t>
  </si>
  <si>
    <t>1142060202201150</t>
  </si>
  <si>
    <t>114206020222</t>
  </si>
  <si>
    <t>11420602022201</t>
  </si>
  <si>
    <t>1142060202220101</t>
  </si>
  <si>
    <t>114206020230</t>
  </si>
  <si>
    <t>11420602023001</t>
  </si>
  <si>
    <t>1142060202300101</t>
  </si>
  <si>
    <t>1142060202300102</t>
  </si>
  <si>
    <t>1142060202300103</t>
  </si>
  <si>
    <t>1142060202300104</t>
  </si>
  <si>
    <t>114206030122</t>
  </si>
  <si>
    <t>11420603012201</t>
  </si>
  <si>
    <t>1142060301220101</t>
  </si>
  <si>
    <t>114206030130</t>
  </si>
  <si>
    <t>11420603013001</t>
  </si>
  <si>
    <t>1142060301300101</t>
  </si>
  <si>
    <t>1142063001300102</t>
  </si>
  <si>
    <t>1142063001300103</t>
  </si>
  <si>
    <t>1142063001300104</t>
  </si>
  <si>
    <t>1142069901</t>
  </si>
  <si>
    <t>114206990111</t>
  </si>
  <si>
    <t>11420699011101</t>
  </si>
  <si>
    <t>1142069901110101</t>
  </si>
  <si>
    <t>1142069901110102</t>
  </si>
  <si>
    <t>1142069901110103</t>
  </si>
  <si>
    <t>1142069901110104</t>
  </si>
  <si>
    <t>1142069901110105</t>
  </si>
  <si>
    <t>1142069901110106</t>
  </si>
  <si>
    <t>114206990112</t>
  </si>
  <si>
    <t>11420699011201</t>
  </si>
  <si>
    <t>1142069901120101</t>
  </si>
  <si>
    <t>1142069901120102</t>
  </si>
  <si>
    <t>1142069901120103</t>
  </si>
  <si>
    <t>1142069901120104</t>
  </si>
  <si>
    <t>114206990120</t>
  </si>
  <si>
    <t>11420699012001</t>
  </si>
  <si>
    <t>1142069901200101</t>
  </si>
  <si>
    <t>1142069901200102</t>
  </si>
  <si>
    <t>1142069901200103</t>
  </si>
  <si>
    <t>1142069901200104</t>
  </si>
  <si>
    <t>1142069901200105</t>
  </si>
  <si>
    <t>1142069901200106</t>
  </si>
  <si>
    <t>1142069901200107</t>
  </si>
  <si>
    <t>1142069901200108</t>
  </si>
  <si>
    <t>1142069901200109</t>
  </si>
  <si>
    <t>1142069901200110</t>
  </si>
  <si>
    <t>1142069901200111</t>
  </si>
  <si>
    <t>1142069901200112</t>
  </si>
  <si>
    <t>1142069901200113</t>
  </si>
  <si>
    <t>1142069901200114</t>
  </si>
  <si>
    <t>1142069901200115</t>
  </si>
  <si>
    <t>1142069901200148</t>
  </si>
  <si>
    <t>1142069901200149</t>
  </si>
  <si>
    <t>1142069901200150</t>
  </si>
  <si>
    <t>114206990122</t>
  </si>
  <si>
    <t>11420699012201</t>
  </si>
  <si>
    <t>1142069901220101</t>
  </si>
  <si>
    <t>114206990130</t>
  </si>
  <si>
    <t>11420699013001</t>
  </si>
  <si>
    <t>1142069901300101</t>
  </si>
  <si>
    <t>1142069901300102</t>
  </si>
  <si>
    <t>1142069901300103</t>
  </si>
  <si>
    <t>1142069901300104</t>
  </si>
  <si>
    <t>1142069902</t>
  </si>
  <si>
    <t>114206990211</t>
  </si>
  <si>
    <t>11420699021101</t>
  </si>
  <si>
    <t>1142069902110101</t>
  </si>
  <si>
    <t>1142069902110102</t>
  </si>
  <si>
    <t>1142069902110103</t>
  </si>
  <si>
    <t>1142069902110104</t>
  </si>
  <si>
    <t>1142069902110105</t>
  </si>
  <si>
    <t>1142069902110106</t>
  </si>
  <si>
    <t>114206990212</t>
  </si>
  <si>
    <t>11420699021201</t>
  </si>
  <si>
    <t>1142069902120101</t>
  </si>
  <si>
    <t>1142069902120102</t>
  </si>
  <si>
    <t>1142069902120103</t>
  </si>
  <si>
    <t>1142069902120104</t>
  </si>
  <si>
    <t>114206990220</t>
  </si>
  <si>
    <t>11420699022011</t>
  </si>
  <si>
    <t>1142069902201101</t>
  </si>
  <si>
    <t>1142069902201102</t>
  </si>
  <si>
    <t>1142069902201103</t>
  </si>
  <si>
    <t>1142069902201104</t>
  </si>
  <si>
    <t>1142069902201105</t>
  </si>
  <si>
    <t>1142069902201106</t>
  </si>
  <si>
    <t>1142069902201107</t>
  </si>
  <si>
    <t>1142069902201108</t>
  </si>
  <si>
    <t>1142069902201109</t>
  </si>
  <si>
    <t>1142069902201110</t>
  </si>
  <si>
    <t>1142069902201111</t>
  </si>
  <si>
    <t>1142069902201112</t>
  </si>
  <si>
    <t>1142069902201113</t>
  </si>
  <si>
    <t>1142069902201114</t>
  </si>
  <si>
    <t>1142069902201115</t>
  </si>
  <si>
    <t>1142069902201148</t>
  </si>
  <si>
    <t>1142069902201149</t>
  </si>
  <si>
    <t>1142069902201150</t>
  </si>
  <si>
    <t>114206990222</t>
  </si>
  <si>
    <t>11420699022201</t>
  </si>
  <si>
    <t>1142069902220101</t>
  </si>
  <si>
    <t>114206990230</t>
  </si>
  <si>
    <t>11420699023001</t>
  </si>
  <si>
    <t>1142069902300101</t>
  </si>
  <si>
    <t>1142069902300102</t>
  </si>
  <si>
    <t>1142069902300103</t>
  </si>
  <si>
    <t>1142069902300104</t>
  </si>
  <si>
    <t>114207</t>
  </si>
  <si>
    <t>1142070101</t>
  </si>
  <si>
    <t>1142070102</t>
  </si>
  <si>
    <t>1142070201</t>
  </si>
  <si>
    <t>1142070202</t>
  </si>
  <si>
    <t>1142070301</t>
  </si>
  <si>
    <t>1142070302</t>
  </si>
  <si>
    <t>1142079901</t>
  </si>
  <si>
    <t>1142079902</t>
  </si>
  <si>
    <t>114208</t>
  </si>
  <si>
    <t>1142080101</t>
  </si>
  <si>
    <t>114208010111</t>
  </si>
  <si>
    <t>11420801011101</t>
  </si>
  <si>
    <t>1142080101110101</t>
  </si>
  <si>
    <t>1142080101110102</t>
  </si>
  <si>
    <t>1142080101110103</t>
  </si>
  <si>
    <t>1142080101110104</t>
  </si>
  <si>
    <t>1142080101110105</t>
  </si>
  <si>
    <t>1142080101110106</t>
  </si>
  <si>
    <t>114208010112</t>
  </si>
  <si>
    <t>11420801011201</t>
  </si>
  <si>
    <t>1142080101120101</t>
  </si>
  <si>
    <t>1142080101120102</t>
  </si>
  <si>
    <t>1142080101120103</t>
  </si>
  <si>
    <t>1142080101120104</t>
  </si>
  <si>
    <t>114208010120</t>
  </si>
  <si>
    <t>11420801012001</t>
  </si>
  <si>
    <t>1142080101200101</t>
  </si>
  <si>
    <t>1142080101200102</t>
  </si>
  <si>
    <t>1142080101200103</t>
  </si>
  <si>
    <t>1142080101200104</t>
  </si>
  <si>
    <t>1142080101200105</t>
  </si>
  <si>
    <t>1142080101200106</t>
  </si>
  <si>
    <t>1142080101200107</t>
  </si>
  <si>
    <t>1142080101200108</t>
  </si>
  <si>
    <t>1142080101200109</t>
  </si>
  <si>
    <t>1142080101200110</t>
  </si>
  <si>
    <t>1142080101200111</t>
  </si>
  <si>
    <t>1142080101200112</t>
  </si>
  <si>
    <t>1142080101200113</t>
  </si>
  <si>
    <t>1142080101200114</t>
  </si>
  <si>
    <t>1142080101200115</t>
  </si>
  <si>
    <t>1142080101200148</t>
  </si>
  <si>
    <t>1142080101200149</t>
  </si>
  <si>
    <t>1142080101200150</t>
  </si>
  <si>
    <t>114208010122</t>
  </si>
  <si>
    <t>11420801012201</t>
  </si>
  <si>
    <t>1142080101220101</t>
  </si>
  <si>
    <t>114208010130</t>
  </si>
  <si>
    <t>11420801013001</t>
  </si>
  <si>
    <t>1142080101300101</t>
  </si>
  <si>
    <t>1142080101300102</t>
  </si>
  <si>
    <t>1142080101300103</t>
  </si>
  <si>
    <t>1142080101300104</t>
  </si>
  <si>
    <t>1142080102</t>
  </si>
  <si>
    <t>1142080201</t>
  </si>
  <si>
    <t>1142080202</t>
  </si>
  <si>
    <t>1142080301</t>
  </si>
  <si>
    <t>1142080302</t>
  </si>
  <si>
    <t>1142089901</t>
  </si>
  <si>
    <t>1142089902</t>
  </si>
  <si>
    <t>1148</t>
  </si>
  <si>
    <t>PRESTAMOS VENCIDOS</t>
  </si>
  <si>
    <t>114802</t>
  </si>
  <si>
    <t>1148020101</t>
  </si>
  <si>
    <t>114802010111</t>
  </si>
  <si>
    <t>11480201011101</t>
  </si>
  <si>
    <t>1148020101110101</t>
  </si>
  <si>
    <t>1148020101110102</t>
  </si>
  <si>
    <t>1148020101110103</t>
  </si>
  <si>
    <t>1148020101110104</t>
  </si>
  <si>
    <t>1148020101110105</t>
  </si>
  <si>
    <t>1148020101110106</t>
  </si>
  <si>
    <t>114802010112</t>
  </si>
  <si>
    <t>11480201011201</t>
  </si>
  <si>
    <t>1148020101120101</t>
  </si>
  <si>
    <t>1148020101120102</t>
  </si>
  <si>
    <t>1148020101120103</t>
  </si>
  <si>
    <t>1148020101120104</t>
  </si>
  <si>
    <t>114802010120</t>
  </si>
  <si>
    <t>11480201012001</t>
  </si>
  <si>
    <t>1148020101200101</t>
  </si>
  <si>
    <t>1148020101200102</t>
  </si>
  <si>
    <t>1148020101200103</t>
  </si>
  <si>
    <t>1148020101200104</t>
  </si>
  <si>
    <t>1148020101200105</t>
  </si>
  <si>
    <t>1148020101200106</t>
  </si>
  <si>
    <t>1148020101200107</t>
  </si>
  <si>
    <t>1148020101200108</t>
  </si>
  <si>
    <t>1148020101200109</t>
  </si>
  <si>
    <t>1148020101200110</t>
  </si>
  <si>
    <t>1148020101200111</t>
  </si>
  <si>
    <t>1148020101200112</t>
  </si>
  <si>
    <t>1148020101200113</t>
  </si>
  <si>
    <t>1148020101200114</t>
  </si>
  <si>
    <t>1148020101200115</t>
  </si>
  <si>
    <t>1148020101200149</t>
  </si>
  <si>
    <t>1148020101200150</t>
  </si>
  <si>
    <t>114802010122</t>
  </si>
  <si>
    <t>11480201012201</t>
  </si>
  <si>
    <t>1148020101220101</t>
  </si>
  <si>
    <t>114802010130</t>
  </si>
  <si>
    <t>11480201013001</t>
  </si>
  <si>
    <t>1148020101300101</t>
  </si>
  <si>
    <t>1148020101300102</t>
  </si>
  <si>
    <t>1148020101300103</t>
  </si>
  <si>
    <t>1148020101300104</t>
  </si>
  <si>
    <t>1148020102</t>
  </si>
  <si>
    <t>114802010211</t>
  </si>
  <si>
    <t>11480201021101</t>
  </si>
  <si>
    <t>1148020102110101</t>
  </si>
  <si>
    <t>1148020102110102</t>
  </si>
  <si>
    <t>1148020102110103</t>
  </si>
  <si>
    <t>1148020102110104</t>
  </si>
  <si>
    <t>1148020102110105</t>
  </si>
  <si>
    <t>1148020102110106</t>
  </si>
  <si>
    <t>114802010212</t>
  </si>
  <si>
    <t>11480201021201</t>
  </si>
  <si>
    <t>1148020102120101</t>
  </si>
  <si>
    <t>1148020102120102</t>
  </si>
  <si>
    <t>1148020102120103</t>
  </si>
  <si>
    <t>1148020102120104</t>
  </si>
  <si>
    <t>114802010220</t>
  </si>
  <si>
    <t>11480201022001</t>
  </si>
  <si>
    <t>1148020102200101</t>
  </si>
  <si>
    <t>1148020102200102</t>
  </si>
  <si>
    <t>1148020102200103</t>
  </si>
  <si>
    <t>1148020102200104</t>
  </si>
  <si>
    <t>1148020102200105</t>
  </si>
  <si>
    <t>1148020102200106</t>
  </si>
  <si>
    <t>1148020102200107</t>
  </si>
  <si>
    <t>1148020102200108</t>
  </si>
  <si>
    <t>1148020102200109</t>
  </si>
  <si>
    <t>1148020102200110</t>
  </si>
  <si>
    <t>1148020102200111</t>
  </si>
  <si>
    <t>1148020102200112</t>
  </si>
  <si>
    <t>1148020102200113</t>
  </si>
  <si>
    <t>1148020102200114</t>
  </si>
  <si>
    <t>1148020102200115</t>
  </si>
  <si>
    <t>1148020102200149</t>
  </si>
  <si>
    <t>1148020102200150</t>
  </si>
  <si>
    <t>114802010222</t>
  </si>
  <si>
    <t>11480201022201</t>
  </si>
  <si>
    <t>1148020102220101</t>
  </si>
  <si>
    <t>114802010230</t>
  </si>
  <si>
    <t>11480201023001</t>
  </si>
  <si>
    <t>1148020102300101</t>
  </si>
  <si>
    <t>1148020102300102</t>
  </si>
  <si>
    <t>1148020102300103</t>
  </si>
  <si>
    <t>1148020102300104</t>
  </si>
  <si>
    <t>1148020201</t>
  </si>
  <si>
    <t>114802020111</t>
  </si>
  <si>
    <t>11480202011101</t>
  </si>
  <si>
    <t>1148020201110101</t>
  </si>
  <si>
    <t>1148020201110102</t>
  </si>
  <si>
    <t>1148020201110103</t>
  </si>
  <si>
    <t>1148020201110104</t>
  </si>
  <si>
    <t>1148020201110105</t>
  </si>
  <si>
    <t>1148020201110106</t>
  </si>
  <si>
    <t>114802020112</t>
  </si>
  <si>
    <t>11480202011201</t>
  </si>
  <si>
    <t>1148020201120101</t>
  </si>
  <si>
    <t>1148020201120102</t>
  </si>
  <si>
    <t>1148020201120103</t>
  </si>
  <si>
    <t>1148020201120104</t>
  </si>
  <si>
    <t>114802020120</t>
  </si>
  <si>
    <t>11480202012001</t>
  </si>
  <si>
    <t>1148020201200101</t>
  </si>
  <si>
    <t>1148020201200102</t>
  </si>
  <si>
    <t>1148020201200103</t>
  </si>
  <si>
    <t>1148020201200104</t>
  </si>
  <si>
    <t>1148020201200105</t>
  </si>
  <si>
    <t>1148020201200106</t>
  </si>
  <si>
    <t>1148020201200107</t>
  </si>
  <si>
    <t>1148020201200108</t>
  </si>
  <si>
    <t>1148020201200109</t>
  </si>
  <si>
    <t>1148020201200110</t>
  </si>
  <si>
    <t>1148020201200111</t>
  </si>
  <si>
    <t>1148020201200112</t>
  </si>
  <si>
    <t>1148020201200113</t>
  </si>
  <si>
    <t>1148020201200114</t>
  </si>
  <si>
    <t>1148020201200115</t>
  </si>
  <si>
    <t>1148020201200149</t>
  </si>
  <si>
    <t>1148020201200150</t>
  </si>
  <si>
    <t>114802020122</t>
  </si>
  <si>
    <t>11480202012201</t>
  </si>
  <si>
    <t>1148020201220101</t>
  </si>
  <si>
    <t>114802020130</t>
  </si>
  <si>
    <t>11480202013001</t>
  </si>
  <si>
    <t>1148020201300101</t>
  </si>
  <si>
    <t>1148020201300102</t>
  </si>
  <si>
    <t>1148020201300103</t>
  </si>
  <si>
    <t>1148020201300104</t>
  </si>
  <si>
    <t>1148020202</t>
  </si>
  <si>
    <t>114802020211</t>
  </si>
  <si>
    <t>11480202021101</t>
  </si>
  <si>
    <t>1148020202110101</t>
  </si>
  <si>
    <t>1148020202110102</t>
  </si>
  <si>
    <t>1148020202110103</t>
  </si>
  <si>
    <t>1148020202110104</t>
  </si>
  <si>
    <t>1148020202110105</t>
  </si>
  <si>
    <t>1148020202110106</t>
  </si>
  <si>
    <t>114802020212</t>
  </si>
  <si>
    <t>11480202021201</t>
  </si>
  <si>
    <t>1148020202120101</t>
  </si>
  <si>
    <t>1148020202120102</t>
  </si>
  <si>
    <t>1148020202120103</t>
  </si>
  <si>
    <t>1148020202120104</t>
  </si>
  <si>
    <t>114802020220</t>
  </si>
  <si>
    <t>11480202022001</t>
  </si>
  <si>
    <t>1148020202200101</t>
  </si>
  <si>
    <t>1148020202200102</t>
  </si>
  <si>
    <t>1148020202200103</t>
  </si>
  <si>
    <t>1148020202200104</t>
  </si>
  <si>
    <t>1148020202200105</t>
  </si>
  <si>
    <t>1148020202200106</t>
  </si>
  <si>
    <t>1148020202200107</t>
  </si>
  <si>
    <t>1148020202200108</t>
  </si>
  <si>
    <t>1148020202200109</t>
  </si>
  <si>
    <t>1148020202200110</t>
  </si>
  <si>
    <t>1148020202200111</t>
  </si>
  <si>
    <t>1148020202200112</t>
  </si>
  <si>
    <t>1148020202200113</t>
  </si>
  <si>
    <t>1148020202200114</t>
  </si>
  <si>
    <t>1148020202200115</t>
  </si>
  <si>
    <t>1148020202200149</t>
  </si>
  <si>
    <t>1148020202200150</t>
  </si>
  <si>
    <t>114802020222</t>
  </si>
  <si>
    <t>11480202022201</t>
  </si>
  <si>
    <t>1148020202220101</t>
  </si>
  <si>
    <t>114802020230</t>
  </si>
  <si>
    <t>11480202023001</t>
  </si>
  <si>
    <t>1148020202300101</t>
  </si>
  <si>
    <t>1148020202300102</t>
  </si>
  <si>
    <t>1148020202300103</t>
  </si>
  <si>
    <t>1148020202300104</t>
  </si>
  <si>
    <t>1148020301</t>
  </si>
  <si>
    <t>114802030111</t>
  </si>
  <si>
    <t>11480203011101</t>
  </si>
  <si>
    <t>1148020301110101</t>
  </si>
  <si>
    <t>1148020301110102</t>
  </si>
  <si>
    <t>1148020301110103</t>
  </si>
  <si>
    <t>1148020301110104</t>
  </si>
  <si>
    <t>1148020301110105</t>
  </si>
  <si>
    <t>1148020301110106</t>
  </si>
  <si>
    <t>114802030112</t>
  </si>
  <si>
    <t>11480203011201</t>
  </si>
  <si>
    <t>1148020301120101</t>
  </si>
  <si>
    <t>1148020301120102</t>
  </si>
  <si>
    <t>1148020301120103</t>
  </si>
  <si>
    <t>1148020301120104</t>
  </si>
  <si>
    <t>114802030120</t>
  </si>
  <si>
    <t>11480203012001</t>
  </si>
  <si>
    <t>1148020301200101</t>
  </si>
  <si>
    <t>1148020301200102</t>
  </si>
  <si>
    <t>1148020301200103</t>
  </si>
  <si>
    <t>1148020301200104</t>
  </si>
  <si>
    <t>1148020301200105</t>
  </si>
  <si>
    <t>1148020301200106</t>
  </si>
  <si>
    <t>1148020301200107</t>
  </si>
  <si>
    <t>1148020301200108</t>
  </si>
  <si>
    <t>1148020301200109</t>
  </si>
  <si>
    <t>1148020301200110</t>
  </si>
  <si>
    <t>1148020301200111</t>
  </si>
  <si>
    <t>1148020301200112</t>
  </si>
  <si>
    <t>1148020301200113</t>
  </si>
  <si>
    <t>1148020301200114</t>
  </si>
  <si>
    <t>1148020301200115</t>
  </si>
  <si>
    <t>1148020301200149</t>
  </si>
  <si>
    <t>1148020301200150</t>
  </si>
  <si>
    <t>114802030122</t>
  </si>
  <si>
    <t>11480203012201</t>
  </si>
  <si>
    <t>1148020301220101</t>
  </si>
  <si>
    <t>114802030130</t>
  </si>
  <si>
    <t>11480203013001</t>
  </si>
  <si>
    <t>1148020301300101</t>
  </si>
  <si>
    <t>1148020301300102</t>
  </si>
  <si>
    <t>1148020301300103</t>
  </si>
  <si>
    <t>1148020301300104</t>
  </si>
  <si>
    <t>1148020302</t>
  </si>
  <si>
    <t>114802030211</t>
  </si>
  <si>
    <t>11480203021101</t>
  </si>
  <si>
    <t>1148020302110101</t>
  </si>
  <si>
    <t>1148020302110102</t>
  </si>
  <si>
    <t>1148020302110103</t>
  </si>
  <si>
    <t>1148020302110104</t>
  </si>
  <si>
    <t>1148020302110105</t>
  </si>
  <si>
    <t>1148020302110106</t>
  </si>
  <si>
    <t>114802030212</t>
  </si>
  <si>
    <t>11480203021201</t>
  </si>
  <si>
    <t>1148020302120101</t>
  </si>
  <si>
    <t>1148020302120102</t>
  </si>
  <si>
    <t>1148020302120103</t>
  </si>
  <si>
    <t>1148020302120104</t>
  </si>
  <si>
    <t>114802030220</t>
  </si>
  <si>
    <t>11480203022001</t>
  </si>
  <si>
    <t>1148020302200101</t>
  </si>
  <si>
    <t>1148020302200102</t>
  </si>
  <si>
    <t>1148020302200103</t>
  </si>
  <si>
    <t>1148020302200104</t>
  </si>
  <si>
    <t>1148020302200105</t>
  </si>
  <si>
    <t>1148020302200106</t>
  </si>
  <si>
    <t>1148020302200107</t>
  </si>
  <si>
    <t>1148020302200108</t>
  </si>
  <si>
    <t>1148020302200109</t>
  </si>
  <si>
    <t>1148020302200110</t>
  </si>
  <si>
    <t>1148020302200111</t>
  </si>
  <si>
    <t>1148020302200112</t>
  </si>
  <si>
    <t>1148020302200113</t>
  </si>
  <si>
    <t>1148020302200114</t>
  </si>
  <si>
    <t>1148020302200115</t>
  </si>
  <si>
    <t>1148020302200149</t>
  </si>
  <si>
    <t>1148020302200150</t>
  </si>
  <si>
    <t>114802030222</t>
  </si>
  <si>
    <t>11480203022201</t>
  </si>
  <si>
    <t>1148020302220101</t>
  </si>
  <si>
    <t>114802030230</t>
  </si>
  <si>
    <t>11480203023001</t>
  </si>
  <si>
    <t>1148020302300101</t>
  </si>
  <si>
    <t>1148020302300102</t>
  </si>
  <si>
    <t>1148020302300103</t>
  </si>
  <si>
    <t>1148020302300104</t>
  </si>
  <si>
    <t>114803</t>
  </si>
  <si>
    <t>1148030101</t>
  </si>
  <si>
    <t>114803010111</t>
  </si>
  <si>
    <t>11480301011101</t>
  </si>
  <si>
    <t>1148030101110101</t>
  </si>
  <si>
    <t>1148030101110102</t>
  </si>
  <si>
    <t>1148030101110103</t>
  </si>
  <si>
    <t>1148030101110104</t>
  </si>
  <si>
    <t>1148030101110105</t>
  </si>
  <si>
    <t>1148030101110106</t>
  </si>
  <si>
    <t>114803010112</t>
  </si>
  <si>
    <t>11480301011201</t>
  </si>
  <si>
    <t>1148030101120101</t>
  </si>
  <si>
    <t>1148030101120102</t>
  </si>
  <si>
    <t>1148030101120103</t>
  </si>
  <si>
    <t>1148030101120104</t>
  </si>
  <si>
    <t>114803010120</t>
  </si>
  <si>
    <t>11480301012001</t>
  </si>
  <si>
    <t>1148030101200101</t>
  </si>
  <si>
    <t>1148030101200102</t>
  </si>
  <si>
    <t>1148030101200103</t>
  </si>
  <si>
    <t>1148030101200104</t>
  </si>
  <si>
    <t>1148030101200105</t>
  </si>
  <si>
    <t>1148030101200106</t>
  </si>
  <si>
    <t>1148030101200107</t>
  </si>
  <si>
    <t>1148030101200108</t>
  </si>
  <si>
    <t>1148030101200109</t>
  </si>
  <si>
    <t>1148030101200110</t>
  </si>
  <si>
    <t>1148030101200111</t>
  </si>
  <si>
    <t>1148030101200112</t>
  </si>
  <si>
    <t>1148030101200113</t>
  </si>
  <si>
    <t>1148030101200114</t>
  </si>
  <si>
    <t>1148030101200115</t>
  </si>
  <si>
    <t>1148030101200149</t>
  </si>
  <si>
    <t>1148030101200150</t>
  </si>
  <si>
    <t>114803010122</t>
  </si>
  <si>
    <t>11480301012201</t>
  </si>
  <si>
    <t>1148030101220101</t>
  </si>
  <si>
    <t>114803010130</t>
  </si>
  <si>
    <t>11480301013001</t>
  </si>
  <si>
    <t>1148030101300101</t>
  </si>
  <si>
    <t>1148030101300102</t>
  </si>
  <si>
    <t>1148030101300103</t>
  </si>
  <si>
    <t>1148030101300104</t>
  </si>
  <si>
    <t>1148030102</t>
  </si>
  <si>
    <t>114803010211</t>
  </si>
  <si>
    <t>11480301021101</t>
  </si>
  <si>
    <t>1148030102110101</t>
  </si>
  <si>
    <t>1148030102110102</t>
  </si>
  <si>
    <t>1148030102110103</t>
  </si>
  <si>
    <t>1148030102110104</t>
  </si>
  <si>
    <t>1148030102110105</t>
  </si>
  <si>
    <t>1148030102110106</t>
  </si>
  <si>
    <t>114803010212</t>
  </si>
  <si>
    <t>11480301021201</t>
  </si>
  <si>
    <t>1148030102120101</t>
  </si>
  <si>
    <t>1148030102120102</t>
  </si>
  <si>
    <t>1148030102120103</t>
  </si>
  <si>
    <t>1148030102120104</t>
  </si>
  <si>
    <t>114803010220</t>
  </si>
  <si>
    <t>11480301022001</t>
  </si>
  <si>
    <t>1148030102200101</t>
  </si>
  <si>
    <t>1148030102200102</t>
  </si>
  <si>
    <t>1148030102200103</t>
  </si>
  <si>
    <t>1148030102200104</t>
  </si>
  <si>
    <t>1148030102200105</t>
  </si>
  <si>
    <t>1148030102200106</t>
  </si>
  <si>
    <t>1148030102200107</t>
  </si>
  <si>
    <t>1148030102200108</t>
  </si>
  <si>
    <t>1148030102200109</t>
  </si>
  <si>
    <t>1148030102200110</t>
  </si>
  <si>
    <t>1148030102200111</t>
  </si>
  <si>
    <t>1148030102200112</t>
  </si>
  <si>
    <t>1148030102200113</t>
  </si>
  <si>
    <t>1148030102200114</t>
  </si>
  <si>
    <t>1148030102200115</t>
  </si>
  <si>
    <t>1148030102200149</t>
  </si>
  <si>
    <t>1148030102200150</t>
  </si>
  <si>
    <t>114803010222</t>
  </si>
  <si>
    <t>11480301022201</t>
  </si>
  <si>
    <t>1148030102220101</t>
  </si>
  <si>
    <t>114803010230</t>
  </si>
  <si>
    <t>11480301023001</t>
  </si>
  <si>
    <t>1148030102300101</t>
  </si>
  <si>
    <t>1148030102300102</t>
  </si>
  <si>
    <t>1148030102300103</t>
  </si>
  <si>
    <t>1148030102300104</t>
  </si>
  <si>
    <t>1148030201</t>
  </si>
  <si>
    <t>114803020111</t>
  </si>
  <si>
    <t>11480302011101</t>
  </si>
  <si>
    <t>1148030201110101</t>
  </si>
  <si>
    <t>1148030201110102</t>
  </si>
  <si>
    <t>1148030201110103</t>
  </si>
  <si>
    <t>1148030201110104</t>
  </si>
  <si>
    <t>1148030201110105</t>
  </si>
  <si>
    <t>1148030201110106</t>
  </si>
  <si>
    <t>114803020112</t>
  </si>
  <si>
    <t>11480302011201</t>
  </si>
  <si>
    <t>1148030201120101</t>
  </si>
  <si>
    <t>1148030201120102</t>
  </si>
  <si>
    <t>1148030201120103</t>
  </si>
  <si>
    <t>1148030201120104</t>
  </si>
  <si>
    <t>114803020120</t>
  </si>
  <si>
    <t>11480302012001</t>
  </si>
  <si>
    <t>1148030201200101</t>
  </si>
  <si>
    <t>1148030201200102</t>
  </si>
  <si>
    <t>1148030201200103</t>
  </si>
  <si>
    <t>1148030201200104</t>
  </si>
  <si>
    <t>1148030201200105</t>
  </si>
  <si>
    <t>1148030201200106</t>
  </si>
  <si>
    <t>1148030201200107</t>
  </si>
  <si>
    <t>1148030201200108</t>
  </si>
  <si>
    <t>1148030201200109</t>
  </si>
  <si>
    <t>1148030201200110</t>
  </si>
  <si>
    <t>1148030201200111</t>
  </si>
  <si>
    <t>1148030201200112</t>
  </si>
  <si>
    <t>1148030201200113</t>
  </si>
  <si>
    <t>1148030201200114</t>
  </si>
  <si>
    <t>1148030201200115</t>
  </si>
  <si>
    <t>1148030201200149</t>
  </si>
  <si>
    <t>1148030201200150</t>
  </si>
  <si>
    <t>114803020122</t>
  </si>
  <si>
    <t>11480302012201</t>
  </si>
  <si>
    <t>1148030201220101</t>
  </si>
  <si>
    <t>114803020130</t>
  </si>
  <si>
    <t>11480302013001</t>
  </si>
  <si>
    <t>1148030201300101</t>
  </si>
  <si>
    <t>1148030201300102</t>
  </si>
  <si>
    <t>1148030201300103</t>
  </si>
  <si>
    <t>1148030201300104</t>
  </si>
  <si>
    <t>1148030202</t>
  </si>
  <si>
    <t>114803020211</t>
  </si>
  <si>
    <t>11480302021101</t>
  </si>
  <si>
    <t>1148030202110101</t>
  </si>
  <si>
    <t>1148030202110102</t>
  </si>
  <si>
    <t>1148030202110103</t>
  </si>
  <si>
    <t>1148030202110104</t>
  </si>
  <si>
    <t>1148030202110105</t>
  </si>
  <si>
    <t>1148030202110106</t>
  </si>
  <si>
    <t>114803020212</t>
  </si>
  <si>
    <t>11480302021201</t>
  </si>
  <si>
    <t>1148030202120101</t>
  </si>
  <si>
    <t>1148030202120102</t>
  </si>
  <si>
    <t>1148030202120103</t>
  </si>
  <si>
    <t>1148030202120104</t>
  </si>
  <si>
    <t>114803020220</t>
  </si>
  <si>
    <t>11480302022001</t>
  </si>
  <si>
    <t>1148030202200101</t>
  </si>
  <si>
    <t>1148030202200102</t>
  </si>
  <si>
    <t>1148030202200103</t>
  </si>
  <si>
    <t>1148030202200104</t>
  </si>
  <si>
    <t>1148030202200105</t>
  </si>
  <si>
    <t>1148030202200106</t>
  </si>
  <si>
    <t>1148030202200107</t>
  </si>
  <si>
    <t>1148030202200108</t>
  </si>
  <si>
    <t>1148030202200109</t>
  </si>
  <si>
    <t>1148030202200110</t>
  </si>
  <si>
    <t>1148030202200111</t>
  </si>
  <si>
    <t>1148030202200112</t>
  </si>
  <si>
    <t>1148030202200113</t>
  </si>
  <si>
    <t>1148030202200114</t>
  </si>
  <si>
    <t>1148030202200115</t>
  </si>
  <si>
    <t>1148030202200149</t>
  </si>
  <si>
    <t>1148030202200150</t>
  </si>
  <si>
    <t>114803020222</t>
  </si>
  <si>
    <t>11480302022201</t>
  </si>
  <si>
    <t>1148030202220101</t>
  </si>
  <si>
    <t>114803020230</t>
  </si>
  <si>
    <t>11480302023001</t>
  </si>
  <si>
    <t>1148030202300101</t>
  </si>
  <si>
    <t>1148030202300102</t>
  </si>
  <si>
    <t>1148030202300103</t>
  </si>
  <si>
    <t>1148030202300104</t>
  </si>
  <si>
    <t>1148030301</t>
  </si>
  <si>
    <t>114803030111</t>
  </si>
  <si>
    <t>11480303011101</t>
  </si>
  <si>
    <t>1148030301110101</t>
  </si>
  <si>
    <t>1148030301110102</t>
  </si>
  <si>
    <t>1148030301110103</t>
  </si>
  <si>
    <t>1148030301110104</t>
  </si>
  <si>
    <t>1148030301110105</t>
  </si>
  <si>
    <t>1148030301110106</t>
  </si>
  <si>
    <t>114803030112</t>
  </si>
  <si>
    <t>11480303011201</t>
  </si>
  <si>
    <t>1148030301120101</t>
  </si>
  <si>
    <t>1148030301120102</t>
  </si>
  <si>
    <t>1148030301120103</t>
  </si>
  <si>
    <t>1148030301120104</t>
  </si>
  <si>
    <t>114803030120</t>
  </si>
  <si>
    <t>11480303012001</t>
  </si>
  <si>
    <t>1148030301200101</t>
  </si>
  <si>
    <t>1148030301200102</t>
  </si>
  <si>
    <t>1148030301200103</t>
  </si>
  <si>
    <t>1148030301200104</t>
  </si>
  <si>
    <t>1148030301200105</t>
  </si>
  <si>
    <t>1148030301200106</t>
  </si>
  <si>
    <t>1148030301200107</t>
  </si>
  <si>
    <t>1148030301200108</t>
  </si>
  <si>
    <t>1148030301200109</t>
  </si>
  <si>
    <t>1148030301200110</t>
  </si>
  <si>
    <t>1148030301200111</t>
  </si>
  <si>
    <t>1148030301200112</t>
  </si>
  <si>
    <t>1148030301200113</t>
  </si>
  <si>
    <t>1148030301200114</t>
  </si>
  <si>
    <t>1148030301200115</t>
  </si>
  <si>
    <t>1148030301200149</t>
  </si>
  <si>
    <t>1148030301200150</t>
  </si>
  <si>
    <t>114803030122</t>
  </si>
  <si>
    <t>11480303012201</t>
  </si>
  <si>
    <t>1148030301220101</t>
  </si>
  <si>
    <t>114803030130</t>
  </si>
  <si>
    <t>11480303013001</t>
  </si>
  <si>
    <t>1148030301300101</t>
  </si>
  <si>
    <t>1148030301300102</t>
  </si>
  <si>
    <t>1148030301300103</t>
  </si>
  <si>
    <t>1148030301300104</t>
  </si>
  <si>
    <t>1148030302</t>
  </si>
  <si>
    <t>114803030211</t>
  </si>
  <si>
    <t>11480303021101</t>
  </si>
  <si>
    <t>1148030302110101</t>
  </si>
  <si>
    <t>1148030302110102</t>
  </si>
  <si>
    <t>1148030302110103</t>
  </si>
  <si>
    <t>1148030302110104</t>
  </si>
  <si>
    <t>1148030302110105</t>
  </si>
  <si>
    <t>1148030302110106</t>
  </si>
  <si>
    <t>114803030212</t>
  </si>
  <si>
    <t>11480303021201</t>
  </si>
  <si>
    <t>1148030302120101</t>
  </si>
  <si>
    <t>1148030302120102</t>
  </si>
  <si>
    <t>1148030302120103</t>
  </si>
  <si>
    <t>1148030302120104</t>
  </si>
  <si>
    <t>114803030220</t>
  </si>
  <si>
    <t>11480303022001</t>
  </si>
  <si>
    <t>1148030302200101</t>
  </si>
  <si>
    <t>1148030302200102</t>
  </si>
  <si>
    <t>1148030302200103</t>
  </si>
  <si>
    <t>1148030302200104</t>
  </si>
  <si>
    <t>1148030302200105</t>
  </si>
  <si>
    <t>1148030302200106</t>
  </si>
  <si>
    <t>1148030302200107</t>
  </si>
  <si>
    <t>1148030302200108</t>
  </si>
  <si>
    <t>1148030302200109</t>
  </si>
  <si>
    <t>1148030302200110</t>
  </si>
  <si>
    <t>1148030302200111</t>
  </si>
  <si>
    <t>1148030302200112</t>
  </si>
  <si>
    <t>1148030302200113</t>
  </si>
  <si>
    <t>1148030302200114</t>
  </si>
  <si>
    <t>1148030302200115</t>
  </si>
  <si>
    <t>1148030302200149</t>
  </si>
  <si>
    <t>1148030302200150</t>
  </si>
  <si>
    <t>114803030222</t>
  </si>
  <si>
    <t>11480303022201</t>
  </si>
  <si>
    <t>1148030302220101</t>
  </si>
  <si>
    <t>114803030230</t>
  </si>
  <si>
    <t>11480303023001</t>
  </si>
  <si>
    <t>1148030302300101</t>
  </si>
  <si>
    <t>1148030302300102</t>
  </si>
  <si>
    <t>1148030302300103</t>
  </si>
  <si>
    <t>1148030302300104</t>
  </si>
  <si>
    <t>114804</t>
  </si>
  <si>
    <t>1148040101</t>
  </si>
  <si>
    <t>114804010111</t>
  </si>
  <si>
    <t>11480401011101</t>
  </si>
  <si>
    <t>1148040101110101</t>
  </si>
  <si>
    <t>1148040101110102</t>
  </si>
  <si>
    <t>1148040101110103</t>
  </si>
  <si>
    <t>1148040101110104</t>
  </si>
  <si>
    <t>1148040101110105</t>
  </si>
  <si>
    <t>1148040101110106</t>
  </si>
  <si>
    <t>114804010112</t>
  </si>
  <si>
    <t>11480401011201</t>
  </si>
  <si>
    <t>1148040101120101</t>
  </si>
  <si>
    <t>1148040101120102</t>
  </si>
  <si>
    <t>1148040101120103</t>
  </si>
  <si>
    <t>1148040101120104</t>
  </si>
  <si>
    <t>114804010120</t>
  </si>
  <si>
    <t>11480401012001</t>
  </si>
  <si>
    <t>1148040101200101</t>
  </si>
  <si>
    <t>1148040101200102</t>
  </si>
  <si>
    <t>1148040101200103</t>
  </si>
  <si>
    <t>1148040101200104</t>
  </si>
  <si>
    <t>1148040101200105</t>
  </si>
  <si>
    <t>1148040101200106</t>
  </si>
  <si>
    <t>1148040101200107</t>
  </si>
  <si>
    <t>1148040101200108</t>
  </si>
  <si>
    <t>1148040101200109</t>
  </si>
  <si>
    <t>1148040101200110</t>
  </si>
  <si>
    <t>1148040101200111</t>
  </si>
  <si>
    <t>1148040101200112</t>
  </si>
  <si>
    <t>1148040101200113</t>
  </si>
  <si>
    <t>1148040101200114</t>
  </si>
  <si>
    <t>1148040101200115</t>
  </si>
  <si>
    <t>1148040101200148</t>
  </si>
  <si>
    <t>TARJETA DE CREDITO</t>
  </si>
  <si>
    <t>1148040101200149</t>
  </si>
  <si>
    <t>1148040101200150</t>
  </si>
  <si>
    <t>114804010122</t>
  </si>
  <si>
    <t>11480401012201</t>
  </si>
  <si>
    <t>1148040101220101</t>
  </si>
  <si>
    <t>114804010130</t>
  </si>
  <si>
    <t>11480401013001</t>
  </si>
  <si>
    <t>1148040101300101</t>
  </si>
  <si>
    <t>1148040101300102</t>
  </si>
  <si>
    <t>1148040101300103</t>
  </si>
  <si>
    <t>1148040101300104</t>
  </si>
  <si>
    <t>1148040102</t>
  </si>
  <si>
    <t>114804010211</t>
  </si>
  <si>
    <t>11480401021101</t>
  </si>
  <si>
    <t>1148040102110101</t>
  </si>
  <si>
    <t>1148040102110102</t>
  </si>
  <si>
    <t>1148040102110103</t>
  </si>
  <si>
    <t>1148040102110104</t>
  </si>
  <si>
    <t>1148040102110105</t>
  </si>
  <si>
    <t>1148040102110106</t>
  </si>
  <si>
    <t>114804010212</t>
  </si>
  <si>
    <t>11480401021201</t>
  </si>
  <si>
    <t>1148040102120101</t>
  </si>
  <si>
    <t>1148040102120102</t>
  </si>
  <si>
    <t>1148040102120103</t>
  </si>
  <si>
    <t>1148040102120104</t>
  </si>
  <si>
    <t>114804010220</t>
  </si>
  <si>
    <t>11480401022001</t>
  </si>
  <si>
    <t>1148040102200101</t>
  </si>
  <si>
    <t>1148040102200102</t>
  </si>
  <si>
    <t>1148040102200103</t>
  </si>
  <si>
    <t>1148040102200104</t>
  </si>
  <si>
    <t>1148040102200105</t>
  </si>
  <si>
    <t>1148040102200106</t>
  </si>
  <si>
    <t>1148040102200107</t>
  </si>
  <si>
    <t>1148040102200108</t>
  </si>
  <si>
    <t>1148040102200109</t>
  </si>
  <si>
    <t>1148040102200110</t>
  </si>
  <si>
    <t>1148040102200111</t>
  </si>
  <si>
    <t>1148040102200112</t>
  </si>
  <si>
    <t>1148040102200113</t>
  </si>
  <si>
    <t>1148040102200114</t>
  </si>
  <si>
    <t>1148040102200115</t>
  </si>
  <si>
    <t>1148040102200149</t>
  </si>
  <si>
    <t>1148040102200150</t>
  </si>
  <si>
    <t>114804010222</t>
  </si>
  <si>
    <t>11480401022201</t>
  </si>
  <si>
    <t>1148040102220101</t>
  </si>
  <si>
    <t>114804010230</t>
  </si>
  <si>
    <t>11480401023001</t>
  </si>
  <si>
    <t>1148040102300101</t>
  </si>
  <si>
    <t>1148040102300102</t>
  </si>
  <si>
    <t>1148040102300103</t>
  </si>
  <si>
    <t>1148040102300104</t>
  </si>
  <si>
    <t>1148040201</t>
  </si>
  <si>
    <t>114804020111</t>
  </si>
  <si>
    <t>11480402011101</t>
  </si>
  <si>
    <t>1148040201110101</t>
  </si>
  <si>
    <t>1148040201110102</t>
  </si>
  <si>
    <t>1148040201110103</t>
  </si>
  <si>
    <t>1148040201110104</t>
  </si>
  <si>
    <t>1148040201110105</t>
  </si>
  <si>
    <t>1148040201110106</t>
  </si>
  <si>
    <t>114804020112</t>
  </si>
  <si>
    <t>11480402011201</t>
  </si>
  <si>
    <t>1148040201120101</t>
  </si>
  <si>
    <t>1148040201120102</t>
  </si>
  <si>
    <t>1148040201120103</t>
  </si>
  <si>
    <t>1148040201120104</t>
  </si>
  <si>
    <t>114804020120</t>
  </si>
  <si>
    <t>11480402012001</t>
  </si>
  <si>
    <t>1148040201200101</t>
  </si>
  <si>
    <t>1148040201200102</t>
  </si>
  <si>
    <t>1148040201200103</t>
  </si>
  <si>
    <t>1148040201200104</t>
  </si>
  <si>
    <t>1148040201200105</t>
  </si>
  <si>
    <t>1148040201200106</t>
  </si>
  <si>
    <t>1148040201200107</t>
  </si>
  <si>
    <t>1148040201200108</t>
  </si>
  <si>
    <t>1148040201200109</t>
  </si>
  <si>
    <t>1148040201200110</t>
  </si>
  <si>
    <t>1148040201200111</t>
  </si>
  <si>
    <t>1148040201200112</t>
  </si>
  <si>
    <t>1148040201200113</t>
  </si>
  <si>
    <t>1148040201200114</t>
  </si>
  <si>
    <t>1148040201200115</t>
  </si>
  <si>
    <t>1148040201200149</t>
  </si>
  <si>
    <t>1148040201200150</t>
  </si>
  <si>
    <t>114804020122</t>
  </si>
  <si>
    <t>11480402012201</t>
  </si>
  <si>
    <t>1148040201220101</t>
  </si>
  <si>
    <t>114804020130</t>
  </si>
  <si>
    <t>11480402013001</t>
  </si>
  <si>
    <t>1148040201300101</t>
  </si>
  <si>
    <t>1148040201300102</t>
  </si>
  <si>
    <t>1148040201300103</t>
  </si>
  <si>
    <t>1148040201300104</t>
  </si>
  <si>
    <t>1148040202</t>
  </si>
  <si>
    <t>114804020211</t>
  </si>
  <si>
    <t>11480402021101</t>
  </si>
  <si>
    <t>1148040202110101</t>
  </si>
  <si>
    <t>1148040202110102</t>
  </si>
  <si>
    <t>1148040202110103</t>
  </si>
  <si>
    <t>1148040202110104</t>
  </si>
  <si>
    <t>1148040202110105</t>
  </si>
  <si>
    <t>1148040202110106</t>
  </si>
  <si>
    <t>114804020212</t>
  </si>
  <si>
    <t>11480402021201</t>
  </si>
  <si>
    <t>1148040202120101</t>
  </si>
  <si>
    <t>1148040202120102</t>
  </si>
  <si>
    <t>1148040202120103</t>
  </si>
  <si>
    <t>1148040202120104</t>
  </si>
  <si>
    <t>114804020220</t>
  </si>
  <si>
    <t>11480402022001</t>
  </si>
  <si>
    <t>1148040202200101</t>
  </si>
  <si>
    <t>1148040202200102</t>
  </si>
  <si>
    <t>1148040202200103</t>
  </si>
  <si>
    <t>1148040202200104</t>
  </si>
  <si>
    <t>1148040202200105</t>
  </si>
  <si>
    <t>1148040202200106</t>
  </si>
  <si>
    <t>1148040202200107</t>
  </si>
  <si>
    <t>1148040202200108</t>
  </si>
  <si>
    <t>1148040202200109</t>
  </si>
  <si>
    <t>1148040202200110</t>
  </si>
  <si>
    <t>1148040202200111</t>
  </si>
  <si>
    <t>1148040202200112</t>
  </si>
  <si>
    <t>1148040202200113</t>
  </si>
  <si>
    <t>1148040202200114</t>
  </si>
  <si>
    <t>1148040202200115</t>
  </si>
  <si>
    <t>1148040202200149</t>
  </si>
  <si>
    <t>1148040202200150</t>
  </si>
  <si>
    <t>114804020222</t>
  </si>
  <si>
    <t>11480402022201</t>
  </si>
  <si>
    <t>1148040202220101</t>
  </si>
  <si>
    <t>114804020230</t>
  </si>
  <si>
    <t>11480402023001</t>
  </si>
  <si>
    <t>1148040202300101</t>
  </si>
  <si>
    <t>1148040202300102</t>
  </si>
  <si>
    <t>1148040202300103</t>
  </si>
  <si>
    <t>1148040202300104</t>
  </si>
  <si>
    <t>1148040301</t>
  </si>
  <si>
    <t>114804030111</t>
  </si>
  <si>
    <t>11480403011101</t>
  </si>
  <si>
    <t>1148040301110101</t>
  </si>
  <si>
    <t>1148040301110102</t>
  </si>
  <si>
    <t>1148040301110103</t>
  </si>
  <si>
    <t>1148040301110104</t>
  </si>
  <si>
    <t>1148040301110105</t>
  </si>
  <si>
    <t>1148040301110106</t>
  </si>
  <si>
    <t>114804030112</t>
  </si>
  <si>
    <t>11480403011201</t>
  </si>
  <si>
    <t>1148040301120101</t>
  </si>
  <si>
    <t>1148040301120102</t>
  </si>
  <si>
    <t>1148040301120103</t>
  </si>
  <si>
    <t>1148040301120104</t>
  </si>
  <si>
    <t>114804030120</t>
  </si>
  <si>
    <t>11480403012001</t>
  </si>
  <si>
    <t>1148040301200101</t>
  </si>
  <si>
    <t>1148040301200102</t>
  </si>
  <si>
    <t>1148040301200103</t>
  </si>
  <si>
    <t>1148040301200104</t>
  </si>
  <si>
    <t>1148040301200105</t>
  </si>
  <si>
    <t>1148040301200106</t>
  </si>
  <si>
    <t>1148040301200107</t>
  </si>
  <si>
    <t>1148040301200108</t>
  </si>
  <si>
    <t>1148040301200109</t>
  </si>
  <si>
    <t>1148040301200110</t>
  </si>
  <si>
    <t>1148040301200111</t>
  </si>
  <si>
    <t>1148040301200112</t>
  </si>
  <si>
    <t>1148040301200113</t>
  </si>
  <si>
    <t>1148040301200114</t>
  </si>
  <si>
    <t>1148040301200115</t>
  </si>
  <si>
    <t>1148040301200149</t>
  </si>
  <si>
    <t>1148040301200150</t>
  </si>
  <si>
    <t>114804030122</t>
  </si>
  <si>
    <t>11480403012201</t>
  </si>
  <si>
    <t>1148040301220101</t>
  </si>
  <si>
    <t>114804030130</t>
  </si>
  <si>
    <t>11480403013001</t>
  </si>
  <si>
    <t>1148040301300101</t>
  </si>
  <si>
    <t>1148040301300102</t>
  </si>
  <si>
    <t>1148040301300103</t>
  </si>
  <si>
    <t>1148040301300104</t>
  </si>
  <si>
    <t>1148040302</t>
  </si>
  <si>
    <t>114804030211</t>
  </si>
  <si>
    <t>11480403021101</t>
  </si>
  <si>
    <t>1148040302110101</t>
  </si>
  <si>
    <t>1148040302110102</t>
  </si>
  <si>
    <t>1148040302110103</t>
  </si>
  <si>
    <t>1148040302110104</t>
  </si>
  <si>
    <t>1148040302110105</t>
  </si>
  <si>
    <t>1148040302110106</t>
  </si>
  <si>
    <t>114804030212</t>
  </si>
  <si>
    <t>11480403021201</t>
  </si>
  <si>
    <t>1148040302120101</t>
  </si>
  <si>
    <t>1148040302120102</t>
  </si>
  <si>
    <t>1148040302120103</t>
  </si>
  <si>
    <t>1148040302120104</t>
  </si>
  <si>
    <t>114804030220</t>
  </si>
  <si>
    <t>11480403022001</t>
  </si>
  <si>
    <t>1148040302200101</t>
  </si>
  <si>
    <t>1148040302200102</t>
  </si>
  <si>
    <t>1148040302200103</t>
  </si>
  <si>
    <t>1148040302200104</t>
  </si>
  <si>
    <t>1148040302200105</t>
  </si>
  <si>
    <t>1148040302200106</t>
  </si>
  <si>
    <t>1148040302200107</t>
  </si>
  <si>
    <t>1148040302200108</t>
  </si>
  <si>
    <t>1148040302200109</t>
  </si>
  <si>
    <t>1148040302200110</t>
  </si>
  <si>
    <t>1148040302200111</t>
  </si>
  <si>
    <t>1148040302200112</t>
  </si>
  <si>
    <t>1148040302200113</t>
  </si>
  <si>
    <t>1148040302200114</t>
  </si>
  <si>
    <t>1148040302200115</t>
  </si>
  <si>
    <t>1148040302200149</t>
  </si>
  <si>
    <t>1148040302200150</t>
  </si>
  <si>
    <t>114804030222</t>
  </si>
  <si>
    <t>11480403022201</t>
  </si>
  <si>
    <t>1148040302220101</t>
  </si>
  <si>
    <t>114804030230</t>
  </si>
  <si>
    <t>11480403023001</t>
  </si>
  <si>
    <t>1148040302300101</t>
  </si>
  <si>
    <t>1148040302300102</t>
  </si>
  <si>
    <t>1148040302300103</t>
  </si>
  <si>
    <t>1148040302300104</t>
  </si>
  <si>
    <t>1148040701</t>
  </si>
  <si>
    <t>PRESTAMOS PARA - ADQUISICION DE VIVIENDA</t>
  </si>
  <si>
    <t>114804070111</t>
  </si>
  <si>
    <t>11480407011101</t>
  </si>
  <si>
    <t>1148040701110101</t>
  </si>
  <si>
    <t>1148040701110102</t>
  </si>
  <si>
    <t>1148040701110103</t>
  </si>
  <si>
    <t>1148040701110104</t>
  </si>
  <si>
    <t>1148040701110105</t>
  </si>
  <si>
    <t>1148040701110106</t>
  </si>
  <si>
    <t>114804070112</t>
  </si>
  <si>
    <t>11480407011201</t>
  </si>
  <si>
    <t>1148040701120101</t>
  </si>
  <si>
    <t>1148040701120102</t>
  </si>
  <si>
    <t>1148040701120103</t>
  </si>
  <si>
    <t>1148040701120104</t>
  </si>
  <si>
    <t>114804070120</t>
  </si>
  <si>
    <t>11480407012001</t>
  </si>
  <si>
    <t>1148040701200101</t>
  </si>
  <si>
    <t>1148040701200102</t>
  </si>
  <si>
    <t>1148040701200103</t>
  </si>
  <si>
    <t>1148040701200104</t>
  </si>
  <si>
    <t>1148040701200105</t>
  </si>
  <si>
    <t>1148040701200106</t>
  </si>
  <si>
    <t>1148040701200107</t>
  </si>
  <si>
    <t>1148040701200108</t>
  </si>
  <si>
    <t>1148040701200109</t>
  </si>
  <si>
    <t>1148040701200110</t>
  </si>
  <si>
    <t>1148040701200111</t>
  </si>
  <si>
    <t>1148040701200112</t>
  </si>
  <si>
    <t>1148040701200113</t>
  </si>
  <si>
    <t>1148040701200114</t>
  </si>
  <si>
    <t>1148040701200115</t>
  </si>
  <si>
    <t>1148040701200149</t>
  </si>
  <si>
    <t>1148040701200150</t>
  </si>
  <si>
    <t>114804070122</t>
  </si>
  <si>
    <t>11480407012201</t>
  </si>
  <si>
    <t>1148040701220101</t>
  </si>
  <si>
    <t>114804070130</t>
  </si>
  <si>
    <t>11480407013001</t>
  </si>
  <si>
    <t>1148040701300101</t>
  </si>
  <si>
    <t>1148040701300102</t>
  </si>
  <si>
    <t>1148040701300103</t>
  </si>
  <si>
    <t>1148040701300104</t>
  </si>
  <si>
    <t>1148040702</t>
  </si>
  <si>
    <t>114804070211</t>
  </si>
  <si>
    <t>11480407021101</t>
  </si>
  <si>
    <t>1148040702110101</t>
  </si>
  <si>
    <t>1148040702110102</t>
  </si>
  <si>
    <t>1148040702110103</t>
  </si>
  <si>
    <t>1148040702110104</t>
  </si>
  <si>
    <t>1148040702110105</t>
  </si>
  <si>
    <t>1148040702110106</t>
  </si>
  <si>
    <t>114804070212</t>
  </si>
  <si>
    <t>11480407021201</t>
  </si>
  <si>
    <t>1148040702120101</t>
  </si>
  <si>
    <t>1148040702120102</t>
  </si>
  <si>
    <t>1148040702120103</t>
  </si>
  <si>
    <t>1148040702120104</t>
  </si>
  <si>
    <t>114804070220</t>
  </si>
  <si>
    <t>11480407022001</t>
  </si>
  <si>
    <t>1148040702200101</t>
  </si>
  <si>
    <t>1148040702200102</t>
  </si>
  <si>
    <t>1148040702200103</t>
  </si>
  <si>
    <t>1148040702200104</t>
  </si>
  <si>
    <t>1148040702200105</t>
  </si>
  <si>
    <t>1148040702200106</t>
  </si>
  <si>
    <t>1148040702200107</t>
  </si>
  <si>
    <t>1148040702200108</t>
  </si>
  <si>
    <t>1148040702200109</t>
  </si>
  <si>
    <t>1148040702200110</t>
  </si>
  <si>
    <t>1148040702200111</t>
  </si>
  <si>
    <t>1148040702200112</t>
  </si>
  <si>
    <t>1148040702200113</t>
  </si>
  <si>
    <t>1148040702200114</t>
  </si>
  <si>
    <t>1148040702200115</t>
  </si>
  <si>
    <t>1148040702200149</t>
  </si>
  <si>
    <t>1148040702200150</t>
  </si>
  <si>
    <t>114804070222</t>
  </si>
  <si>
    <t>11480407022201</t>
  </si>
  <si>
    <t>1148040702220101</t>
  </si>
  <si>
    <t>114804070230</t>
  </si>
  <si>
    <t>11480407023001</t>
  </si>
  <si>
    <t>1148040702300101</t>
  </si>
  <si>
    <t>1148040702300102</t>
  </si>
  <si>
    <t>1148040702300103</t>
  </si>
  <si>
    <t>1148040702300104</t>
  </si>
  <si>
    <t>114805</t>
  </si>
  <si>
    <t>1148050101</t>
  </si>
  <si>
    <t>1148050102</t>
  </si>
  <si>
    <t>114806</t>
  </si>
  <si>
    <t>1148060101</t>
  </si>
  <si>
    <t>1148060102</t>
  </si>
  <si>
    <t>1148060201</t>
  </si>
  <si>
    <t>1148060202</t>
  </si>
  <si>
    <t>114807</t>
  </si>
  <si>
    <t>1148070101</t>
  </si>
  <si>
    <t>1148070102</t>
  </si>
  <si>
    <t>1148070201</t>
  </si>
  <si>
    <t>1148070202</t>
  </si>
  <si>
    <t>1148070301</t>
  </si>
  <si>
    <t>1148070302</t>
  </si>
  <si>
    <t>114808</t>
  </si>
  <si>
    <t>1148080101</t>
  </si>
  <si>
    <t>1148080102</t>
  </si>
  <si>
    <t>1148080201</t>
  </si>
  <si>
    <t>1148080202</t>
  </si>
  <si>
    <t>1148080301</t>
  </si>
  <si>
    <t>1148080302</t>
  </si>
  <si>
    <t>114899</t>
  </si>
  <si>
    <t>RECUPERACIONES DE PRESTAMOS EN COBRO JUDICIAL</t>
  </si>
  <si>
    <t>1148990101</t>
  </si>
  <si>
    <t>114899010101</t>
  </si>
  <si>
    <t>11489901010101</t>
  </si>
  <si>
    <t>1148990101010101</t>
  </si>
  <si>
    <t>RECUPERACIONES DE PRESTAMOS EMPRESA</t>
  </si>
  <si>
    <t>1148990101010102</t>
  </si>
  <si>
    <t>RECUPERACIONES DE PRESTAMOS CONSUMO</t>
  </si>
  <si>
    <t>1148990101010103</t>
  </si>
  <si>
    <t>RECUPERACIONES DE PRESTAMOS VIVIENDA</t>
  </si>
  <si>
    <t>1148990102</t>
  </si>
  <si>
    <t>1148990201</t>
  </si>
  <si>
    <t>1148990202</t>
  </si>
  <si>
    <t>1148990301</t>
  </si>
  <si>
    <t>1148990302</t>
  </si>
  <si>
    <t>1149</t>
  </si>
  <si>
    <t>PROVISION PARA INCOBRABILIDAD DE PRESTAMOS</t>
  </si>
  <si>
    <t>114901</t>
  </si>
  <si>
    <t>1149010101</t>
  </si>
  <si>
    <t>PROVISIONES POR CATEGORIA DE RIESGO</t>
  </si>
  <si>
    <t>114901010111</t>
  </si>
  <si>
    <t>11490101011101</t>
  </si>
  <si>
    <t>1149010101110101</t>
  </si>
  <si>
    <t>1149010101110102</t>
  </si>
  <si>
    <t>1149010101110103</t>
  </si>
  <si>
    <t>1149010101110104</t>
  </si>
  <si>
    <t>1149010101110105</t>
  </si>
  <si>
    <t>1149010101110106</t>
  </si>
  <si>
    <t>1149010101110107</t>
  </si>
  <si>
    <t>114901010112</t>
  </si>
  <si>
    <t>11490101011201</t>
  </si>
  <si>
    <t>1149010101120101</t>
  </si>
  <si>
    <t>1149010101120102</t>
  </si>
  <si>
    <t>1149010101120103</t>
  </si>
  <si>
    <t>1149010101120104</t>
  </si>
  <si>
    <t>114901010120</t>
  </si>
  <si>
    <t>11490101012001</t>
  </si>
  <si>
    <t>1149010101200101</t>
  </si>
  <si>
    <t>1149010101200102</t>
  </si>
  <si>
    <t>1149010101200103</t>
  </si>
  <si>
    <t>1149010101200104</t>
  </si>
  <si>
    <t>1149010101200105</t>
  </si>
  <si>
    <t>1149010101200106</t>
  </si>
  <si>
    <t>VEHICULOS EMPLEADOS</t>
  </si>
  <si>
    <t>1149010101200107</t>
  </si>
  <si>
    <t>1149010101200108</t>
  </si>
  <si>
    <t>1149010101200109</t>
  </si>
  <si>
    <t>1149010101200110</t>
  </si>
  <si>
    <t>1149010101200111</t>
  </si>
  <si>
    <t>1149010101200112</t>
  </si>
  <si>
    <t>1149010101200113</t>
  </si>
  <si>
    <t>1149010101200114</t>
  </si>
  <si>
    <t>1149010101200115</t>
  </si>
  <si>
    <t>1149010101200149</t>
  </si>
  <si>
    <t>1149010101200150</t>
  </si>
  <si>
    <t>114901010122</t>
  </si>
  <si>
    <t>11490101012201</t>
  </si>
  <si>
    <t>1149010101220101</t>
  </si>
  <si>
    <t>114901010130</t>
  </si>
  <si>
    <t>11490101013001</t>
  </si>
  <si>
    <t>1149010101300101</t>
  </si>
  <si>
    <t>1149010101300102</t>
  </si>
  <si>
    <t>1149010101300103</t>
  </si>
  <si>
    <t>1149010101300104</t>
  </si>
  <si>
    <t>1149010102</t>
  </si>
  <si>
    <t>1149010201</t>
  </si>
  <si>
    <t>PROVISIONES POR EXCESO DE CREDITOS RELACIONADOS</t>
  </si>
  <si>
    <t>1149010202</t>
  </si>
  <si>
    <t>1149010301</t>
  </si>
  <si>
    <t>PROVISIONES VOLUNTARIAS</t>
  </si>
  <si>
    <t>114901030101</t>
  </si>
  <si>
    <t>11490103010101</t>
  </si>
  <si>
    <t>1149010301010101</t>
  </si>
  <si>
    <t>1149010302</t>
  </si>
  <si>
    <t>1149010401</t>
  </si>
  <si>
    <t>PROVISIONES RESTRINGIDAS</t>
  </si>
  <si>
    <t>1149010402</t>
  </si>
  <si>
    <t>1149010501</t>
  </si>
  <si>
    <t>PROVISIONES POR RIESGO DE MANEJO DE CARTERA</t>
  </si>
  <si>
    <t>1149010502</t>
  </si>
  <si>
    <t>1149010601</t>
  </si>
  <si>
    <t>PROVISIONES GENERICAS</t>
  </si>
  <si>
    <t>1149010602</t>
  </si>
  <si>
    <t>1149010701</t>
  </si>
  <si>
    <t>PROVISIONES POR RIESGO DE CALIFICACION DE DEUDORES</t>
  </si>
  <si>
    <t>1149010702</t>
  </si>
  <si>
    <t>1149010801</t>
  </si>
  <si>
    <t>PROVISIONES ESPECIALES</t>
  </si>
  <si>
    <t>1149010802</t>
  </si>
  <si>
    <t>12</t>
  </si>
  <si>
    <t>121</t>
  </si>
  <si>
    <t>SALDOS ENTRE COMPANIAS</t>
  </si>
  <si>
    <t>1210</t>
  </si>
  <si>
    <t>121000</t>
  </si>
  <si>
    <t>1210000101</t>
  </si>
  <si>
    <t>SALDOS CON AGENCIAS NACIONALES - ML</t>
  </si>
  <si>
    <t>1210000201</t>
  </si>
  <si>
    <t>SALDOS CON AGENCIAS EXTRANJERAS - ML</t>
  </si>
  <si>
    <t>1210000301</t>
  </si>
  <si>
    <t>SALDOS CON AFILIADAS NACIONALES</t>
  </si>
  <si>
    <t>1210000302</t>
  </si>
  <si>
    <t>1210000501</t>
  </si>
  <si>
    <t>SALDOS CON SUBSIDIARIAS NACIONALES - ML</t>
  </si>
  <si>
    <t>1210000601</t>
  </si>
  <si>
    <t>SALDOS CON SUBSIDIARIAS EXTRANJERAS</t>
  </si>
  <si>
    <t>1210000701</t>
  </si>
  <si>
    <t>SALDOS CON BANCOS EXTRANJEROS</t>
  </si>
  <si>
    <t>122</t>
  </si>
  <si>
    <t>BIENES RECIBIDOS EN PAGO O ADJUDICADOS</t>
  </si>
  <si>
    <t>1220</t>
  </si>
  <si>
    <t>122001</t>
  </si>
  <si>
    <t>BIENES INMUEBLES</t>
  </si>
  <si>
    <t>1220010100</t>
  </si>
  <si>
    <t>URBANOS</t>
  </si>
  <si>
    <t>122001010001</t>
  </si>
  <si>
    <t>12200101000101</t>
  </si>
  <si>
    <t>1220010100010101</t>
  </si>
  <si>
    <t>TERRENO</t>
  </si>
  <si>
    <t>1220010100010102</t>
  </si>
  <si>
    <t>1220010100010103</t>
  </si>
  <si>
    <t>122001010002</t>
  </si>
  <si>
    <t>12200101000201</t>
  </si>
  <si>
    <t>1220010100020101</t>
  </si>
  <si>
    <t>1220010200</t>
  </si>
  <si>
    <t>RUSTICOS</t>
  </si>
  <si>
    <t>122001020001</t>
  </si>
  <si>
    <t>12200102000101</t>
  </si>
  <si>
    <t>1220010200010101</t>
  </si>
  <si>
    <t>1220010300</t>
  </si>
  <si>
    <t>SALDO A CARGO DE DEUDORES</t>
  </si>
  <si>
    <t>122002</t>
  </si>
  <si>
    <t>BIENES MUEBLES</t>
  </si>
  <si>
    <t>1220020100</t>
  </si>
  <si>
    <t>1220020200</t>
  </si>
  <si>
    <t>122003</t>
  </si>
  <si>
    <t>TITULOS VALORES</t>
  </si>
  <si>
    <t>1220030101</t>
  </si>
  <si>
    <t>VIGENTES - ML</t>
  </si>
  <si>
    <t>1220030201</t>
  </si>
  <si>
    <t>VENCIDOS - ML</t>
  </si>
  <si>
    <t>1220030301</t>
  </si>
  <si>
    <t>1220030302</t>
  </si>
  <si>
    <t>122004</t>
  </si>
  <si>
    <t>CONSTRUCCIONES EN PROCESO</t>
  </si>
  <si>
    <t>1220040001</t>
  </si>
  <si>
    <t>123</t>
  </si>
  <si>
    <t>EXISTENCIAS</t>
  </si>
  <si>
    <t>1230</t>
  </si>
  <si>
    <t>123001</t>
  </si>
  <si>
    <t>BIENES PARA LA VENTA</t>
  </si>
  <si>
    <t>1230010100</t>
  </si>
  <si>
    <t>123001010001</t>
  </si>
  <si>
    <t>PLATICOS DE TARJETAS DE CREDITOS</t>
  </si>
  <si>
    <t>12300101000101</t>
  </si>
  <si>
    <t>PLASTICOS DE TARJETAS DE CREDITO</t>
  </si>
  <si>
    <t>1230010100010101</t>
  </si>
  <si>
    <t>1230010100010102</t>
  </si>
  <si>
    <t>PLASTICOS DE TARJETAS DE DEBITO</t>
  </si>
  <si>
    <t>123001010002</t>
  </si>
  <si>
    <t>MATERIALES PARA TARJETAS DE CREDITO</t>
  </si>
  <si>
    <t>CHEQUERAS</t>
  </si>
  <si>
    <t>1230010200</t>
  </si>
  <si>
    <t>123001020001</t>
  </si>
  <si>
    <t>12300102000101</t>
  </si>
  <si>
    <t>1230010200010101</t>
  </si>
  <si>
    <t>1230019100</t>
  </si>
  <si>
    <t>OTROS</t>
  </si>
  <si>
    <t>123002</t>
  </si>
  <si>
    <t>BIENES PARA CONSUMO</t>
  </si>
  <si>
    <t>1230020100</t>
  </si>
  <si>
    <t>PAPELERIA, UTILES Y ENSERES</t>
  </si>
  <si>
    <t>123002010001</t>
  </si>
  <si>
    <t>12300201000101</t>
  </si>
  <si>
    <t>1230020100010101</t>
  </si>
  <si>
    <t>ARTICULOS VARIOS DE OFICINA</t>
  </si>
  <si>
    <t>1230020100010102</t>
  </si>
  <si>
    <t>PAPELERIA TARJETAS DE CREDITO</t>
  </si>
  <si>
    <t>1230020100010103</t>
  </si>
  <si>
    <t>ENSERES</t>
  </si>
  <si>
    <t>1230020100010104</t>
  </si>
  <si>
    <t>PAPELERIA IMPRESA</t>
  </si>
  <si>
    <t>1230020100010105</t>
  </si>
  <si>
    <t>OTROS ARTICULOS DE OFICINA</t>
  </si>
  <si>
    <t>1230020100010106</t>
  </si>
  <si>
    <t>ENSERES(DESPENSA)</t>
  </si>
  <si>
    <t>1230020100010107</t>
  </si>
  <si>
    <t>ARTICULOS PROMOCIONALES</t>
  </si>
  <si>
    <t>123002010002</t>
  </si>
  <si>
    <t>12300201000201</t>
  </si>
  <si>
    <t>1230020100020102</t>
  </si>
  <si>
    <t>123002010003</t>
  </si>
  <si>
    <t>12300201000301</t>
  </si>
  <si>
    <t>1230020100030103</t>
  </si>
  <si>
    <t>123002010004</t>
  </si>
  <si>
    <t>12300201000401</t>
  </si>
  <si>
    <t>1230020100040104</t>
  </si>
  <si>
    <t>123002010005</t>
  </si>
  <si>
    <t>12300201000501</t>
  </si>
  <si>
    <t>1230020100050105</t>
  </si>
  <si>
    <t>123002010006</t>
  </si>
  <si>
    <t>12300201000601</t>
  </si>
  <si>
    <t>1230020100060106</t>
  </si>
  <si>
    <t>123002010007</t>
  </si>
  <si>
    <t>12300201000701</t>
  </si>
  <si>
    <t>1230020100070107</t>
  </si>
  <si>
    <t>1230020200</t>
  </si>
  <si>
    <t>ESPECIES POSTALES</t>
  </si>
  <si>
    <t>1230029100</t>
  </si>
  <si>
    <t>124</t>
  </si>
  <si>
    <t>GASTOS PAGADOS POR ANTICIPADO Y CARGOS DIFERIDOS</t>
  </si>
  <si>
    <t>1240</t>
  </si>
  <si>
    <t>124001</t>
  </si>
  <si>
    <t>SEGUROS</t>
  </si>
  <si>
    <t>1240010100</t>
  </si>
  <si>
    <t>SOBRE PERSONAS</t>
  </si>
  <si>
    <t>1240010200</t>
  </si>
  <si>
    <t>SOBRE BIENES</t>
  </si>
  <si>
    <t>1240010300</t>
  </si>
  <si>
    <t>SOBRE RIESGOS DE INTERMEDIACION</t>
  </si>
  <si>
    <t>124001030001</t>
  </si>
  <si>
    <t>SOBRE SEGUROS DE INTERMEDIACION</t>
  </si>
  <si>
    <t>12400103000101</t>
  </si>
  <si>
    <t>1240010300010101</t>
  </si>
  <si>
    <t>SEGUROS DE DINERO</t>
  </si>
  <si>
    <t>1240010300010102</t>
  </si>
  <si>
    <t>OTROS SEGUROS</t>
  </si>
  <si>
    <t>1240010300010103</t>
  </si>
  <si>
    <t>FIANZAS</t>
  </si>
  <si>
    <t>1240010300010104</t>
  </si>
  <si>
    <t>COMISIONES POR PRESTAMOS DEL EXTERIOR</t>
  </si>
  <si>
    <t>1240010300010105</t>
  </si>
  <si>
    <t>PRIMAS IGD</t>
  </si>
  <si>
    <t>124001030004</t>
  </si>
  <si>
    <t>124002</t>
  </si>
  <si>
    <t>ALQUILERES</t>
  </si>
  <si>
    <t>1240020100</t>
  </si>
  <si>
    <t>LOCALES</t>
  </si>
  <si>
    <t>124002010001</t>
  </si>
  <si>
    <t>12400201000101</t>
  </si>
  <si>
    <t>1240020100010101</t>
  </si>
  <si>
    <t>1240020100020102</t>
  </si>
  <si>
    <t>1240020200</t>
  </si>
  <si>
    <t>EQUIPO</t>
  </si>
  <si>
    <t>124003</t>
  </si>
  <si>
    <t>GASTOS DE ORGANIZACION</t>
  </si>
  <si>
    <t>1240030001</t>
  </si>
  <si>
    <t>1240030002</t>
  </si>
  <si>
    <t>INTERESES PAGADOS POR ANTICIPADO</t>
  </si>
  <si>
    <t>124004</t>
  </si>
  <si>
    <t>1240040100</t>
  </si>
  <si>
    <t>PROGRAMAS COMPUTACIONALES</t>
  </si>
  <si>
    <t>124004010001</t>
  </si>
  <si>
    <t>PROGRAMAS FINANCIEROS</t>
  </si>
  <si>
    <t>12400401000101</t>
  </si>
  <si>
    <t>PROYECTO DE SISTEMA INFORMATICO</t>
  </si>
  <si>
    <t>1240040100010102</t>
  </si>
  <si>
    <t>124004010002</t>
  </si>
  <si>
    <t>12400401000201</t>
  </si>
  <si>
    <t>1240040100020101</t>
  </si>
  <si>
    <t>124006</t>
  </si>
  <si>
    <t>DIFERENCIAS TEMPORARIAS POR IMPUESTOS SOBRE LAS GANANCIAS</t>
  </si>
  <si>
    <t>1240060100</t>
  </si>
  <si>
    <t>IMPUESTO SOBRE LA RENTA</t>
  </si>
  <si>
    <t>1240060901</t>
  </si>
  <si>
    <t>124098</t>
  </si>
  <si>
    <t>OTROS PAGOS ANTICIPADOS</t>
  </si>
  <si>
    <t>1240980100</t>
  </si>
  <si>
    <t>PAGO A CUENTA DEL IMPUESTO SOBRE LA RENTA</t>
  </si>
  <si>
    <t>124098010006</t>
  </si>
  <si>
    <t>PAGO A CUENTA ISR DPF</t>
  </si>
  <si>
    <t>12409801000601</t>
  </si>
  <si>
    <t>1240980100060101</t>
  </si>
  <si>
    <t>1240980200</t>
  </si>
  <si>
    <t>SUSCRIPCIONES Y CONTRATOS DE MANTENIMIENTO</t>
  </si>
  <si>
    <t>124098020001</t>
  </si>
  <si>
    <t>MANTENIMIENTO DE EQUIPO</t>
  </si>
  <si>
    <t>124098020002</t>
  </si>
  <si>
    <t>MANTENIMIENTO DE MOBILIARIO</t>
  </si>
  <si>
    <t>124098020003</t>
  </si>
  <si>
    <t>MANTENIMIENTO DE VEHICULOS</t>
  </si>
  <si>
    <t>124098020004</t>
  </si>
  <si>
    <t>MANTENIMIENTO DE EDIFICIOS</t>
  </si>
  <si>
    <t>124098020005</t>
  </si>
  <si>
    <t>MANTENIMIENTO DE SISTEMAS INFORMATICOS</t>
  </si>
  <si>
    <t>12409802000501</t>
  </si>
  <si>
    <t>1240980200050101</t>
  </si>
  <si>
    <t>1240980200050102</t>
  </si>
  <si>
    <t>SUSCRIPCIONES - BOLSA DE VALORES</t>
  </si>
  <si>
    <t>1240989100</t>
  </si>
  <si>
    <t>124098910001</t>
  </si>
  <si>
    <t>GASTOS DE ESCRITURACION DE CREDITOS</t>
  </si>
  <si>
    <t>12409891000101</t>
  </si>
  <si>
    <t>1240989100010102</t>
  </si>
  <si>
    <t>124098910002</t>
  </si>
  <si>
    <t>12409891000201</t>
  </si>
  <si>
    <t>1240989100020101</t>
  </si>
  <si>
    <t>1240989100020199</t>
  </si>
  <si>
    <t>124098910003</t>
  </si>
  <si>
    <t>GASTOS POR PROYECTO DE PRODUCTOS FINANCIEROS</t>
  </si>
  <si>
    <t>12409891000301</t>
  </si>
  <si>
    <t>1240989100030101</t>
  </si>
  <si>
    <t>124099</t>
  </si>
  <si>
    <t>OTROS CARGOS DIFERIDOS</t>
  </si>
  <si>
    <t>1240990100</t>
  </si>
  <si>
    <t>PRESTACIONES AL PERSONAL</t>
  </si>
  <si>
    <t>1240990200</t>
  </si>
  <si>
    <t>COSTOS DE PUBLICIDAD</t>
  </si>
  <si>
    <t>1240999100</t>
  </si>
  <si>
    <t>125</t>
  </si>
  <si>
    <t>CUENTAS POR COBRAR</t>
  </si>
  <si>
    <t>1250</t>
  </si>
  <si>
    <t>125001</t>
  </si>
  <si>
    <t>COMISIONES Y RECARGOS DE AVALES Y FIANZAS</t>
  </si>
  <si>
    <t>1250010100</t>
  </si>
  <si>
    <t>ASOCIADOS</t>
  </si>
  <si>
    <t>125001010001</t>
  </si>
  <si>
    <t>12500101000101</t>
  </si>
  <si>
    <t>1250010100010101</t>
  </si>
  <si>
    <t>125001010002</t>
  </si>
  <si>
    <t>PARTICULARES</t>
  </si>
  <si>
    <t>12500101000201</t>
  </si>
  <si>
    <t>1250010100020101</t>
  </si>
  <si>
    <t>1250010200</t>
  </si>
  <si>
    <t>FILIALES</t>
  </si>
  <si>
    <t>1250010300</t>
  </si>
  <si>
    <t>FEDERACIONES</t>
  </si>
  <si>
    <t>125002</t>
  </si>
  <si>
    <t>PAGOS POR CUENTA AJENA</t>
  </si>
  <si>
    <t>1250020101</t>
  </si>
  <si>
    <t>125003</t>
  </si>
  <si>
    <t>1250030101</t>
  </si>
  <si>
    <t>1250030102</t>
  </si>
  <si>
    <t>GASTOS DE OTRAS OPERACIONES</t>
  </si>
  <si>
    <t>1250030201</t>
  </si>
  <si>
    <t>ALMACENAJES POR PERCIBIR</t>
  </si>
  <si>
    <t>125003020101</t>
  </si>
  <si>
    <t>COSTAS PROCESALES POR CREDITO JUDICIAL</t>
  </si>
  <si>
    <t>12500302010101</t>
  </si>
  <si>
    <t>1250030201010101</t>
  </si>
  <si>
    <t>1250039101</t>
  </si>
  <si>
    <t>OTROS DEUDORES</t>
  </si>
  <si>
    <t>125003910101</t>
  </si>
  <si>
    <t>12500391010101</t>
  </si>
  <si>
    <t>1250039101010101</t>
  </si>
  <si>
    <t>REMESAS BTS</t>
  </si>
  <si>
    <t>1250039101010102</t>
  </si>
  <si>
    <t>REMESAS FAMILIARES RIA</t>
  </si>
  <si>
    <t>12500391010102</t>
  </si>
  <si>
    <t>1250039101010201</t>
  </si>
  <si>
    <t>1250039101010202</t>
  </si>
  <si>
    <t>CUENTAS POR COBRAR BANCO PROMERICA</t>
  </si>
  <si>
    <t>1250039101010203</t>
  </si>
  <si>
    <t>SISA SEGUROS SOBRE GARANTIAS HIPOTECARIAS</t>
  </si>
  <si>
    <t>1250039101010204</t>
  </si>
  <si>
    <t>CUENTAS POR COBRAR ACACES DE R.L.</t>
  </si>
  <si>
    <t>1250039101010205</t>
  </si>
  <si>
    <t>CUENTAS POR COBRAR BANCO CREDOMATIC</t>
  </si>
  <si>
    <t>1250039101010206</t>
  </si>
  <si>
    <t>CUENTAS POR COBRAR FEDECACES DE R.L.</t>
  </si>
  <si>
    <t>1250039101010207</t>
  </si>
  <si>
    <t>RECARGO POR MANEJO DE PRESTAMO</t>
  </si>
  <si>
    <t>1250039101010208</t>
  </si>
  <si>
    <t>CUENTAS POR COBRAR FOMIR-DAI</t>
  </si>
  <si>
    <t>1250039101010209</t>
  </si>
  <si>
    <t>CUENTAS POR COBRAR A DEL SUR</t>
  </si>
  <si>
    <t>1250039101010210</t>
  </si>
  <si>
    <t>CUENTAS POR COBRAR A SISA</t>
  </si>
  <si>
    <t>1250039101010211</t>
  </si>
  <si>
    <t>SEGURO DE CESANTIA</t>
  </si>
  <si>
    <t>1250039101010212</t>
  </si>
  <si>
    <t>CUENTAS POR COBRAR A ANDA</t>
  </si>
  <si>
    <t>1250039101010213</t>
  </si>
  <si>
    <t>CUENTAS POR COBRAR A ACSA</t>
  </si>
  <si>
    <t>1250039101010214</t>
  </si>
  <si>
    <t>CUENTAS POR COBRAR ASIFBAN</t>
  </si>
  <si>
    <t>1250039101010215</t>
  </si>
  <si>
    <t>CUENTAS POR COBRAR PUNTO EXPRESS</t>
  </si>
  <si>
    <t>1250039101010216</t>
  </si>
  <si>
    <t>CUENTAS POR COBRAR A FONAVIPO</t>
  </si>
  <si>
    <t>1250039101010217</t>
  </si>
  <si>
    <t>CUENTAS POR COBRAR MINISTERIO DE HACIENDA</t>
  </si>
  <si>
    <t>1250039101010218</t>
  </si>
  <si>
    <t>COMISIONES DE PRESTAMOS POR COBRAR</t>
  </si>
  <si>
    <t>1250039101010219</t>
  </si>
  <si>
    <t>CUENTAS POR COBRAR A ASEGURADORA</t>
  </si>
  <si>
    <t>1250039101010225</t>
  </si>
  <si>
    <t>CHEQUES RECHAZADOS - AGENCIAS</t>
  </si>
  <si>
    <t>125003910102</t>
  </si>
  <si>
    <t>SEGUROS SOBRE PRESTAMOS</t>
  </si>
  <si>
    <t>12500391010201</t>
  </si>
  <si>
    <t>1250039101020101</t>
  </si>
  <si>
    <t>125003910103</t>
  </si>
  <si>
    <t>SEGUROS SOBRE GARANTIAS HIPOTECARIAS</t>
  </si>
  <si>
    <t>12500391010301</t>
  </si>
  <si>
    <t>1250039101030101</t>
  </si>
  <si>
    <t>125003910106</t>
  </si>
  <si>
    <t>12500391010601</t>
  </si>
  <si>
    <t>1250039101060101</t>
  </si>
  <si>
    <t>1250039101110101</t>
  </si>
  <si>
    <t>125004</t>
  </si>
  <si>
    <t>ANTICIPOS</t>
  </si>
  <si>
    <t>1250040101</t>
  </si>
  <si>
    <t>1250040201</t>
  </si>
  <si>
    <t>1250040301</t>
  </si>
  <si>
    <t>TRAMITES JURIDICOS POR PERCIBIR</t>
  </si>
  <si>
    <t>1250049101</t>
  </si>
  <si>
    <t>OTROS SERVICIOS FINANCIEROS</t>
  </si>
  <si>
    <t>125004910101</t>
  </si>
  <si>
    <t>12500491010101</t>
  </si>
  <si>
    <t>1250049101010101</t>
  </si>
  <si>
    <t>PAGOS A CLIENTES DE COMEDICA - TARJETA DE CREDITO</t>
  </si>
  <si>
    <t>125004910102</t>
  </si>
  <si>
    <t>PAGOS A CLIENTES DE PBT- TARJETA DE CREDITO</t>
  </si>
  <si>
    <t>12500491010201</t>
  </si>
  <si>
    <t>1250049101020101</t>
  </si>
  <si>
    <t>125004910103</t>
  </si>
  <si>
    <t>COMPRAS CON TARJETA DE DEBITO</t>
  </si>
  <si>
    <t>12500491010301</t>
  </si>
  <si>
    <t>COMPRAS POR TARJETA DE DEBITO</t>
  </si>
  <si>
    <t>1250049101030101</t>
  </si>
  <si>
    <t>125004910104</t>
  </si>
  <si>
    <t>INTERES POR COBRAR DE INVERSIONES FINANCIERAS</t>
  </si>
  <si>
    <t>12500491010401</t>
  </si>
  <si>
    <t>1250049101040101</t>
  </si>
  <si>
    <t>1250049102</t>
  </si>
  <si>
    <t>125005</t>
  </si>
  <si>
    <t>1250050101</t>
  </si>
  <si>
    <t>AL PERSONAL</t>
  </si>
  <si>
    <t>125005010101</t>
  </si>
  <si>
    <t>ANTICIPOS DE SUELDOS</t>
  </si>
  <si>
    <t>12500501010101</t>
  </si>
  <si>
    <t>1250050101010101</t>
  </si>
  <si>
    <t>1250050102</t>
  </si>
  <si>
    <t>1250050201</t>
  </si>
  <si>
    <t>A PROVEEDORES</t>
  </si>
  <si>
    <t>125005020101</t>
  </si>
  <si>
    <t>PROVEEDORES</t>
  </si>
  <si>
    <t>125005020107</t>
  </si>
  <si>
    <t>PROVEEDORES VARIOS</t>
  </si>
  <si>
    <t>12500502010701</t>
  </si>
  <si>
    <t>1250050201070101</t>
  </si>
  <si>
    <t>1250050202</t>
  </si>
  <si>
    <t>125006</t>
  </si>
  <si>
    <t>SERVICIOS TECNICOS</t>
  </si>
  <si>
    <t>1250060100</t>
  </si>
  <si>
    <t>SERVICIOS DE SUPERVISION</t>
  </si>
  <si>
    <t>1250060200</t>
  </si>
  <si>
    <t>SERVICIOS EDUCATIVOS</t>
  </si>
  <si>
    <t>1250060300</t>
  </si>
  <si>
    <t>SERVICIOS DE CAPACITACION</t>
  </si>
  <si>
    <t>1250060400</t>
  </si>
  <si>
    <t>SERVICIOS DE CONSULTORIA ADMINISTRATIVA-CONTABLE</t>
  </si>
  <si>
    <t>1250060500</t>
  </si>
  <si>
    <t>SERVICIOS JURIDICOS</t>
  </si>
  <si>
    <t>1250060600</t>
  </si>
  <si>
    <t>PROTECCIONES</t>
  </si>
  <si>
    <t>1250060700</t>
  </si>
  <si>
    <t>ASESORIA</t>
  </si>
  <si>
    <t>1250060800</t>
  </si>
  <si>
    <t>INFORMATICA</t>
  </si>
  <si>
    <t>1250069100</t>
  </si>
  <si>
    <t>125007</t>
  </si>
  <si>
    <t>COMISION POR COMERCIALIZACION DE CUOTAS DE PARTICIPACION DE</t>
  </si>
  <si>
    <t>1250070101</t>
  </si>
  <si>
    <t>COMISION POR PERCIBIR POR COMERCIALIZACION DE CUOTAS DE PART</t>
  </si>
  <si>
    <t>1250070102</t>
  </si>
  <si>
    <t>1250079100</t>
  </si>
  <si>
    <t>125099</t>
  </si>
  <si>
    <t>OTRAS</t>
  </si>
  <si>
    <t>1250990101</t>
  </si>
  <si>
    <t>FALTANTES DE CAJEROS - ML</t>
  </si>
  <si>
    <t>125099010101</t>
  </si>
  <si>
    <t>FALTANTES DE CAJEROS</t>
  </si>
  <si>
    <t>12509901010101</t>
  </si>
  <si>
    <t>1250990101010101</t>
  </si>
  <si>
    <t>1250990102010101</t>
  </si>
  <si>
    <t>FALTANTES DE CAJEROS - ME</t>
  </si>
  <si>
    <t>1250990201</t>
  </si>
  <si>
    <t>OTROS FALTANTES</t>
  </si>
  <si>
    <t>125099020101</t>
  </si>
  <si>
    <t>NUMERARIO EN RESERVA</t>
  </si>
  <si>
    <t>12509902010101</t>
  </si>
  <si>
    <t>1250990201010101</t>
  </si>
  <si>
    <t>125099020102</t>
  </si>
  <si>
    <t>COLECTURIA</t>
  </si>
  <si>
    <t>12509902010201</t>
  </si>
  <si>
    <t>1250990201020102</t>
  </si>
  <si>
    <t>1250990201020103</t>
  </si>
  <si>
    <t>OTRAS / OTRAS / TRANSITORIA DE COMPENSACION</t>
  </si>
  <si>
    <t>1250990301</t>
  </si>
  <si>
    <t>CREDITO FISCAL- IVA</t>
  </si>
  <si>
    <t>125099030101</t>
  </si>
  <si>
    <t>IMPUESTOS SOBRE COMPRAS</t>
  </si>
  <si>
    <t>12509903010101</t>
  </si>
  <si>
    <t>1250990301010101</t>
  </si>
  <si>
    <t>1250990301010102</t>
  </si>
  <si>
    <t>REMANENTE DE CREDITO FISCAL DE PERIODOS ANTERIOR</t>
  </si>
  <si>
    <t>1250990301010103</t>
  </si>
  <si>
    <t>IVA-PERCIBIDO</t>
  </si>
  <si>
    <t>125099030102</t>
  </si>
  <si>
    <t>125099030103</t>
  </si>
  <si>
    <t>1250999101</t>
  </si>
  <si>
    <t>OTRAS - ML</t>
  </si>
  <si>
    <t>125099910101</t>
  </si>
  <si>
    <t>FONDOS SUJETOS A LIQUIDACION</t>
  </si>
  <si>
    <t>12509991010101</t>
  </si>
  <si>
    <t>1250999101010101</t>
  </si>
  <si>
    <t>FONDOS SUJETOS A LIQUIDACION (DIRECTIVOS)</t>
  </si>
  <si>
    <t>1250999101010102</t>
  </si>
  <si>
    <t>FONDOS SUJETOS A LIQUIDACION (EMPLEADOS)</t>
  </si>
  <si>
    <t>1250999101010103</t>
  </si>
  <si>
    <t>TRANSITORIA DE CAJA EFECTIVO</t>
  </si>
  <si>
    <t>1250999101010104</t>
  </si>
  <si>
    <t>CHEQUES RECHAZADOS</t>
  </si>
  <si>
    <t>125099910102</t>
  </si>
  <si>
    <t>12509991010201</t>
  </si>
  <si>
    <t>1250999101020101</t>
  </si>
  <si>
    <t>1250999101020102</t>
  </si>
  <si>
    <t>1259</t>
  </si>
  <si>
    <t>PROVISION DE INCOBRABILIDAD DE CUENTAS POR COBRAR</t>
  </si>
  <si>
    <t>125900</t>
  </si>
  <si>
    <t>1259000001</t>
  </si>
  <si>
    <t>PROVISION POR INCOBRABILIDAD DE CUENTAS POR COBRAR -ML</t>
  </si>
  <si>
    <t>125900000101</t>
  </si>
  <si>
    <t>PROVISION INCOBRABILIDAD DE COSTAS PROCESALES</t>
  </si>
  <si>
    <t>12590000010101</t>
  </si>
  <si>
    <t>1259000001010101</t>
  </si>
  <si>
    <t>1259000001010102</t>
  </si>
  <si>
    <t>PROVISION PARA CUENTAS POR COBRAR</t>
  </si>
  <si>
    <t>125900000201</t>
  </si>
  <si>
    <t>PROVISION SOBRE CUENTAS POR COBRAR</t>
  </si>
  <si>
    <t>12590000020101</t>
  </si>
  <si>
    <t>1259000002010101</t>
  </si>
  <si>
    <t>126</t>
  </si>
  <si>
    <t>DERECHOS Y PARTICIPACIONES</t>
  </si>
  <si>
    <t>1260</t>
  </si>
  <si>
    <t>126001</t>
  </si>
  <si>
    <t>INVERSIONES CONJUNTAS</t>
  </si>
  <si>
    <t>1260010101</t>
  </si>
  <si>
    <t>EN SOCIEDADES NACIONALES - ML - VALOR DE ADQUISICION</t>
  </si>
  <si>
    <t>1260010201</t>
  </si>
  <si>
    <t>EN SOCIEDADES EXTRANJERAS - ML- VALOR DE ADQUISICION</t>
  </si>
  <si>
    <t>1260019801</t>
  </si>
  <si>
    <t>EN SOCIEDADES NACIONALES - ML - REVALUO</t>
  </si>
  <si>
    <t>126002</t>
  </si>
  <si>
    <t>SUBSIDIARIAS</t>
  </si>
  <si>
    <t>1260020101</t>
  </si>
  <si>
    <t>1260020201</t>
  </si>
  <si>
    <t>1260029801</t>
  </si>
  <si>
    <t>126003</t>
  </si>
  <si>
    <t>PARTICIPACIONES Y OTROS DERECHOS</t>
  </si>
  <si>
    <t>1260030101</t>
  </si>
  <si>
    <t>PARTICIPACIONES - ML - VALOR DE ADQUISICION</t>
  </si>
  <si>
    <t>1260030201</t>
  </si>
  <si>
    <t>FONDOS PARA DESPENSA DE EMPLEADOS</t>
  </si>
  <si>
    <t>1260030301</t>
  </si>
  <si>
    <t>FONDOS PARA DESPENSA DE EMPLEADOS - ML</t>
  </si>
  <si>
    <t>126003030101</t>
  </si>
  <si>
    <t>FEDECACES DE R.L.</t>
  </si>
  <si>
    <t>12600303010101</t>
  </si>
  <si>
    <t>1260030301010101</t>
  </si>
  <si>
    <t>1260030301010102</t>
  </si>
  <si>
    <t>FEDECRECE DE R.L</t>
  </si>
  <si>
    <t>126003030102</t>
  </si>
  <si>
    <t>12600303010201</t>
  </si>
  <si>
    <t>1260030301020101</t>
  </si>
  <si>
    <t>1260039801</t>
  </si>
  <si>
    <t>PARTICIPACIONES - ML - REVALUO</t>
  </si>
  <si>
    <t>126004</t>
  </si>
  <si>
    <t>CAPITAL ASIGNADO A SUCURSALES</t>
  </si>
  <si>
    <t>1260040100</t>
  </si>
  <si>
    <t>NACIONALES - VALOR DE ADQUISICION</t>
  </si>
  <si>
    <t>1260049801</t>
  </si>
  <si>
    <t>NACIONALES - REVALUO</t>
  </si>
  <si>
    <t>126005</t>
  </si>
  <si>
    <t>BANCOS EXTRANJEROS</t>
  </si>
  <si>
    <t>1260050101</t>
  </si>
  <si>
    <t>BANCOS EXTRANJEROS - VALOR DE ADQUISICION - ML</t>
  </si>
  <si>
    <t>127</t>
  </si>
  <si>
    <t>FONDOS PARA PROVEER DINERO ELECTRONICO</t>
  </si>
  <si>
    <t>1270</t>
  </si>
  <si>
    <t>127001</t>
  </si>
  <si>
    <t>DEPOSITOS BANCO CENTRAL DE RESERVA</t>
  </si>
  <si>
    <t>1270010101</t>
  </si>
  <si>
    <t>DEPOSITOS PARA PROVEER DINERO ELECTRONICO</t>
  </si>
  <si>
    <t>13</t>
  </si>
  <si>
    <t>131</t>
  </si>
  <si>
    <t>NO DEPRECIABLES</t>
  </si>
  <si>
    <t>1310</t>
  </si>
  <si>
    <t>131001</t>
  </si>
  <si>
    <t>TERRENOS</t>
  </si>
  <si>
    <t>1310010100</t>
  </si>
  <si>
    <t>TERRENOS - VALOR DE ADQUISICION</t>
  </si>
  <si>
    <t>131001010001</t>
  </si>
  <si>
    <t>13100101000101</t>
  </si>
  <si>
    <t>1310010100010101</t>
  </si>
  <si>
    <t>1310019800</t>
  </si>
  <si>
    <t>TERRENOS - REVALUO</t>
  </si>
  <si>
    <t>131001980001</t>
  </si>
  <si>
    <t>13100198000101</t>
  </si>
  <si>
    <t>1310019800010101</t>
  </si>
  <si>
    <t>131002</t>
  </si>
  <si>
    <t>1310020100</t>
  </si>
  <si>
    <t>INMUEBLES</t>
  </si>
  <si>
    <t>131002010001</t>
  </si>
  <si>
    <t>13100201000101</t>
  </si>
  <si>
    <t>1310020100010101</t>
  </si>
  <si>
    <t>1310020200</t>
  </si>
  <si>
    <t>MUEBLES</t>
  </si>
  <si>
    <t>131002020001</t>
  </si>
  <si>
    <t>13100202000101</t>
  </si>
  <si>
    <t>1310020200010101</t>
  </si>
  <si>
    <t>READECUACIONES</t>
  </si>
  <si>
    <t>1310020200010102</t>
  </si>
  <si>
    <t>1310020200010103</t>
  </si>
  <si>
    <t>INSTALACIONES</t>
  </si>
  <si>
    <t>131003</t>
  </si>
  <si>
    <t>MOBILIARIO Y EQUIPO POR UTILIZAR</t>
  </si>
  <si>
    <t>1310030100</t>
  </si>
  <si>
    <t>MOBILIARIO Y EQUIPO EN TRANSITO</t>
  </si>
  <si>
    <t>131003010001</t>
  </si>
  <si>
    <t>13100301000101</t>
  </si>
  <si>
    <t>1310030100010100</t>
  </si>
  <si>
    <t>1310030100010101</t>
  </si>
  <si>
    <t>1310030100010102</t>
  </si>
  <si>
    <t>1310030200</t>
  </si>
  <si>
    <t>MOBILIARIO Y EQUIPO EN EXISTENCIA</t>
  </si>
  <si>
    <t>131003020001</t>
  </si>
  <si>
    <t>13100302000101</t>
  </si>
  <si>
    <t>1310030200010101</t>
  </si>
  <si>
    <t>1310030200010102</t>
  </si>
  <si>
    <t>132</t>
  </si>
  <si>
    <t>DEPRECIABLES</t>
  </si>
  <si>
    <t>1320</t>
  </si>
  <si>
    <t>132001</t>
  </si>
  <si>
    <t>EDIFICACIONES</t>
  </si>
  <si>
    <t>1320010100</t>
  </si>
  <si>
    <t>EDIFICACIONES - VALOR DE ADQUISICION</t>
  </si>
  <si>
    <t>132001010001</t>
  </si>
  <si>
    <t>13200101000101</t>
  </si>
  <si>
    <t>1320010100010101</t>
  </si>
  <si>
    <t>1320019800</t>
  </si>
  <si>
    <t>EDIFICACIONES - REVALUO</t>
  </si>
  <si>
    <t>132001980001</t>
  </si>
  <si>
    <t>13200198000101</t>
  </si>
  <si>
    <t>1320019800010101</t>
  </si>
  <si>
    <t>132002</t>
  </si>
  <si>
    <t>EQUIPO DE COMPUTACION</t>
  </si>
  <si>
    <t>1320020100</t>
  </si>
  <si>
    <t>EQUIPO DE COMPUTACION - VALOR DE ADQUISICION</t>
  </si>
  <si>
    <t>132002010001</t>
  </si>
  <si>
    <t>13200201000101</t>
  </si>
  <si>
    <t>1320020100010101</t>
  </si>
  <si>
    <t>COMPUTADORAS</t>
  </si>
  <si>
    <t>1320020100010102</t>
  </si>
  <si>
    <t>PERIFERICOS</t>
  </si>
  <si>
    <t>1320020100010103</t>
  </si>
  <si>
    <t>SERVIDORES</t>
  </si>
  <si>
    <t>1320029800</t>
  </si>
  <si>
    <t>EQUIPO DE COMPUTACION - REVALUO</t>
  </si>
  <si>
    <t>132002980001</t>
  </si>
  <si>
    <t>13200298000101</t>
  </si>
  <si>
    <t>1320029800010101</t>
  </si>
  <si>
    <t>132003</t>
  </si>
  <si>
    <t>EQUIPO DE OFICINA</t>
  </si>
  <si>
    <t>1320030100</t>
  </si>
  <si>
    <t>EQUIPO DE OFICINA - VALOR DE ADQUISICION</t>
  </si>
  <si>
    <t>132003010001</t>
  </si>
  <si>
    <t>13200301000101</t>
  </si>
  <si>
    <t>1320030100010101</t>
  </si>
  <si>
    <t>ELECTRONICO</t>
  </si>
  <si>
    <t>1320030100010102</t>
  </si>
  <si>
    <t>MANUAL</t>
  </si>
  <si>
    <t>1320039800</t>
  </si>
  <si>
    <t>EQUIPO DE OFICINA - REVALUO</t>
  </si>
  <si>
    <t>132003980001</t>
  </si>
  <si>
    <t>13200398000101</t>
  </si>
  <si>
    <t>1320039800010101</t>
  </si>
  <si>
    <t>132004</t>
  </si>
  <si>
    <t>MOBILIARIO</t>
  </si>
  <si>
    <t>1320040100</t>
  </si>
  <si>
    <t>MOBILIARIO - VALOR DE ADQUISICION</t>
  </si>
  <si>
    <t>132004010001</t>
  </si>
  <si>
    <t>13200401000101</t>
  </si>
  <si>
    <t>1320040100010101</t>
  </si>
  <si>
    <t>MOBILIARIO DE OFICINA</t>
  </si>
  <si>
    <t>1320040100010102</t>
  </si>
  <si>
    <t>1320049800</t>
  </si>
  <si>
    <t>MOBILIARIO - REVALUO</t>
  </si>
  <si>
    <t>132004980001</t>
  </si>
  <si>
    <t>13200498000101</t>
  </si>
  <si>
    <t>1320049800010101</t>
  </si>
  <si>
    <t>1320049800010102</t>
  </si>
  <si>
    <t>132005</t>
  </si>
  <si>
    <t>1320050100</t>
  </si>
  <si>
    <t>VEHICULOS - VALOR DE ADQUISICION</t>
  </si>
  <si>
    <t>132005010001</t>
  </si>
  <si>
    <t>13200501000101</t>
  </si>
  <si>
    <t>1320050100010101</t>
  </si>
  <si>
    <t>1320050100010102</t>
  </si>
  <si>
    <t>MOTOCICLETA</t>
  </si>
  <si>
    <t>1320059800</t>
  </si>
  <si>
    <t>VEHICULOS - REVALUO</t>
  </si>
  <si>
    <t>132005980001</t>
  </si>
  <si>
    <t>13200598000101</t>
  </si>
  <si>
    <t>1320059800010101</t>
  </si>
  <si>
    <t>1320059800010102</t>
  </si>
  <si>
    <t>132006</t>
  </si>
  <si>
    <t>MAQUINARIA, EQUIPO Y HERRAMIENTA</t>
  </si>
  <si>
    <t>1320060100</t>
  </si>
  <si>
    <t>MAQUINARIA, EQUIPO Y HERRAMIENTA - VALOR DE ADQUISICION.</t>
  </si>
  <si>
    <t>132006010001</t>
  </si>
  <si>
    <t>13200601000101</t>
  </si>
  <si>
    <t>1320060100010101</t>
  </si>
  <si>
    <t>PLANTA ELECTRICA</t>
  </si>
  <si>
    <t>1320060100010102</t>
  </si>
  <si>
    <t>AIRES ACONDICIONADOS</t>
  </si>
  <si>
    <t>1320060100010103</t>
  </si>
  <si>
    <t>EQUIPO DE SEGURIDAD</t>
  </si>
  <si>
    <t>1320069800</t>
  </si>
  <si>
    <t>MAQUINARIA, EQUIPO Y HERRAMIENTA- REVALUO</t>
  </si>
  <si>
    <t>132006980001</t>
  </si>
  <si>
    <t>13200698000101</t>
  </si>
  <si>
    <t>1320069800010101</t>
  </si>
  <si>
    <t>1320069800010102</t>
  </si>
  <si>
    <t>132099</t>
  </si>
  <si>
    <t>1320990100</t>
  </si>
  <si>
    <t>BIBLIOTECA</t>
  </si>
  <si>
    <t>132099010001</t>
  </si>
  <si>
    <t>13209901000101</t>
  </si>
  <si>
    <t>1320990100010101</t>
  </si>
  <si>
    <t>ENCICLOPEDIAS</t>
  </si>
  <si>
    <t>1320990100010102</t>
  </si>
  <si>
    <t>LIBROS DE TEXTO</t>
  </si>
  <si>
    <t>1329</t>
  </si>
  <si>
    <t>DEPRECIACION ACUMULADA</t>
  </si>
  <si>
    <t>132901</t>
  </si>
  <si>
    <t>VALOR HISTORICO</t>
  </si>
  <si>
    <t>1329010100</t>
  </si>
  <si>
    <t>132901010001</t>
  </si>
  <si>
    <t>13290101000101</t>
  </si>
  <si>
    <t>1329010100010101</t>
  </si>
  <si>
    <t>1329010200</t>
  </si>
  <si>
    <t>132901020001</t>
  </si>
  <si>
    <t>13290102000101</t>
  </si>
  <si>
    <t>1329010200010101</t>
  </si>
  <si>
    <t>1329010200010102</t>
  </si>
  <si>
    <t>1329010200010103</t>
  </si>
  <si>
    <t>1329010300</t>
  </si>
  <si>
    <t>132901030001</t>
  </si>
  <si>
    <t>13290103000101</t>
  </si>
  <si>
    <t>1329010300010101</t>
  </si>
  <si>
    <t>1329010300010102</t>
  </si>
  <si>
    <t>1329010400</t>
  </si>
  <si>
    <t>132901040001</t>
  </si>
  <si>
    <t>13290104000101</t>
  </si>
  <si>
    <t>1329010400010101</t>
  </si>
  <si>
    <t>1329010400010102</t>
  </si>
  <si>
    <t>1329010500</t>
  </si>
  <si>
    <t>132901050001</t>
  </si>
  <si>
    <t>13290105000101</t>
  </si>
  <si>
    <t>1329010500010101</t>
  </si>
  <si>
    <t>1329010500010102</t>
  </si>
  <si>
    <t>1329010600</t>
  </si>
  <si>
    <t>132901060001</t>
  </si>
  <si>
    <t>13290106000101</t>
  </si>
  <si>
    <t>1329010600010101</t>
  </si>
  <si>
    <t>1329010600010102</t>
  </si>
  <si>
    <t>1329010600010103</t>
  </si>
  <si>
    <t>132902</t>
  </si>
  <si>
    <t>REVALUOS</t>
  </si>
  <si>
    <t>1329020100</t>
  </si>
  <si>
    <t>1329020200</t>
  </si>
  <si>
    <t>1329020300</t>
  </si>
  <si>
    <t>1329020400</t>
  </si>
  <si>
    <t>1329020500</t>
  </si>
  <si>
    <t>1329020600</t>
  </si>
  <si>
    <t>133</t>
  </si>
  <si>
    <t>AMORTIZABLES</t>
  </si>
  <si>
    <t>1330</t>
  </si>
  <si>
    <t>133001</t>
  </si>
  <si>
    <t>CONSTRUCCIONES EN LOCALES ARRENDADOS</t>
  </si>
  <si>
    <t>1330010100</t>
  </si>
  <si>
    <t>133001010001</t>
  </si>
  <si>
    <t>13300101000101</t>
  </si>
  <si>
    <t>1330010100010101</t>
  </si>
  <si>
    <t>1330010100010102</t>
  </si>
  <si>
    <t>1330010200</t>
  </si>
  <si>
    <t>133001020001</t>
  </si>
  <si>
    <t>13300102000101</t>
  </si>
  <si>
    <t>1330010200010101</t>
  </si>
  <si>
    <t>133002</t>
  </si>
  <si>
    <t>REMODELACIONES Y READECUACIONES</t>
  </si>
  <si>
    <t>1330020100</t>
  </si>
  <si>
    <t>INMUEBLES PROPIOS</t>
  </si>
  <si>
    <t>133002010001</t>
  </si>
  <si>
    <t>13300201000101</t>
  </si>
  <si>
    <t>1330020100010101</t>
  </si>
  <si>
    <t>1330020100010102</t>
  </si>
  <si>
    <t>AMPLIACIONES</t>
  </si>
  <si>
    <t>1330020200</t>
  </si>
  <si>
    <t>INMUEBLES ARRENDADOS</t>
  </si>
  <si>
    <t>133002020001</t>
  </si>
  <si>
    <t>13300202000101</t>
  </si>
  <si>
    <t>1330020200010101</t>
  </si>
  <si>
    <t>1330020200010102</t>
  </si>
  <si>
    <t>1330020200010103</t>
  </si>
  <si>
    <t>1330020300</t>
  </si>
  <si>
    <t>MUEBLES PROPIOS</t>
  </si>
  <si>
    <t>133002030001</t>
  </si>
  <si>
    <t>13300203000101</t>
  </si>
  <si>
    <t>1330020300010101</t>
  </si>
  <si>
    <t>SOFTWARE FINANCIERO</t>
  </si>
  <si>
    <t>1330020300010102</t>
  </si>
  <si>
    <t>PROCESADORES DE TEXTO</t>
  </si>
  <si>
    <t>1330020300010103</t>
  </si>
  <si>
    <t>LICENCIAS DE ANTIVIRUS</t>
  </si>
  <si>
    <t>1330020400</t>
  </si>
  <si>
    <t>MUEBLES ARRENDADOS</t>
  </si>
  <si>
    <t>133002040001</t>
  </si>
  <si>
    <t>13300204000101</t>
  </si>
  <si>
    <t>1330020400010101</t>
  </si>
  <si>
    <t>MOBILIARIO Y EQUIPO</t>
  </si>
  <si>
    <t>1330020400010102</t>
  </si>
  <si>
    <t>VEHICULOS AUTOMOTORES</t>
  </si>
  <si>
    <t>133099</t>
  </si>
  <si>
    <t>1330990000</t>
  </si>
  <si>
    <t>133099000001</t>
  </si>
  <si>
    <t>13309900000101</t>
  </si>
  <si>
    <t>1330990000010101</t>
  </si>
  <si>
    <t>SOFTWARE</t>
  </si>
  <si>
    <t>1330990000010102</t>
  </si>
  <si>
    <t>LICENCIAS</t>
  </si>
  <si>
    <t>2</t>
  </si>
  <si>
    <t>PASIVOS</t>
  </si>
  <si>
    <t>21</t>
  </si>
  <si>
    <t>211</t>
  </si>
  <si>
    <t>DEPOSITOS</t>
  </si>
  <si>
    <t>2110</t>
  </si>
  <si>
    <t>DEPOSITOS A LA VISTA</t>
  </si>
  <si>
    <t>211001</t>
  </si>
  <si>
    <t>DEPOSITOS EN CUENTA CORRIENTE</t>
  </si>
  <si>
    <t>2110010101</t>
  </si>
  <si>
    <t>BANCO CENTRAL DE RESERVA</t>
  </si>
  <si>
    <t>211001010101</t>
  </si>
  <si>
    <t>21100101010101</t>
  </si>
  <si>
    <t>2110010101010101</t>
  </si>
  <si>
    <t>2110010102</t>
  </si>
  <si>
    <t>211001010201</t>
  </si>
  <si>
    <t>21100101020101</t>
  </si>
  <si>
    <t>2110010102010101</t>
  </si>
  <si>
    <t>2110010201</t>
  </si>
  <si>
    <t>ENTIDADES DEL ESTADO</t>
  </si>
  <si>
    <t>211001020101</t>
  </si>
  <si>
    <t>21100102010101</t>
  </si>
  <si>
    <t>2110010201010101</t>
  </si>
  <si>
    <t>2110010202</t>
  </si>
  <si>
    <t>211001020201</t>
  </si>
  <si>
    <t>21100102020101</t>
  </si>
  <si>
    <t>2110010202010101</t>
  </si>
  <si>
    <t>2110010301</t>
  </si>
  <si>
    <t>EMPRESAS PRIVADAS</t>
  </si>
  <si>
    <t>211001030101</t>
  </si>
  <si>
    <t>21100103010101</t>
  </si>
  <si>
    <t>2110010301010101</t>
  </si>
  <si>
    <t>2110010302</t>
  </si>
  <si>
    <t>211001030201</t>
  </si>
  <si>
    <t>21100103020101</t>
  </si>
  <si>
    <t>2110010302010101</t>
  </si>
  <si>
    <t>2110010401</t>
  </si>
  <si>
    <t>211001040101</t>
  </si>
  <si>
    <t>21100104010101</t>
  </si>
  <si>
    <t>2110010401010101</t>
  </si>
  <si>
    <t>2110010402</t>
  </si>
  <si>
    <t>211001040201</t>
  </si>
  <si>
    <t>21100104020101</t>
  </si>
  <si>
    <t>2110010402010101</t>
  </si>
  <si>
    <t>2110010501</t>
  </si>
  <si>
    <t>BANCOS</t>
  </si>
  <si>
    <t>211001050101</t>
  </si>
  <si>
    <t>21100105010101</t>
  </si>
  <si>
    <t>2110010501010101</t>
  </si>
  <si>
    <t>2110010502</t>
  </si>
  <si>
    <t>211001050201</t>
  </si>
  <si>
    <t>21100105020101</t>
  </si>
  <si>
    <t>2110010502010101</t>
  </si>
  <si>
    <t>2110010601</t>
  </si>
  <si>
    <t>OTRAS ENTIDADES DEL SISTEMA  FINANCIERO</t>
  </si>
  <si>
    <t>211001060101</t>
  </si>
  <si>
    <t>21100106010101</t>
  </si>
  <si>
    <t>2110010601010101</t>
  </si>
  <si>
    <t>2110010602</t>
  </si>
  <si>
    <t>OTRAS ENTIDADES DEL SISTEMA FINANCIERO</t>
  </si>
  <si>
    <t>211001060201</t>
  </si>
  <si>
    <t>21100106020101</t>
  </si>
  <si>
    <t>2110010602010101</t>
  </si>
  <si>
    <t>2110010701</t>
  </si>
  <si>
    <t>DEPOSITOS POR APLICAR</t>
  </si>
  <si>
    <t>211001070101</t>
  </si>
  <si>
    <t>21100107010101</t>
  </si>
  <si>
    <t>2110010701010101</t>
  </si>
  <si>
    <t>2110010702</t>
  </si>
  <si>
    <t>211001070201</t>
  </si>
  <si>
    <t>21100107020101</t>
  </si>
  <si>
    <t>2110010702010101</t>
  </si>
  <si>
    <t>2110010801</t>
  </si>
  <si>
    <t>RETIROS POR APLICAR</t>
  </si>
  <si>
    <t>211001080101</t>
  </si>
  <si>
    <t>21100108010101</t>
  </si>
  <si>
    <t>2110010801010101</t>
  </si>
  <si>
    <t>2110010802</t>
  </si>
  <si>
    <t>211001080201</t>
  </si>
  <si>
    <t>21100108020101</t>
  </si>
  <si>
    <t>2110010802010101</t>
  </si>
  <si>
    <t>2110019901</t>
  </si>
  <si>
    <t>INTERESES Y OTROS POR PAGAR</t>
  </si>
  <si>
    <t>211001990101</t>
  </si>
  <si>
    <t>21100199010101</t>
  </si>
  <si>
    <t>2110019901010101</t>
  </si>
  <si>
    <t>2110019902</t>
  </si>
  <si>
    <t>211001990201</t>
  </si>
  <si>
    <t>21100199020101</t>
  </si>
  <si>
    <t>2110019902010101</t>
  </si>
  <si>
    <t>211002</t>
  </si>
  <si>
    <t>2110020101</t>
  </si>
  <si>
    <t>2110020102</t>
  </si>
  <si>
    <t>2110020201</t>
  </si>
  <si>
    <t>211002020101</t>
  </si>
  <si>
    <t>21100202010101</t>
  </si>
  <si>
    <t>2110020201010101</t>
  </si>
  <si>
    <t>AHORRO A LA VISTA</t>
  </si>
  <si>
    <t>2110020201010102</t>
  </si>
  <si>
    <t>AHORRO INFANTIL</t>
  </si>
  <si>
    <t>2110020201010103</t>
  </si>
  <si>
    <t>AHORRO NAVIDE¿O</t>
  </si>
  <si>
    <t>2110020201010104</t>
  </si>
  <si>
    <t>AHORRO SIMULTANEO</t>
  </si>
  <si>
    <t>2110020201010105</t>
  </si>
  <si>
    <t>AHORRO ESCOLAR</t>
  </si>
  <si>
    <t>2110020201010106</t>
  </si>
  <si>
    <t>AHORRO PRO-RETIRO</t>
  </si>
  <si>
    <t>2110020201010107</t>
  </si>
  <si>
    <t>AHORRO INTEGRAL</t>
  </si>
  <si>
    <t>2110020201010108</t>
  </si>
  <si>
    <t>VENTANILLA COMUN</t>
  </si>
  <si>
    <t>2110020202</t>
  </si>
  <si>
    <t>211002020201</t>
  </si>
  <si>
    <t>21100202020101</t>
  </si>
  <si>
    <t>ENTIDADES DEL ESTADO - ME</t>
  </si>
  <si>
    <t>2110020202010101</t>
  </si>
  <si>
    <t>2110020202010102</t>
  </si>
  <si>
    <t>2110020202010103</t>
  </si>
  <si>
    <t>2110020202010104</t>
  </si>
  <si>
    <t>2110020202010105</t>
  </si>
  <si>
    <t>2110020202010106</t>
  </si>
  <si>
    <t>2110020202010107</t>
  </si>
  <si>
    <t>2110020202010108</t>
  </si>
  <si>
    <t>2110020301</t>
  </si>
  <si>
    <t>211002030101</t>
  </si>
  <si>
    <t>21100203010101</t>
  </si>
  <si>
    <t>2110020301010101</t>
  </si>
  <si>
    <t>2110020301010102</t>
  </si>
  <si>
    <t>2110020301010103</t>
  </si>
  <si>
    <t>2110020301010104</t>
  </si>
  <si>
    <t>2110020301010105</t>
  </si>
  <si>
    <t>2110020301010106</t>
  </si>
  <si>
    <t>2110020301010107</t>
  </si>
  <si>
    <t>2110020301010108</t>
  </si>
  <si>
    <t>2110020302</t>
  </si>
  <si>
    <t>211002030201</t>
  </si>
  <si>
    <t>21100203020101</t>
  </si>
  <si>
    <t>EMPRESAS PRIVADAS  - ME</t>
  </si>
  <si>
    <t>2110020302010101</t>
  </si>
  <si>
    <t>2110020302010102</t>
  </si>
  <si>
    <t>2110020302010103</t>
  </si>
  <si>
    <t>2110020302010104</t>
  </si>
  <si>
    <t>2110020302010105</t>
  </si>
  <si>
    <t>2110020302010106</t>
  </si>
  <si>
    <t>2110020302010107</t>
  </si>
  <si>
    <t>2110020302010108</t>
  </si>
  <si>
    <t>2110020401</t>
  </si>
  <si>
    <t>211002040101</t>
  </si>
  <si>
    <t>21100204010101</t>
  </si>
  <si>
    <t>2110020401010101</t>
  </si>
  <si>
    <t>2110020401010102</t>
  </si>
  <si>
    <t>2110020401010103</t>
  </si>
  <si>
    <t>2110020401010104</t>
  </si>
  <si>
    <t>2110020401010105</t>
  </si>
  <si>
    <t>2110020401010106</t>
  </si>
  <si>
    <t>2110020401010107</t>
  </si>
  <si>
    <t>2110020401010108</t>
  </si>
  <si>
    <t>2110020402</t>
  </si>
  <si>
    <t>211002040201</t>
  </si>
  <si>
    <t>21100204020101</t>
  </si>
  <si>
    <t>PARTICULARES - ME</t>
  </si>
  <si>
    <t>2110020402010101</t>
  </si>
  <si>
    <t>2110020402010102</t>
  </si>
  <si>
    <t>2110020402010103</t>
  </si>
  <si>
    <t>2110020402010104</t>
  </si>
  <si>
    <t>2110020402010105</t>
  </si>
  <si>
    <t>2110020402010106</t>
  </si>
  <si>
    <t>2110020402010107</t>
  </si>
  <si>
    <t>2110020402010108</t>
  </si>
  <si>
    <t>2110020501</t>
  </si>
  <si>
    <t>211002050101</t>
  </si>
  <si>
    <t>21100205010101</t>
  </si>
  <si>
    <t>2110020501010101</t>
  </si>
  <si>
    <t>2110020501010102</t>
  </si>
  <si>
    <t>2110020501010103</t>
  </si>
  <si>
    <t>2110020501010104</t>
  </si>
  <si>
    <t>2110020501010105</t>
  </si>
  <si>
    <t>2110020501010106</t>
  </si>
  <si>
    <t>2110020501010107</t>
  </si>
  <si>
    <t>2110020501010108</t>
  </si>
  <si>
    <t>2110020502</t>
  </si>
  <si>
    <t>211002050201</t>
  </si>
  <si>
    <t>21100205020101</t>
  </si>
  <si>
    <t>BANCOS - ME</t>
  </si>
  <si>
    <t>2110020502010101</t>
  </si>
  <si>
    <t>2110020502010102</t>
  </si>
  <si>
    <t>2110020502010103</t>
  </si>
  <si>
    <t>2110020502010104</t>
  </si>
  <si>
    <t>2110020502010105</t>
  </si>
  <si>
    <t>2110020502010106</t>
  </si>
  <si>
    <t>2110020502010107</t>
  </si>
  <si>
    <t>2110020502010108</t>
  </si>
  <si>
    <t>2110020601</t>
  </si>
  <si>
    <t>2110020602</t>
  </si>
  <si>
    <t>2110020701</t>
  </si>
  <si>
    <t>211002070101</t>
  </si>
  <si>
    <t>21100207010101</t>
  </si>
  <si>
    <t>2110020701010101</t>
  </si>
  <si>
    <t>2110020701010102</t>
  </si>
  <si>
    <t>DESEMBOLSO EFECTIVO</t>
  </si>
  <si>
    <t>2110020701010103</t>
  </si>
  <si>
    <t>DESEMBOLSO CON CHEQUE</t>
  </si>
  <si>
    <t>2110020701010104</t>
  </si>
  <si>
    <t>DESEMBOLSO CON ABONO A CUENTA</t>
  </si>
  <si>
    <t>2110020701010105</t>
  </si>
  <si>
    <t>DESEMBOLSO CON PAGO A PRESTAMO</t>
  </si>
  <si>
    <t>2110020702</t>
  </si>
  <si>
    <t>211002070201</t>
  </si>
  <si>
    <t>21100207020101</t>
  </si>
  <si>
    <t>2110020702010101</t>
  </si>
  <si>
    <t>2110020801</t>
  </si>
  <si>
    <t>211002080101</t>
  </si>
  <si>
    <t>21100208010101</t>
  </si>
  <si>
    <t>2110020801010101</t>
  </si>
  <si>
    <t>2110020802</t>
  </si>
  <si>
    <t>2110029901</t>
  </si>
  <si>
    <t>INTERESES Y OTROS POR PAGAR - MN</t>
  </si>
  <si>
    <t>211002990101</t>
  </si>
  <si>
    <t>21100299010101</t>
  </si>
  <si>
    <t>2110029901010101</t>
  </si>
  <si>
    <t>2110029901010102</t>
  </si>
  <si>
    <t>2110029901010103</t>
  </si>
  <si>
    <t>2110029901010104</t>
  </si>
  <si>
    <t>2110029901010105</t>
  </si>
  <si>
    <t>2110029901010106</t>
  </si>
  <si>
    <t>2110029901010107</t>
  </si>
  <si>
    <t>2110029901010108</t>
  </si>
  <si>
    <t>21100299010102</t>
  </si>
  <si>
    <t>2110029901010201</t>
  </si>
  <si>
    <t>2110029901010202</t>
  </si>
  <si>
    <t>2110029901010203</t>
  </si>
  <si>
    <t>2110029901010204</t>
  </si>
  <si>
    <t>2110029901010205</t>
  </si>
  <si>
    <t>2110029901010206</t>
  </si>
  <si>
    <t>2110029901010207</t>
  </si>
  <si>
    <t>2110029901010208</t>
  </si>
  <si>
    <t>211002990102</t>
  </si>
  <si>
    <t>21100299010201</t>
  </si>
  <si>
    <t>2110029901020101</t>
  </si>
  <si>
    <t>2110029901020102</t>
  </si>
  <si>
    <t>2110029901020103</t>
  </si>
  <si>
    <t>AHORRO NAVIDEÑO</t>
  </si>
  <si>
    <t>2110029901020104</t>
  </si>
  <si>
    <t>2110029901020105</t>
  </si>
  <si>
    <t>2110029901020106</t>
  </si>
  <si>
    <t>2110029901020107</t>
  </si>
  <si>
    <t>2110029901020108</t>
  </si>
  <si>
    <t>211002990103</t>
  </si>
  <si>
    <t>21100299010301</t>
  </si>
  <si>
    <t>2110029901030101</t>
  </si>
  <si>
    <t>2110029901030102</t>
  </si>
  <si>
    <t>2110029901030103</t>
  </si>
  <si>
    <t>2110029901030104</t>
  </si>
  <si>
    <t>2110029901030105</t>
  </si>
  <si>
    <t>2110029901030106</t>
  </si>
  <si>
    <t>2110029901030107</t>
  </si>
  <si>
    <t>2110029901030108</t>
  </si>
  <si>
    <t>211002990104</t>
  </si>
  <si>
    <t>21100299010401</t>
  </si>
  <si>
    <t>2110029901040101</t>
  </si>
  <si>
    <t>2110029901040102</t>
  </si>
  <si>
    <t>2110029901040103</t>
  </si>
  <si>
    <t>2110029901040104</t>
  </si>
  <si>
    <t>2110029901040105</t>
  </si>
  <si>
    <t>2110029901040106</t>
  </si>
  <si>
    <t>2110029901040107</t>
  </si>
  <si>
    <t>2110029901040108</t>
  </si>
  <si>
    <t>211002990105</t>
  </si>
  <si>
    <t>21100299010501</t>
  </si>
  <si>
    <t>2110029901050101</t>
  </si>
  <si>
    <t>2110029901050102</t>
  </si>
  <si>
    <t>2110029901050103</t>
  </si>
  <si>
    <t>2110029901050104</t>
  </si>
  <si>
    <t>2110029901050105</t>
  </si>
  <si>
    <t>2110029901050106</t>
  </si>
  <si>
    <t>2110029901050107</t>
  </si>
  <si>
    <t>2110029901050108</t>
  </si>
  <si>
    <t>211002990106</t>
  </si>
  <si>
    <t>OTRAS ENTIDADES DEL SISTEMA FINANCIERO - ML</t>
  </si>
  <si>
    <t>21100299010601</t>
  </si>
  <si>
    <t>2110029901060101</t>
  </si>
  <si>
    <t>2110029901060102</t>
  </si>
  <si>
    <t>2110029901060103</t>
  </si>
  <si>
    <t>2110029901060104</t>
  </si>
  <si>
    <t>2110029901060105</t>
  </si>
  <si>
    <t>2110029901060106</t>
  </si>
  <si>
    <t>2110029901060107</t>
  </si>
  <si>
    <t>2110029901060108</t>
  </si>
  <si>
    <t>2110029902</t>
  </si>
  <si>
    <t>INTERESES Y OTROS POR PAGAR - ME</t>
  </si>
  <si>
    <t>211002990201</t>
  </si>
  <si>
    <t>211002990202</t>
  </si>
  <si>
    <t>211002990203</t>
  </si>
  <si>
    <t>211002990204</t>
  </si>
  <si>
    <t>211002990205</t>
  </si>
  <si>
    <t>211003</t>
  </si>
  <si>
    <t>DEPOSITOS EN CUENTA DE AHORRO SIMPLIFICADA</t>
  </si>
  <si>
    <t>2110030101</t>
  </si>
  <si>
    <t>2110039901</t>
  </si>
  <si>
    <t>2111</t>
  </si>
  <si>
    <t>DEPOSITOS PACTADOS HASTA UN ANIO PLAZO</t>
  </si>
  <si>
    <t>211101</t>
  </si>
  <si>
    <t>TITULOS DE AHORRO PACTADOS A MENOS DE TREINTA DIAS PLAZO</t>
  </si>
  <si>
    <t>2111010101</t>
  </si>
  <si>
    <t>2111010102</t>
  </si>
  <si>
    <t>2111010201</t>
  </si>
  <si>
    <t>2111010202</t>
  </si>
  <si>
    <t>2111010301</t>
  </si>
  <si>
    <t>2111010302</t>
  </si>
  <si>
    <t>2111010401</t>
  </si>
  <si>
    <t>2111010402</t>
  </si>
  <si>
    <t>2111010501</t>
  </si>
  <si>
    <t>2111010502</t>
  </si>
  <si>
    <t>2111010601</t>
  </si>
  <si>
    <t>2111010602</t>
  </si>
  <si>
    <t>2111010701</t>
  </si>
  <si>
    <t>2111010702</t>
  </si>
  <si>
    <t>2111010801</t>
  </si>
  <si>
    <t>2111010802</t>
  </si>
  <si>
    <t>2111019901</t>
  </si>
  <si>
    <t>2111019902</t>
  </si>
  <si>
    <t>211102</t>
  </si>
  <si>
    <t>DEPOSITOS A 30 DIAS PLAZO</t>
  </si>
  <si>
    <t>2111020101</t>
  </si>
  <si>
    <t>2111020102</t>
  </si>
  <si>
    <t>2111020201</t>
  </si>
  <si>
    <t>211102020101</t>
  </si>
  <si>
    <t>21110202010101</t>
  </si>
  <si>
    <t>2111020201010101</t>
  </si>
  <si>
    <t>DEPOSITOS A 30 DIAS PAGO PERIODICO</t>
  </si>
  <si>
    <t>2111020201010102</t>
  </si>
  <si>
    <t>DEPOSITOS A 30 DIAS PAGO AL VTO.</t>
  </si>
  <si>
    <t>2111020201010103</t>
  </si>
  <si>
    <t>DEPOSITOS A 30 DIAS ADELANTADO</t>
  </si>
  <si>
    <t>2111020202</t>
  </si>
  <si>
    <t>211102020201</t>
  </si>
  <si>
    <t>21110202020101</t>
  </si>
  <si>
    <t>2111020202010101</t>
  </si>
  <si>
    <t>2111020202010102</t>
  </si>
  <si>
    <t>2111020202010103</t>
  </si>
  <si>
    <t>2111020301</t>
  </si>
  <si>
    <t>211102030101</t>
  </si>
  <si>
    <t>21110203010101</t>
  </si>
  <si>
    <t>2111020301010101</t>
  </si>
  <si>
    <t>2111020301010102</t>
  </si>
  <si>
    <t>2111020301010103</t>
  </si>
  <si>
    <t>2111020302</t>
  </si>
  <si>
    <t>211102030201</t>
  </si>
  <si>
    <t>EMPRESAS PRIVADAS - ME</t>
  </si>
  <si>
    <t>21110203020101</t>
  </si>
  <si>
    <t>2111020302010101</t>
  </si>
  <si>
    <t>2111020302010102</t>
  </si>
  <si>
    <t>2111020302010103</t>
  </si>
  <si>
    <t>2111020401</t>
  </si>
  <si>
    <t>211102040101</t>
  </si>
  <si>
    <t>21110204010101</t>
  </si>
  <si>
    <t>2111020401010101</t>
  </si>
  <si>
    <t>2111020401010102</t>
  </si>
  <si>
    <t>2111020401010103</t>
  </si>
  <si>
    <t>2111020402</t>
  </si>
  <si>
    <t>211102040201</t>
  </si>
  <si>
    <t>21110204020101</t>
  </si>
  <si>
    <t>2111020402010101</t>
  </si>
  <si>
    <t>2111020402010102</t>
  </si>
  <si>
    <t>2111020402010103</t>
  </si>
  <si>
    <t>2111020501</t>
  </si>
  <si>
    <t>211102050101</t>
  </si>
  <si>
    <t>21110205010101</t>
  </si>
  <si>
    <t>2111020501010101</t>
  </si>
  <si>
    <t>2111020501010102</t>
  </si>
  <si>
    <t>2111020501010103</t>
  </si>
  <si>
    <t>2111020502</t>
  </si>
  <si>
    <t>211102050201</t>
  </si>
  <si>
    <t>21110205020101</t>
  </si>
  <si>
    <t>2111020502010101</t>
  </si>
  <si>
    <t>2111020502010102</t>
  </si>
  <si>
    <t>2111020502010103</t>
  </si>
  <si>
    <t>2111020601</t>
  </si>
  <si>
    <t>2111020602</t>
  </si>
  <si>
    <t>2111020701</t>
  </si>
  <si>
    <t>2111020702</t>
  </si>
  <si>
    <t>2111020801</t>
  </si>
  <si>
    <t>2111020802</t>
  </si>
  <si>
    <t>2111029901</t>
  </si>
  <si>
    <t>211102990101</t>
  </si>
  <si>
    <t>BANCO CENTRAL DE RESERVA - ML</t>
  </si>
  <si>
    <t>21110299010101</t>
  </si>
  <si>
    <t>2111029901010101</t>
  </si>
  <si>
    <t>2111029901010102</t>
  </si>
  <si>
    <t>2111029901010103</t>
  </si>
  <si>
    <t>211102990102</t>
  </si>
  <si>
    <t>ENTIDADES DEL ESTADO - ML</t>
  </si>
  <si>
    <t>21110299010201</t>
  </si>
  <si>
    <t>2111029901020101</t>
  </si>
  <si>
    <t>2111029901020102</t>
  </si>
  <si>
    <t>2111029901020103</t>
  </si>
  <si>
    <t>211102990103</t>
  </si>
  <si>
    <t>EMPRESAS PRIVADAS - ML</t>
  </si>
  <si>
    <t>21110299010301</t>
  </si>
  <si>
    <t>EMPRESAS PRIVADAS ML</t>
  </si>
  <si>
    <t>2111029901030101</t>
  </si>
  <si>
    <t>2111029901030102</t>
  </si>
  <si>
    <t>2111029901030103</t>
  </si>
  <si>
    <t>211102990104</t>
  </si>
  <si>
    <t>PARTICULARES - ML</t>
  </si>
  <si>
    <t>21110299010401</t>
  </si>
  <si>
    <t>2111029901040101</t>
  </si>
  <si>
    <t>2111029901040102</t>
  </si>
  <si>
    <t>2111029901040103</t>
  </si>
  <si>
    <t>211102990105</t>
  </si>
  <si>
    <t>21110299010501</t>
  </si>
  <si>
    <t>2111029901050101</t>
  </si>
  <si>
    <t>2111029901050102</t>
  </si>
  <si>
    <t>2111029901050103</t>
  </si>
  <si>
    <t>211102990106</t>
  </si>
  <si>
    <t>21110299010601</t>
  </si>
  <si>
    <t>2111029901060101</t>
  </si>
  <si>
    <t>2111029901060102</t>
  </si>
  <si>
    <t>2111029901060103</t>
  </si>
  <si>
    <t>2111029902</t>
  </si>
  <si>
    <t>211102990201</t>
  </si>
  <si>
    <t>21110299020101</t>
  </si>
  <si>
    <t>2111029902010101</t>
  </si>
  <si>
    <t>2111029902010102</t>
  </si>
  <si>
    <t>2111029902010103</t>
  </si>
  <si>
    <t>211102990202</t>
  </si>
  <si>
    <t>21110299020201</t>
  </si>
  <si>
    <t>2111029902020101</t>
  </si>
  <si>
    <t>2111029902020102</t>
  </si>
  <si>
    <t>2111029902020103</t>
  </si>
  <si>
    <t>211102990203</t>
  </si>
  <si>
    <t>21110299020301</t>
  </si>
  <si>
    <t>2111029902030101</t>
  </si>
  <si>
    <t>2111029902030102</t>
  </si>
  <si>
    <t>2111029902030103</t>
  </si>
  <si>
    <t>211102990204</t>
  </si>
  <si>
    <t>21110299020401</t>
  </si>
  <si>
    <t>2111029902040101</t>
  </si>
  <si>
    <t>2111029902040102</t>
  </si>
  <si>
    <t>2111029902040103</t>
  </si>
  <si>
    <t>211103</t>
  </si>
  <si>
    <t>DEPOSITOS A 60 DIAS PLAZO</t>
  </si>
  <si>
    <t>2111030101</t>
  </si>
  <si>
    <t>2111030102</t>
  </si>
  <si>
    <t>2111030201</t>
  </si>
  <si>
    <t>211103020101</t>
  </si>
  <si>
    <t>21110302010101</t>
  </si>
  <si>
    <t>2111030201010101</t>
  </si>
  <si>
    <t>DEPOSITOS A 60 DIAS PAGO PERIODICO</t>
  </si>
  <si>
    <t>2111030201010102</t>
  </si>
  <si>
    <t>DEPOSITOS A 60 DIAS PAGO AL VTO.</t>
  </si>
  <si>
    <t>2111030201010103</t>
  </si>
  <si>
    <t>DEPOSITOS A 60 DIAS ADELANTADO</t>
  </si>
  <si>
    <t>2111030202</t>
  </si>
  <si>
    <t>211103020201</t>
  </si>
  <si>
    <t>21110302020101</t>
  </si>
  <si>
    <t>2111030202010101</t>
  </si>
  <si>
    <t>2111030202010102</t>
  </si>
  <si>
    <t>2111030202010103</t>
  </si>
  <si>
    <t>2111030301</t>
  </si>
  <si>
    <t>211103030101</t>
  </si>
  <si>
    <t>DEPOSITOS PACTADOS HASTA UN A¿O PLAZO</t>
  </si>
  <si>
    <t>21110303010101</t>
  </si>
  <si>
    <t>2111030301010101</t>
  </si>
  <si>
    <t>2111030301010102</t>
  </si>
  <si>
    <t>2111030301010103</t>
  </si>
  <si>
    <t>2111030302</t>
  </si>
  <si>
    <t>211103030201</t>
  </si>
  <si>
    <t>21110303020101</t>
  </si>
  <si>
    <t>2111030302010101</t>
  </si>
  <si>
    <t>2111030302010102</t>
  </si>
  <si>
    <t>2111030302010103</t>
  </si>
  <si>
    <t>2111030401</t>
  </si>
  <si>
    <t>211103040101</t>
  </si>
  <si>
    <t>21110304010101</t>
  </si>
  <si>
    <t>2111030401010101</t>
  </si>
  <si>
    <t>2111030401010102</t>
  </si>
  <si>
    <t>2111030401010103</t>
  </si>
  <si>
    <t>2111030402</t>
  </si>
  <si>
    <t>211103040201</t>
  </si>
  <si>
    <t>PARTICULARES -ME</t>
  </si>
  <si>
    <t>21110304020101</t>
  </si>
  <si>
    <t>2111030402010101</t>
  </si>
  <si>
    <t>2111030402010102</t>
  </si>
  <si>
    <t>2111030402010103</t>
  </si>
  <si>
    <t>2111030501</t>
  </si>
  <si>
    <t>211103050101</t>
  </si>
  <si>
    <t>21110305010101</t>
  </si>
  <si>
    <t>2111030501010101</t>
  </si>
  <si>
    <t>2111030501010102</t>
  </si>
  <si>
    <t>2111030501010103</t>
  </si>
  <si>
    <t>2111030502</t>
  </si>
  <si>
    <t>2111030601</t>
  </si>
  <si>
    <t>2111030602</t>
  </si>
  <si>
    <t>2111030701</t>
  </si>
  <si>
    <t>2111030702</t>
  </si>
  <si>
    <t>2111030801</t>
  </si>
  <si>
    <t>2111030802</t>
  </si>
  <si>
    <t>2111039901</t>
  </si>
  <si>
    <t>211103990101</t>
  </si>
  <si>
    <t>21110399010101</t>
  </si>
  <si>
    <t>2111039901010101</t>
  </si>
  <si>
    <t>2111039901010102</t>
  </si>
  <si>
    <t>2111039901010103</t>
  </si>
  <si>
    <t>211103990102</t>
  </si>
  <si>
    <t>21110399010201</t>
  </si>
  <si>
    <t>2111039901020101</t>
  </si>
  <si>
    <t>2111039901020102</t>
  </si>
  <si>
    <t>2111039901020103</t>
  </si>
  <si>
    <t>211103990103</t>
  </si>
  <si>
    <t>21110399010301</t>
  </si>
  <si>
    <t>2111039901030101</t>
  </si>
  <si>
    <t>2111039901030102</t>
  </si>
  <si>
    <t>2111039901030103</t>
  </si>
  <si>
    <t>211103990104</t>
  </si>
  <si>
    <t>21110399010401</t>
  </si>
  <si>
    <t>2111039901040101</t>
  </si>
  <si>
    <t>2111039901040102</t>
  </si>
  <si>
    <t>2111039901040103</t>
  </si>
  <si>
    <t>2111039902</t>
  </si>
  <si>
    <t>211103990201</t>
  </si>
  <si>
    <t>21110399020101</t>
  </si>
  <si>
    <t>2111039902010101</t>
  </si>
  <si>
    <t>2111039902010102</t>
  </si>
  <si>
    <t>2111039902010103</t>
  </si>
  <si>
    <t>211103990202</t>
  </si>
  <si>
    <t>21110399020201</t>
  </si>
  <si>
    <t>2111039902020101</t>
  </si>
  <si>
    <t>2111039902020102</t>
  </si>
  <si>
    <t>2111039902020103</t>
  </si>
  <si>
    <t>211103990203</t>
  </si>
  <si>
    <t>21110399020301</t>
  </si>
  <si>
    <t>2111039902030101</t>
  </si>
  <si>
    <t>2111039902030102</t>
  </si>
  <si>
    <t>2111039902030103</t>
  </si>
  <si>
    <t>211103990204</t>
  </si>
  <si>
    <t>21110399020401</t>
  </si>
  <si>
    <t>2111039902040101</t>
  </si>
  <si>
    <t>2111039902040102</t>
  </si>
  <si>
    <t>2111039902040103</t>
  </si>
  <si>
    <t>211104</t>
  </si>
  <si>
    <t>DEPOSITOS A 90 DIAS PLAZO</t>
  </si>
  <si>
    <t>2111040101</t>
  </si>
  <si>
    <t>211104010101</t>
  </si>
  <si>
    <t>21110401010101</t>
  </si>
  <si>
    <t>2111040101010101</t>
  </si>
  <si>
    <t>DEPOSITO A 90 DIAS PAGO PERIODICO</t>
  </si>
  <si>
    <t>2111040101010102</t>
  </si>
  <si>
    <t>DEPOSITOS A 90 DIAS PAGO AL VENCIMIENTO</t>
  </si>
  <si>
    <t>2111040102</t>
  </si>
  <si>
    <t>2111040201</t>
  </si>
  <si>
    <t>211104020101</t>
  </si>
  <si>
    <t>21110402010101</t>
  </si>
  <si>
    <t>2111040201010101</t>
  </si>
  <si>
    <t>DEPOSITOS A 90 DIAS PAGO PERIODICO</t>
  </si>
  <si>
    <t>2111040201010102</t>
  </si>
  <si>
    <t>DEPOSITOS A 90 DIAS PAGO AL VTO.</t>
  </si>
  <si>
    <t>2111040201010103</t>
  </si>
  <si>
    <t>DEPOSITOS A 90 DIAS ADELANTADO</t>
  </si>
  <si>
    <t>2111040202</t>
  </si>
  <si>
    <t>211104020201</t>
  </si>
  <si>
    <t>ENTIDADES DEL ESTADO ME</t>
  </si>
  <si>
    <t>21110402020101</t>
  </si>
  <si>
    <t>2111040202010101</t>
  </si>
  <si>
    <t>2111040202010102</t>
  </si>
  <si>
    <t>2111040202010103</t>
  </si>
  <si>
    <t>2111040301</t>
  </si>
  <si>
    <t>211104030101</t>
  </si>
  <si>
    <t>21110403010101</t>
  </si>
  <si>
    <t>2111040301010101</t>
  </si>
  <si>
    <t>2111040301010102</t>
  </si>
  <si>
    <t>2111040301010103</t>
  </si>
  <si>
    <t>2111040302</t>
  </si>
  <si>
    <t>211104030201</t>
  </si>
  <si>
    <t>EMPRESAS PRIVADAS ME</t>
  </si>
  <si>
    <t>21110403020101</t>
  </si>
  <si>
    <t>2111040302010101</t>
  </si>
  <si>
    <t>2111040302010102</t>
  </si>
  <si>
    <t>2111040302010103</t>
  </si>
  <si>
    <t>2111040401</t>
  </si>
  <si>
    <t>211104040101</t>
  </si>
  <si>
    <t>21110404010101</t>
  </si>
  <si>
    <t>2111040401010101</t>
  </si>
  <si>
    <t>2111040401010102</t>
  </si>
  <si>
    <t>2111040401010103</t>
  </si>
  <si>
    <t>2111040402</t>
  </si>
  <si>
    <t>211104040201</t>
  </si>
  <si>
    <t>PARTICULARES ME</t>
  </si>
  <si>
    <t>21110404020101</t>
  </si>
  <si>
    <t>2111040402010101</t>
  </si>
  <si>
    <t>2111040402010102</t>
  </si>
  <si>
    <t>2111040402010103</t>
  </si>
  <si>
    <t>2111040501</t>
  </si>
  <si>
    <t>211104050101</t>
  </si>
  <si>
    <t>21110405010101</t>
  </si>
  <si>
    <t>2111040501010101</t>
  </si>
  <si>
    <t>2111040501010102</t>
  </si>
  <si>
    <t>2111040501010103</t>
  </si>
  <si>
    <t>2111040502</t>
  </si>
  <si>
    <t>211104050201</t>
  </si>
  <si>
    <t>BANCOS ME</t>
  </si>
  <si>
    <t>21110405020101</t>
  </si>
  <si>
    <t>2111040502010101</t>
  </si>
  <si>
    <t>2111040502010102</t>
  </si>
  <si>
    <t>2111040502010103</t>
  </si>
  <si>
    <t>2111040601</t>
  </si>
  <si>
    <t>2111040602</t>
  </si>
  <si>
    <t>2111040701</t>
  </si>
  <si>
    <t>2111040702</t>
  </si>
  <si>
    <t>2111040801</t>
  </si>
  <si>
    <t>2111040802</t>
  </si>
  <si>
    <t>2111049901</t>
  </si>
  <si>
    <t>211104990101</t>
  </si>
  <si>
    <t>21110499010101</t>
  </si>
  <si>
    <t>2111049901010101</t>
  </si>
  <si>
    <t>2111049901010102</t>
  </si>
  <si>
    <t>2111049901010103</t>
  </si>
  <si>
    <t>211104990102</t>
  </si>
  <si>
    <t>21110499010201</t>
  </si>
  <si>
    <t>2111049901020101</t>
  </si>
  <si>
    <t>2111049901020102</t>
  </si>
  <si>
    <t>2111049901020103</t>
  </si>
  <si>
    <t>211104990103</t>
  </si>
  <si>
    <t>21110499010301</t>
  </si>
  <si>
    <t>2111049901030101</t>
  </si>
  <si>
    <t>2111049901030102</t>
  </si>
  <si>
    <t>2111049901030103</t>
  </si>
  <si>
    <t>211104990104</t>
  </si>
  <si>
    <t>21110499010401</t>
  </si>
  <si>
    <t>2111049901040101</t>
  </si>
  <si>
    <t>2111049901040102</t>
  </si>
  <si>
    <t>2111049901040103</t>
  </si>
  <si>
    <t>2111049902</t>
  </si>
  <si>
    <t>211104990201</t>
  </si>
  <si>
    <t>21110499020101</t>
  </si>
  <si>
    <t>2111049902010101</t>
  </si>
  <si>
    <t>2111049902010102</t>
  </si>
  <si>
    <t>2111049902010103</t>
  </si>
  <si>
    <t>211104990202</t>
  </si>
  <si>
    <t>21110499020201</t>
  </si>
  <si>
    <t>2111049902020101</t>
  </si>
  <si>
    <t>2111049902020102</t>
  </si>
  <si>
    <t>2111049902020103</t>
  </si>
  <si>
    <t>211104990203</t>
  </si>
  <si>
    <t>21110499020301</t>
  </si>
  <si>
    <t>2111049902030101</t>
  </si>
  <si>
    <t>2111049902030102</t>
  </si>
  <si>
    <t>2111049902030103</t>
  </si>
  <si>
    <t>211104990204</t>
  </si>
  <si>
    <t>21110499020401</t>
  </si>
  <si>
    <t>2111049902040101</t>
  </si>
  <si>
    <t>2111049902040102</t>
  </si>
  <si>
    <t>2111049902040103</t>
  </si>
  <si>
    <t>211105</t>
  </si>
  <si>
    <t>DEPOSITOS A 120 DIAS PLAZO</t>
  </si>
  <si>
    <t>2111050101</t>
  </si>
  <si>
    <t>2111050102</t>
  </si>
  <si>
    <t>2111050201</t>
  </si>
  <si>
    <t>211105020101</t>
  </si>
  <si>
    <t>21110502010101</t>
  </si>
  <si>
    <t>2111050201010101</t>
  </si>
  <si>
    <t>DEPOSITOS A 120 DIAS PAGO PERIODICO</t>
  </si>
  <si>
    <t>2111050201010102</t>
  </si>
  <si>
    <t>DEPOSITOS A 120 DIAS AL VTO.</t>
  </si>
  <si>
    <t>2111050201010103</t>
  </si>
  <si>
    <t>DEPOSITOS A 120 DIAS ADELANTADO</t>
  </si>
  <si>
    <t>2111050202</t>
  </si>
  <si>
    <t>211105020201</t>
  </si>
  <si>
    <t>ENTIDADES DEL ESTADO -ME</t>
  </si>
  <si>
    <t>21110502020101</t>
  </si>
  <si>
    <t>2111050202010101</t>
  </si>
  <si>
    <t>2111050202010102</t>
  </si>
  <si>
    <t>2111050202010103</t>
  </si>
  <si>
    <t>2111050301</t>
  </si>
  <si>
    <t>211105030101</t>
  </si>
  <si>
    <t>21110503010101</t>
  </si>
  <si>
    <t>2111050301010101</t>
  </si>
  <si>
    <t>2111050301010102</t>
  </si>
  <si>
    <t>2111050301010103</t>
  </si>
  <si>
    <t>2111050302</t>
  </si>
  <si>
    <t>EMPRESAS PRIVADAS -ME</t>
  </si>
  <si>
    <t>211105030201</t>
  </si>
  <si>
    <t>21110503020101</t>
  </si>
  <si>
    <t>2111050302010101</t>
  </si>
  <si>
    <t>2111050302010102</t>
  </si>
  <si>
    <t>2111050302010103</t>
  </si>
  <si>
    <t>2111050401</t>
  </si>
  <si>
    <t>211105040101</t>
  </si>
  <si>
    <t>21110504010101</t>
  </si>
  <si>
    <t>2111050401010101</t>
  </si>
  <si>
    <t>2111050401010102</t>
  </si>
  <si>
    <t>2111050401010103</t>
  </si>
  <si>
    <t>2111050402</t>
  </si>
  <si>
    <t>211105040201</t>
  </si>
  <si>
    <t>21110504020101</t>
  </si>
  <si>
    <t>2111050402010101</t>
  </si>
  <si>
    <t>2111050402010102</t>
  </si>
  <si>
    <t>2111050402010103</t>
  </si>
  <si>
    <t>2111050501</t>
  </si>
  <si>
    <t>211105050101</t>
  </si>
  <si>
    <t>21110505010101</t>
  </si>
  <si>
    <t>2111050501010101</t>
  </si>
  <si>
    <t>2111050501010102</t>
  </si>
  <si>
    <t>2111050501010103</t>
  </si>
  <si>
    <t>2111050502</t>
  </si>
  <si>
    <t>BANCOS-ME</t>
  </si>
  <si>
    <t>211105050201</t>
  </si>
  <si>
    <t>21110505020101</t>
  </si>
  <si>
    <t>2111050502010101</t>
  </si>
  <si>
    <t>2111050502010102</t>
  </si>
  <si>
    <t>2111050502010103</t>
  </si>
  <si>
    <t>2111050601</t>
  </si>
  <si>
    <t>2111050602</t>
  </si>
  <si>
    <t>2111050701</t>
  </si>
  <si>
    <t>2111050702</t>
  </si>
  <si>
    <t>2111050801</t>
  </si>
  <si>
    <t>2111050802</t>
  </si>
  <si>
    <t>2111059901</t>
  </si>
  <si>
    <t>211105990101</t>
  </si>
  <si>
    <t>21110599010101</t>
  </si>
  <si>
    <t>2111059901010101</t>
  </si>
  <si>
    <t>2111059901010102</t>
  </si>
  <si>
    <t>2111059901010103</t>
  </si>
  <si>
    <t>DEPOSITOS A 120 DIAS ADELANTADOS</t>
  </si>
  <si>
    <t>211105990102</t>
  </si>
  <si>
    <t>21110599010201</t>
  </si>
  <si>
    <t>2111059901020101</t>
  </si>
  <si>
    <t>2111059901020102</t>
  </si>
  <si>
    <t>2111059901020103</t>
  </si>
  <si>
    <t>211105990103</t>
  </si>
  <si>
    <t>21110599010301</t>
  </si>
  <si>
    <t>2111059901030101</t>
  </si>
  <si>
    <t>2111059901030102</t>
  </si>
  <si>
    <t>2111059901030103</t>
  </si>
  <si>
    <t>211105990104</t>
  </si>
  <si>
    <t>21110599010401</t>
  </si>
  <si>
    <t>2111059901040101</t>
  </si>
  <si>
    <t>2111059901040102</t>
  </si>
  <si>
    <t>2111059901040103</t>
  </si>
  <si>
    <t>2111059902</t>
  </si>
  <si>
    <t>211105990201</t>
  </si>
  <si>
    <t>ENTIDADES DEL ESTADO-ME</t>
  </si>
  <si>
    <t>21110599020101</t>
  </si>
  <si>
    <t>2111059902010101</t>
  </si>
  <si>
    <t>2111059902010102</t>
  </si>
  <si>
    <t>2111059902010103</t>
  </si>
  <si>
    <t>211105990202</t>
  </si>
  <si>
    <t>21110599020201</t>
  </si>
  <si>
    <t>2111059902020101</t>
  </si>
  <si>
    <t>2111059902020102</t>
  </si>
  <si>
    <t>2111059902020103</t>
  </si>
  <si>
    <t>211105990203</t>
  </si>
  <si>
    <t>21110599020301</t>
  </si>
  <si>
    <t>2111059902030101</t>
  </si>
  <si>
    <t>2111059902030102</t>
  </si>
  <si>
    <t>2111059902030103</t>
  </si>
  <si>
    <t>211105990204</t>
  </si>
  <si>
    <t>BANCOS -ME</t>
  </si>
  <si>
    <t>21110599020401</t>
  </si>
  <si>
    <t>2111059902040101</t>
  </si>
  <si>
    <t>2111059902040102</t>
  </si>
  <si>
    <t>2111059902040103</t>
  </si>
  <si>
    <t>211106</t>
  </si>
  <si>
    <t>DEPOSITOS A 150 DIAS PLAZO</t>
  </si>
  <si>
    <t>2111060101</t>
  </si>
  <si>
    <t>2111060102</t>
  </si>
  <si>
    <t>2111060201</t>
  </si>
  <si>
    <t>211106020101</t>
  </si>
  <si>
    <t>21110602010101</t>
  </si>
  <si>
    <t>2111060201010101</t>
  </si>
  <si>
    <t>DEPOSITOS A 150 DIAS PAGO PERIODICO</t>
  </si>
  <si>
    <t>2111060201010102</t>
  </si>
  <si>
    <t>DEPOSITOS A 150 DIAS PAGO AL VTO.</t>
  </si>
  <si>
    <t>2111060201010103</t>
  </si>
  <si>
    <t>DEPOSITOS A 150 DIAS ADELANTADO</t>
  </si>
  <si>
    <t>2111060202</t>
  </si>
  <si>
    <t>211106020201</t>
  </si>
  <si>
    <t>21110602020101</t>
  </si>
  <si>
    <t>2111060202010101</t>
  </si>
  <si>
    <t>2111060202010102</t>
  </si>
  <si>
    <t>2111060202010103</t>
  </si>
  <si>
    <t>2111060301</t>
  </si>
  <si>
    <t>211106030101</t>
  </si>
  <si>
    <t>21110603010101</t>
  </si>
  <si>
    <t>2111060301010101</t>
  </si>
  <si>
    <t>2111060301010102</t>
  </si>
  <si>
    <t>2111060301010103</t>
  </si>
  <si>
    <t>2111060302</t>
  </si>
  <si>
    <t>211106030201</t>
  </si>
  <si>
    <t>21110603020101</t>
  </si>
  <si>
    <t>2111060302010101</t>
  </si>
  <si>
    <t>2111060302010102</t>
  </si>
  <si>
    <t>2111060302010103</t>
  </si>
  <si>
    <t>2111060401</t>
  </si>
  <si>
    <t>211106040101</t>
  </si>
  <si>
    <t>21110604010101</t>
  </si>
  <si>
    <t>2111060401010101</t>
  </si>
  <si>
    <t>2111060401010102</t>
  </si>
  <si>
    <t>2111060401010103</t>
  </si>
  <si>
    <t>2111060402</t>
  </si>
  <si>
    <t>211106040201</t>
  </si>
  <si>
    <t>21110604020101</t>
  </si>
  <si>
    <t>2111060402010101</t>
  </si>
  <si>
    <t>2111060402010102</t>
  </si>
  <si>
    <t>2111060402010103</t>
  </si>
  <si>
    <t>2111060501</t>
  </si>
  <si>
    <t>2111060502</t>
  </si>
  <si>
    <t>2111060601</t>
  </si>
  <si>
    <t>2111060602</t>
  </si>
  <si>
    <t>2111060701</t>
  </si>
  <si>
    <t>2111060702</t>
  </si>
  <si>
    <t>2111060801</t>
  </si>
  <si>
    <t>2111060802</t>
  </si>
  <si>
    <t>2111069901</t>
  </si>
  <si>
    <t>211106990101</t>
  </si>
  <si>
    <t>21110699010101</t>
  </si>
  <si>
    <t>2111069901010101</t>
  </si>
  <si>
    <t>2111069901010102</t>
  </si>
  <si>
    <t>2111069901010103</t>
  </si>
  <si>
    <t>211106990102</t>
  </si>
  <si>
    <t>21110699010201</t>
  </si>
  <si>
    <t>2111069901020101</t>
  </si>
  <si>
    <t>2111069901020102</t>
  </si>
  <si>
    <t>2111069901020103</t>
  </si>
  <si>
    <t>211106990103</t>
  </si>
  <si>
    <t>21110699010301</t>
  </si>
  <si>
    <t>2111069901030101</t>
  </si>
  <si>
    <t>2111069901030102</t>
  </si>
  <si>
    <t>2111069901030103</t>
  </si>
  <si>
    <t>211106990104</t>
  </si>
  <si>
    <t>BANCO</t>
  </si>
  <si>
    <t>21110699010401</t>
  </si>
  <si>
    <t>2111069901040101</t>
  </si>
  <si>
    <t>2111069901040102</t>
  </si>
  <si>
    <t>2111069901040103</t>
  </si>
  <si>
    <t>2111069902</t>
  </si>
  <si>
    <t>211106990201</t>
  </si>
  <si>
    <t>21110699020101</t>
  </si>
  <si>
    <t>2111069902010101</t>
  </si>
  <si>
    <t>2111069902010102</t>
  </si>
  <si>
    <t>2111069902010103</t>
  </si>
  <si>
    <t>211106990202</t>
  </si>
  <si>
    <t>21110699020201</t>
  </si>
  <si>
    <t>2111069902020101</t>
  </si>
  <si>
    <t>2111069902020102</t>
  </si>
  <si>
    <t>2111069902020103</t>
  </si>
  <si>
    <t>211106990203</t>
  </si>
  <si>
    <t>21110699020301</t>
  </si>
  <si>
    <t>2111069902030101</t>
  </si>
  <si>
    <t>2111069902030102</t>
  </si>
  <si>
    <t>2111069902030103</t>
  </si>
  <si>
    <t>211106990204</t>
  </si>
  <si>
    <t>BANCO - ME</t>
  </si>
  <si>
    <t>21110699020401</t>
  </si>
  <si>
    <t>2111069902040101</t>
  </si>
  <si>
    <t>2111069902040102</t>
  </si>
  <si>
    <t>2111069902040103</t>
  </si>
  <si>
    <t>211107</t>
  </si>
  <si>
    <t>DEPOSITOS A 180 DIAS PLAZO</t>
  </si>
  <si>
    <t>2111070101</t>
  </si>
  <si>
    <t>2111070102</t>
  </si>
  <si>
    <t>2111070201</t>
  </si>
  <si>
    <t>211107020101</t>
  </si>
  <si>
    <t>21110702010101</t>
  </si>
  <si>
    <t>2111070201010101</t>
  </si>
  <si>
    <t>DEPOSITOS A 180 DIAS PAGO PERIODICO</t>
  </si>
  <si>
    <t>2111070201010102</t>
  </si>
  <si>
    <t>DEPOSITOS A 180 DIAS PAGO AL VTO.</t>
  </si>
  <si>
    <t>2111070201010103</t>
  </si>
  <si>
    <t>DEPOSITOS A 180 DIAS ADELANTADO</t>
  </si>
  <si>
    <t>2111070202</t>
  </si>
  <si>
    <t>211107020201</t>
  </si>
  <si>
    <t>21110702020101</t>
  </si>
  <si>
    <t>2111070202010101</t>
  </si>
  <si>
    <t>2111070202010102</t>
  </si>
  <si>
    <t>2111070202010103</t>
  </si>
  <si>
    <t>2111070301</t>
  </si>
  <si>
    <t>211107030101</t>
  </si>
  <si>
    <t>21110703010101</t>
  </si>
  <si>
    <t>2111070301010101</t>
  </si>
  <si>
    <t>2111070301010102</t>
  </si>
  <si>
    <t>2111070301010103</t>
  </si>
  <si>
    <t>2111070302</t>
  </si>
  <si>
    <t>211107030201</t>
  </si>
  <si>
    <t>21110703020101</t>
  </si>
  <si>
    <t>2111070302010101</t>
  </si>
  <si>
    <t>2111070302010102</t>
  </si>
  <si>
    <t>2111070302010103</t>
  </si>
  <si>
    <t>2111070401</t>
  </si>
  <si>
    <t>211107040101</t>
  </si>
  <si>
    <t>21110704010101</t>
  </si>
  <si>
    <t>2111070401010101</t>
  </si>
  <si>
    <t>2111070401010102</t>
  </si>
  <si>
    <t>2111070401010103</t>
  </si>
  <si>
    <t>2111070402</t>
  </si>
  <si>
    <t>211107040201</t>
  </si>
  <si>
    <t>21110704020101</t>
  </si>
  <si>
    <t>2111070402010101</t>
  </si>
  <si>
    <t>2111070402010102</t>
  </si>
  <si>
    <t>2111070402010103</t>
  </si>
  <si>
    <t>2111070501</t>
  </si>
  <si>
    <t>211107050101</t>
  </si>
  <si>
    <t>21110705010101</t>
  </si>
  <si>
    <t>2111070501010101</t>
  </si>
  <si>
    <t>2111070501010102</t>
  </si>
  <si>
    <t>2111070501010103</t>
  </si>
  <si>
    <t>2111070502</t>
  </si>
  <si>
    <t>211107050201</t>
  </si>
  <si>
    <t>21110705020101</t>
  </si>
  <si>
    <t>2111070502010101</t>
  </si>
  <si>
    <t>2111070502010102</t>
  </si>
  <si>
    <t>2111070502010103</t>
  </si>
  <si>
    <t>2111070601</t>
  </si>
  <si>
    <t>2111070602</t>
  </si>
  <si>
    <t>2111070701</t>
  </si>
  <si>
    <t>2111070702</t>
  </si>
  <si>
    <t>2111070801</t>
  </si>
  <si>
    <t>2111070802</t>
  </si>
  <si>
    <t>2111079901</t>
  </si>
  <si>
    <t>211107990101</t>
  </si>
  <si>
    <t>21110799010101</t>
  </si>
  <si>
    <t>2111079901010101</t>
  </si>
  <si>
    <t>2111079901010102</t>
  </si>
  <si>
    <t>2111079901010103</t>
  </si>
  <si>
    <t>211107990102</t>
  </si>
  <si>
    <t>21110799010201</t>
  </si>
  <si>
    <t>2111079901020101</t>
  </si>
  <si>
    <t>2111079901020102</t>
  </si>
  <si>
    <t>2111079901020103</t>
  </si>
  <si>
    <t>211107990103</t>
  </si>
  <si>
    <t>21110799010301</t>
  </si>
  <si>
    <t>2111079901030101</t>
  </si>
  <si>
    <t>2111079901030102</t>
  </si>
  <si>
    <t>2111079901030103</t>
  </si>
  <si>
    <t>211107990104</t>
  </si>
  <si>
    <t>21110799010401</t>
  </si>
  <si>
    <t>2111079901040101</t>
  </si>
  <si>
    <t>2111079901040102</t>
  </si>
  <si>
    <t>2111079901040103</t>
  </si>
  <si>
    <t>2111079902</t>
  </si>
  <si>
    <t>211107990201</t>
  </si>
  <si>
    <t>21110799020101</t>
  </si>
  <si>
    <t>2111079902010101</t>
  </si>
  <si>
    <t>2111079902010102</t>
  </si>
  <si>
    <t>2111079902010103</t>
  </si>
  <si>
    <t>211107990202</t>
  </si>
  <si>
    <t>21110799020201</t>
  </si>
  <si>
    <t>2111079902020101</t>
  </si>
  <si>
    <t>2111079902020102</t>
  </si>
  <si>
    <t>2111079902020103</t>
  </si>
  <si>
    <t>211107990203</t>
  </si>
  <si>
    <t>21110799020301</t>
  </si>
  <si>
    <t>2111079902030101</t>
  </si>
  <si>
    <t>2111079902030102</t>
  </si>
  <si>
    <t>2111079902030103</t>
  </si>
  <si>
    <t>211107990204</t>
  </si>
  <si>
    <t>21110799020401</t>
  </si>
  <si>
    <t>2111079902040101</t>
  </si>
  <si>
    <t>2111079902040102</t>
  </si>
  <si>
    <t>2111079902040103</t>
  </si>
  <si>
    <t>211108</t>
  </si>
  <si>
    <t>DEPOSITOS PACTADOS A MAS DE 180 DIAS PLAZO</t>
  </si>
  <si>
    <t>2111080101</t>
  </si>
  <si>
    <t>2111080102</t>
  </si>
  <si>
    <t>2111080201</t>
  </si>
  <si>
    <t>211108020101</t>
  </si>
  <si>
    <t>21110802010101</t>
  </si>
  <si>
    <t>2111080201010101</t>
  </si>
  <si>
    <t>DEPOSITOS A MAS DE 180 DIAS PAGO PERIODICO</t>
  </si>
  <si>
    <t>2111080201010102</t>
  </si>
  <si>
    <t>DEPOSITOS A MAS DE 180 DIAS PAGO AL VTO.</t>
  </si>
  <si>
    <t>2111080201010103</t>
  </si>
  <si>
    <t>DEPOSITOS A MAS DE 180 DIAS ADELANTADO</t>
  </si>
  <si>
    <t>2111080202</t>
  </si>
  <si>
    <t>211108020201</t>
  </si>
  <si>
    <t>21110802020101</t>
  </si>
  <si>
    <t>2111080202010101</t>
  </si>
  <si>
    <t>2111080202010102</t>
  </si>
  <si>
    <t>2111080202010103</t>
  </si>
  <si>
    <t>2111080301</t>
  </si>
  <si>
    <t>211108030101</t>
  </si>
  <si>
    <t>21110803010101</t>
  </si>
  <si>
    <t>2111080301010101</t>
  </si>
  <si>
    <t>2111080301010102</t>
  </si>
  <si>
    <t>2111080301010103</t>
  </si>
  <si>
    <t>2111080302</t>
  </si>
  <si>
    <t>211108030201</t>
  </si>
  <si>
    <t>21110803020101</t>
  </si>
  <si>
    <t>2111080302010101</t>
  </si>
  <si>
    <t>2111080302010102</t>
  </si>
  <si>
    <t>2111080302010103</t>
  </si>
  <si>
    <t>2111080401</t>
  </si>
  <si>
    <t>211108040101</t>
  </si>
  <si>
    <t>21110804010101</t>
  </si>
  <si>
    <t>2111080401010101</t>
  </si>
  <si>
    <t>2111080401010102</t>
  </si>
  <si>
    <t>2111080401010103</t>
  </si>
  <si>
    <t>2111080402</t>
  </si>
  <si>
    <t>211108040201</t>
  </si>
  <si>
    <t>21110804020101</t>
  </si>
  <si>
    <t>2111080402010101</t>
  </si>
  <si>
    <t>2111080402010102</t>
  </si>
  <si>
    <t>2111080402010103</t>
  </si>
  <si>
    <t>2111080501</t>
  </si>
  <si>
    <t>211108050101</t>
  </si>
  <si>
    <t>21110805010101</t>
  </si>
  <si>
    <t>2111080501010101</t>
  </si>
  <si>
    <t>2111080501010102</t>
  </si>
  <si>
    <t>2111080501010103</t>
  </si>
  <si>
    <t>2111080502</t>
  </si>
  <si>
    <t>211108050201</t>
  </si>
  <si>
    <t>21110805020101</t>
  </si>
  <si>
    <t>2111080502010101</t>
  </si>
  <si>
    <t>2111080502010102</t>
  </si>
  <si>
    <t>2111080502010103</t>
  </si>
  <si>
    <t>2111080601</t>
  </si>
  <si>
    <t>2111080602</t>
  </si>
  <si>
    <t>2111080701</t>
  </si>
  <si>
    <t>211108070101</t>
  </si>
  <si>
    <t>DEPOSITOS POR APLICAR / DEPOSITOS A PLAZO</t>
  </si>
  <si>
    <t>21110807010101</t>
  </si>
  <si>
    <t>2111080701010101</t>
  </si>
  <si>
    <t>2111080702</t>
  </si>
  <si>
    <t>2111080801</t>
  </si>
  <si>
    <t>2111080802</t>
  </si>
  <si>
    <t>2111089901</t>
  </si>
  <si>
    <t>211108990101</t>
  </si>
  <si>
    <t>21110899010101</t>
  </si>
  <si>
    <t>2111089901010101</t>
  </si>
  <si>
    <t>2111089901010102</t>
  </si>
  <si>
    <t>2111089901010103</t>
  </si>
  <si>
    <t>211108990102</t>
  </si>
  <si>
    <t>21110899010201</t>
  </si>
  <si>
    <t>2111089901020101</t>
  </si>
  <si>
    <t>2111089901020102</t>
  </si>
  <si>
    <t>2111089901020103</t>
  </si>
  <si>
    <t>211108990103</t>
  </si>
  <si>
    <t>21110899010301</t>
  </si>
  <si>
    <t>2111089901030101</t>
  </si>
  <si>
    <t>2111089901030102</t>
  </si>
  <si>
    <t>2111089901030103</t>
  </si>
  <si>
    <t>211108990104</t>
  </si>
  <si>
    <t>21110899010401</t>
  </si>
  <si>
    <t>2111089901040101</t>
  </si>
  <si>
    <t>2111089901040102</t>
  </si>
  <si>
    <t>2111089901040103</t>
  </si>
  <si>
    <t>2111089902</t>
  </si>
  <si>
    <t>211108990201</t>
  </si>
  <si>
    <t>21110899020101</t>
  </si>
  <si>
    <t>2111089902010101</t>
  </si>
  <si>
    <t>2111089902010102</t>
  </si>
  <si>
    <t>2111089902010103</t>
  </si>
  <si>
    <t>211108990202</t>
  </si>
  <si>
    <t>21110899020201</t>
  </si>
  <si>
    <t>2111089902020101</t>
  </si>
  <si>
    <t>2111089902020102</t>
  </si>
  <si>
    <t>2111089902020103</t>
  </si>
  <si>
    <t>211108990203</t>
  </si>
  <si>
    <t>21110899020301</t>
  </si>
  <si>
    <t>2111089902030101</t>
  </si>
  <si>
    <t>2111089902030102</t>
  </si>
  <si>
    <t>2111089902030103</t>
  </si>
  <si>
    <t>211108990204</t>
  </si>
  <si>
    <t>21110899020401</t>
  </si>
  <si>
    <t>2111089902040101</t>
  </si>
  <si>
    <t>2111089902040102</t>
  </si>
  <si>
    <t>2111089902040103</t>
  </si>
  <si>
    <t>211113</t>
  </si>
  <si>
    <t>DEPOSITOS A 360 DIAS PLAZO</t>
  </si>
  <si>
    <t>2111130101</t>
  </si>
  <si>
    <t>2111130102</t>
  </si>
  <si>
    <t>2111130201</t>
  </si>
  <si>
    <t>211113020101</t>
  </si>
  <si>
    <t>21111302010101</t>
  </si>
  <si>
    <t>2111130201010101</t>
  </si>
  <si>
    <t>DEPOSITOS A 360 DIAS PAGO PERIODICO</t>
  </si>
  <si>
    <t>2111130201010102</t>
  </si>
  <si>
    <t>DEPOSITOS A 360 DIAS PAGO AL VTO.</t>
  </si>
  <si>
    <t>2111130201010103</t>
  </si>
  <si>
    <t>DEPOSITOS A 360 DIAS ADELANTADO</t>
  </si>
  <si>
    <t>2111130202</t>
  </si>
  <si>
    <t>211113020201</t>
  </si>
  <si>
    <t>21111302020101</t>
  </si>
  <si>
    <t>2111130202010101</t>
  </si>
  <si>
    <t>2111130202010102</t>
  </si>
  <si>
    <t>2111130202010103</t>
  </si>
  <si>
    <t>2111130301</t>
  </si>
  <si>
    <t>211113030101</t>
  </si>
  <si>
    <t>21111303010101</t>
  </si>
  <si>
    <t>2111130301010101</t>
  </si>
  <si>
    <t>2111130301010102</t>
  </si>
  <si>
    <t>2111130301010103</t>
  </si>
  <si>
    <t>2111130302</t>
  </si>
  <si>
    <t>211113030201</t>
  </si>
  <si>
    <t>21111303020101</t>
  </si>
  <si>
    <t>2111130302010101</t>
  </si>
  <si>
    <t>2111130302010102</t>
  </si>
  <si>
    <t>2111130302010103</t>
  </si>
  <si>
    <t>2111130401</t>
  </si>
  <si>
    <t>211113040101</t>
  </si>
  <si>
    <t>21111304010101</t>
  </si>
  <si>
    <t>2111130401010101</t>
  </si>
  <si>
    <t>2111130401010102</t>
  </si>
  <si>
    <t>2111130401010103</t>
  </si>
  <si>
    <t>2111130402</t>
  </si>
  <si>
    <t>211113040201</t>
  </si>
  <si>
    <t>21111304020101</t>
  </si>
  <si>
    <t>2111130402010101</t>
  </si>
  <si>
    <t>2111130402010102</t>
  </si>
  <si>
    <t>2111130402010103</t>
  </si>
  <si>
    <t>2111130501</t>
  </si>
  <si>
    <t>211113050101</t>
  </si>
  <si>
    <t>21111305010101</t>
  </si>
  <si>
    <t>2111130501010101</t>
  </si>
  <si>
    <t>2111130501010102</t>
  </si>
  <si>
    <t>2111130501010103</t>
  </si>
  <si>
    <t>2111130502</t>
  </si>
  <si>
    <t>211113050201</t>
  </si>
  <si>
    <t>21111305020101</t>
  </si>
  <si>
    <t>2111130502010101</t>
  </si>
  <si>
    <t>2111130502010102</t>
  </si>
  <si>
    <t>2111130502010103</t>
  </si>
  <si>
    <t>2111130601</t>
  </si>
  <si>
    <t>2111130602</t>
  </si>
  <si>
    <t>2111130701</t>
  </si>
  <si>
    <t>2111130702</t>
  </si>
  <si>
    <t>2111130801</t>
  </si>
  <si>
    <t>2111130802</t>
  </si>
  <si>
    <t>2111139901</t>
  </si>
  <si>
    <t>211113990101</t>
  </si>
  <si>
    <t>21111399010101</t>
  </si>
  <si>
    <t>2111139901010101</t>
  </si>
  <si>
    <t>2111139901010102</t>
  </si>
  <si>
    <t>2111139901010103</t>
  </si>
  <si>
    <t>211113990102</t>
  </si>
  <si>
    <t>21111399010201</t>
  </si>
  <si>
    <t>2111139901020101</t>
  </si>
  <si>
    <t>2111139901020102</t>
  </si>
  <si>
    <t>2111139901020103</t>
  </si>
  <si>
    <t>211113990103</t>
  </si>
  <si>
    <t>21111399010301</t>
  </si>
  <si>
    <t>2111139901030101</t>
  </si>
  <si>
    <t>2111139901030102</t>
  </si>
  <si>
    <t>2111139901030103</t>
  </si>
  <si>
    <t>211113990104</t>
  </si>
  <si>
    <t>21111399010401</t>
  </si>
  <si>
    <t>2111139901040101</t>
  </si>
  <si>
    <t>2111139901040102</t>
  </si>
  <si>
    <t>2111139901040103</t>
  </si>
  <si>
    <t>2111139902</t>
  </si>
  <si>
    <t>211113990201</t>
  </si>
  <si>
    <t>21111399020101</t>
  </si>
  <si>
    <t>2111139902010101</t>
  </si>
  <si>
    <t>2111139902010102</t>
  </si>
  <si>
    <t>2111139902010103</t>
  </si>
  <si>
    <t>211113990202</t>
  </si>
  <si>
    <t>21111399020201</t>
  </si>
  <si>
    <t>2111139902020101</t>
  </si>
  <si>
    <t>2111139902020102</t>
  </si>
  <si>
    <t>2111139902020103</t>
  </si>
  <si>
    <t>211113990203</t>
  </si>
  <si>
    <t>21111399020301</t>
  </si>
  <si>
    <t>2111139902030101</t>
  </si>
  <si>
    <t>2111139902030102</t>
  </si>
  <si>
    <t>2111139902030103</t>
  </si>
  <si>
    <t>211113990204</t>
  </si>
  <si>
    <t>21111399020401</t>
  </si>
  <si>
    <t>2111139902040101</t>
  </si>
  <si>
    <t>2111139902040102</t>
  </si>
  <si>
    <t>2111139902040103</t>
  </si>
  <si>
    <t>211114</t>
  </si>
  <si>
    <t>DEPOSITOS DE AHORRO PROGRAMADO</t>
  </si>
  <si>
    <t>2111140101</t>
  </si>
  <si>
    <t>2111140102</t>
  </si>
  <si>
    <t>2111140201</t>
  </si>
  <si>
    <t>211114020101</t>
  </si>
  <si>
    <t>21111402010101</t>
  </si>
  <si>
    <t>2111140201010101</t>
  </si>
  <si>
    <t>2111140201010102</t>
  </si>
  <si>
    <t>2111140201010103</t>
  </si>
  <si>
    <t>2111140201010104</t>
  </si>
  <si>
    <t>2111140201010105</t>
  </si>
  <si>
    <t>2111140201010106</t>
  </si>
  <si>
    <t>2111140201010107</t>
  </si>
  <si>
    <t>2111140201010108</t>
  </si>
  <si>
    <t>2111140202</t>
  </si>
  <si>
    <t>2111140301</t>
  </si>
  <si>
    <t>211114030101</t>
  </si>
  <si>
    <t>21111403010101</t>
  </si>
  <si>
    <t>2111140301010101</t>
  </si>
  <si>
    <t>2111140301010102</t>
  </si>
  <si>
    <t>2111140301010103</t>
  </si>
  <si>
    <t>2111140301010104</t>
  </si>
  <si>
    <t>2111140301010105</t>
  </si>
  <si>
    <t>2111140301010106</t>
  </si>
  <si>
    <t>2111140301010107</t>
  </si>
  <si>
    <t>2111140301010108</t>
  </si>
  <si>
    <t>2111140302</t>
  </si>
  <si>
    <t>2111140401</t>
  </si>
  <si>
    <t>211114040101</t>
  </si>
  <si>
    <t>21111404010101</t>
  </si>
  <si>
    <t>2111140401010101</t>
  </si>
  <si>
    <t>2111140401010102</t>
  </si>
  <si>
    <t>2111140401010103</t>
  </si>
  <si>
    <t>2111140401010104</t>
  </si>
  <si>
    <t>2111140401010105</t>
  </si>
  <si>
    <t>2111140401010106</t>
  </si>
  <si>
    <t>2111140401010107</t>
  </si>
  <si>
    <t>2111140401010108</t>
  </si>
  <si>
    <t>2111140402</t>
  </si>
  <si>
    <t>2111140501</t>
  </si>
  <si>
    <t>211114050101</t>
  </si>
  <si>
    <t>21111405010101</t>
  </si>
  <si>
    <t>2111140501010101</t>
  </si>
  <si>
    <t>2111140501010102</t>
  </si>
  <si>
    <t>2111140501010103</t>
  </si>
  <si>
    <t>2111140501010104</t>
  </si>
  <si>
    <t>2111140501010105</t>
  </si>
  <si>
    <t>2111140501010106</t>
  </si>
  <si>
    <t>2111140501010107</t>
  </si>
  <si>
    <t>2111140501010108</t>
  </si>
  <si>
    <t>2111140502</t>
  </si>
  <si>
    <t>2111140601</t>
  </si>
  <si>
    <t>2111140602</t>
  </si>
  <si>
    <t>2111140701</t>
  </si>
  <si>
    <t>211114070101</t>
  </si>
  <si>
    <t>DEP¿SITOS POR APLICAR</t>
  </si>
  <si>
    <t>21111407010101</t>
  </si>
  <si>
    <t>2111140701010101</t>
  </si>
  <si>
    <t>DEPOSITOS POR APLICAR AHORRO NAVIDEÑO</t>
  </si>
  <si>
    <t>2111140701010102</t>
  </si>
  <si>
    <t>DEPOSITOS POR APLICAR- AHORRO ESCOLAR</t>
  </si>
  <si>
    <t>2111140702</t>
  </si>
  <si>
    <t>2111140801</t>
  </si>
  <si>
    <t>2111140802</t>
  </si>
  <si>
    <t>2111149901</t>
  </si>
  <si>
    <t>211114990101</t>
  </si>
  <si>
    <t>21111499010101</t>
  </si>
  <si>
    <t>2111149901010101</t>
  </si>
  <si>
    <t>2111149901010102</t>
  </si>
  <si>
    <t>2111149901010103</t>
  </si>
  <si>
    <t>2111149901010104</t>
  </si>
  <si>
    <t>2111149901010105</t>
  </si>
  <si>
    <t>2111149901010106</t>
  </si>
  <si>
    <t>2111149901010107</t>
  </si>
  <si>
    <t>2111149901010108</t>
  </si>
  <si>
    <t>211114990102</t>
  </si>
  <si>
    <t>21111499010201</t>
  </si>
  <si>
    <t>2111149901020101</t>
  </si>
  <si>
    <t>2111149901020102</t>
  </si>
  <si>
    <t>2111149901020103</t>
  </si>
  <si>
    <t>2111149901020104</t>
  </si>
  <si>
    <t>2111149901020105</t>
  </si>
  <si>
    <t>2111149901020106</t>
  </si>
  <si>
    <t>2111149901020107</t>
  </si>
  <si>
    <t>2111149901020108</t>
  </si>
  <si>
    <t>211114990103</t>
  </si>
  <si>
    <t>21111499010301</t>
  </si>
  <si>
    <t>2111149901030101</t>
  </si>
  <si>
    <t>2111149901030102</t>
  </si>
  <si>
    <t>2111149901030103</t>
  </si>
  <si>
    <t>2111149901030104</t>
  </si>
  <si>
    <t>2111149901030105</t>
  </si>
  <si>
    <t>2111149901030106</t>
  </si>
  <si>
    <t>2111149901030107</t>
  </si>
  <si>
    <t>2111149901030108</t>
  </si>
  <si>
    <t>211114990104</t>
  </si>
  <si>
    <t>21111499010401</t>
  </si>
  <si>
    <t>2111149901040101</t>
  </si>
  <si>
    <t>2111149901040102</t>
  </si>
  <si>
    <t>2111149901040103</t>
  </si>
  <si>
    <t>2111149901040104</t>
  </si>
  <si>
    <t>2111149901040105</t>
  </si>
  <si>
    <t>2111149901040106</t>
  </si>
  <si>
    <t>2111149901040107</t>
  </si>
  <si>
    <t>2111149901040108</t>
  </si>
  <si>
    <t>2111149902</t>
  </si>
  <si>
    <t>2112</t>
  </si>
  <si>
    <t>DEPOSITOS PACTADOS A MAS DE UN ANIO PLAZO</t>
  </si>
  <si>
    <t>211201</t>
  </si>
  <si>
    <t>DEPOSITOS A PLAZO</t>
  </si>
  <si>
    <t>2112010101</t>
  </si>
  <si>
    <t>2112010102</t>
  </si>
  <si>
    <t>2112010201</t>
  </si>
  <si>
    <t>211201020101</t>
  </si>
  <si>
    <t>21120102010101</t>
  </si>
  <si>
    <t>2112010201010101</t>
  </si>
  <si>
    <t>DEPOSITOS A MAS DE UN A¿O PAGO PERIODICO</t>
  </si>
  <si>
    <t>2112010201010102</t>
  </si>
  <si>
    <t>DEPOSITOS A MAS DE UN A¿O AL VTO.</t>
  </si>
  <si>
    <t>2112010201010103</t>
  </si>
  <si>
    <t>DEPOSITOS A MAS DE UN A¿O ADELANDATOS</t>
  </si>
  <si>
    <t>2112010202</t>
  </si>
  <si>
    <t>211201020201</t>
  </si>
  <si>
    <t>21120102020101</t>
  </si>
  <si>
    <t>2112010202010101</t>
  </si>
  <si>
    <t>2112010202010102</t>
  </si>
  <si>
    <t>2112010202010103</t>
  </si>
  <si>
    <t>2112010301</t>
  </si>
  <si>
    <t>211201030101</t>
  </si>
  <si>
    <t>21120103010101</t>
  </si>
  <si>
    <t>2112010301010101</t>
  </si>
  <si>
    <t>DEPOSITOS MAS DE UN A¿O PAGO PERIODICO</t>
  </si>
  <si>
    <t>2112010301010102</t>
  </si>
  <si>
    <t>DEPOSITOS MAS DE UN A¿O AL VTO.</t>
  </si>
  <si>
    <t>2112010301010103</t>
  </si>
  <si>
    <t>2112010302</t>
  </si>
  <si>
    <t>211201030201</t>
  </si>
  <si>
    <t>21120103020101</t>
  </si>
  <si>
    <t>EMPRESAS PRIVADAS  -ME</t>
  </si>
  <si>
    <t>2112010302010101</t>
  </si>
  <si>
    <t>2112010302010102</t>
  </si>
  <si>
    <t>2112010302010103</t>
  </si>
  <si>
    <t>2112010401</t>
  </si>
  <si>
    <t>211201040101</t>
  </si>
  <si>
    <t>21120104010101</t>
  </si>
  <si>
    <t>2112010401010101</t>
  </si>
  <si>
    <t>2112010401010102</t>
  </si>
  <si>
    <t>2112010401010103</t>
  </si>
  <si>
    <t>DEPOSITOS MAS DE UN A¿O ADELANTADO</t>
  </si>
  <si>
    <t>2112010402</t>
  </si>
  <si>
    <t>211201040201</t>
  </si>
  <si>
    <t>21120104020101</t>
  </si>
  <si>
    <t>2112010402010101</t>
  </si>
  <si>
    <t>2112010402010102</t>
  </si>
  <si>
    <t>2112010402010103</t>
  </si>
  <si>
    <t>2112010501</t>
  </si>
  <si>
    <t>211201050101</t>
  </si>
  <si>
    <t>21120105010101</t>
  </si>
  <si>
    <t>2112010501010101</t>
  </si>
  <si>
    <t>2112010501010102</t>
  </si>
  <si>
    <t>2112010501010103</t>
  </si>
  <si>
    <t>2112010502</t>
  </si>
  <si>
    <t>211201050201</t>
  </si>
  <si>
    <t>21120105020101</t>
  </si>
  <si>
    <t>2112010502010101</t>
  </si>
  <si>
    <t>2112010502010102</t>
  </si>
  <si>
    <t>2112010502010103</t>
  </si>
  <si>
    <t>2112010601</t>
  </si>
  <si>
    <t>2112010602</t>
  </si>
  <si>
    <t>2112010701</t>
  </si>
  <si>
    <t>2112010702</t>
  </si>
  <si>
    <t>2112010801</t>
  </si>
  <si>
    <t>2112010802</t>
  </si>
  <si>
    <t>2112019901</t>
  </si>
  <si>
    <t>211201990101</t>
  </si>
  <si>
    <t>21120199010101</t>
  </si>
  <si>
    <t>2112019901010101</t>
  </si>
  <si>
    <t>2112019901010102</t>
  </si>
  <si>
    <t>2112019901010103</t>
  </si>
  <si>
    <t>DEPOSITOS A MAS DE UN A¿O ADELANTADO</t>
  </si>
  <si>
    <t>211201990102</t>
  </si>
  <si>
    <t>21120199010201</t>
  </si>
  <si>
    <t>2112019901020101</t>
  </si>
  <si>
    <t>2112019901020102</t>
  </si>
  <si>
    <t>2112019901020103</t>
  </si>
  <si>
    <t>211201990103</t>
  </si>
  <si>
    <t>21120199010301</t>
  </si>
  <si>
    <t>2112019901030101</t>
  </si>
  <si>
    <t>2112019901030102</t>
  </si>
  <si>
    <t>2112019901030103</t>
  </si>
  <si>
    <t>211201990104</t>
  </si>
  <si>
    <t>21120199010401</t>
  </si>
  <si>
    <t>2112019901040101</t>
  </si>
  <si>
    <t>2112019901040102</t>
  </si>
  <si>
    <t>2112019901040103</t>
  </si>
  <si>
    <t>2112019902</t>
  </si>
  <si>
    <t>211201990201</t>
  </si>
  <si>
    <t>21120199020101</t>
  </si>
  <si>
    <t>2112019902010101</t>
  </si>
  <si>
    <t>2112019902010102</t>
  </si>
  <si>
    <t>2112019902010103</t>
  </si>
  <si>
    <t>211201990202</t>
  </si>
  <si>
    <t>21120199020201</t>
  </si>
  <si>
    <t>2112019902020101</t>
  </si>
  <si>
    <t>2112019902020102</t>
  </si>
  <si>
    <t>2112019902020103</t>
  </si>
  <si>
    <t>211201990203</t>
  </si>
  <si>
    <t>21120199020301</t>
  </si>
  <si>
    <t>2112019902030101</t>
  </si>
  <si>
    <t>2112019902030102</t>
  </si>
  <si>
    <t>2112019902030103</t>
  </si>
  <si>
    <t>211201990204</t>
  </si>
  <si>
    <t>21120199020401</t>
  </si>
  <si>
    <t>2112019902040101</t>
  </si>
  <si>
    <t>2112019902040102</t>
  </si>
  <si>
    <t>2112019902040103</t>
  </si>
  <si>
    <t>211202</t>
  </si>
  <si>
    <t>DEPOSITOS A PLAZO CON RESERVA LIQUIDEZ ESPECIAL</t>
  </si>
  <si>
    <t>2112020101</t>
  </si>
  <si>
    <t>2112020102</t>
  </si>
  <si>
    <t>2112020201</t>
  </si>
  <si>
    <t>2112020202</t>
  </si>
  <si>
    <t>2112020301</t>
  </si>
  <si>
    <t>2112020302</t>
  </si>
  <si>
    <t>2112020401</t>
  </si>
  <si>
    <t>2112020402</t>
  </si>
  <si>
    <t>2112020501</t>
  </si>
  <si>
    <t>2112020502</t>
  </si>
  <si>
    <t>2112020601</t>
  </si>
  <si>
    <t>2112020602</t>
  </si>
  <si>
    <t>2112020701</t>
  </si>
  <si>
    <t>2112020702</t>
  </si>
  <si>
    <t>2112020801</t>
  </si>
  <si>
    <t>2112020802</t>
  </si>
  <si>
    <t>2112029901</t>
  </si>
  <si>
    <t>211202990101</t>
  </si>
  <si>
    <t>21120299010101</t>
  </si>
  <si>
    <t>2112029901010101</t>
  </si>
  <si>
    <t>2112029902</t>
  </si>
  <si>
    <t>211204</t>
  </si>
  <si>
    <t>2112040101</t>
  </si>
  <si>
    <t>2112040102</t>
  </si>
  <si>
    <t>2112040201</t>
  </si>
  <si>
    <t>211204020101</t>
  </si>
  <si>
    <t>21120402010101</t>
  </si>
  <si>
    <t>2112040201010101</t>
  </si>
  <si>
    <t>2112040201010102</t>
  </si>
  <si>
    <t>2112040201010103</t>
  </si>
  <si>
    <t>2112040201010104</t>
  </si>
  <si>
    <t>2112040201010105</t>
  </si>
  <si>
    <t>2112040201010106</t>
  </si>
  <si>
    <t>2112040201010107</t>
  </si>
  <si>
    <t>2112040201010108</t>
  </si>
  <si>
    <t>2112040202</t>
  </si>
  <si>
    <t>211204020201</t>
  </si>
  <si>
    <t>21120402020101</t>
  </si>
  <si>
    <t>2112040202010101</t>
  </si>
  <si>
    <t>2112040202010102</t>
  </si>
  <si>
    <t>2112040202010103</t>
  </si>
  <si>
    <t>2112040202010104</t>
  </si>
  <si>
    <t>2112040202010105</t>
  </si>
  <si>
    <t>2112040202010106</t>
  </si>
  <si>
    <t>2112040202010107</t>
  </si>
  <si>
    <t>2112040202010108</t>
  </si>
  <si>
    <t>2112040301</t>
  </si>
  <si>
    <t>211204030101</t>
  </si>
  <si>
    <t>21120403010101</t>
  </si>
  <si>
    <t>2112040301010101</t>
  </si>
  <si>
    <t>2112040301010102</t>
  </si>
  <si>
    <t>2112040301010103</t>
  </si>
  <si>
    <t>2112040301010104</t>
  </si>
  <si>
    <t>2112040301010105</t>
  </si>
  <si>
    <t>2112040301010106</t>
  </si>
  <si>
    <t>2112040301010107</t>
  </si>
  <si>
    <t>2112040301010108</t>
  </si>
  <si>
    <t>2112040302</t>
  </si>
  <si>
    <t>211204030201</t>
  </si>
  <si>
    <t>21120403020101</t>
  </si>
  <si>
    <t>2112040302010101</t>
  </si>
  <si>
    <t>2112040302010102</t>
  </si>
  <si>
    <t>2112040302010103</t>
  </si>
  <si>
    <t>2112040302010104</t>
  </si>
  <si>
    <t>2112040302010105</t>
  </si>
  <si>
    <t>2112040302010106</t>
  </si>
  <si>
    <t>2112040302010107</t>
  </si>
  <si>
    <t>2112040302010108</t>
  </si>
  <si>
    <t>2112040401</t>
  </si>
  <si>
    <t>211204040101</t>
  </si>
  <si>
    <t>21120404010101</t>
  </si>
  <si>
    <t>2112040401010101</t>
  </si>
  <si>
    <t>2112040401010102</t>
  </si>
  <si>
    <t>2112040401010103</t>
  </si>
  <si>
    <t>2112040401010104</t>
  </si>
  <si>
    <t>2112040401010105</t>
  </si>
  <si>
    <t>2112040401010106</t>
  </si>
  <si>
    <t>2112040401010107</t>
  </si>
  <si>
    <t>2112040401010108</t>
  </si>
  <si>
    <t>2112040402</t>
  </si>
  <si>
    <t>211204040201</t>
  </si>
  <si>
    <t>21120404020101</t>
  </si>
  <si>
    <t>2112040402010101</t>
  </si>
  <si>
    <t>2112040402010102</t>
  </si>
  <si>
    <t>2112040402010103</t>
  </si>
  <si>
    <t>2112040402010104</t>
  </si>
  <si>
    <t>2112040402010105</t>
  </si>
  <si>
    <t>2112040402010106</t>
  </si>
  <si>
    <t>2112040402010107</t>
  </si>
  <si>
    <t>2112040402010108</t>
  </si>
  <si>
    <t>2112040501</t>
  </si>
  <si>
    <t>2112040502</t>
  </si>
  <si>
    <t>2112040601</t>
  </si>
  <si>
    <t>2112040602</t>
  </si>
  <si>
    <t>2112040701</t>
  </si>
  <si>
    <t>211204070101</t>
  </si>
  <si>
    <t>21120407010101</t>
  </si>
  <si>
    <t>2112040701010101</t>
  </si>
  <si>
    <t>2112040702</t>
  </si>
  <si>
    <t>2112040801</t>
  </si>
  <si>
    <t>2112040802</t>
  </si>
  <si>
    <t>2112049901</t>
  </si>
  <si>
    <t>211204990101</t>
  </si>
  <si>
    <t>21120499010101</t>
  </si>
  <si>
    <t>2112049901010101</t>
  </si>
  <si>
    <t>2112049901010102</t>
  </si>
  <si>
    <t>2112049901010103</t>
  </si>
  <si>
    <t>2112049901010104</t>
  </si>
  <si>
    <t>2112049901010105</t>
  </si>
  <si>
    <t>2112049901010106</t>
  </si>
  <si>
    <t>2112049901010107</t>
  </si>
  <si>
    <t>2112049901010108</t>
  </si>
  <si>
    <t>211204990102</t>
  </si>
  <si>
    <t>21120499010201</t>
  </si>
  <si>
    <t>2112049901020101</t>
  </si>
  <si>
    <t>2112049901020102</t>
  </si>
  <si>
    <t>2112049901020103</t>
  </si>
  <si>
    <t>2112049901020104</t>
  </si>
  <si>
    <t>2112049901020105</t>
  </si>
  <si>
    <t>2112049901020106</t>
  </si>
  <si>
    <t>2112049901020107</t>
  </si>
  <si>
    <t>2112049901020108</t>
  </si>
  <si>
    <t>211204990103</t>
  </si>
  <si>
    <t>21120499010301</t>
  </si>
  <si>
    <t>2112049901030101</t>
  </si>
  <si>
    <t>2112049901030102</t>
  </si>
  <si>
    <t>2112049901030103</t>
  </si>
  <si>
    <t>2112049901030104</t>
  </si>
  <si>
    <t>2112049901030105</t>
  </si>
  <si>
    <t>2112049901030106</t>
  </si>
  <si>
    <t>2112049901030107</t>
  </si>
  <si>
    <t>2112049901030108</t>
  </si>
  <si>
    <t>2112049902</t>
  </si>
  <si>
    <t>211204990201</t>
  </si>
  <si>
    <t>21120499020101</t>
  </si>
  <si>
    <t>2112049902010101</t>
  </si>
  <si>
    <t>2112049902010102</t>
  </si>
  <si>
    <t>2112049902010103</t>
  </si>
  <si>
    <t>2112049902010104</t>
  </si>
  <si>
    <t>2112049902010105</t>
  </si>
  <si>
    <t>2112049902010106</t>
  </si>
  <si>
    <t>2112049902010107</t>
  </si>
  <si>
    <t>2112049902010108</t>
  </si>
  <si>
    <t>211204990202</t>
  </si>
  <si>
    <t>21120499020201</t>
  </si>
  <si>
    <t>2112049902020101</t>
  </si>
  <si>
    <t>2112049902020102</t>
  </si>
  <si>
    <t>2112049902020103</t>
  </si>
  <si>
    <t>2112049902020104</t>
  </si>
  <si>
    <t>2112049902020105</t>
  </si>
  <si>
    <t>2112049902020106</t>
  </si>
  <si>
    <t>2112049902020107</t>
  </si>
  <si>
    <t>2112049902020108</t>
  </si>
  <si>
    <t>211204990203</t>
  </si>
  <si>
    <t>21120499020301</t>
  </si>
  <si>
    <t>2112049902030101</t>
  </si>
  <si>
    <t>2112049902030102</t>
  </si>
  <si>
    <t>2112049902030103</t>
  </si>
  <si>
    <t>2112049902030104</t>
  </si>
  <si>
    <t>2112049902030105</t>
  </si>
  <si>
    <t>2112049902030106</t>
  </si>
  <si>
    <t>2112049902030107</t>
  </si>
  <si>
    <t>2112049902030108</t>
  </si>
  <si>
    <t>2114</t>
  </si>
  <si>
    <t>DEPOSITOS RESTRINGIDOS E INACTIVOS</t>
  </si>
  <si>
    <t>211401</t>
  </si>
  <si>
    <t>DEPOSITOS EN GARANTIA - CUENTA  DE AHORR</t>
  </si>
  <si>
    <t>2114010101</t>
  </si>
  <si>
    <t>2114010102</t>
  </si>
  <si>
    <t>2114010201</t>
  </si>
  <si>
    <t>211401020101</t>
  </si>
  <si>
    <t>21140102010101</t>
  </si>
  <si>
    <t>2114010202</t>
  </si>
  <si>
    <t>2114010301</t>
  </si>
  <si>
    <t>2114010302</t>
  </si>
  <si>
    <t>2114010401</t>
  </si>
  <si>
    <t>211401040101</t>
  </si>
  <si>
    <t>21140104010101</t>
  </si>
  <si>
    <t>2114010401010101</t>
  </si>
  <si>
    <t>2114010401010104</t>
  </si>
  <si>
    <t>2114010402</t>
  </si>
  <si>
    <t>2114010501</t>
  </si>
  <si>
    <t>2114010502</t>
  </si>
  <si>
    <t>2114010601</t>
  </si>
  <si>
    <t>2114010602</t>
  </si>
  <si>
    <t>2114019901</t>
  </si>
  <si>
    <t>2114019902</t>
  </si>
  <si>
    <t>211402</t>
  </si>
  <si>
    <t>DEPOSITOS EN GARANTIA - A PLAZO</t>
  </si>
  <si>
    <t>2114020101</t>
  </si>
  <si>
    <t>2114020102</t>
  </si>
  <si>
    <t>2114020201</t>
  </si>
  <si>
    <t>2114020202</t>
  </si>
  <si>
    <t>2114020301</t>
  </si>
  <si>
    <t>211402030101</t>
  </si>
  <si>
    <t>21140203010101</t>
  </si>
  <si>
    <t>TITULOS DE AHORRO PACTADOS A MENOS DE 30 DIAS PLAZO</t>
  </si>
  <si>
    <t>2114020301010101</t>
  </si>
  <si>
    <t>DEPOSITOS A MENOS 30 DIAS PAGO PERIODICO</t>
  </si>
  <si>
    <t>21140203010102</t>
  </si>
  <si>
    <t>2114020301010201</t>
  </si>
  <si>
    <t>2114020301010202</t>
  </si>
  <si>
    <t>2114020301010203</t>
  </si>
  <si>
    <t>21140203010103</t>
  </si>
  <si>
    <t>2114020301010301</t>
  </si>
  <si>
    <t>2114020301010302</t>
  </si>
  <si>
    <t>2114020301010303</t>
  </si>
  <si>
    <t>21140203010104</t>
  </si>
  <si>
    <t>2114020301010401</t>
  </si>
  <si>
    <t>2114020301010402</t>
  </si>
  <si>
    <t>2114020301010403</t>
  </si>
  <si>
    <t>21140203010105</t>
  </si>
  <si>
    <t>2114020301010501</t>
  </si>
  <si>
    <t>2114020301010502</t>
  </si>
  <si>
    <t>DEPOSITOS A 120 DIAS PAGO AL VTO.</t>
  </si>
  <si>
    <t>2114020301010503</t>
  </si>
  <si>
    <t>21140203010106</t>
  </si>
  <si>
    <t>2114020301010601</t>
  </si>
  <si>
    <t>2114020301010602</t>
  </si>
  <si>
    <t>2114020301010603</t>
  </si>
  <si>
    <t>21140203010107</t>
  </si>
  <si>
    <t>2114020301010701</t>
  </si>
  <si>
    <t>2114020301010702</t>
  </si>
  <si>
    <t>2114020301010703</t>
  </si>
  <si>
    <t>21140203010108</t>
  </si>
  <si>
    <t>DEPOSITOS A MAS DE 180 DIAS PLAZO</t>
  </si>
  <si>
    <t>2114020301010801</t>
  </si>
  <si>
    <t>DEPOSITOS A MAS DE180 DIAS PAGO PERIODICO</t>
  </si>
  <si>
    <t>2114020301010802</t>
  </si>
  <si>
    <t>2114020301010803</t>
  </si>
  <si>
    <t>21140203010109</t>
  </si>
  <si>
    <t>2114020301010901</t>
  </si>
  <si>
    <t>2114020301010902</t>
  </si>
  <si>
    <t>2114020301010903</t>
  </si>
  <si>
    <t>21140203010110</t>
  </si>
  <si>
    <t>DEPOSITOS A MAS 360 DIAS PLAZO</t>
  </si>
  <si>
    <t>2114020301011001</t>
  </si>
  <si>
    <t>DEPOSITOS  A MAS DE 360 DIAS PAGO PERIODICO</t>
  </si>
  <si>
    <t>2114020301011002</t>
  </si>
  <si>
    <t>DEPOSITOS A MAS  DE 360 DIAS PAGO AL VTO.</t>
  </si>
  <si>
    <t>2114020301011003</t>
  </si>
  <si>
    <t>DEPOSITOS A MAS DE 360 DIAS ADELANTADO</t>
  </si>
  <si>
    <t>2114020302</t>
  </si>
  <si>
    <t>2114020401</t>
  </si>
  <si>
    <t>211402040101</t>
  </si>
  <si>
    <t>21140204010101</t>
  </si>
  <si>
    <t>2114020401010101</t>
  </si>
  <si>
    <t>2114020401010102</t>
  </si>
  <si>
    <t>DEPOSITOS A MENOS 30 DIAS PAGO AL VTO.</t>
  </si>
  <si>
    <t>2114020401010103</t>
  </si>
  <si>
    <t>DEPOSITOS A MENOS 30 DIAS ADELANTADO</t>
  </si>
  <si>
    <t>21140204010102</t>
  </si>
  <si>
    <t>2114020401010201</t>
  </si>
  <si>
    <t>2114020401010202</t>
  </si>
  <si>
    <t>2114020401010203</t>
  </si>
  <si>
    <t>21140204010103</t>
  </si>
  <si>
    <t>2114020401010301</t>
  </si>
  <si>
    <t>2114020401010302</t>
  </si>
  <si>
    <t>2114020401010303</t>
  </si>
  <si>
    <t>21140204010104</t>
  </si>
  <si>
    <t>2114020401010401</t>
  </si>
  <si>
    <t>2114020401010402</t>
  </si>
  <si>
    <t>2114020401010403</t>
  </si>
  <si>
    <t>21140204010105</t>
  </si>
  <si>
    <t>2114020401010501</t>
  </si>
  <si>
    <t>2114020401010502</t>
  </si>
  <si>
    <t>2114020401010503</t>
  </si>
  <si>
    <t>21140204010106</t>
  </si>
  <si>
    <t>2114020401010601</t>
  </si>
  <si>
    <t>2114020401010602</t>
  </si>
  <si>
    <t>2114020401010603</t>
  </si>
  <si>
    <t>21140204010107</t>
  </si>
  <si>
    <t>2114020401010701</t>
  </si>
  <si>
    <t>2114020401010702</t>
  </si>
  <si>
    <t>2114020401010703</t>
  </si>
  <si>
    <t>21140204010108</t>
  </si>
  <si>
    <t>2114020401010801</t>
  </si>
  <si>
    <t>2114020401010802</t>
  </si>
  <si>
    <t>2114020401010803</t>
  </si>
  <si>
    <t>21140204010109</t>
  </si>
  <si>
    <t>2114020401010901</t>
  </si>
  <si>
    <t>2114020401010902</t>
  </si>
  <si>
    <t>2114020401010903</t>
  </si>
  <si>
    <t>21140204010110</t>
  </si>
  <si>
    <t>2114020401011001</t>
  </si>
  <si>
    <t>DEPOSITOS A MAS DE 360 DIAS PAGO PERIODICO</t>
  </si>
  <si>
    <t>2114020401011002</t>
  </si>
  <si>
    <t>DEPOSITOS A MAS DE 360 DIAS PAGO AL VTO.</t>
  </si>
  <si>
    <t>2114020401011003</t>
  </si>
  <si>
    <t>2114020402</t>
  </si>
  <si>
    <t>2114020501</t>
  </si>
  <si>
    <t>211402050101</t>
  </si>
  <si>
    <t>21140205010101</t>
  </si>
  <si>
    <t>2114020501010101</t>
  </si>
  <si>
    <t>2114020501010102</t>
  </si>
  <si>
    <t>2114020501010103</t>
  </si>
  <si>
    <t>21140205010102</t>
  </si>
  <si>
    <t>2114020501010201</t>
  </si>
  <si>
    <t>2114020501010202</t>
  </si>
  <si>
    <t>2114020501010203</t>
  </si>
  <si>
    <t>21140205010103</t>
  </si>
  <si>
    <t>2114020501010301</t>
  </si>
  <si>
    <t>2114020501010302</t>
  </si>
  <si>
    <t>2114020501010303</t>
  </si>
  <si>
    <t>21140205010104</t>
  </si>
  <si>
    <t>2114020501010401</t>
  </si>
  <si>
    <t>2114020501010402</t>
  </si>
  <si>
    <t>2114020501010403</t>
  </si>
  <si>
    <t>21140205010105</t>
  </si>
  <si>
    <t>2114020501010501</t>
  </si>
  <si>
    <t>2114020501010502</t>
  </si>
  <si>
    <t>2114020501010503</t>
  </si>
  <si>
    <t>21140205010106</t>
  </si>
  <si>
    <t>2114020501010601</t>
  </si>
  <si>
    <t>2114020501010602</t>
  </si>
  <si>
    <t>2114020501010603</t>
  </si>
  <si>
    <t>21140205010107</t>
  </si>
  <si>
    <t>2114020501010701</t>
  </si>
  <si>
    <t>2114020501010702</t>
  </si>
  <si>
    <t>2114020501010703</t>
  </si>
  <si>
    <t>21140205010108</t>
  </si>
  <si>
    <t>2114020501010801</t>
  </si>
  <si>
    <t>2114020501010802</t>
  </si>
  <si>
    <t>2114020501010803</t>
  </si>
  <si>
    <t>21140205010109</t>
  </si>
  <si>
    <t>2114020501010901</t>
  </si>
  <si>
    <t>2114020501010902</t>
  </si>
  <si>
    <t>2114020501010903</t>
  </si>
  <si>
    <t>21140205010110</t>
  </si>
  <si>
    <t>2114020501011001</t>
  </si>
  <si>
    <t>2114020501011002</t>
  </si>
  <si>
    <t>2114020501011003</t>
  </si>
  <si>
    <t>2114020502</t>
  </si>
  <si>
    <t>2114020601</t>
  </si>
  <si>
    <t>2114020602</t>
  </si>
  <si>
    <t>2114029901</t>
  </si>
  <si>
    <t>211402990101</t>
  </si>
  <si>
    <t>21140299010101</t>
  </si>
  <si>
    <t>2114029901010101</t>
  </si>
  <si>
    <t>2114029901010102</t>
  </si>
  <si>
    <t>2114029901010103</t>
  </si>
  <si>
    <t>21140299010102</t>
  </si>
  <si>
    <t>2114029901010201</t>
  </si>
  <si>
    <t>2114029901010202</t>
  </si>
  <si>
    <t>2114029901010203</t>
  </si>
  <si>
    <t>21140299010103</t>
  </si>
  <si>
    <t>2114029901010301</t>
  </si>
  <si>
    <t>2114029901010302</t>
  </si>
  <si>
    <t>2114029901010303</t>
  </si>
  <si>
    <t>21140299010104</t>
  </si>
  <si>
    <t>2114029901010401</t>
  </si>
  <si>
    <t>2114029901010402</t>
  </si>
  <si>
    <t>2114029901010403</t>
  </si>
  <si>
    <t>21140299010105</t>
  </si>
  <si>
    <t>2114029901010501</t>
  </si>
  <si>
    <t>2114029901010502</t>
  </si>
  <si>
    <t>2114029901010503</t>
  </si>
  <si>
    <t>21140299010106</t>
  </si>
  <si>
    <t>2114029901010601</t>
  </si>
  <si>
    <t>2114029901010602</t>
  </si>
  <si>
    <t>2114029901010603</t>
  </si>
  <si>
    <t>21140299010107</t>
  </si>
  <si>
    <t>2114029901010701</t>
  </si>
  <si>
    <t>2114029901010702</t>
  </si>
  <si>
    <t>2114029901010703</t>
  </si>
  <si>
    <t>21140299010108</t>
  </si>
  <si>
    <t>2114029901010801</t>
  </si>
  <si>
    <t>2114029901010802</t>
  </si>
  <si>
    <t>2114029901010803</t>
  </si>
  <si>
    <t>21140299010109</t>
  </si>
  <si>
    <t>2114029901010901</t>
  </si>
  <si>
    <t>2114029901010902</t>
  </si>
  <si>
    <t>2114029901010903</t>
  </si>
  <si>
    <t>21140299010110</t>
  </si>
  <si>
    <t>DEPOSITOS A MAS DE 360 DIAS PLAZO</t>
  </si>
  <si>
    <t>2114029901011001</t>
  </si>
  <si>
    <t>2114029901011002</t>
  </si>
  <si>
    <t>2114029901011003</t>
  </si>
  <si>
    <t>2114029902</t>
  </si>
  <si>
    <t>211403</t>
  </si>
  <si>
    <t>DEPOSITOS EMBARGADOS - CUENTA CORRIENTE</t>
  </si>
  <si>
    <t>2114030101</t>
  </si>
  <si>
    <t>2114030102</t>
  </si>
  <si>
    <t>2114030201</t>
  </si>
  <si>
    <t>2114030202</t>
  </si>
  <si>
    <t>2114030301</t>
  </si>
  <si>
    <t>2114030302</t>
  </si>
  <si>
    <t>2114030401</t>
  </si>
  <si>
    <t>2114030402</t>
  </si>
  <si>
    <t>2114030501</t>
  </si>
  <si>
    <t>2114030502</t>
  </si>
  <si>
    <t>2114030601</t>
  </si>
  <si>
    <t>2114030602</t>
  </si>
  <si>
    <t>2114039901</t>
  </si>
  <si>
    <t>2114039902</t>
  </si>
  <si>
    <t>211404</t>
  </si>
  <si>
    <t>DEPOSITOS EMBARGADOS - CUENTA DE AHORRO</t>
  </si>
  <si>
    <t>2114040101</t>
  </si>
  <si>
    <t>2114040102</t>
  </si>
  <si>
    <t>2114040201</t>
  </si>
  <si>
    <t>2114040202</t>
  </si>
  <si>
    <t>2114040301</t>
  </si>
  <si>
    <t>2114040302</t>
  </si>
  <si>
    <t>2114040401</t>
  </si>
  <si>
    <t>2114040402</t>
  </si>
  <si>
    <t>2114040501</t>
  </si>
  <si>
    <t>2114040502</t>
  </si>
  <si>
    <t>2114040601</t>
  </si>
  <si>
    <t>2114040602</t>
  </si>
  <si>
    <t>2114049901</t>
  </si>
  <si>
    <t>2114049902</t>
  </si>
  <si>
    <t>211405</t>
  </si>
  <si>
    <t>DEPOSITOS EMBARGADOS - DEPOSITOS A PLAZO</t>
  </si>
  <si>
    <t>2114050101</t>
  </si>
  <si>
    <t>2114050102</t>
  </si>
  <si>
    <t>2114050201</t>
  </si>
  <si>
    <t>2114050202</t>
  </si>
  <si>
    <t>2114050301</t>
  </si>
  <si>
    <t>2114050302</t>
  </si>
  <si>
    <t>2114050401</t>
  </si>
  <si>
    <t>2114050402</t>
  </si>
  <si>
    <t>2114050501</t>
  </si>
  <si>
    <t>2114050502</t>
  </si>
  <si>
    <t>2114050601</t>
  </si>
  <si>
    <t>2114050602</t>
  </si>
  <si>
    <t>2114059901</t>
  </si>
  <si>
    <t>2114059902</t>
  </si>
  <si>
    <t>211406</t>
  </si>
  <si>
    <t>DEPOSITOS INACTIVOS - CUENTAS CORRIENTES</t>
  </si>
  <si>
    <t>2114060101</t>
  </si>
  <si>
    <t>211406010101</t>
  </si>
  <si>
    <t>21140601010101</t>
  </si>
  <si>
    <t>2114060101010101</t>
  </si>
  <si>
    <t>2114060102</t>
  </si>
  <si>
    <t>211406010201</t>
  </si>
  <si>
    <t>21140601020101</t>
  </si>
  <si>
    <t>2114060102010101</t>
  </si>
  <si>
    <t>2114060201</t>
  </si>
  <si>
    <t>211406020101</t>
  </si>
  <si>
    <t>21140602010101</t>
  </si>
  <si>
    <t>2114060201010101</t>
  </si>
  <si>
    <t>2114060202</t>
  </si>
  <si>
    <t>211406020201</t>
  </si>
  <si>
    <t>21140602020101</t>
  </si>
  <si>
    <t>2114060202010100</t>
  </si>
  <si>
    <t>2114060301</t>
  </si>
  <si>
    <t>211406030101</t>
  </si>
  <si>
    <t>21140603010101</t>
  </si>
  <si>
    <t>2114060301010101</t>
  </si>
  <si>
    <t>2114060302</t>
  </si>
  <si>
    <t>211406030201</t>
  </si>
  <si>
    <t>21140603020101</t>
  </si>
  <si>
    <t>2114060302010101</t>
  </si>
  <si>
    <t>2114060401</t>
  </si>
  <si>
    <t>211406040101</t>
  </si>
  <si>
    <t>21140604010101</t>
  </si>
  <si>
    <t>2114060401010101</t>
  </si>
  <si>
    <t>2114060402</t>
  </si>
  <si>
    <t>211406040201</t>
  </si>
  <si>
    <t>21140604020101</t>
  </si>
  <si>
    <t>2114060402010101</t>
  </si>
  <si>
    <t>2114060501</t>
  </si>
  <si>
    <t>211406050101</t>
  </si>
  <si>
    <t>21140605010101</t>
  </si>
  <si>
    <t>2114060501010101</t>
  </si>
  <si>
    <t>2114060502</t>
  </si>
  <si>
    <t>211406050201</t>
  </si>
  <si>
    <t>21140605020101</t>
  </si>
  <si>
    <t>2114060502010101</t>
  </si>
  <si>
    <t>2114060601</t>
  </si>
  <si>
    <t>211406060101</t>
  </si>
  <si>
    <t>21140606010101</t>
  </si>
  <si>
    <t>2114060601010101</t>
  </si>
  <si>
    <t>2114060602</t>
  </si>
  <si>
    <t>211406060201</t>
  </si>
  <si>
    <t>21140606020101</t>
  </si>
  <si>
    <t>2114060602010101</t>
  </si>
  <si>
    <t>2114069901</t>
  </si>
  <si>
    <t>2114069902</t>
  </si>
  <si>
    <t>211407</t>
  </si>
  <si>
    <t>DEPOSITOS INACTIVOS - AHORROS</t>
  </si>
  <si>
    <t>2114070101</t>
  </si>
  <si>
    <t>2114070102</t>
  </si>
  <si>
    <t>2114070201</t>
  </si>
  <si>
    <t>211407020101</t>
  </si>
  <si>
    <t>21140702010101</t>
  </si>
  <si>
    <t>2114070201010101</t>
  </si>
  <si>
    <t>2114070201010102</t>
  </si>
  <si>
    <t>2114070201010103</t>
  </si>
  <si>
    <t>2114070201010104</t>
  </si>
  <si>
    <t>2114070201010105</t>
  </si>
  <si>
    <t>2114070201010106</t>
  </si>
  <si>
    <t>2114070201010107</t>
  </si>
  <si>
    <t>2114070201010108</t>
  </si>
  <si>
    <t>2114070202</t>
  </si>
  <si>
    <t>211407020201</t>
  </si>
  <si>
    <t>21140702020101</t>
  </si>
  <si>
    <t>2114070202010101</t>
  </si>
  <si>
    <t>2114070202010102</t>
  </si>
  <si>
    <t>2114070202010103</t>
  </si>
  <si>
    <t>2114070202010104</t>
  </si>
  <si>
    <t>2114070202010105</t>
  </si>
  <si>
    <t>2114070202010106</t>
  </si>
  <si>
    <t>2114070202010107</t>
  </si>
  <si>
    <t>2114070202010108</t>
  </si>
  <si>
    <t>2114070301</t>
  </si>
  <si>
    <t>211407030101</t>
  </si>
  <si>
    <t>21140703010101</t>
  </si>
  <si>
    <t>2114070301010101</t>
  </si>
  <si>
    <t>2114070301010102</t>
  </si>
  <si>
    <t>2114070301010103</t>
  </si>
  <si>
    <t>2114070301010104</t>
  </si>
  <si>
    <t>2114070301010105</t>
  </si>
  <si>
    <t>2114070301010106</t>
  </si>
  <si>
    <t>2114070301010107</t>
  </si>
  <si>
    <t>2114070301010108</t>
  </si>
  <si>
    <t>2114070302</t>
  </si>
  <si>
    <t>2114070401</t>
  </si>
  <si>
    <t>211407040101</t>
  </si>
  <si>
    <t>21140704010101</t>
  </si>
  <si>
    <t>2114070401010101</t>
  </si>
  <si>
    <t>2114070401010102</t>
  </si>
  <si>
    <t>AHORO INFANTIL</t>
  </si>
  <si>
    <t>2114070401010103</t>
  </si>
  <si>
    <t>2114070401010104</t>
  </si>
  <si>
    <t>2114070401010105</t>
  </si>
  <si>
    <t>2114070401010106</t>
  </si>
  <si>
    <t>2114070401010107</t>
  </si>
  <si>
    <t>2114070401010108</t>
  </si>
  <si>
    <t>2114070402</t>
  </si>
  <si>
    <t>2114070501</t>
  </si>
  <si>
    <t>2114070502</t>
  </si>
  <si>
    <t>2114070601</t>
  </si>
  <si>
    <t>2114070602</t>
  </si>
  <si>
    <t>2114079901</t>
  </si>
  <si>
    <t>211407990101</t>
  </si>
  <si>
    <t>21140799010101</t>
  </si>
  <si>
    <t>2114079901010101</t>
  </si>
  <si>
    <t>2114079901010102</t>
  </si>
  <si>
    <t>2114079901010103</t>
  </si>
  <si>
    <t>2114079901010104</t>
  </si>
  <si>
    <t>2114079901010105</t>
  </si>
  <si>
    <t>2114079901010106</t>
  </si>
  <si>
    <t>2114079901010107</t>
  </si>
  <si>
    <t>2114079901010108</t>
  </si>
  <si>
    <t>211407990102</t>
  </si>
  <si>
    <t>21140799010201</t>
  </si>
  <si>
    <t>2114079901020101</t>
  </si>
  <si>
    <t>2114079901020102</t>
  </si>
  <si>
    <t>2114079901020103</t>
  </si>
  <si>
    <t>2114079901020104</t>
  </si>
  <si>
    <t>2114079901020105</t>
  </si>
  <si>
    <t>2114079901020106</t>
  </si>
  <si>
    <t>2114079901020107</t>
  </si>
  <si>
    <t>2114079901020108</t>
  </si>
  <si>
    <t>211407990103</t>
  </si>
  <si>
    <t>EMPRESA PRIVADA</t>
  </si>
  <si>
    <t>21140799010301</t>
  </si>
  <si>
    <t>EMPRESA PRIVADA - ML</t>
  </si>
  <si>
    <t>2114079901030101</t>
  </si>
  <si>
    <t>2114079901030102</t>
  </si>
  <si>
    <t>2114079901030103</t>
  </si>
  <si>
    <t>2114079901030104</t>
  </si>
  <si>
    <t>2114079901030105</t>
  </si>
  <si>
    <t>2114079901030106</t>
  </si>
  <si>
    <t>2114079901030107</t>
  </si>
  <si>
    <t>2114079901030108</t>
  </si>
  <si>
    <t>211407990104</t>
  </si>
  <si>
    <t>21140799010401</t>
  </si>
  <si>
    <t>2114079901040101</t>
  </si>
  <si>
    <t>2114079901040102</t>
  </si>
  <si>
    <t>2114079901040103</t>
  </si>
  <si>
    <t>2114079901040104</t>
  </si>
  <si>
    <t>2114079901040105</t>
  </si>
  <si>
    <t>2114079901040106</t>
  </si>
  <si>
    <t>2114079901040107</t>
  </si>
  <si>
    <t>2114079901040108</t>
  </si>
  <si>
    <t>211407990105</t>
  </si>
  <si>
    <t>BANCOS - ML</t>
  </si>
  <si>
    <t>21140799010501</t>
  </si>
  <si>
    <t>2114079901050101</t>
  </si>
  <si>
    <t>2114079901050102</t>
  </si>
  <si>
    <t>2114079901050103</t>
  </si>
  <si>
    <t>2114079901050104</t>
  </si>
  <si>
    <t>2114079901050105</t>
  </si>
  <si>
    <t>2114079901050106</t>
  </si>
  <si>
    <t>2114079901050107</t>
  </si>
  <si>
    <t>2114079901050108</t>
  </si>
  <si>
    <t>211407990106</t>
  </si>
  <si>
    <t>21140799010601</t>
  </si>
  <si>
    <t>2114079901060101</t>
  </si>
  <si>
    <t>2114079901060102</t>
  </si>
  <si>
    <t>2114079901060103</t>
  </si>
  <si>
    <t>2114079901060104</t>
  </si>
  <si>
    <t>2114079901060105</t>
  </si>
  <si>
    <t>2114079901060106</t>
  </si>
  <si>
    <t>2114079901060107</t>
  </si>
  <si>
    <t>2114079901060108</t>
  </si>
  <si>
    <t>2114079902</t>
  </si>
  <si>
    <t>211407990201</t>
  </si>
  <si>
    <t>BANCO CENTRAL DE RESERVA - ME</t>
  </si>
  <si>
    <t>21140799020101</t>
  </si>
  <si>
    <t>2114079902010101</t>
  </si>
  <si>
    <t>2114079902010102</t>
  </si>
  <si>
    <t>2114079902010103</t>
  </si>
  <si>
    <t>2114079902010104</t>
  </si>
  <si>
    <t>2114079902010105</t>
  </si>
  <si>
    <t>2114079902010106</t>
  </si>
  <si>
    <t>2114079902010107</t>
  </si>
  <si>
    <t>2114079902010108</t>
  </si>
  <si>
    <t>211407990202</t>
  </si>
  <si>
    <t>21140799020201</t>
  </si>
  <si>
    <t>2114079902020101</t>
  </si>
  <si>
    <t>2114079902020102</t>
  </si>
  <si>
    <t>2114079902020103</t>
  </si>
  <si>
    <t>2114079902020104</t>
  </si>
  <si>
    <t>2114079902020105</t>
  </si>
  <si>
    <t>2114079902020106</t>
  </si>
  <si>
    <t>2114079902020107</t>
  </si>
  <si>
    <t>2114079902020108</t>
  </si>
  <si>
    <t>211407990203</t>
  </si>
  <si>
    <t>21140799020301</t>
  </si>
  <si>
    <t>2114079902030101</t>
  </si>
  <si>
    <t>2114079902030102</t>
  </si>
  <si>
    <t>2114079902030103</t>
  </si>
  <si>
    <t>2114079902030104</t>
  </si>
  <si>
    <t>2114079902030105</t>
  </si>
  <si>
    <t>2114079902030106</t>
  </si>
  <si>
    <t>2114079902030107</t>
  </si>
  <si>
    <t>2114079902030108</t>
  </si>
  <si>
    <t>211407990204</t>
  </si>
  <si>
    <t>21140799020401</t>
  </si>
  <si>
    <t>2114079902040101</t>
  </si>
  <si>
    <t>2114079902040102</t>
  </si>
  <si>
    <t>2114079902040103</t>
  </si>
  <si>
    <t>2114079902040104</t>
  </si>
  <si>
    <t>2114079902040105</t>
  </si>
  <si>
    <t>2114079902040106</t>
  </si>
  <si>
    <t>2114079902040107</t>
  </si>
  <si>
    <t>2114079902040108</t>
  </si>
  <si>
    <t>211407990205</t>
  </si>
  <si>
    <t>21140799020501</t>
  </si>
  <si>
    <t>2114079902050101</t>
  </si>
  <si>
    <t>2114079902050102</t>
  </si>
  <si>
    <t>2114079902050103</t>
  </si>
  <si>
    <t>2114079902050104</t>
  </si>
  <si>
    <t>2114079902050105</t>
  </si>
  <si>
    <t>2114079902050106</t>
  </si>
  <si>
    <t>2114079902050107</t>
  </si>
  <si>
    <t>2114079902050108</t>
  </si>
  <si>
    <t>211407990206</t>
  </si>
  <si>
    <t>21140799020601</t>
  </si>
  <si>
    <t>2114079902060101</t>
  </si>
  <si>
    <t>2114079902060102</t>
  </si>
  <si>
    <t>2114079902060103</t>
  </si>
  <si>
    <t>2114079902060104</t>
  </si>
  <si>
    <t>2114079902060105</t>
  </si>
  <si>
    <t>2114079902060106</t>
  </si>
  <si>
    <t>2114079902060107</t>
  </si>
  <si>
    <t>2114079902060108</t>
  </si>
  <si>
    <t>211408</t>
  </si>
  <si>
    <t>DEPOSITOS EN GARANTIA - CUENTA DE AHORRO SIMPLIFICADA</t>
  </si>
  <si>
    <t>2114080101</t>
  </si>
  <si>
    <t>2114089901</t>
  </si>
  <si>
    <t>211409</t>
  </si>
  <si>
    <t>DEPOSITOS EMBARGADOS - CUENTA DE AHORROS SIMPLIFICADA</t>
  </si>
  <si>
    <t>2114090101</t>
  </si>
  <si>
    <t>2114099901</t>
  </si>
  <si>
    <t>211410</t>
  </si>
  <si>
    <t>DEPOSITOS INACTIVOS - CUENTA DE AHORRO SIMPLIFICADA</t>
  </si>
  <si>
    <t>2114100101</t>
  </si>
  <si>
    <t>2114109901</t>
  </si>
  <si>
    <t>212</t>
  </si>
  <si>
    <t>2121</t>
  </si>
  <si>
    <t>212102</t>
  </si>
  <si>
    <t>ADEUDADO A ENTIDADES DEL ESTADO</t>
  </si>
  <si>
    <t>2121020101</t>
  </si>
  <si>
    <t>PARA PRESTAR A TERCEROS - ML</t>
  </si>
  <si>
    <t>212102010101</t>
  </si>
  <si>
    <t>21210201010101</t>
  </si>
  <si>
    <t>2121020101010101</t>
  </si>
  <si>
    <t>FONAVIPO</t>
  </si>
  <si>
    <t>2121029901</t>
  </si>
  <si>
    <t>INTERESES Y OTROS POR PAGAR - ML</t>
  </si>
  <si>
    <t>212102990101</t>
  </si>
  <si>
    <t>21210299010101</t>
  </si>
  <si>
    <t>2121029901010101</t>
  </si>
  <si>
    <t>212103</t>
  </si>
  <si>
    <t>ADEUDADO AL INSTITUTO DE GARANTIA DE DEPOSITOS</t>
  </si>
  <si>
    <t>2121030100</t>
  </si>
  <si>
    <t>2121030200</t>
  </si>
  <si>
    <t>PRESTAMOS PARA CUBRIR SITUACIONES DE INSOLVENCIA</t>
  </si>
  <si>
    <t>212105</t>
  </si>
  <si>
    <t>ADEUDADO A BANCOS</t>
  </si>
  <si>
    <t>2121050101</t>
  </si>
  <si>
    <t>PARA CUBRIR DEFICIT DE CAJA - ML</t>
  </si>
  <si>
    <t>2121059901</t>
  </si>
  <si>
    <t>212106</t>
  </si>
  <si>
    <t>ADEUDADO A OTRAS ENTIDADES DEL SISTEMA FINANCIERO</t>
  </si>
  <si>
    <t>2121060101</t>
  </si>
  <si>
    <t>2121060201</t>
  </si>
  <si>
    <t>2121060301</t>
  </si>
  <si>
    <t>PARA CAPITALIZACION O PARA REESTRUCTURACION -ML</t>
  </si>
  <si>
    <t>2121060401</t>
  </si>
  <si>
    <t>A CAJAS DE CREDITO RURALES</t>
  </si>
  <si>
    <t>2121060402</t>
  </si>
  <si>
    <t>2121060601</t>
  </si>
  <si>
    <t>A FEDERACIONES</t>
  </si>
  <si>
    <t>2121060602</t>
  </si>
  <si>
    <t>2121060701</t>
  </si>
  <si>
    <t>2121060702</t>
  </si>
  <si>
    <t>2121069101</t>
  </si>
  <si>
    <t>212106910101</t>
  </si>
  <si>
    <t>21210691010101</t>
  </si>
  <si>
    <t>2121069101010101</t>
  </si>
  <si>
    <t>HENCORP</t>
  </si>
  <si>
    <t>2121069101010120</t>
  </si>
  <si>
    <t>2121069102</t>
  </si>
  <si>
    <t>2121069901</t>
  </si>
  <si>
    <t>212106990101</t>
  </si>
  <si>
    <t>21210699010101</t>
  </si>
  <si>
    <t>2121069901010101</t>
  </si>
  <si>
    <t>NTERESES Y OTROS POR PAGAR - ML</t>
  </si>
  <si>
    <t>212107</t>
  </si>
  <si>
    <t>ADEUDADO AL BMI PARA PRESTAR A TERCEROS</t>
  </si>
  <si>
    <t>2121070101</t>
  </si>
  <si>
    <t>2121079901</t>
  </si>
  <si>
    <t>212108</t>
  </si>
  <si>
    <t>ADEUDADO A ENTIDADES EXTRANJERAS</t>
  </si>
  <si>
    <t>2121080201</t>
  </si>
  <si>
    <t>ADEUDADO A BANCOS EXTRANJEROS POR LINEAS DE CREDITO - ML</t>
  </si>
  <si>
    <t>2121080301</t>
  </si>
  <si>
    <t>ADEUDADO A BANCOS EXTRANJEROS - OTROS -ML</t>
  </si>
  <si>
    <t>2121080401</t>
  </si>
  <si>
    <t>ADEUDADO A ORGANISMOS MULTILATERALES - ML</t>
  </si>
  <si>
    <t>2121080501</t>
  </si>
  <si>
    <t>ADEUDADO A COOPERATIVAS EXTRANJERAS</t>
  </si>
  <si>
    <t>2121080502</t>
  </si>
  <si>
    <t>2121089901</t>
  </si>
  <si>
    <t>212109</t>
  </si>
  <si>
    <t>OTROS PRESTAMOS</t>
  </si>
  <si>
    <t>2121090101</t>
  </si>
  <si>
    <t>2121099901</t>
  </si>
  <si>
    <t>2122</t>
  </si>
  <si>
    <t>212202</t>
  </si>
  <si>
    <t>2122020101</t>
  </si>
  <si>
    <t>212202010101</t>
  </si>
  <si>
    <t>PARA PRESTAR A TERCEROS</t>
  </si>
  <si>
    <t>21220201010101</t>
  </si>
  <si>
    <t>2122020101010101</t>
  </si>
  <si>
    <t>2122020101010102</t>
  </si>
  <si>
    <t>B.M.I.</t>
  </si>
  <si>
    <t>2122020101010103</t>
  </si>
  <si>
    <t>FUSAI</t>
  </si>
  <si>
    <t>2122020201</t>
  </si>
  <si>
    <t>OTROS USOS</t>
  </si>
  <si>
    <t>2122020202</t>
  </si>
  <si>
    <t>2122029901</t>
  </si>
  <si>
    <t>212202990101</t>
  </si>
  <si>
    <t>21220299010101</t>
  </si>
  <si>
    <t>2122029901010101</t>
  </si>
  <si>
    <t>INTERESES Y OTROS POR PAGAR / FONAVIPO</t>
  </si>
  <si>
    <t>2122029901010102</t>
  </si>
  <si>
    <t>INTERESES Y OTROS POR PAGAR / B.M.I</t>
  </si>
  <si>
    <t>2122029901010103</t>
  </si>
  <si>
    <t>INTERESES Y OTROS POR PAGAR / FUSAI</t>
  </si>
  <si>
    <t>212203</t>
  </si>
  <si>
    <t>2122030100</t>
  </si>
  <si>
    <t>2122030200</t>
  </si>
  <si>
    <t>212206</t>
  </si>
  <si>
    <t>2122060101</t>
  </si>
  <si>
    <t>212206010101</t>
  </si>
  <si>
    <t>A COOPERATIVAS</t>
  </si>
  <si>
    <t>21220601010102</t>
  </si>
  <si>
    <t>2122060101010201</t>
  </si>
  <si>
    <t>OIKOCREDIT</t>
  </si>
  <si>
    <t>2122060201</t>
  </si>
  <si>
    <t>2122060301</t>
  </si>
  <si>
    <t>2122060401</t>
  </si>
  <si>
    <t>2122060402</t>
  </si>
  <si>
    <t>2122060601</t>
  </si>
  <si>
    <t>2122060602</t>
  </si>
  <si>
    <t>2122060701</t>
  </si>
  <si>
    <t>212206070101</t>
  </si>
  <si>
    <t>21220607010101</t>
  </si>
  <si>
    <t>2122060701010101</t>
  </si>
  <si>
    <t>21220607010102</t>
  </si>
  <si>
    <t>2122060701010201</t>
  </si>
  <si>
    <t>21220607010103</t>
  </si>
  <si>
    <t>2122060701010301</t>
  </si>
  <si>
    <t>21220607010107</t>
  </si>
  <si>
    <t>2122060701010701</t>
  </si>
  <si>
    <t>21220607010109</t>
  </si>
  <si>
    <t>2122060701010901</t>
  </si>
  <si>
    <t>212206070102</t>
  </si>
  <si>
    <t>21220607010201</t>
  </si>
  <si>
    <t>2122060701020102</t>
  </si>
  <si>
    <t>212206070103</t>
  </si>
  <si>
    <t>21220607010301</t>
  </si>
  <si>
    <t>2122060701030103</t>
  </si>
  <si>
    <t>BANCO GYT CONTINENTAL</t>
  </si>
  <si>
    <t>2122060701030104</t>
  </si>
  <si>
    <t>2122060701030105</t>
  </si>
  <si>
    <t>212206070107</t>
  </si>
  <si>
    <t>21220607010701</t>
  </si>
  <si>
    <t>2122060701070107</t>
  </si>
  <si>
    <t>212206070109</t>
  </si>
  <si>
    <t>21220607010901</t>
  </si>
  <si>
    <t>2122060701090109</t>
  </si>
  <si>
    <t>2122060701090110</t>
  </si>
  <si>
    <t>2122060702</t>
  </si>
  <si>
    <t>2122069101</t>
  </si>
  <si>
    <t>2122069102</t>
  </si>
  <si>
    <t>2122069901</t>
  </si>
  <si>
    <t>212206990101</t>
  </si>
  <si>
    <t>21220699010101</t>
  </si>
  <si>
    <t>2122069901010101</t>
  </si>
  <si>
    <t>212206990102</t>
  </si>
  <si>
    <t>21220699010201</t>
  </si>
  <si>
    <t>2122069901020102</t>
  </si>
  <si>
    <t>212206990103</t>
  </si>
  <si>
    <t>21220699010301</t>
  </si>
  <si>
    <t>2122069901030103</t>
  </si>
  <si>
    <t>2122069901030104</t>
  </si>
  <si>
    <t>2122069901030105</t>
  </si>
  <si>
    <t>212206990107</t>
  </si>
  <si>
    <t>21220699010701</t>
  </si>
  <si>
    <t>2122069901070107</t>
  </si>
  <si>
    <t>212206990109</t>
  </si>
  <si>
    <t>21220699010901</t>
  </si>
  <si>
    <t>2122069901090109</t>
  </si>
  <si>
    <t>2122069901090110</t>
  </si>
  <si>
    <t>212207</t>
  </si>
  <si>
    <t>2122070101</t>
  </si>
  <si>
    <t>212207010101</t>
  </si>
  <si>
    <t>21220701010101</t>
  </si>
  <si>
    <t>2122070101010101</t>
  </si>
  <si>
    <t>2122070101010102</t>
  </si>
  <si>
    <t>CIDEP</t>
  </si>
  <si>
    <t>2122079901</t>
  </si>
  <si>
    <t>212207990101</t>
  </si>
  <si>
    <t>21220799010101</t>
  </si>
  <si>
    <t>2122079901010101</t>
  </si>
  <si>
    <t>2122079901010102</t>
  </si>
  <si>
    <t>INTERESES SOBRE PRESTAMO CIDEP</t>
  </si>
  <si>
    <t>212208</t>
  </si>
  <si>
    <t>2122080201</t>
  </si>
  <si>
    <t>2122080301</t>
  </si>
  <si>
    <t>2122080401</t>
  </si>
  <si>
    <t>2122080501</t>
  </si>
  <si>
    <t>212208050101</t>
  </si>
  <si>
    <t>21220805010101</t>
  </si>
  <si>
    <t>2122080501010101</t>
  </si>
  <si>
    <t>2122080502</t>
  </si>
  <si>
    <t>2122089901</t>
  </si>
  <si>
    <t>212208990101</t>
  </si>
  <si>
    <t>21220899010101</t>
  </si>
  <si>
    <t>2122089901010101</t>
  </si>
  <si>
    <t>212209</t>
  </si>
  <si>
    <t>2122090101</t>
  </si>
  <si>
    <t>2122099901</t>
  </si>
  <si>
    <t>2123</t>
  </si>
  <si>
    <t>PRESTAMOS PACTADOS A CINCO O MAS ANIOS PLAZO</t>
  </si>
  <si>
    <t>212306</t>
  </si>
  <si>
    <t>2123060201</t>
  </si>
  <si>
    <t>ADEUDADO A BANCOS EXTRANJEROS POR LINEAS DE CREDITO</t>
  </si>
  <si>
    <t>2123060202</t>
  </si>
  <si>
    <t>2123060301</t>
  </si>
  <si>
    <t>ADEUDADO A BANCOS EXTRANJEROS - OTROS</t>
  </si>
  <si>
    <t>2123060302</t>
  </si>
  <si>
    <t>2123060401</t>
  </si>
  <si>
    <t>ADEUDADO A ORGANISMOS MULTILATERALES</t>
  </si>
  <si>
    <t>2123060402</t>
  </si>
  <si>
    <t>2123060501</t>
  </si>
  <si>
    <t>2123060502</t>
  </si>
  <si>
    <t>2123069901</t>
  </si>
  <si>
    <t>2123069902</t>
  </si>
  <si>
    <t>212307</t>
  </si>
  <si>
    <t>2123070101</t>
  </si>
  <si>
    <t>212307010101</t>
  </si>
  <si>
    <t>21230701010101</t>
  </si>
  <si>
    <t>2123070101010101</t>
  </si>
  <si>
    <t>GLOBAL PARTNERSHIPS</t>
  </si>
  <si>
    <t>2123070101010102</t>
  </si>
  <si>
    <t>2123070102</t>
  </si>
  <si>
    <t>2123079901</t>
  </si>
  <si>
    <t>212307990101</t>
  </si>
  <si>
    <t>21230799010101</t>
  </si>
  <si>
    <t>2123079901010101</t>
  </si>
  <si>
    <t>INTERES POR PAGAR GLOBAL PARTNERSCHIPS</t>
  </si>
  <si>
    <t>2123079901010102</t>
  </si>
  <si>
    <t>INTERESES OIKOCREDIT</t>
  </si>
  <si>
    <t>2123079902</t>
  </si>
  <si>
    <t>213</t>
  </si>
  <si>
    <t>OBLIGACIONES A LA VISTA</t>
  </si>
  <si>
    <t>2130</t>
  </si>
  <si>
    <t>213001</t>
  </si>
  <si>
    <t>CHEQUES PROPIOS</t>
  </si>
  <si>
    <t>2130010101</t>
  </si>
  <si>
    <t>CHEQUES DE CAJA O GERENCIA - ML</t>
  </si>
  <si>
    <t>213001010101</t>
  </si>
  <si>
    <t>21300101010101</t>
  </si>
  <si>
    <t>2130010101010101</t>
  </si>
  <si>
    <t>213001010201</t>
  </si>
  <si>
    <t>CHEQUES DE CAJA O GERENCIA - ME</t>
  </si>
  <si>
    <t>21300101020101</t>
  </si>
  <si>
    <t>2130010102010101</t>
  </si>
  <si>
    <t>2130010201</t>
  </si>
  <si>
    <t>CHEQUES CERTIFICADOS - ML</t>
  </si>
  <si>
    <t>213001020101</t>
  </si>
  <si>
    <t>21300102010101</t>
  </si>
  <si>
    <t>2130010201010101</t>
  </si>
  <si>
    <t>213001020201</t>
  </si>
  <si>
    <t>CHEQUES CERTIFICADOS - ME</t>
  </si>
  <si>
    <t>21300102020101</t>
  </si>
  <si>
    <t>2130010202010101</t>
  </si>
  <si>
    <t>213002</t>
  </si>
  <si>
    <t>OBLIGACIONES POR TARJETAS DE CREDITO</t>
  </si>
  <si>
    <t>2130020001</t>
  </si>
  <si>
    <t>OBLIGACIONES POR TARJETAS DE CREDITO - ML</t>
  </si>
  <si>
    <t>213002000101</t>
  </si>
  <si>
    <t>OBLIGACIONES POR TARJETAS DE CR?DITO</t>
  </si>
  <si>
    <t>21300200010101</t>
  </si>
  <si>
    <t>2130020001010101</t>
  </si>
  <si>
    <t>COMPENSACION POR OPERACIONES DE CLIENTES</t>
  </si>
  <si>
    <t>2130020001010102</t>
  </si>
  <si>
    <t>EMISOR DE TARJETAS DE CREDITOS</t>
  </si>
  <si>
    <t>2130020001010103</t>
  </si>
  <si>
    <t>RETIRO TARJETA DE DEBITO CAJERO LOCAL</t>
  </si>
  <si>
    <t>2130020001010104</t>
  </si>
  <si>
    <t>RETIRO TARJETA DE DEBITO CAJERO INTERNACIONAL</t>
  </si>
  <si>
    <t>2130020001010105</t>
  </si>
  <si>
    <t>COMISION RETIRO TARJETA DE DEBITO CAJERO LOCAL</t>
  </si>
  <si>
    <t>2130020001010106</t>
  </si>
  <si>
    <t>COMISION RETIRO TARJETA DE DEBITO CAJERO INTERNACIONAL</t>
  </si>
  <si>
    <t>2130020001010107</t>
  </si>
  <si>
    <t>COMPRAS TARJETA DE DEBITO LOCALES</t>
  </si>
  <si>
    <t>2130020001010108</t>
  </si>
  <si>
    <t>COMPRAS TARJETA DE DEBITO INTERNACIONAL</t>
  </si>
  <si>
    <t>213003</t>
  </si>
  <si>
    <t>COBROS POR CUENTA AJENA</t>
  </si>
  <si>
    <t>2130030100</t>
  </si>
  <si>
    <t>COBRANZAS LOCALES</t>
  </si>
  <si>
    <t>213003010001</t>
  </si>
  <si>
    <t>21300301000101</t>
  </si>
  <si>
    <t>2130030100010101</t>
  </si>
  <si>
    <t>ANDA</t>
  </si>
  <si>
    <t>2130030100010102</t>
  </si>
  <si>
    <t>SEGUROS FUTURO</t>
  </si>
  <si>
    <t>2130030100010103</t>
  </si>
  <si>
    <t>DEL SUR</t>
  </si>
  <si>
    <t>2130030100010104</t>
  </si>
  <si>
    <t>SEGURO DE VIDA CLIENTES</t>
  </si>
  <si>
    <t>2130030100010105</t>
  </si>
  <si>
    <t>SERVICIOS ASIFBAN</t>
  </si>
  <si>
    <t>2130030100010106</t>
  </si>
  <si>
    <t>COBROS A FAVOR DE COMEDICA-TARJETA DE CREDITO</t>
  </si>
  <si>
    <t>2130030100010107</t>
  </si>
  <si>
    <t>COBROS A FAVOR DE PBT- TARJETA DE CREDITO</t>
  </si>
  <si>
    <t>2130030100010108</t>
  </si>
  <si>
    <t>SEGUROS DE VEHICULO CLIENTES SISA</t>
  </si>
  <si>
    <t>2130030100010109</t>
  </si>
  <si>
    <t>PUNTO EXPRESS</t>
  </si>
  <si>
    <t>2130030200</t>
  </si>
  <si>
    <t>COBRANZAS DEL EXTERIOR</t>
  </si>
  <si>
    <t>2130030300</t>
  </si>
  <si>
    <t>IMPUESTOS Y SERVICIOS PUBLICOS</t>
  </si>
  <si>
    <t>213003030001</t>
  </si>
  <si>
    <t>21300303000101</t>
  </si>
  <si>
    <t>2130030300010101</t>
  </si>
  <si>
    <t>SERVICIOS DE COLECTURIA DEL MINISTERIO DE HACIENDA</t>
  </si>
  <si>
    <t>213004</t>
  </si>
  <si>
    <t>CORRESPONSALIAS</t>
  </si>
  <si>
    <t>2130040100</t>
  </si>
  <si>
    <t>2130040201</t>
  </si>
  <si>
    <t>CHEQUES DE VIAJERO - ML</t>
  </si>
  <si>
    <t>213005</t>
  </si>
  <si>
    <t>TRANSFERENCIAS DE FONDOS</t>
  </si>
  <si>
    <t>2130050101</t>
  </si>
  <si>
    <t>TRANSFERENCIAS LOCALES - ML</t>
  </si>
  <si>
    <t>2130050201</t>
  </si>
  <si>
    <t>GIROS EMITIDOS POR PAGAR - ML</t>
  </si>
  <si>
    <t>2130050301</t>
  </si>
  <si>
    <t>GIROS RECIBIDOS POR PAGAR - ML</t>
  </si>
  <si>
    <t>214</t>
  </si>
  <si>
    <t>TITULOS DE EMISION PROPIA</t>
  </si>
  <si>
    <t>2141</t>
  </si>
  <si>
    <t>TITULOS DE EMISION PROPIA PACTADOS HASTA UN ANIO PLAZO</t>
  </si>
  <si>
    <t>214100</t>
  </si>
  <si>
    <t>2141000101</t>
  </si>
  <si>
    <t>TITULOSVALORES CON GARANTIA HIPOTECARIA -ML</t>
  </si>
  <si>
    <t>214100010101</t>
  </si>
  <si>
    <t>TITULOSVALORES CON GARANTIA HIPOTECARIA - ML</t>
  </si>
  <si>
    <t>21410001010101</t>
  </si>
  <si>
    <t>2141000101010101</t>
  </si>
  <si>
    <t>2141000201</t>
  </si>
  <si>
    <t>TITULOSVALORES SIN GARANTIA HIPOTECARIA - ML</t>
  </si>
  <si>
    <t>214100020101</t>
  </si>
  <si>
    <t>21410002010101</t>
  </si>
  <si>
    <t>2141000201010101</t>
  </si>
  <si>
    <t>2141009901</t>
  </si>
  <si>
    <t>214100990101</t>
  </si>
  <si>
    <t>21410099010101</t>
  </si>
  <si>
    <t>2141009901010101</t>
  </si>
  <si>
    <t>2142</t>
  </si>
  <si>
    <t>PACTADOS A MAS DE UN ANIO PLAZO</t>
  </si>
  <si>
    <t>214201</t>
  </si>
  <si>
    <t>PACTADOS A MENOS DE CINCO ANIOS PLAZO</t>
  </si>
  <si>
    <t>2142010101</t>
  </si>
  <si>
    <t>214201010101</t>
  </si>
  <si>
    <t>21420101010101</t>
  </si>
  <si>
    <t>2142010101010101</t>
  </si>
  <si>
    <t>2142010201</t>
  </si>
  <si>
    <t>214201020101</t>
  </si>
  <si>
    <t>21420102010101</t>
  </si>
  <si>
    <t>2142010201010101</t>
  </si>
  <si>
    <t>2142019901</t>
  </si>
  <si>
    <t>214201990101</t>
  </si>
  <si>
    <t>21420199010101</t>
  </si>
  <si>
    <t>2142019901010101</t>
  </si>
  <si>
    <t>214202</t>
  </si>
  <si>
    <t>PACTADOS A CINCO O MAS ANIOS PLAZO</t>
  </si>
  <si>
    <t>2142020101</t>
  </si>
  <si>
    <t>214202010101</t>
  </si>
  <si>
    <t>21420201010101</t>
  </si>
  <si>
    <t>2142020101010101</t>
  </si>
  <si>
    <t>2142020201</t>
  </si>
  <si>
    <t>214202020101</t>
  </si>
  <si>
    <t>21420202010101</t>
  </si>
  <si>
    <t>2142020201010101</t>
  </si>
  <si>
    <t>2142029901</t>
  </si>
  <si>
    <t>214202990101</t>
  </si>
  <si>
    <t>2142029901010101</t>
  </si>
  <si>
    <t>215</t>
  </si>
  <si>
    <t>DOCUMENTOS TRANSADOS</t>
  </si>
  <si>
    <t>2151</t>
  </si>
  <si>
    <t>DOCUMENTOS TRANSADOS HASTA UN ANIO PLAZO</t>
  </si>
  <si>
    <t>215101</t>
  </si>
  <si>
    <t>2151010001</t>
  </si>
  <si>
    <t>OPERACIONES DE REPORTO CON EL BANCO CENTRAL DE RESERVA - ML</t>
  </si>
  <si>
    <t>2151019901</t>
  </si>
  <si>
    <t>COMISIONES, PREMIOS O PRIMAS - ML</t>
  </si>
  <si>
    <t>215102</t>
  </si>
  <si>
    <t>2151020001</t>
  </si>
  <si>
    <t>OPERACIONES DE REPORTO CON ENTIDADES DEL ESTADO - ML</t>
  </si>
  <si>
    <t>2151029901</t>
  </si>
  <si>
    <t>215103</t>
  </si>
  <si>
    <t>2151030001</t>
  </si>
  <si>
    <t>OPERACIONES DE REPORTO CON EMPRESAS PRIVADAS - ML</t>
  </si>
  <si>
    <t>215103000101</t>
  </si>
  <si>
    <t>21510300010101</t>
  </si>
  <si>
    <t>2151030001010101</t>
  </si>
  <si>
    <t>2151039901</t>
  </si>
  <si>
    <t>215104</t>
  </si>
  <si>
    <t>2151040001</t>
  </si>
  <si>
    <t>OPERACIONES DE REPORTO CON PARTICULARES - ML</t>
  </si>
  <si>
    <t>2151049901</t>
  </si>
  <si>
    <t>215105</t>
  </si>
  <si>
    <t>2151050001</t>
  </si>
  <si>
    <t>OPERACIONES DE REPORTO CON BANCOS Y FINANCIERAS - ML</t>
  </si>
  <si>
    <t>2151059901</t>
  </si>
  <si>
    <t>215106</t>
  </si>
  <si>
    <t>2151060101</t>
  </si>
  <si>
    <t>2151060102</t>
  </si>
  <si>
    <t>2151060201</t>
  </si>
  <si>
    <t>A BANCOS DE LOS TRABAJADORES</t>
  </si>
  <si>
    <t>2151060202</t>
  </si>
  <si>
    <t>2151060301</t>
  </si>
  <si>
    <t>A SOCIEDADES DE AHORRO Y CREDITO</t>
  </si>
  <si>
    <t>2151060302</t>
  </si>
  <si>
    <t>2151060401</t>
  </si>
  <si>
    <t>2151060402</t>
  </si>
  <si>
    <t>2151060601</t>
  </si>
  <si>
    <t>2151060602</t>
  </si>
  <si>
    <t>2151060701</t>
  </si>
  <si>
    <t>2151060702</t>
  </si>
  <si>
    <t>2151069101</t>
  </si>
  <si>
    <t>2151069102</t>
  </si>
  <si>
    <t>2151069901</t>
  </si>
  <si>
    <t>215107</t>
  </si>
  <si>
    <t>2151070001</t>
  </si>
  <si>
    <t>OPERACIONES BURSATILES - ML</t>
  </si>
  <si>
    <t>215107000101</t>
  </si>
  <si>
    <t>21510700010101</t>
  </si>
  <si>
    <t>2151070001010101</t>
  </si>
  <si>
    <t>OPERACIONES BURSATILES MERCADO PRIMARIO</t>
  </si>
  <si>
    <t>2151079901</t>
  </si>
  <si>
    <t>216</t>
  </si>
  <si>
    <t>CHEQUES Y OTROS VALORES POR APLICAR</t>
  </si>
  <si>
    <t>2160</t>
  </si>
  <si>
    <t>216001</t>
  </si>
  <si>
    <t>CAMARA DE COMPENSACION</t>
  </si>
  <si>
    <t>2160010000</t>
  </si>
  <si>
    <t>216002</t>
  </si>
  <si>
    <t>DOCUMENTOS REMESADOS A BANCOS EXTRANJEROS</t>
  </si>
  <si>
    <t>2160020001</t>
  </si>
  <si>
    <t>2160020002</t>
  </si>
  <si>
    <t>22</t>
  </si>
  <si>
    <t>221</t>
  </si>
  <si>
    <t>2210</t>
  </si>
  <si>
    <t>221000</t>
  </si>
  <si>
    <t>2210000101</t>
  </si>
  <si>
    <t>2210000201</t>
  </si>
  <si>
    <t>2210000301</t>
  </si>
  <si>
    <t>SALDOS CON SUCURSALES NACIONALES - ML</t>
  </si>
  <si>
    <t>2210000401</t>
  </si>
  <si>
    <t>SALDOS CON SUCURSALES EXTRANJERAS - ML</t>
  </si>
  <si>
    <t>2210000501</t>
  </si>
  <si>
    <t>2210000601</t>
  </si>
  <si>
    <t>SALDOS CON SUBSIDIARIAS EXTRANJERAS - ML</t>
  </si>
  <si>
    <t>2210000701</t>
  </si>
  <si>
    <t>SALDOS CON BANCOS EXTRANJEROS - ML</t>
  </si>
  <si>
    <t>2210000801</t>
  </si>
  <si>
    <t>PRESTAMOS DE LA MATRIZ - ML</t>
  </si>
  <si>
    <t>222</t>
  </si>
  <si>
    <t>CUENTAS POR PAGAR</t>
  </si>
  <si>
    <t>2220</t>
  </si>
  <si>
    <t>222001</t>
  </si>
  <si>
    <t>CHEQUES DE CAJA PARA PROVEEDORES</t>
  </si>
  <si>
    <t>2220010101</t>
  </si>
  <si>
    <t>CHEQUES DE CAJA PARA PROVEEDORES - ML</t>
  </si>
  <si>
    <t>222001010101</t>
  </si>
  <si>
    <t>22200101010101</t>
  </si>
  <si>
    <t>2220010101010101</t>
  </si>
  <si>
    <t>222001010201</t>
  </si>
  <si>
    <t>CHEQUES DE CAJA PARA PROVEEDORES - ME</t>
  </si>
  <si>
    <t>22200101020101</t>
  </si>
  <si>
    <t>2220010102010101</t>
  </si>
  <si>
    <t>222002</t>
  </si>
  <si>
    <t>DIVIDENDOS Y PARTICIPACIONES</t>
  </si>
  <si>
    <t>2220020100</t>
  </si>
  <si>
    <t>CUOTAS DE AFILIACION</t>
  </si>
  <si>
    <t>222003</t>
  </si>
  <si>
    <t>IMPUESTOS SERVICIOS PUBLICOS Y OTRAS OBLIGACIONES</t>
  </si>
  <si>
    <t>2220030101</t>
  </si>
  <si>
    <t>IMPUESTOS</t>
  </si>
  <si>
    <t>2220030102</t>
  </si>
  <si>
    <t>2220039101</t>
  </si>
  <si>
    <t>2220039102</t>
  </si>
  <si>
    <t>222004</t>
  </si>
  <si>
    <t>2220040100</t>
  </si>
  <si>
    <t>DIVIDENDOS</t>
  </si>
  <si>
    <t>222004010001</t>
  </si>
  <si>
    <t>22200401000101</t>
  </si>
  <si>
    <t>2220040100010101</t>
  </si>
  <si>
    <t>2220040100010102</t>
  </si>
  <si>
    <t>FONDO DE APORTACIONES</t>
  </si>
  <si>
    <t>2220040200</t>
  </si>
  <si>
    <t>PARTICIPACION DE UTILIDADES AL PERSONAL</t>
  </si>
  <si>
    <t>222005</t>
  </si>
  <si>
    <t>PASIVOS TRANSITORIOS</t>
  </si>
  <si>
    <t>2220050100</t>
  </si>
  <si>
    <t>222005010001</t>
  </si>
  <si>
    <t>22200501000101</t>
  </si>
  <si>
    <t>2220050100010101</t>
  </si>
  <si>
    <t>IMPUESTOS POR PAGAR</t>
  </si>
  <si>
    <t>2220050100010102</t>
  </si>
  <si>
    <t>IMPUESTO SOBRE LA RENTA ( EMPLEADOS )</t>
  </si>
  <si>
    <t>2220050200</t>
  </si>
  <si>
    <t>SERVICIOS PUBLICOS</t>
  </si>
  <si>
    <t>222005020001</t>
  </si>
  <si>
    <t>SERVICIOS P?BLICOS</t>
  </si>
  <si>
    <t>22200502000101</t>
  </si>
  <si>
    <t>2220050200010101</t>
  </si>
  <si>
    <t>SERVICIOS DE AGUA POTABLE</t>
  </si>
  <si>
    <t>2220050300</t>
  </si>
  <si>
    <t>CUOTA PATRONAL ISSS</t>
  </si>
  <si>
    <t>222005030001</t>
  </si>
  <si>
    <t>22200503000101</t>
  </si>
  <si>
    <t>2220050300010101</t>
  </si>
  <si>
    <t>CUOTA PATRONAL</t>
  </si>
  <si>
    <t>2220050300010102</t>
  </si>
  <si>
    <t>INSAFORP</t>
  </si>
  <si>
    <t>2220050400</t>
  </si>
  <si>
    <t>222005040001</t>
  </si>
  <si>
    <t>22200504000101</t>
  </si>
  <si>
    <t>2220050400010101</t>
  </si>
  <si>
    <t>2220050400010102</t>
  </si>
  <si>
    <t>2220050501</t>
  </si>
  <si>
    <t>OTROS ACREEDORES</t>
  </si>
  <si>
    <t>222005050101</t>
  </si>
  <si>
    <t>22200505010101</t>
  </si>
  <si>
    <t>2220050501010101</t>
  </si>
  <si>
    <t>POR DEVOLUCION DE DESCUENTOS</t>
  </si>
  <si>
    <t>2220050501010102</t>
  </si>
  <si>
    <t>POR SERVICIOS NOTARIALES</t>
  </si>
  <si>
    <t>2220050501010103</t>
  </si>
  <si>
    <t>POR SERVICIOS DE PERITAJE</t>
  </si>
  <si>
    <t>2220050501010104</t>
  </si>
  <si>
    <t>POR SERVICIOS DE AUDITORIA EXTERNA</t>
  </si>
  <si>
    <t>2220050501010105</t>
  </si>
  <si>
    <t>SEGUROS POR PAGAR A BENEFICIARIOS</t>
  </si>
  <si>
    <t>2220050501010106</t>
  </si>
  <si>
    <t>CHEQUES PENDIENTES DE EMISION</t>
  </si>
  <si>
    <t>2220050501010107</t>
  </si>
  <si>
    <t>IMPORTE DE REMESAS FAMILIARES RIA</t>
  </si>
  <si>
    <t>2220050501010108</t>
  </si>
  <si>
    <t>ORDEN EFECTIVO PENDIENTE LIQUIDAR</t>
  </si>
  <si>
    <t>2220050501010109</t>
  </si>
  <si>
    <t>ABONO EN CUENTA POR LIQUIDAR</t>
  </si>
  <si>
    <t>2220050501010110</t>
  </si>
  <si>
    <t>PAGO DE INTERESES CON CHEQUES CTAS. AHORRO</t>
  </si>
  <si>
    <t>2220050501010111</t>
  </si>
  <si>
    <t>PAGO DE INTERESES CON CHEQUES DEPOSITOS A PLAZO</t>
  </si>
  <si>
    <t>2220050501010112</t>
  </si>
  <si>
    <t>HONORARIOS POR ESCRITURACION Y DESEMBOLS</t>
  </si>
  <si>
    <t>2220050501010113</t>
  </si>
  <si>
    <t>HONORARIOS POR VALUOS</t>
  </si>
  <si>
    <t>2220050501010114</t>
  </si>
  <si>
    <t>ANULACION DE CHEQUES</t>
  </si>
  <si>
    <t>2220050502</t>
  </si>
  <si>
    <t>2220050600</t>
  </si>
  <si>
    <t>LIQUIDACION DE ASOCIADOS</t>
  </si>
  <si>
    <t>222005060001</t>
  </si>
  <si>
    <t>LIQUIDACI?N DE ASOCIADOS</t>
  </si>
  <si>
    <t>22200506000101</t>
  </si>
  <si>
    <t>2220050600010101</t>
  </si>
  <si>
    <t>LIQUIDACION DE APORTACIONES</t>
  </si>
  <si>
    <t>222005060002</t>
  </si>
  <si>
    <t>LIQUIDACION DE AHORROS</t>
  </si>
  <si>
    <t>2220050700</t>
  </si>
  <si>
    <t>AFP</t>
  </si>
  <si>
    <t>222005070001</t>
  </si>
  <si>
    <t>22200507000101</t>
  </si>
  <si>
    <t>2220050700010101</t>
  </si>
  <si>
    <t>AFP CONFIA</t>
  </si>
  <si>
    <t>2220050700010102</t>
  </si>
  <si>
    <t>AFP CRECER</t>
  </si>
  <si>
    <t>2220050700010103</t>
  </si>
  <si>
    <t>UNIDAD DE PENSIONES ISSS</t>
  </si>
  <si>
    <t>2220050700010104</t>
  </si>
  <si>
    <t>IPSFA</t>
  </si>
  <si>
    <t>222006</t>
  </si>
  <si>
    <t>2220060000</t>
  </si>
  <si>
    <t>222007</t>
  </si>
  <si>
    <t>2220070101</t>
  </si>
  <si>
    <t>DERECHOS REGISTRALES</t>
  </si>
  <si>
    <t>2220070201</t>
  </si>
  <si>
    <t>222007020101</t>
  </si>
  <si>
    <t>22200702010101</t>
  </si>
  <si>
    <t>2220070201010101</t>
  </si>
  <si>
    <t>COSTAS PROCESALES</t>
  </si>
  <si>
    <t>2220070201010102</t>
  </si>
  <si>
    <t>DESCUENTOS EFECTUADOS EN PAGADURIA</t>
  </si>
  <si>
    <t>2220070201010103</t>
  </si>
  <si>
    <t>SERVICIOS DE COLECTURIA ( POR APLICAR )</t>
  </si>
  <si>
    <t>2220070201010104</t>
  </si>
  <si>
    <t>POR SERVICIOS DE REMESAS FAMILIARES</t>
  </si>
  <si>
    <t>2220070201010105</t>
  </si>
  <si>
    <t>POR SERVICIOS DE COLECTURIAS ( POR APLICAR )</t>
  </si>
  <si>
    <t>2220070201010106</t>
  </si>
  <si>
    <t>DESCUENTOS DE PAGADURIA CON CHEQUE</t>
  </si>
  <si>
    <t>2220070201010107</t>
  </si>
  <si>
    <t>IMPORTE DE REMESAS RAPID MONEY</t>
  </si>
  <si>
    <t>2220070201010108</t>
  </si>
  <si>
    <t>2220070201010109</t>
  </si>
  <si>
    <t>COMISIONES POR APLICAR VIGO REMITTANCE</t>
  </si>
  <si>
    <t>2220070201010110</t>
  </si>
  <si>
    <t>COMISIONES POR APLICAR COMUNIDADES</t>
  </si>
  <si>
    <t>2220070201010111</t>
  </si>
  <si>
    <t>COMISIONES POR APLICAR SANTA CRUZ</t>
  </si>
  <si>
    <t>2220070201010112</t>
  </si>
  <si>
    <t>COMISIONES POR APLICAR LATINA-SECU</t>
  </si>
  <si>
    <t>2220070201010113</t>
  </si>
  <si>
    <t>COMISIONES POR APLICAR MACFU</t>
  </si>
  <si>
    <t>2220070201010114</t>
  </si>
  <si>
    <t>COMISIONES POR APLICAR DESJARDINES</t>
  </si>
  <si>
    <t>2220070201010115</t>
  </si>
  <si>
    <t>COMISIONES POR APLICAR CCEC</t>
  </si>
  <si>
    <t>2220070201010116</t>
  </si>
  <si>
    <t>HONRA DE GARANTIAS FONEDUCA</t>
  </si>
  <si>
    <t>2220070201010117</t>
  </si>
  <si>
    <t>PRIMAS DE SEGUROS DPF POR PAGAR</t>
  </si>
  <si>
    <t>22200702010118</t>
  </si>
  <si>
    <t>2220070202</t>
  </si>
  <si>
    <t>222008</t>
  </si>
  <si>
    <t>CONTRIBUCIONES ESPECIALES POR LEY</t>
  </si>
  <si>
    <t>2220080101</t>
  </si>
  <si>
    <t>PLAN DE SEGURIDAD CIUDADANA-GRANDES CONTRIBUYENTES</t>
  </si>
  <si>
    <t>222008010101</t>
  </si>
  <si>
    <t>22200801010101</t>
  </si>
  <si>
    <t>2220080101010101</t>
  </si>
  <si>
    <t>PLAN DE SEGURIDAD CIUDADANA GRANDES CONTRIBUYENTES</t>
  </si>
  <si>
    <t>222099</t>
  </si>
  <si>
    <t>2220990101</t>
  </si>
  <si>
    <t>SOBRANTES DE CAJA - ML</t>
  </si>
  <si>
    <t>222099010101</t>
  </si>
  <si>
    <t>SOBRANTES DE CAJA</t>
  </si>
  <si>
    <t>22209901010101</t>
  </si>
  <si>
    <t>2220990101010101</t>
  </si>
  <si>
    <t>2220990201</t>
  </si>
  <si>
    <t>DEBITO FISCAL</t>
  </si>
  <si>
    <t>222099020101</t>
  </si>
  <si>
    <t>D?BITO FISCAL</t>
  </si>
  <si>
    <t>22209902010101</t>
  </si>
  <si>
    <t>2220990201010101</t>
  </si>
  <si>
    <t>IVA - DEBITO FISCAL</t>
  </si>
  <si>
    <t>2220990201010102</t>
  </si>
  <si>
    <t>OTRAS / DEBITO FISCAL / IVA-RETENIDO</t>
  </si>
  <si>
    <t>2220990201010103</t>
  </si>
  <si>
    <t>OTRAS / DEBITO FISCAL / IVA RETENIDO A SUJETOS EXCLUIDOS</t>
  </si>
  <si>
    <t>2220999101</t>
  </si>
  <si>
    <t>222099910101</t>
  </si>
  <si>
    <t>22209991010101</t>
  </si>
  <si>
    <t>2220999101010101</t>
  </si>
  <si>
    <t>OTRAS / OTRAS / SOBRANTES DE NUMERARIO EN RESERVA</t>
  </si>
  <si>
    <t>2220999101010102</t>
  </si>
  <si>
    <t>OTRAS / OTRAS / SOBRANTES DE COLECTORES</t>
  </si>
  <si>
    <t>2220999101010103</t>
  </si>
  <si>
    <t>OTRAS / OTRAS / SOBREGIROS BANCARIOS</t>
  </si>
  <si>
    <t>2220999101010104</t>
  </si>
  <si>
    <t>OTRAS / OTRAS / COBROS JUDICIALES</t>
  </si>
  <si>
    <t>2220999101010105</t>
  </si>
  <si>
    <t>OTRAS / OTRAS / TRANSITORIA DE APORTES</t>
  </si>
  <si>
    <t>2220999101010106</t>
  </si>
  <si>
    <t>2220999101010107</t>
  </si>
  <si>
    <t>CANCELACION DE CUENTAS LD/DF</t>
  </si>
  <si>
    <t>2220999101010108</t>
  </si>
  <si>
    <t>223</t>
  </si>
  <si>
    <t>RETENCIONES</t>
  </si>
  <si>
    <t>2230</t>
  </si>
  <si>
    <t>223000</t>
  </si>
  <si>
    <t>2230000100</t>
  </si>
  <si>
    <t>223000010001</t>
  </si>
  <si>
    <t>22300001000101</t>
  </si>
  <si>
    <t>2230000100010101</t>
  </si>
  <si>
    <t>EMPLEADOS</t>
  </si>
  <si>
    <t>223000010002</t>
  </si>
  <si>
    <t>22300001000201</t>
  </si>
  <si>
    <t>2230000100020102</t>
  </si>
  <si>
    <t>EVENTUALES</t>
  </si>
  <si>
    <t>223000010003</t>
  </si>
  <si>
    <t>22300001000301</t>
  </si>
  <si>
    <t>2230000100030103</t>
  </si>
  <si>
    <t>RETENCIONES SOBRE HONORARIOS PROFESIONALES</t>
  </si>
  <si>
    <t>223000010004</t>
  </si>
  <si>
    <t>22300001000401</t>
  </si>
  <si>
    <t>2230000100040104</t>
  </si>
  <si>
    <t>IMPUESTO SOBRE INTERESES DE DEPOSITOS</t>
  </si>
  <si>
    <t>223000010005</t>
  </si>
  <si>
    <t>22300001000501</t>
  </si>
  <si>
    <t>2230000100050105</t>
  </si>
  <si>
    <t>RETENCION LOF CHEQUE Y TRANSFER ELECT</t>
  </si>
  <si>
    <t>223000010006</t>
  </si>
  <si>
    <t>22300001000601</t>
  </si>
  <si>
    <t>2230000100060106</t>
  </si>
  <si>
    <t>RETENCION LOF LIQUIDEZ</t>
  </si>
  <si>
    <t>223000010007</t>
  </si>
  <si>
    <t>22300001000701</t>
  </si>
  <si>
    <t>2230000100070107</t>
  </si>
  <si>
    <t>RETENCION LIOF DESEMBOLSOS</t>
  </si>
  <si>
    <t>223000010008</t>
  </si>
  <si>
    <t>22300001000801</t>
  </si>
  <si>
    <t>2230000100080108</t>
  </si>
  <si>
    <t>RETENCION LOFTRANSFERENCIAS</t>
  </si>
  <si>
    <t>223000010009</t>
  </si>
  <si>
    <t>2230000100090109</t>
  </si>
  <si>
    <t>ISR POR PAGO DE DIVIDENDOS</t>
  </si>
  <si>
    <t>2230000100901</t>
  </si>
  <si>
    <t>2230000200</t>
  </si>
  <si>
    <t>ISSS</t>
  </si>
  <si>
    <t>223000020001</t>
  </si>
  <si>
    <t>RETENCIONES / ISSS / DESCUENTOS  A EMPLEADOS</t>
  </si>
  <si>
    <t>22300002000101</t>
  </si>
  <si>
    <t>2230000200010101</t>
  </si>
  <si>
    <t>2230000300</t>
  </si>
  <si>
    <t>AFP'S</t>
  </si>
  <si>
    <t>223000030001</t>
  </si>
  <si>
    <t>22300003000101</t>
  </si>
  <si>
    <t>AFP´S</t>
  </si>
  <si>
    <t>2230000300010100</t>
  </si>
  <si>
    <t>DESCUENTOS A EMPLEADOS</t>
  </si>
  <si>
    <t>2230000300010101</t>
  </si>
  <si>
    <t>DESCUENTO A EMPLEADOS</t>
  </si>
  <si>
    <t>2230000400</t>
  </si>
  <si>
    <t>BANCOS Y FINANCIERAS</t>
  </si>
  <si>
    <t>223000040001</t>
  </si>
  <si>
    <t>22300004000101</t>
  </si>
  <si>
    <t>2230000400010101</t>
  </si>
  <si>
    <t>INSTITUCIONES</t>
  </si>
  <si>
    <t>2230000500</t>
  </si>
  <si>
    <t>OTRAS RETENCIONES</t>
  </si>
  <si>
    <t>223000050001</t>
  </si>
  <si>
    <t>22300005000101</t>
  </si>
  <si>
    <t>2230000500010101</t>
  </si>
  <si>
    <t>DESCUENTOS POR EMBARGOS A EMPLEADOS</t>
  </si>
  <si>
    <t>224</t>
  </si>
  <si>
    <t>PROVISIONES</t>
  </si>
  <si>
    <t>2240</t>
  </si>
  <si>
    <t>224001</t>
  </si>
  <si>
    <t>PROVISIONES LABORALES</t>
  </si>
  <si>
    <t>2240010100</t>
  </si>
  <si>
    <t>SALARIOS</t>
  </si>
  <si>
    <t>2240010200</t>
  </si>
  <si>
    <t>VACACIONES</t>
  </si>
  <si>
    <t>2240010300</t>
  </si>
  <si>
    <t>GRATIFICACIONES</t>
  </si>
  <si>
    <t>224001030001</t>
  </si>
  <si>
    <t>22400103000101</t>
  </si>
  <si>
    <t>2240010300010101</t>
  </si>
  <si>
    <t>2240010300010102</t>
  </si>
  <si>
    <t>BONIFICACIONES</t>
  </si>
  <si>
    <t>2240010400</t>
  </si>
  <si>
    <t>AGUINALDOS</t>
  </si>
  <si>
    <t>224001040001</t>
  </si>
  <si>
    <t>22400104000101</t>
  </si>
  <si>
    <t>2240010400010101</t>
  </si>
  <si>
    <t>2240010500</t>
  </si>
  <si>
    <t>INDEMNIZACIONES</t>
  </si>
  <si>
    <t>224001050001</t>
  </si>
  <si>
    <t>22400105000101</t>
  </si>
  <si>
    <t>2240010500010101</t>
  </si>
  <si>
    <t>2240010600</t>
  </si>
  <si>
    <t>RETIRO VOLUNTARIO</t>
  </si>
  <si>
    <t>2240010700</t>
  </si>
  <si>
    <t>PENSIONES Y JUBILACIONES</t>
  </si>
  <si>
    <t>224002</t>
  </si>
  <si>
    <t>FONDO DE EDUCACION</t>
  </si>
  <si>
    <t>2240020000</t>
  </si>
  <si>
    <t>224002000001</t>
  </si>
  <si>
    <t>FONDO DE EDUCACI?N</t>
  </si>
  <si>
    <t>22400200000101</t>
  </si>
  <si>
    <t>2240020000010101</t>
  </si>
  <si>
    <t>FONDO PARA EDUCACION</t>
  </si>
  <si>
    <t>224003</t>
  </si>
  <si>
    <t>OTRAS PROVISIONES</t>
  </si>
  <si>
    <t>2240030001</t>
  </si>
  <si>
    <t>224003000101</t>
  </si>
  <si>
    <t>GASTOS DE ASAMBLEA</t>
  </si>
  <si>
    <t>22400300010101</t>
  </si>
  <si>
    <t>2240030001010101</t>
  </si>
  <si>
    <t>2240030001010102</t>
  </si>
  <si>
    <t>FESTEJOS NAVIDE¿OS</t>
  </si>
  <si>
    <t>2240030001010103</t>
  </si>
  <si>
    <t>DIA DEL EMPLEADO</t>
  </si>
  <si>
    <t>2240030001010104</t>
  </si>
  <si>
    <t>ANIVERSARIO DE ACCOVI</t>
  </si>
  <si>
    <t>2240030001010105</t>
  </si>
  <si>
    <t>UNIFORMES</t>
  </si>
  <si>
    <t>2240030001010106</t>
  </si>
  <si>
    <t>PROVISION DEL FONDO DE EDUCACION</t>
  </si>
  <si>
    <t>2240030002</t>
  </si>
  <si>
    <t>224004</t>
  </si>
  <si>
    <t>PROVISIONES POR CONTINGENCIAS</t>
  </si>
  <si>
    <t>2240040101</t>
  </si>
  <si>
    <t>CONTINGENCIA POR LITIGIOS JUDICIALES</t>
  </si>
  <si>
    <t>2240040102</t>
  </si>
  <si>
    <t>2240040201</t>
  </si>
  <si>
    <t>OTRAS CONTINGENCIAS</t>
  </si>
  <si>
    <t>2240040202</t>
  </si>
  <si>
    <t>225</t>
  </si>
  <si>
    <t>CREDITOS DIFERIDOS</t>
  </si>
  <si>
    <t>2250</t>
  </si>
  <si>
    <t>225001</t>
  </si>
  <si>
    <t>INTERESES</t>
  </si>
  <si>
    <t>2250010000</t>
  </si>
  <si>
    <t>225001000001</t>
  </si>
  <si>
    <t>22500100000101</t>
  </si>
  <si>
    <t>2250010000010101</t>
  </si>
  <si>
    <t>INTERESES PERCIBIDOS NO DEVENGADOS</t>
  </si>
  <si>
    <t>225002</t>
  </si>
  <si>
    <t>DIFERENCIAS DE PRECIOS EN OPERAC. CON TITULOS VALORES</t>
  </si>
  <si>
    <t>2250020000</t>
  </si>
  <si>
    <t>DIFERENCIAS DE PRECIOS EN OPERACIONES CON TITULOS VALORES</t>
  </si>
  <si>
    <t>225002000001</t>
  </si>
  <si>
    <t>DIFERENCIAS DE PRECIOS EN OPERACIONES CON T?TULOS VALORES</t>
  </si>
  <si>
    <t>225003</t>
  </si>
  <si>
    <t>ANTICIPOS PARA RESERVACION DE VIVIENDA</t>
  </si>
  <si>
    <t>2250030000</t>
  </si>
  <si>
    <t>225004</t>
  </si>
  <si>
    <t>INGRESOS PERCIBIDOS NO DEVENGADOS</t>
  </si>
  <si>
    <t>2250040100</t>
  </si>
  <si>
    <t>OPERACIONES DE PRESTAMOS</t>
  </si>
  <si>
    <t>225004010001</t>
  </si>
  <si>
    <t>OPERACIONES DE PR?STAMOS</t>
  </si>
  <si>
    <t>22500401000101</t>
  </si>
  <si>
    <t>2250040100010101</t>
  </si>
  <si>
    <t>PRESTAMOS DE CORTO PLAZO</t>
  </si>
  <si>
    <t>2250040100010102</t>
  </si>
  <si>
    <t>PRESTAMOS DE MEDIANO PLAZO</t>
  </si>
  <si>
    <t>2250040100010103</t>
  </si>
  <si>
    <t>PRESTAMOS DE LARGO PLAZO</t>
  </si>
  <si>
    <t>2250040200</t>
  </si>
  <si>
    <t>OTRAS OPERACIONES</t>
  </si>
  <si>
    <t>2250040500</t>
  </si>
  <si>
    <t>225004050001</t>
  </si>
  <si>
    <t>22500405000101</t>
  </si>
  <si>
    <t>2250040500010101</t>
  </si>
  <si>
    <t>POR VENTA DE ACTIVOS EXTRAORDINARIOS</t>
  </si>
  <si>
    <t>225005</t>
  </si>
  <si>
    <t>2250050100</t>
  </si>
  <si>
    <t>IMPUESTO SOBRE LA RENTA DIFERIDO</t>
  </si>
  <si>
    <t>2250050200</t>
  </si>
  <si>
    <t>RELACIONADOS CON INGRESOS</t>
  </si>
  <si>
    <t>225006</t>
  </si>
  <si>
    <t>2250060100</t>
  </si>
  <si>
    <t>2250060900</t>
  </si>
  <si>
    <t>226</t>
  </si>
  <si>
    <t>DEUDA POR PROVEER DINERO ELECTRONICO</t>
  </si>
  <si>
    <t>2260</t>
  </si>
  <si>
    <t>226001</t>
  </si>
  <si>
    <t>POR DINERO ELECTRONICO</t>
  </si>
  <si>
    <t>2260010101</t>
  </si>
  <si>
    <t>DINERO ELECTRONICO</t>
  </si>
  <si>
    <t>23</t>
  </si>
  <si>
    <t>OBLIGACIONES CONVERTIBLES EN ACCIONES</t>
  </si>
  <si>
    <t>231</t>
  </si>
  <si>
    <t>2311</t>
  </si>
  <si>
    <t>PRESTAMOS CONVERTIBLES EN ACCIONES PACTADOS HASTA UN ANIO</t>
  </si>
  <si>
    <t>231100</t>
  </si>
  <si>
    <t>2311000000</t>
  </si>
  <si>
    <t>2311009901</t>
  </si>
  <si>
    <t>2312</t>
  </si>
  <si>
    <t>PRESTAMOS CONVERTIBLES EN ACCIONES PACTADOS A MAS DE UN AN</t>
  </si>
  <si>
    <t>231200</t>
  </si>
  <si>
    <t>2312000000</t>
  </si>
  <si>
    <t>2312009901</t>
  </si>
  <si>
    <t>24</t>
  </si>
  <si>
    <t>DEUDA SUBORDINADA</t>
  </si>
  <si>
    <t>241</t>
  </si>
  <si>
    <t>DEUDA SUBORDINADA A PLAZO FIJO</t>
  </si>
  <si>
    <t>2413</t>
  </si>
  <si>
    <t>DEUDA SUBORDINADA A CINCO O MAS ANIOS</t>
  </si>
  <si>
    <t>241300</t>
  </si>
  <si>
    <t>2413000001</t>
  </si>
  <si>
    <t>DEUDA SUBORDINADA CON INSTITUCIONES EXTRANJERAS DE PRIMERA L</t>
  </si>
  <si>
    <t>2413009901</t>
  </si>
  <si>
    <t>3</t>
  </si>
  <si>
    <t>31</t>
  </si>
  <si>
    <t>311</t>
  </si>
  <si>
    <t>CAPITAL SOCIAL PAGADO</t>
  </si>
  <si>
    <t>3110</t>
  </si>
  <si>
    <t>311001</t>
  </si>
  <si>
    <t>CAPITAL SUSCRITO</t>
  </si>
  <si>
    <t>3110010100</t>
  </si>
  <si>
    <t>APORTACIONES</t>
  </si>
  <si>
    <t>311001010001</t>
  </si>
  <si>
    <t>31100101000101</t>
  </si>
  <si>
    <t>3110010100010101</t>
  </si>
  <si>
    <t>3110010200</t>
  </si>
  <si>
    <t>ACCIONES</t>
  </si>
  <si>
    <t>311001020001</t>
  </si>
  <si>
    <t>311002</t>
  </si>
  <si>
    <t>CAPITAL SUSCRITO NO PAGADO</t>
  </si>
  <si>
    <t>3110020100</t>
  </si>
  <si>
    <t>311002010001</t>
  </si>
  <si>
    <t>3110020200</t>
  </si>
  <si>
    <t>311003</t>
  </si>
  <si>
    <t>APORTES DEL ESTADO</t>
  </si>
  <si>
    <t>3110030000</t>
  </si>
  <si>
    <t>3111</t>
  </si>
  <si>
    <t>CAPITAL SOCIAL VARIABLE</t>
  </si>
  <si>
    <t>311101</t>
  </si>
  <si>
    <t>CAPITAL SUSCRITO   PAGADO</t>
  </si>
  <si>
    <t>3111010100</t>
  </si>
  <si>
    <t>311101010001</t>
  </si>
  <si>
    <t>31110101000101</t>
  </si>
  <si>
    <t>3111010100010101</t>
  </si>
  <si>
    <t>3111010200</t>
  </si>
  <si>
    <t>311101020001</t>
  </si>
  <si>
    <t>311102</t>
  </si>
  <si>
    <t>3111020100</t>
  </si>
  <si>
    <t>311102010001</t>
  </si>
  <si>
    <t>3111020200</t>
  </si>
  <si>
    <t>311102020001</t>
  </si>
  <si>
    <t>311103</t>
  </si>
  <si>
    <t>3111030000</t>
  </si>
  <si>
    <t>311103000001</t>
  </si>
  <si>
    <t>312</t>
  </si>
  <si>
    <t>APORTES DE CAPITAL PENDIENTES DE FORMALIZAR</t>
  </si>
  <si>
    <t>3120</t>
  </si>
  <si>
    <t>312000</t>
  </si>
  <si>
    <t>3120000200</t>
  </si>
  <si>
    <t>CAPITAL FINANCIADO POR LA ENTIDAD</t>
  </si>
  <si>
    <t>312000020001</t>
  </si>
  <si>
    <t>31200002000101</t>
  </si>
  <si>
    <t>3120000200010101</t>
  </si>
  <si>
    <t>3120000200010102</t>
  </si>
  <si>
    <t>313</t>
  </si>
  <si>
    <t>RESERVAS DE CAPITAL</t>
  </si>
  <si>
    <t>3130</t>
  </si>
  <si>
    <t>313000</t>
  </si>
  <si>
    <t>RESERVAS</t>
  </si>
  <si>
    <t>3130000100</t>
  </si>
  <si>
    <t>RESERVA LEGAL</t>
  </si>
  <si>
    <t>313000010001</t>
  </si>
  <si>
    <t>31300001000101</t>
  </si>
  <si>
    <t>3130000100010101</t>
  </si>
  <si>
    <t>3130000200</t>
  </si>
  <si>
    <t>RESERVAS ESTATUTARIAS</t>
  </si>
  <si>
    <t>313000020001</t>
  </si>
  <si>
    <t>RESERVA PARA EDUCACION COOPERATIVA</t>
  </si>
  <si>
    <t>3130000300</t>
  </si>
  <si>
    <t>RESERVAS VOLUNTARIAS</t>
  </si>
  <si>
    <t>313000030001</t>
  </si>
  <si>
    <t>OTRAS RESERVAS</t>
  </si>
  <si>
    <t>31300003000101</t>
  </si>
  <si>
    <t>3130000300010100</t>
  </si>
  <si>
    <t>3130000300010101</t>
  </si>
  <si>
    <t>314</t>
  </si>
  <si>
    <t>RESULTADOS POR APLICAR</t>
  </si>
  <si>
    <t>3140</t>
  </si>
  <si>
    <t>314001</t>
  </si>
  <si>
    <t>RESULTADOS DE EJERCICIOS ANTERIORES</t>
  </si>
  <si>
    <t>3140010100</t>
  </si>
  <si>
    <t>UTILIDADES</t>
  </si>
  <si>
    <t>314001010001</t>
  </si>
  <si>
    <t>UTILIDADES DE EJERCICIOS ANTERIORES</t>
  </si>
  <si>
    <t>31400101000101</t>
  </si>
  <si>
    <t>3140010100010101</t>
  </si>
  <si>
    <t>3140010200</t>
  </si>
  <si>
    <t>PERDIDAS</t>
  </si>
  <si>
    <t>314001020001</t>
  </si>
  <si>
    <t>314002</t>
  </si>
  <si>
    <t>RESULTADOS DEL PRESENTE EJERCICIO</t>
  </si>
  <si>
    <t>3140020100</t>
  </si>
  <si>
    <t>314002010001</t>
  </si>
  <si>
    <t>UTILIDADES DEL PRESENTE EJERCICIO</t>
  </si>
  <si>
    <t>31400201000101</t>
  </si>
  <si>
    <t>3140020100010101</t>
  </si>
  <si>
    <t>3140020200</t>
  </si>
  <si>
    <t>314002020001</t>
  </si>
  <si>
    <t>32</t>
  </si>
  <si>
    <t>PATRIMONIO RESTRINGIDO</t>
  </si>
  <si>
    <t>321</t>
  </si>
  <si>
    <t>UTILIDADES NO DISTRIBUIBLES</t>
  </si>
  <si>
    <t>3210</t>
  </si>
  <si>
    <t>321000</t>
  </si>
  <si>
    <t>3210000000</t>
  </si>
  <si>
    <t>321000000001</t>
  </si>
  <si>
    <t>32100000000101</t>
  </si>
  <si>
    <t>3210000000010101</t>
  </si>
  <si>
    <t>322</t>
  </si>
  <si>
    <t>REVALUACIONES</t>
  </si>
  <si>
    <t>3220</t>
  </si>
  <si>
    <t>322000</t>
  </si>
  <si>
    <t>3220000100</t>
  </si>
  <si>
    <t>REVALUO DE INMUEBLES DEL ACTIVO FIJO</t>
  </si>
  <si>
    <t>322000010001</t>
  </si>
  <si>
    <t>32200001000101</t>
  </si>
  <si>
    <t>3220000100010101</t>
  </si>
  <si>
    <t>3220000200</t>
  </si>
  <si>
    <t>REVALUO DE MUEBLES DEL ACTIVO FIJO</t>
  </si>
  <si>
    <t>322000020001</t>
  </si>
  <si>
    <t>323</t>
  </si>
  <si>
    <t>RECUPERACIONES DE ACTIVOS CASTIGADOS</t>
  </si>
  <si>
    <t>3230</t>
  </si>
  <si>
    <t>323001</t>
  </si>
  <si>
    <t>RECUPERACIONES DE BIENES INMUEBLES Y MUEBLES</t>
  </si>
  <si>
    <t>3230010100</t>
  </si>
  <si>
    <t>323001010001</t>
  </si>
  <si>
    <t>32300101000101</t>
  </si>
  <si>
    <t>3230010100010101</t>
  </si>
  <si>
    <t>3230010200</t>
  </si>
  <si>
    <t>324</t>
  </si>
  <si>
    <t>DONACIONES</t>
  </si>
  <si>
    <t>3240</t>
  </si>
  <si>
    <t>324001</t>
  </si>
  <si>
    <t>DONACIONES DE ASOCIADOS</t>
  </si>
  <si>
    <t>3240010100</t>
  </si>
  <si>
    <t>EN EFECTIVO</t>
  </si>
  <si>
    <t>324001010001</t>
  </si>
  <si>
    <t>DONACIONES EN EFECTIVO</t>
  </si>
  <si>
    <t>3240010200</t>
  </si>
  <si>
    <t>324001020001</t>
  </si>
  <si>
    <t>DONACIONES DE INMUEBLES</t>
  </si>
  <si>
    <t>3240010300</t>
  </si>
  <si>
    <t>324001030001</t>
  </si>
  <si>
    <t>DONACIONES DE MUEBLES</t>
  </si>
  <si>
    <t>324002</t>
  </si>
  <si>
    <t>OTRAS DONACIONES</t>
  </si>
  <si>
    <t>3240020100</t>
  </si>
  <si>
    <t>324002010001</t>
  </si>
  <si>
    <t>32400201000101</t>
  </si>
  <si>
    <t>3240020100010101</t>
  </si>
  <si>
    <t>3240020200</t>
  </si>
  <si>
    <t>324002020001</t>
  </si>
  <si>
    <t>3240020300</t>
  </si>
  <si>
    <t>324002030001</t>
  </si>
  <si>
    <t>325</t>
  </si>
  <si>
    <t>3250</t>
  </si>
  <si>
    <t>325001</t>
  </si>
  <si>
    <t>POR RIESGOS GENERICOS DE LA ACTIVIDAD BANCARIA</t>
  </si>
  <si>
    <t>3250010100</t>
  </si>
  <si>
    <t>RIESGO PAIS</t>
  </si>
  <si>
    <t>325001010001</t>
  </si>
  <si>
    <t>3250010200</t>
  </si>
  <si>
    <t>VOLUNTARIAS</t>
  </si>
  <si>
    <t>325001020001</t>
  </si>
  <si>
    <t>325002</t>
  </si>
  <si>
    <t>POR BIENES RECIBIDOS EN PAGO O ADJUDICADOS</t>
  </si>
  <si>
    <t>3250020100</t>
  </si>
  <si>
    <t>325002010001</t>
  </si>
  <si>
    <t>32500201000101</t>
  </si>
  <si>
    <t>3250020100010101</t>
  </si>
  <si>
    <t>3250020200</t>
  </si>
  <si>
    <t>325002020001</t>
  </si>
  <si>
    <t>32500202000101</t>
  </si>
  <si>
    <t>3250020200010101</t>
  </si>
  <si>
    <t>325002020002</t>
  </si>
  <si>
    <t>32500202000201</t>
  </si>
  <si>
    <t>3250020200020101</t>
  </si>
  <si>
    <t>3250020301</t>
  </si>
  <si>
    <t>VALORES - ML</t>
  </si>
  <si>
    <t>4</t>
  </si>
  <si>
    <t>DERECHOS FUTUROS Y CONTINGENCIAS</t>
  </si>
  <si>
    <t>41</t>
  </si>
  <si>
    <t>412</t>
  </si>
  <si>
    <t>CONTINGENCIAS POR AVALES Y FIANZAS</t>
  </si>
  <si>
    <t>4120</t>
  </si>
  <si>
    <t>412001</t>
  </si>
  <si>
    <t>CONTINGENCIAS POR AVALES A MENOS DE CINCO ANIOS PLAZO</t>
  </si>
  <si>
    <t>4120010101</t>
  </si>
  <si>
    <t>4120010201</t>
  </si>
  <si>
    <t>4120010301</t>
  </si>
  <si>
    <t>4120010401</t>
  </si>
  <si>
    <t>4120010501</t>
  </si>
  <si>
    <t>SUBSIDIARIAS, AGENCIAS Y BANCOS EXTRANJEROS - ML</t>
  </si>
  <si>
    <t>4120010601</t>
  </si>
  <si>
    <t>412002</t>
  </si>
  <si>
    <t>CONTINGENCIAS POR FIANZAS A MENOS DE CINCO ANIOS PLAZO</t>
  </si>
  <si>
    <t>4120020101</t>
  </si>
  <si>
    <t>4120020201</t>
  </si>
  <si>
    <t>4120020301</t>
  </si>
  <si>
    <t>4120020401</t>
  </si>
  <si>
    <t>4120020501</t>
  </si>
  <si>
    <t>4120020601</t>
  </si>
  <si>
    <t>412003</t>
  </si>
  <si>
    <t>CONTINGENCIAS POR AVALES A CINCO O MAS ANIOS PLAZO</t>
  </si>
  <si>
    <t>4120030101</t>
  </si>
  <si>
    <t>4120030201</t>
  </si>
  <si>
    <t>4120030301</t>
  </si>
  <si>
    <t>4120030401</t>
  </si>
  <si>
    <t>4120030501</t>
  </si>
  <si>
    <t>4120030601</t>
  </si>
  <si>
    <t>412004</t>
  </si>
  <si>
    <t>CONTINGENCIAS POR FIANZAS A CINCO O MAS ANIOS PLAZO</t>
  </si>
  <si>
    <t>4120040101</t>
  </si>
  <si>
    <t>4120040201</t>
  </si>
  <si>
    <t>4120040301</t>
  </si>
  <si>
    <t>4120040401</t>
  </si>
  <si>
    <t>4120040501</t>
  </si>
  <si>
    <t>4120040601</t>
  </si>
  <si>
    <t>4129</t>
  </si>
  <si>
    <t>412900</t>
  </si>
  <si>
    <t>4129000001</t>
  </si>
  <si>
    <t>PROVISION POR PERIDAS -ML</t>
  </si>
  <si>
    <t>413</t>
  </si>
  <si>
    <t>DERECHOS POR OPERACIONES EN MONEDA EXTRANJERA</t>
  </si>
  <si>
    <t>4131</t>
  </si>
  <si>
    <t>413101</t>
  </si>
  <si>
    <t>CONTRATOS A FUTURO EN MONEDA EXTRANJERA</t>
  </si>
  <si>
    <t>4131010101</t>
  </si>
  <si>
    <t>4131010201</t>
  </si>
  <si>
    <t>4131010202</t>
  </si>
  <si>
    <t>4131010301</t>
  </si>
  <si>
    <t>EMPRESAS PRIVADAS -ML</t>
  </si>
  <si>
    <t>4131010401</t>
  </si>
  <si>
    <t>4131010501</t>
  </si>
  <si>
    <t>BANCOS -ML</t>
  </si>
  <si>
    <t>413102</t>
  </si>
  <si>
    <t>CONTRATOS A FUTURO CON ARBITRAJE</t>
  </si>
  <si>
    <t>4131020100</t>
  </si>
  <si>
    <t>DIFERENCIA DE TIPO DE CAMBIO</t>
  </si>
  <si>
    <t>4131020101</t>
  </si>
  <si>
    <t>4131020201</t>
  </si>
  <si>
    <t>4131020202</t>
  </si>
  <si>
    <t>4131020301</t>
  </si>
  <si>
    <t>4131020401</t>
  </si>
  <si>
    <t>4131020501</t>
  </si>
  <si>
    <t>4139</t>
  </si>
  <si>
    <t>PROV. PERDIDAS EN DERECHOS POR OPERAC. EN MON. EXTRAN.</t>
  </si>
  <si>
    <t>413900</t>
  </si>
  <si>
    <t>PROV. PERDIDAS EN DERECHOS POR OPERAC. EN MONEDA EXTR.</t>
  </si>
  <si>
    <t>4139000001</t>
  </si>
  <si>
    <t>PROVISION PERDIDAS EN DERECHOS POR OPERACIONES EN MONEDA EXT</t>
  </si>
  <si>
    <t>5</t>
  </si>
  <si>
    <t>COMPROMISOS FUTUROS Y CONTINGENCIAS</t>
  </si>
  <si>
    <t>51</t>
  </si>
  <si>
    <t>512</t>
  </si>
  <si>
    <t>5120</t>
  </si>
  <si>
    <t>512001</t>
  </si>
  <si>
    <t>AVALES A MENOS DE CINCO ANIOS PLAZO</t>
  </si>
  <si>
    <t>5120010001</t>
  </si>
  <si>
    <t>AVALES - ML</t>
  </si>
  <si>
    <t>512002</t>
  </si>
  <si>
    <t>FIANZAS A MENOS DE CINCO ANIOS PLAZO</t>
  </si>
  <si>
    <t>5120020001</t>
  </si>
  <si>
    <t>FIANZAS - ML</t>
  </si>
  <si>
    <t>512003</t>
  </si>
  <si>
    <t>AVALES A MAS DE CINCO ANIOS PLAZO</t>
  </si>
  <si>
    <t>5120030001</t>
  </si>
  <si>
    <t>512004</t>
  </si>
  <si>
    <t>FIANZAS A MAS DE CINCO ANIOS PLAZO</t>
  </si>
  <si>
    <t>5120040001</t>
  </si>
  <si>
    <t>513</t>
  </si>
  <si>
    <t>COMPROMISOS POR OPERACIONES EN MONEDA EXTRANJERA</t>
  </si>
  <si>
    <t>5131</t>
  </si>
  <si>
    <t>513101</t>
  </si>
  <si>
    <t>5131010101</t>
  </si>
  <si>
    <t>5131010201</t>
  </si>
  <si>
    <t>5131010202</t>
  </si>
  <si>
    <t>5131010301</t>
  </si>
  <si>
    <t>5131010401</t>
  </si>
  <si>
    <t>5131010501</t>
  </si>
  <si>
    <t>513102</t>
  </si>
  <si>
    <t>5131020100</t>
  </si>
  <si>
    <t>5131020101</t>
  </si>
  <si>
    <t>5131020201</t>
  </si>
  <si>
    <t>5131020202</t>
  </si>
  <si>
    <t>5131020301</t>
  </si>
  <si>
    <t>5131020401</t>
  </si>
  <si>
    <t>5131020501</t>
  </si>
  <si>
    <t>INGRESOS</t>
  </si>
  <si>
    <t>61</t>
  </si>
  <si>
    <t>INGRESOS DE OPERACIONES DE INTERMEDIACION</t>
  </si>
  <si>
    <t>611</t>
  </si>
  <si>
    <t>6110</t>
  </si>
  <si>
    <t>611001</t>
  </si>
  <si>
    <t>CARTERA DE PRESTAMOS</t>
  </si>
  <si>
    <t>6110010100</t>
  </si>
  <si>
    <t>611001010011</t>
  </si>
  <si>
    <t>61100101001101</t>
  </si>
  <si>
    <t>6110010100110101</t>
  </si>
  <si>
    <t>6110010100110102</t>
  </si>
  <si>
    <t>6110010100110103</t>
  </si>
  <si>
    <t>6110010100110104</t>
  </si>
  <si>
    <t>6110010100110105</t>
  </si>
  <si>
    <t>6110010100110106</t>
  </si>
  <si>
    <t>61100101001102</t>
  </si>
  <si>
    <t>MICRO EMPRESA -INTERESES POR MORA</t>
  </si>
  <si>
    <t>6110010100110201</t>
  </si>
  <si>
    <t>MICROCREDITOS - INTERES POR MORA</t>
  </si>
  <si>
    <t>6110010100110202</t>
  </si>
  <si>
    <t>CAPITAL DE TRABAJO - INTERES POR MORA</t>
  </si>
  <si>
    <t>6110010100110203</t>
  </si>
  <si>
    <t>ACTIVO FIJO - INTERES POR MORA</t>
  </si>
  <si>
    <t>6110010100110204</t>
  </si>
  <si>
    <t>CAPITAL DE TRABAJO ESTACIONAL - INTERES POR MORA</t>
  </si>
  <si>
    <t>6110010100110205</t>
  </si>
  <si>
    <t>ROTATIVO - INTERES POR MORA</t>
  </si>
  <si>
    <t>6110010100110206</t>
  </si>
  <si>
    <t>COLECTURIA DOMICILIAR - INTERES POR MORA</t>
  </si>
  <si>
    <t>611001010012</t>
  </si>
  <si>
    <t>61100101001201</t>
  </si>
  <si>
    <t>6110010100120101</t>
  </si>
  <si>
    <t>6110010100120102</t>
  </si>
  <si>
    <t>6110010100120103</t>
  </si>
  <si>
    <t>6110010100120104</t>
  </si>
  <si>
    <t>61100101001202</t>
  </si>
  <si>
    <t>EMPRESA INTERES POR MORA</t>
  </si>
  <si>
    <t>6110010100120201</t>
  </si>
  <si>
    <t>6110010100120202</t>
  </si>
  <si>
    <t>6110010100120203</t>
  </si>
  <si>
    <t>6110010100120204</t>
  </si>
  <si>
    <t>MUNICIPALIDADES - INTERES POR MORA</t>
  </si>
  <si>
    <t>611001010020</t>
  </si>
  <si>
    <t>61100101002001</t>
  </si>
  <si>
    <t>6110010100200101</t>
  </si>
  <si>
    <t>6110010100200102</t>
  </si>
  <si>
    <t>6110010100200103</t>
  </si>
  <si>
    <t>6110010100200104</t>
  </si>
  <si>
    <t>6110010100200105</t>
  </si>
  <si>
    <t>6110010100200106</t>
  </si>
  <si>
    <t>6110010100200107</t>
  </si>
  <si>
    <t>6110010100200108</t>
  </si>
  <si>
    <t>6110010100200109</t>
  </si>
  <si>
    <t>6110010100200110</t>
  </si>
  <si>
    <t>6110010100200111</t>
  </si>
  <si>
    <t>6110010100200112</t>
  </si>
  <si>
    <t>6110010100200113</t>
  </si>
  <si>
    <t>6110010100200114</t>
  </si>
  <si>
    <t>6110010100200115</t>
  </si>
  <si>
    <t>6110010100200149</t>
  </si>
  <si>
    <t>6110010100200150</t>
  </si>
  <si>
    <t>61100101002002</t>
  </si>
  <si>
    <t>CONSUMO INTERES POR MORA</t>
  </si>
  <si>
    <t>6110010100200201</t>
  </si>
  <si>
    <t>CONSUMO - INTERES POR MORA</t>
  </si>
  <si>
    <t>6110010100200202</t>
  </si>
  <si>
    <t>SIN FIADOR - INTERES POR MORA</t>
  </si>
  <si>
    <t>6110010100200203</t>
  </si>
  <si>
    <t>CONSOLIDACION - INTERES POR MORA</t>
  </si>
  <si>
    <t>6110010100200204</t>
  </si>
  <si>
    <t>VARIOS - INTERES POR MORA</t>
  </si>
  <si>
    <t>6110010100200205</t>
  </si>
  <si>
    <t>VEHICULO - INTERES POR MORA</t>
  </si>
  <si>
    <t>6110010100200206</t>
  </si>
  <si>
    <t>VEHICULO - EMPLEADOS - INTERES POR MORA</t>
  </si>
  <si>
    <t>6110010100200207</t>
  </si>
  <si>
    <t>ESTUDIOS - INTERES POR MORA</t>
  </si>
  <si>
    <t>6110010100200208</t>
  </si>
  <si>
    <t>LECA - INTERES POR MORA</t>
  </si>
  <si>
    <t>6110010100200209</t>
  </si>
  <si>
    <t>CONSUMO  RAPICREDIT  BANCOVI - INTERESES POR MORA</t>
  </si>
  <si>
    <t>6110010100200210</t>
  </si>
  <si>
    <t>EMPLEADOS PÚBLICOS Y PRIVADOS - INTERESES POR MORA</t>
  </si>
  <si>
    <t>6110010100200211</t>
  </si>
  <si>
    <t>EMPLEADOS ANDA - INTERESES POR MORA</t>
  </si>
  <si>
    <t>6110010100200212</t>
  </si>
  <si>
    <t>EMPLEADOS PDH - INTERESES POR MORA</t>
  </si>
  <si>
    <t>6110010100200213</t>
  </si>
  <si>
    <t>EMPLEADOS PGR - INTERESES POR MORA</t>
  </si>
  <si>
    <t>6110010100200214</t>
  </si>
  <si>
    <t>EMPLEADOS MIN. SALUD - INTERESES POR MORA</t>
  </si>
  <si>
    <t>6110010100200215</t>
  </si>
  <si>
    <t>EMPLEADOS MIN. EDUCACIÓN - INTERESES POR MORA</t>
  </si>
  <si>
    <t>6110010100200249</t>
  </si>
  <si>
    <t>SOBREGIROS OCACIONALES - INTERESES POR MORA</t>
  </si>
  <si>
    <t>6110010100200250</t>
  </si>
  <si>
    <t>SOBREGIROS AUTORIZADOS - INTERESES POR MORA</t>
  </si>
  <si>
    <t>611001010022</t>
  </si>
  <si>
    <t>61100101002201</t>
  </si>
  <si>
    <t>6110010100220101</t>
  </si>
  <si>
    <t>61100101002202</t>
  </si>
  <si>
    <t>PIGNORADOS - INTERES POR MORA</t>
  </si>
  <si>
    <t>6110010100220201</t>
  </si>
  <si>
    <t>611001010030</t>
  </si>
  <si>
    <t>61100101003001</t>
  </si>
  <si>
    <t>6110010100300101</t>
  </si>
  <si>
    <t>6110010100300102</t>
  </si>
  <si>
    <t>6110010100300103</t>
  </si>
  <si>
    <t>6110010100300104</t>
  </si>
  <si>
    <t>61100101003002</t>
  </si>
  <si>
    <t>VIVENDA - INTERES POR MORA</t>
  </si>
  <si>
    <t>6110010100300201</t>
  </si>
  <si>
    <t>ADQUISICION DE VIVIENDA - INTERES POR MORA</t>
  </si>
  <si>
    <t>6110010100300202</t>
  </si>
  <si>
    <t>ADQUISICION DE LOTES - INTERES POR MORA</t>
  </si>
  <si>
    <t>6110010100300203</t>
  </si>
  <si>
    <t>CONSTRUCCION - INTERES POR MORA</t>
  </si>
  <si>
    <t>6110010100300204</t>
  </si>
  <si>
    <t>REMODELACIONES - INTERES POR MORA</t>
  </si>
  <si>
    <t>611001010040</t>
  </si>
  <si>
    <t>INGRESOS POR SEGURO DE CREDITO</t>
  </si>
  <si>
    <t>61100101004001</t>
  </si>
  <si>
    <t>6110010100400101</t>
  </si>
  <si>
    <t>6110010200</t>
  </si>
  <si>
    <t>COMISIONES POR ADMINISTRACION DEL CREDITO</t>
  </si>
  <si>
    <t>611001020001</t>
  </si>
  <si>
    <t>61100102000101</t>
  </si>
  <si>
    <t>6110010200010101</t>
  </si>
  <si>
    <t>6110010200010102</t>
  </si>
  <si>
    <t>COMISION POR CANCELACION ANTICIPADA DEL CREDITO</t>
  </si>
  <si>
    <t>6110010200010103</t>
  </si>
  <si>
    <t>COMISIONES POR COLECTURIA DOMICILIAR</t>
  </si>
  <si>
    <t>6110010300</t>
  </si>
  <si>
    <t>COMISIONES POR DESEMBOLSOS PENDIENTES</t>
  </si>
  <si>
    <t>6110010400</t>
  </si>
  <si>
    <t>COMISIONES Y RECARGOS POR TARJETAS DE CREDITO</t>
  </si>
  <si>
    <t>611001040001</t>
  </si>
  <si>
    <t>MEMBRESIA DE TARJETAS DE CREDITO</t>
  </si>
  <si>
    <t>61100104000101</t>
  </si>
  <si>
    <t>6110010400010101</t>
  </si>
  <si>
    <t>6110010400010102</t>
  </si>
  <si>
    <t>COMISIONES DE NEGOCIOS AFILIADOS</t>
  </si>
  <si>
    <t>6110010400010103</t>
  </si>
  <si>
    <t>COMISIONES POR USO DE RED DE CAJEROS</t>
  </si>
  <si>
    <t>6110010400010104</t>
  </si>
  <si>
    <t>RECARGOS POR MORA</t>
  </si>
  <si>
    <t>6110010400010105</t>
  </si>
  <si>
    <t>COMISION POR SERVICIO DE TARJETA DE DEBITO</t>
  </si>
  <si>
    <t>6110010400010106</t>
  </si>
  <si>
    <t>COMISION PUNTO EXPRESS</t>
  </si>
  <si>
    <t>6110010400010107</t>
  </si>
  <si>
    <t>INGRESOS POR HONORARIOS DE ESCRITURACION Y DESEMBOLSOS</t>
  </si>
  <si>
    <t>6110010400010199</t>
  </si>
  <si>
    <t>OTRAS COMISIONES Y RECARGOS</t>
  </si>
  <si>
    <t>6110010500</t>
  </si>
  <si>
    <t>COMISIONES POR OTORGAMIENTO</t>
  </si>
  <si>
    <t>611001050001</t>
  </si>
  <si>
    <t>61100105000101</t>
  </si>
  <si>
    <t>6110010500010101</t>
  </si>
  <si>
    <t>6110010600</t>
  </si>
  <si>
    <t>OTRAS COMISIONES Y RECARGOS SOBRE CREDITOS</t>
  </si>
  <si>
    <t>611001060001</t>
  </si>
  <si>
    <t>OTRAS COMISIONES</t>
  </si>
  <si>
    <t>61100106000101</t>
  </si>
  <si>
    <t>6110010600010101</t>
  </si>
  <si>
    <t>OTROS RECARGOS SOBRE CREDITOS</t>
  </si>
  <si>
    <t>6110010600010102</t>
  </si>
  <si>
    <t>INGRESOS POR SEGUROS CON GARANTIA HIPOTECARIA</t>
  </si>
  <si>
    <t>6110010600010103</t>
  </si>
  <si>
    <t>INGRESOS POR SEGUROS DE DEUDA</t>
  </si>
  <si>
    <t>6110010600010104</t>
  </si>
  <si>
    <t>INGRESOS POR SEGUROS DE CESANTIA</t>
  </si>
  <si>
    <t>6110010700</t>
  </si>
  <si>
    <t>INSPECCIONES Y AVALUOS</t>
  </si>
  <si>
    <t>611002</t>
  </si>
  <si>
    <t>CARTERA DE INVERSIONES</t>
  </si>
  <si>
    <t>6110020100</t>
  </si>
  <si>
    <t>611002010001</t>
  </si>
  <si>
    <t>INTERESES SOBRE CARTERA DE INVERSION</t>
  </si>
  <si>
    <t>61100201000101</t>
  </si>
  <si>
    <t>6110020100010101</t>
  </si>
  <si>
    <t>6110020200</t>
  </si>
  <si>
    <t>VENTA DE TITULOSVALORES</t>
  </si>
  <si>
    <t>611002020001</t>
  </si>
  <si>
    <t>INTERESES POR VENTA DE TITULOS VALORES</t>
  </si>
  <si>
    <t>61100202000101</t>
  </si>
  <si>
    <t>6110020200010101</t>
  </si>
  <si>
    <t>611003</t>
  </si>
  <si>
    <t>OPERACIONES TEMPORALES CON DOCUMENTOS</t>
  </si>
  <si>
    <t>6110030100</t>
  </si>
  <si>
    <t>PRIMAS</t>
  </si>
  <si>
    <t>6110030200</t>
  </si>
  <si>
    <t>OTROS INGRESOS</t>
  </si>
  <si>
    <t>611004</t>
  </si>
  <si>
    <t>INTERESES SOBRE DEPOSITOS</t>
  </si>
  <si>
    <t>6110040100</t>
  </si>
  <si>
    <t>EN EL BCR</t>
  </si>
  <si>
    <t>611004010001</t>
  </si>
  <si>
    <t>EN EL BCR - ENCAJE</t>
  </si>
  <si>
    <t>61100401000101</t>
  </si>
  <si>
    <t>6110040100010101</t>
  </si>
  <si>
    <t>6110040200</t>
  </si>
  <si>
    <t>EN OTRAS INSTITUCIONES FINANCIERAS</t>
  </si>
  <si>
    <t>611004020001</t>
  </si>
  <si>
    <t>61100402000101</t>
  </si>
  <si>
    <t>6110040200010101</t>
  </si>
  <si>
    <t>6110040200010102</t>
  </si>
  <si>
    <t>BANCO SALVADORE¿O</t>
  </si>
  <si>
    <t>6110040200010103</t>
  </si>
  <si>
    <t>BANCO DE COMERCIO</t>
  </si>
  <si>
    <t>6110040200010104</t>
  </si>
  <si>
    <t>6110040200010105</t>
  </si>
  <si>
    <t>6110040200010106</t>
  </si>
  <si>
    <t>6110040200010107</t>
  </si>
  <si>
    <t>6110040200010108</t>
  </si>
  <si>
    <t>6110040200010109</t>
  </si>
  <si>
    <t>6110040200010110</t>
  </si>
  <si>
    <t>6110040200010111</t>
  </si>
  <si>
    <t>BANCO DE LOS TRABAJADORES PUBLICOS Y MUNICIPALES</t>
  </si>
  <si>
    <t>6110040200010112</t>
  </si>
  <si>
    <t>BANCO DE LOS TRABAJADORES DE SOYAPANGO</t>
  </si>
  <si>
    <t>6110040200010113</t>
  </si>
  <si>
    <t>6110040200010114</t>
  </si>
  <si>
    <t>6110040200010115</t>
  </si>
  <si>
    <t>6110040200010116</t>
  </si>
  <si>
    <t>CUENTA DE INVERSION BURSATIL</t>
  </si>
  <si>
    <t>6110040200010117</t>
  </si>
  <si>
    <t>BANCO G Y T CONTINENTAL</t>
  </si>
  <si>
    <t>6110040200010118</t>
  </si>
  <si>
    <t>6110040200010119</t>
  </si>
  <si>
    <t>62</t>
  </si>
  <si>
    <t>INGRESOS DE OTRAS OPERACIONES</t>
  </si>
  <si>
    <t>621</t>
  </si>
  <si>
    <t>6210</t>
  </si>
  <si>
    <t>621001</t>
  </si>
  <si>
    <t>OPERACIONES EN MONEDA EXTRANJERA</t>
  </si>
  <si>
    <t>6210010100</t>
  </si>
  <si>
    <t>UTILIDAD EN VENTA DE MONEDA EXTRANJERA</t>
  </si>
  <si>
    <t>6210010200</t>
  </si>
  <si>
    <t>COMISIONES</t>
  </si>
  <si>
    <t>6210010300</t>
  </si>
  <si>
    <t>6210010400</t>
  </si>
  <si>
    <t>621002</t>
  </si>
  <si>
    <t>6210020100</t>
  </si>
  <si>
    <t>6210020200</t>
  </si>
  <si>
    <t>6210020300</t>
  </si>
  <si>
    <t>6210020400</t>
  </si>
  <si>
    <t>SERVICIOS DE CONSULTORIA ADMINISTRATIVA CONTABLE</t>
  </si>
  <si>
    <t>6210020500</t>
  </si>
  <si>
    <t>6210020600</t>
  </si>
  <si>
    <t>6210020700</t>
  </si>
  <si>
    <t>6210020800</t>
  </si>
  <si>
    <t>6210029100</t>
  </si>
  <si>
    <t>621003</t>
  </si>
  <si>
    <t>AVALES Y FIANZAS</t>
  </si>
  <si>
    <t>6210030100</t>
  </si>
  <si>
    <t>6210030200</t>
  </si>
  <si>
    <t>621004</t>
  </si>
  <si>
    <t>SERVICIOS FINANCIEROS</t>
  </si>
  <si>
    <t>6210040100</t>
  </si>
  <si>
    <t>TRAMITES JURIDICOS</t>
  </si>
  <si>
    <t>6210040200</t>
  </si>
  <si>
    <t>ALQUILER DE CAJAS DE SEGURIDAD</t>
  </si>
  <si>
    <t>6210040300</t>
  </si>
  <si>
    <t>CUSTODIA DE VALORES</t>
  </si>
  <si>
    <t>6210040400</t>
  </si>
  <si>
    <t>621004040001</t>
  </si>
  <si>
    <t>62100404000101</t>
  </si>
  <si>
    <t>6210040400010101</t>
  </si>
  <si>
    <t>POR SERVICIOS DE COBROS EN CUENTA AJENA</t>
  </si>
  <si>
    <t>6210040400010102</t>
  </si>
  <si>
    <t>6210040400010103</t>
  </si>
  <si>
    <t>POR REPOCISION DE DOCUMENTOS</t>
  </si>
  <si>
    <t>6210040400010104</t>
  </si>
  <si>
    <t>COMISION POR CAMBIO DE CHEQUES</t>
  </si>
  <si>
    <t>6210040400010105</t>
  </si>
  <si>
    <t>6210040400010106</t>
  </si>
  <si>
    <t>COMISIONES POR REMESA BTS</t>
  </si>
  <si>
    <t>6210040400010107</t>
  </si>
  <si>
    <t>6210040400010108</t>
  </si>
  <si>
    <t>COMISIONES POR REMESA VIGO REMITTANCE</t>
  </si>
  <si>
    <t>6210040400010109</t>
  </si>
  <si>
    <t>COMISIONES POR REMESA COMUNIDADES</t>
  </si>
  <si>
    <t>6210040400010110</t>
  </si>
  <si>
    <t>COMISIONES POR REMESA SANTA CRUZ</t>
  </si>
  <si>
    <t>6210040400010111</t>
  </si>
  <si>
    <t>COMISIONES POR REMESA LATINA - SECU</t>
  </si>
  <si>
    <t>6210040400010112</t>
  </si>
  <si>
    <t>COMISIONES POR REMESA MACFU</t>
  </si>
  <si>
    <t>6210040400010113</t>
  </si>
  <si>
    <t>OTROS SERVICIOS BANCARIOS</t>
  </si>
  <si>
    <t>6210040400010114</t>
  </si>
  <si>
    <t>COMISIONES POR REMESA CCEC</t>
  </si>
  <si>
    <t>6210040400010115</t>
  </si>
  <si>
    <t>RECUPERACIONES DE GASTOS DEL EJERCICIO</t>
  </si>
  <si>
    <t>6210040400010116</t>
  </si>
  <si>
    <t>HONORARIOS POR ESCRITURACION Y DESEMBOLSOS</t>
  </si>
  <si>
    <t>6210040400010117</t>
  </si>
  <si>
    <t>6210040400010118</t>
  </si>
  <si>
    <t>COMISIONES POR TRANSACCIONES DE CUENTA CORRIENTE</t>
  </si>
  <si>
    <t>6210040400010119</t>
  </si>
  <si>
    <t>COMISIONES POR RECHAZO POR INSUFICIENCIA DE FONDOS</t>
  </si>
  <si>
    <t>6210040400010120</t>
  </si>
  <si>
    <t>COMISIONES POR PRIMAS DE SEGUROS DPF</t>
  </si>
  <si>
    <t>6210040400010121</t>
  </si>
  <si>
    <t>POR SERVICIOS DE COLECTURIAS - ADESCOS</t>
  </si>
  <si>
    <t>6210040400010122</t>
  </si>
  <si>
    <t>OTROS INGRESOS CENTRO DE RECREO</t>
  </si>
  <si>
    <t>6210040400010123</t>
  </si>
  <si>
    <t>POR SERVICIOS DE COLECTURIAS - UNIVERSIDAD LUTERANA</t>
  </si>
  <si>
    <t>6210040400010198</t>
  </si>
  <si>
    <t>6210040400010199</t>
  </si>
  <si>
    <t>621005</t>
  </si>
  <si>
    <t>CUOTAS COOPERATIVAS</t>
  </si>
  <si>
    <t>6210050100</t>
  </si>
  <si>
    <t>CUOTAS ZONALES</t>
  </si>
  <si>
    <t>6210050200</t>
  </si>
  <si>
    <t>AFILIACIONES Y CONTRIBUCIONES</t>
  </si>
  <si>
    <t>621006</t>
  </si>
  <si>
    <t>COMERCIALIZACION DE CUOTAS DE PARTICIPACION DE FONDOS DE INV</t>
  </si>
  <si>
    <t>6210060100</t>
  </si>
  <si>
    <t>COMISIONES POR COMERCIALIZACION DE CUOTAS DE PARTICIPACION D</t>
  </si>
  <si>
    <t>6210060200</t>
  </si>
  <si>
    <t>6210060300</t>
  </si>
  <si>
    <t>621007</t>
  </si>
  <si>
    <t>OPERACIONES DE PROVEEDURIA DE DINERO ELECTRONICO</t>
  </si>
  <si>
    <t>6210070100</t>
  </si>
  <si>
    <t>63</t>
  </si>
  <si>
    <t>INGRESOS NO OPERACIONALES</t>
  </si>
  <si>
    <t>631</t>
  </si>
  <si>
    <t>6310</t>
  </si>
  <si>
    <t>631001</t>
  </si>
  <si>
    <t>INGRESOS DE EJERCICIOS ANTERIORES</t>
  </si>
  <si>
    <t>6310010100</t>
  </si>
  <si>
    <t>RECUPERACIONES DE PRESTAMOS E INTERESES</t>
  </si>
  <si>
    <t>631001010001</t>
  </si>
  <si>
    <t>63100101000101</t>
  </si>
  <si>
    <t>6310010100010101</t>
  </si>
  <si>
    <t>6310010100010102</t>
  </si>
  <si>
    <t>INTERES CREDITOS SANEADOS</t>
  </si>
  <si>
    <t>631001010002</t>
  </si>
  <si>
    <t>63100101000201</t>
  </si>
  <si>
    <t>6310010100020101</t>
  </si>
  <si>
    <t>6310010200</t>
  </si>
  <si>
    <t>RECUPERACIONES DE INVERSIONES FINANCIERAS E INTERESES</t>
  </si>
  <si>
    <t>631001020001</t>
  </si>
  <si>
    <t>63100102000101</t>
  </si>
  <si>
    <t>6310010200010101</t>
  </si>
  <si>
    <t>6310010200010102</t>
  </si>
  <si>
    <t>6310010300</t>
  </si>
  <si>
    <t>RECUPERACIONES DE GASTOS</t>
  </si>
  <si>
    <t>631001030001</t>
  </si>
  <si>
    <t>RECUPERACION DE GASTOS</t>
  </si>
  <si>
    <t>63100103000101</t>
  </si>
  <si>
    <t>6310010300010101</t>
  </si>
  <si>
    <t>6310010400</t>
  </si>
  <si>
    <t>LIBERACION DE RESERVAS DE SANEAMIENTO</t>
  </si>
  <si>
    <t>631001040001</t>
  </si>
  <si>
    <t>LIBERACION DE RESERVA DE SANEAMIENTO</t>
  </si>
  <si>
    <t>63100104000101</t>
  </si>
  <si>
    <t>6310010400010101</t>
  </si>
  <si>
    <t>631001040002</t>
  </si>
  <si>
    <t>LIBERACION DE RESERVA DE ACTIVOS EXTRAORDINARIOS</t>
  </si>
  <si>
    <t>63100104000201</t>
  </si>
  <si>
    <t>6310010400020101</t>
  </si>
  <si>
    <t>631002</t>
  </si>
  <si>
    <t>UTILIDAD EN VENTA DE ACTIVOS</t>
  </si>
  <si>
    <t>6310020100</t>
  </si>
  <si>
    <t>631002010001</t>
  </si>
  <si>
    <t>UTILIDAD EN VENTA DE ACTIVO FIJO</t>
  </si>
  <si>
    <t>63100201000101</t>
  </si>
  <si>
    <t>6310020100010101</t>
  </si>
  <si>
    <t>6310020100010102</t>
  </si>
  <si>
    <t>UTILIDAD EN VENTA DE BIENES ADJUDICADOS</t>
  </si>
  <si>
    <t>6310020100010199</t>
  </si>
  <si>
    <t>INGRESOS DIVERSOS</t>
  </si>
  <si>
    <t>6310020200</t>
  </si>
  <si>
    <t>BIENES RECIBIDOS EN PAGO</t>
  </si>
  <si>
    <t>631002020001</t>
  </si>
  <si>
    <t>UTILIDAD EN VENTA DE ACTIVOS EXTRAORDINARIOS</t>
  </si>
  <si>
    <t>63100202000101</t>
  </si>
  <si>
    <t>6310020200010101</t>
  </si>
  <si>
    <t>6310020200010102</t>
  </si>
  <si>
    <t>OTROS INGRESOS DE ACTIVOS EXTRAORDINARIO</t>
  </si>
  <si>
    <t>631003</t>
  </si>
  <si>
    <t>INGRESOS POR EXPLOTACION DE ACTIVOS</t>
  </si>
  <si>
    <t>6310030100</t>
  </si>
  <si>
    <t>631003010001</t>
  </si>
  <si>
    <t>6310030200</t>
  </si>
  <si>
    <t>631003020001</t>
  </si>
  <si>
    <t>631004</t>
  </si>
  <si>
    <t>6310040100</t>
  </si>
  <si>
    <t>631004010001</t>
  </si>
  <si>
    <t>6310040200</t>
  </si>
  <si>
    <t>631004020001</t>
  </si>
  <si>
    <t>631005</t>
  </si>
  <si>
    <t>SUBVENCIONES</t>
  </si>
  <si>
    <t>6310050100</t>
  </si>
  <si>
    <t>RELACIONADOS CON ACTIVOS</t>
  </si>
  <si>
    <t>631005010001</t>
  </si>
  <si>
    <t>6310050200</t>
  </si>
  <si>
    <t>631005020001</t>
  </si>
  <si>
    <t>631006</t>
  </si>
  <si>
    <t>INGRESO POR DIFERENCIAS TEMPORARIAS DE IMPUESTO SOBRE LAS GA</t>
  </si>
  <si>
    <t>6310060100</t>
  </si>
  <si>
    <t>IMPUESTO SOBRE LA RENTA TEMPORARIO DIFERIDO</t>
  </si>
  <si>
    <t>631006010001</t>
  </si>
  <si>
    <t>6310060900</t>
  </si>
  <si>
    <t>631006090001</t>
  </si>
  <si>
    <t>631099</t>
  </si>
  <si>
    <t>6310990100</t>
  </si>
  <si>
    <t>631099010001</t>
  </si>
  <si>
    <t>63109901000101</t>
  </si>
  <si>
    <t>6310990100010101</t>
  </si>
  <si>
    <t>DESHIPOTECA</t>
  </si>
  <si>
    <t>6310990100010102</t>
  </si>
  <si>
    <t>UTILIDAD EN VENTA DE PAPELERIA</t>
  </si>
  <si>
    <t>6310990100010103</t>
  </si>
  <si>
    <t>SOBRANTE EN CAJA</t>
  </si>
  <si>
    <t>6310990100010199</t>
  </si>
  <si>
    <t>COSTOS</t>
  </si>
  <si>
    <t>71</t>
  </si>
  <si>
    <t>COSTOS DE OPERACIONES DE INTERMEDIACION</t>
  </si>
  <si>
    <t>711</t>
  </si>
  <si>
    <t>CAPTACION DE RECURSOS</t>
  </si>
  <si>
    <t>7110</t>
  </si>
  <si>
    <t>711001</t>
  </si>
  <si>
    <t>7110010100</t>
  </si>
  <si>
    <t>INTERESES DE AHORRO</t>
  </si>
  <si>
    <t>711001010001</t>
  </si>
  <si>
    <t>BCR</t>
  </si>
  <si>
    <t>71100101000101</t>
  </si>
  <si>
    <t>7110010100010101</t>
  </si>
  <si>
    <t>7110010100010102</t>
  </si>
  <si>
    <t>7110010100010103</t>
  </si>
  <si>
    <t>7110010100010104</t>
  </si>
  <si>
    <t>7110010100010105</t>
  </si>
  <si>
    <t>7110010100010106</t>
  </si>
  <si>
    <t>7110010100010107</t>
  </si>
  <si>
    <t>7110010100010108</t>
  </si>
  <si>
    <t>711001010002</t>
  </si>
  <si>
    <t>71100101000201</t>
  </si>
  <si>
    <t>7110010100020101</t>
  </si>
  <si>
    <t>7110010100020102</t>
  </si>
  <si>
    <t>7110010100020103</t>
  </si>
  <si>
    <t>7110010100020104</t>
  </si>
  <si>
    <t>7110010100020105</t>
  </si>
  <si>
    <t>7110010100020106</t>
  </si>
  <si>
    <t>7110010100020107</t>
  </si>
  <si>
    <t>7110010100020108</t>
  </si>
  <si>
    <t>711001010003</t>
  </si>
  <si>
    <t>71100101000301</t>
  </si>
  <si>
    <t>7110010100030101</t>
  </si>
  <si>
    <t>7110010100030102</t>
  </si>
  <si>
    <t>7110010100030103</t>
  </si>
  <si>
    <t>7110010100030104</t>
  </si>
  <si>
    <t>7110010100030105</t>
  </si>
  <si>
    <t>7110010100030106</t>
  </si>
  <si>
    <t>7110010100030107</t>
  </si>
  <si>
    <t>7110010100030108</t>
  </si>
  <si>
    <t>711001010004</t>
  </si>
  <si>
    <t>71100101000401</t>
  </si>
  <si>
    <t>7110010100040101</t>
  </si>
  <si>
    <t>7110010100040102</t>
  </si>
  <si>
    <t>7110010100040103</t>
  </si>
  <si>
    <t>7110010100040104</t>
  </si>
  <si>
    <t>7110010100040105</t>
  </si>
  <si>
    <t>7110010100040106</t>
  </si>
  <si>
    <t>7110010100040107</t>
  </si>
  <si>
    <t>7110010100040108</t>
  </si>
  <si>
    <t>711001010005</t>
  </si>
  <si>
    <t>71100101000501</t>
  </si>
  <si>
    <t>7110010100050101</t>
  </si>
  <si>
    <t>7110010100050102</t>
  </si>
  <si>
    <t>7110010100050103</t>
  </si>
  <si>
    <t>7110010100050104</t>
  </si>
  <si>
    <t>7110010100050105</t>
  </si>
  <si>
    <t>7110010100050106</t>
  </si>
  <si>
    <t>7110010100050107</t>
  </si>
  <si>
    <t>7110010100050108</t>
  </si>
  <si>
    <t>7110010200</t>
  </si>
  <si>
    <t>INTERESES DE DEPOSITOS A PLAZO</t>
  </si>
  <si>
    <t>711001020001</t>
  </si>
  <si>
    <t>71100102000101</t>
  </si>
  <si>
    <t>PAGO PERIODICO</t>
  </si>
  <si>
    <t>7110010200010101</t>
  </si>
  <si>
    <t>DEPOSITOS A MENOS DE 30 DIAS PLAZO</t>
  </si>
  <si>
    <t>7110010200010102</t>
  </si>
  <si>
    <t>7110010200010103</t>
  </si>
  <si>
    <t>7110010200010104</t>
  </si>
  <si>
    <t>7110010200010105</t>
  </si>
  <si>
    <t>7110010200010106</t>
  </si>
  <si>
    <t>7110010200010107</t>
  </si>
  <si>
    <t>7110010200010108</t>
  </si>
  <si>
    <t>7110010200010109</t>
  </si>
  <si>
    <t>DEPOSITOS A 270 DIAS PLAZO</t>
  </si>
  <si>
    <t>7110010200010110</t>
  </si>
  <si>
    <t>DEPOSITOS A MAS DE 270 DIAS PLAZO</t>
  </si>
  <si>
    <t>7110010200010111</t>
  </si>
  <si>
    <t>DEPOSITOS PACTADOS A 360 DIAS PLAZO</t>
  </si>
  <si>
    <t>7110010200010112</t>
  </si>
  <si>
    <t>DEPOSITOS PACTADOS A MAS DE UN A¿O PLAZO</t>
  </si>
  <si>
    <t>7110010200010113</t>
  </si>
  <si>
    <t>COMISIONES POR DEPOSITOS A PLAZO</t>
  </si>
  <si>
    <t>71100102000102</t>
  </si>
  <si>
    <t>PAGO AL VENCIMIENTO</t>
  </si>
  <si>
    <t>7110010200010201</t>
  </si>
  <si>
    <t>7110010200010202</t>
  </si>
  <si>
    <t>7110010200010203</t>
  </si>
  <si>
    <t>7110010200010204</t>
  </si>
  <si>
    <t>7110010200010205</t>
  </si>
  <si>
    <t>7110010200010206</t>
  </si>
  <si>
    <t>7110010200010207</t>
  </si>
  <si>
    <t>7110010200010208</t>
  </si>
  <si>
    <t>7110010200010209</t>
  </si>
  <si>
    <t>7110010200010210</t>
  </si>
  <si>
    <t>7110010200010211</t>
  </si>
  <si>
    <t>7110010200010212</t>
  </si>
  <si>
    <t>71100102000103</t>
  </si>
  <si>
    <t>DIAS ADELANTADO</t>
  </si>
  <si>
    <t>7110010200010301</t>
  </si>
  <si>
    <t>7110010200010302</t>
  </si>
  <si>
    <t>7110010200010303</t>
  </si>
  <si>
    <t>7110010200010304</t>
  </si>
  <si>
    <t>7110010200010305</t>
  </si>
  <si>
    <t>7110010200010306</t>
  </si>
  <si>
    <t>7110010200010307</t>
  </si>
  <si>
    <t>7110010200010308</t>
  </si>
  <si>
    <t>7110010200010309</t>
  </si>
  <si>
    <t>7110010200010310</t>
  </si>
  <si>
    <t>7110010200010311</t>
  </si>
  <si>
    <t>7110010200010312</t>
  </si>
  <si>
    <t>711001020002</t>
  </si>
  <si>
    <t>71100102000201</t>
  </si>
  <si>
    <t>7110010200020101</t>
  </si>
  <si>
    <t>7110010200020102</t>
  </si>
  <si>
    <t>7110010200020103</t>
  </si>
  <si>
    <t>7110010200020104</t>
  </si>
  <si>
    <t>7110010200020105</t>
  </si>
  <si>
    <t>7110010200020106</t>
  </si>
  <si>
    <t>7110010200020107</t>
  </si>
  <si>
    <t>7110010200020108</t>
  </si>
  <si>
    <t>7110010200020109</t>
  </si>
  <si>
    <t>7110010200020110</t>
  </si>
  <si>
    <t>7110010200020111</t>
  </si>
  <si>
    <t>7110010200020112</t>
  </si>
  <si>
    <t>71100102000202</t>
  </si>
  <si>
    <t>7110010200020201</t>
  </si>
  <si>
    <t>7110010200020202</t>
  </si>
  <si>
    <t>7110010200020203</t>
  </si>
  <si>
    <t>7110010200020204</t>
  </si>
  <si>
    <t>7110010200020205</t>
  </si>
  <si>
    <t>7110010200020206</t>
  </si>
  <si>
    <t>7110010200020207</t>
  </si>
  <si>
    <t>7110010200020208</t>
  </si>
  <si>
    <t>7110010200020209</t>
  </si>
  <si>
    <t>7110010200020210</t>
  </si>
  <si>
    <t>7110010200020211</t>
  </si>
  <si>
    <t>7110010200020212</t>
  </si>
  <si>
    <t>71100102000203</t>
  </si>
  <si>
    <t>7110010200020301</t>
  </si>
  <si>
    <t>7110010200020302</t>
  </si>
  <si>
    <t>7110010200020303</t>
  </si>
  <si>
    <t>7110010200020304</t>
  </si>
  <si>
    <t>7110010200020305</t>
  </si>
  <si>
    <t>7110010200020306</t>
  </si>
  <si>
    <t>7110010200020307</t>
  </si>
  <si>
    <t>7110010200020308</t>
  </si>
  <si>
    <t>7110010200020309</t>
  </si>
  <si>
    <t>7110010200020310</t>
  </si>
  <si>
    <t>7110010200020311</t>
  </si>
  <si>
    <t>7110010200020312</t>
  </si>
  <si>
    <t>711001020003</t>
  </si>
  <si>
    <t>71100102000301</t>
  </si>
  <si>
    <t>7110010200030101</t>
  </si>
  <si>
    <t>7110010200030102</t>
  </si>
  <si>
    <t>7110010200030103</t>
  </si>
  <si>
    <t>7110010200030104</t>
  </si>
  <si>
    <t>7110010200030105</t>
  </si>
  <si>
    <t>7110010200030106</t>
  </si>
  <si>
    <t>7110010200030107</t>
  </si>
  <si>
    <t>7110010200030108</t>
  </si>
  <si>
    <t>7110010200030109</t>
  </si>
  <si>
    <t>7110010200030110</t>
  </si>
  <si>
    <t>7110010200030111</t>
  </si>
  <si>
    <t>7110010200030112</t>
  </si>
  <si>
    <t>71100102000302</t>
  </si>
  <si>
    <t>7110010200030201</t>
  </si>
  <si>
    <t>7110010200030202</t>
  </si>
  <si>
    <t>7110010200030203</t>
  </si>
  <si>
    <t>7110010200030204</t>
  </si>
  <si>
    <t>7110010200030205</t>
  </si>
  <si>
    <t>7110010200030206</t>
  </si>
  <si>
    <t>7110010200030207</t>
  </si>
  <si>
    <t>7110010200030208</t>
  </si>
  <si>
    <t>7110010200030209</t>
  </si>
  <si>
    <t>7110010200030210</t>
  </si>
  <si>
    <t>7110010200030211</t>
  </si>
  <si>
    <t>7110010200030212</t>
  </si>
  <si>
    <t>71100102000303</t>
  </si>
  <si>
    <t>7110010200030301</t>
  </si>
  <si>
    <t>7110010200030302</t>
  </si>
  <si>
    <t>7110010200030303</t>
  </si>
  <si>
    <t>7110010200030304</t>
  </si>
  <si>
    <t>7110010200030305</t>
  </si>
  <si>
    <t>7110010200030306</t>
  </si>
  <si>
    <t>7110010200030307</t>
  </si>
  <si>
    <t>7110010200030308</t>
  </si>
  <si>
    <t>7110010200030309</t>
  </si>
  <si>
    <t>7110010200030310</t>
  </si>
  <si>
    <t>7110010200030311</t>
  </si>
  <si>
    <t>7110010200030312</t>
  </si>
  <si>
    <t>711001020004</t>
  </si>
  <si>
    <t>71100102000401</t>
  </si>
  <si>
    <t>7110010200040101</t>
  </si>
  <si>
    <t>7110010200040102</t>
  </si>
  <si>
    <t>7110010200040103</t>
  </si>
  <si>
    <t>7110010200040104</t>
  </si>
  <si>
    <t>7110010200040105</t>
  </si>
  <si>
    <t>7110010200040106</t>
  </si>
  <si>
    <t>7110010200040107</t>
  </si>
  <si>
    <t>7110010200040108</t>
  </si>
  <si>
    <t>7110010200040109</t>
  </si>
  <si>
    <t>7110010200040110</t>
  </si>
  <si>
    <t>7110010200040111</t>
  </si>
  <si>
    <t>7110010200040112</t>
  </si>
  <si>
    <t>71100102000402</t>
  </si>
  <si>
    <t>7110010200040201</t>
  </si>
  <si>
    <t>7110010200040202</t>
  </si>
  <si>
    <t>7110010200040203</t>
  </si>
  <si>
    <t>7110010200040204</t>
  </si>
  <si>
    <t>7110010200040205</t>
  </si>
  <si>
    <t>7110010200040206</t>
  </si>
  <si>
    <t>7110010200040207</t>
  </si>
  <si>
    <t>7110010200040208</t>
  </si>
  <si>
    <t>7110010200040209</t>
  </si>
  <si>
    <t>7110010200040210</t>
  </si>
  <si>
    <t>7110010200040211</t>
  </si>
  <si>
    <t>7110010200040212</t>
  </si>
  <si>
    <t>71100102000403</t>
  </si>
  <si>
    <t>7110010200040301</t>
  </si>
  <si>
    <t>7110010200040302</t>
  </si>
  <si>
    <t>7110010200040303</t>
  </si>
  <si>
    <t>7110010200040304</t>
  </si>
  <si>
    <t>7110010200040305</t>
  </si>
  <si>
    <t>7110010200040306</t>
  </si>
  <si>
    <t>7110010200040307</t>
  </si>
  <si>
    <t>7110010200040308</t>
  </si>
  <si>
    <t>7110010200040309</t>
  </si>
  <si>
    <t>7110010200040310</t>
  </si>
  <si>
    <t>7110010200040311</t>
  </si>
  <si>
    <t>7110010200040312</t>
  </si>
  <si>
    <t>711001020005</t>
  </si>
  <si>
    <t>71100102000501</t>
  </si>
  <si>
    <t>7110010200050101</t>
  </si>
  <si>
    <t>7110010200050102</t>
  </si>
  <si>
    <t>7110010200050103</t>
  </si>
  <si>
    <t>7110010200050104</t>
  </si>
  <si>
    <t>7110010200050105</t>
  </si>
  <si>
    <t>7110010200050106</t>
  </si>
  <si>
    <t>7110010200050107</t>
  </si>
  <si>
    <t>7110010200050108</t>
  </si>
  <si>
    <t>7110010200050109</t>
  </si>
  <si>
    <t>7110010200050110</t>
  </si>
  <si>
    <t>7110010200050111</t>
  </si>
  <si>
    <t>7110010200050112</t>
  </si>
  <si>
    <t>71100102000502</t>
  </si>
  <si>
    <t>7110010200050201</t>
  </si>
  <si>
    <t>7110010200050202</t>
  </si>
  <si>
    <t>7110010200050203</t>
  </si>
  <si>
    <t>7110010200050204</t>
  </si>
  <si>
    <t>7110010200050205</t>
  </si>
  <si>
    <t>7110010200050206</t>
  </si>
  <si>
    <t>7110010200050207</t>
  </si>
  <si>
    <t>7110010200050208</t>
  </si>
  <si>
    <t>7110010200050209</t>
  </si>
  <si>
    <t>7110010200050210</t>
  </si>
  <si>
    <t>7110010200050211</t>
  </si>
  <si>
    <t>7110010200050212</t>
  </si>
  <si>
    <t>71100102000503</t>
  </si>
  <si>
    <t>7110010200050301</t>
  </si>
  <si>
    <t>7110010200050302</t>
  </si>
  <si>
    <t>7110010200050303</t>
  </si>
  <si>
    <t>7110010200050304</t>
  </si>
  <si>
    <t>7110010200050305</t>
  </si>
  <si>
    <t>7110010200050306</t>
  </si>
  <si>
    <t>7110010200050307</t>
  </si>
  <si>
    <t>7110010200050308</t>
  </si>
  <si>
    <t>7110010200050309</t>
  </si>
  <si>
    <t>7110010200050310</t>
  </si>
  <si>
    <t>7110010200050311</t>
  </si>
  <si>
    <t>7110010200050312</t>
  </si>
  <si>
    <t>7110010300</t>
  </si>
  <si>
    <t>PREMIOS CUENTAS DE AHORRO</t>
  </si>
  <si>
    <t>711001030001</t>
  </si>
  <si>
    <t>71100103000101</t>
  </si>
  <si>
    <t>7110010300010101</t>
  </si>
  <si>
    <t>7110010300010102</t>
  </si>
  <si>
    <t>7110010300010103</t>
  </si>
  <si>
    <t>7110010300010104</t>
  </si>
  <si>
    <t>7110010300010105</t>
  </si>
  <si>
    <t>7110010300010106</t>
  </si>
  <si>
    <t>7110010300010107</t>
  </si>
  <si>
    <t>7110010300010108</t>
  </si>
  <si>
    <t>7110010300010109</t>
  </si>
  <si>
    <t>PREMIOS DEPOSITO A PLAZO</t>
  </si>
  <si>
    <t>711001030008</t>
  </si>
  <si>
    <t>7110010400</t>
  </si>
  <si>
    <t>SEGUROS SOBRE DEPOSITOS</t>
  </si>
  <si>
    <t>711001040001</t>
  </si>
  <si>
    <t>71100104000101</t>
  </si>
  <si>
    <t>SEGUROS SOBRE DEPOSITOS DE AHORRO</t>
  </si>
  <si>
    <t>7110010400010101</t>
  </si>
  <si>
    <t>7110010400010102</t>
  </si>
  <si>
    <t>7110010400010103</t>
  </si>
  <si>
    <t>7110010400010104</t>
  </si>
  <si>
    <t>7110010400010105</t>
  </si>
  <si>
    <t>7110010400010106</t>
  </si>
  <si>
    <t>7110010400010107</t>
  </si>
  <si>
    <t>7110010400010108</t>
  </si>
  <si>
    <t>7110010500</t>
  </si>
  <si>
    <t>INTERESES DE DEPOSITOS EN CUENTA CORRIENTE</t>
  </si>
  <si>
    <t>711001050001</t>
  </si>
  <si>
    <t>INTERESES DE DEPOSITOS EN CUENTA CORRIENTE - ML</t>
  </si>
  <si>
    <t>71100105000101</t>
  </si>
  <si>
    <t>7110010500010101</t>
  </si>
  <si>
    <t>7110010500010102</t>
  </si>
  <si>
    <t>7110010500010103</t>
  </si>
  <si>
    <t>7110010500010104</t>
  </si>
  <si>
    <t>7110010500010105</t>
  </si>
  <si>
    <t>7110010500010106</t>
  </si>
  <si>
    <t>711001050002</t>
  </si>
  <si>
    <t>INTERESES DE DEPOSITOS EN CUENTA CORRIENTE - ME</t>
  </si>
  <si>
    <t>71100105000201</t>
  </si>
  <si>
    <t>7110010500020101</t>
  </si>
  <si>
    <t>7110010500020102</t>
  </si>
  <si>
    <t>7110010500020103</t>
  </si>
  <si>
    <t>7110010500020104</t>
  </si>
  <si>
    <t>7110010500020105</t>
  </si>
  <si>
    <t>7110010500020106</t>
  </si>
  <si>
    <t>7110010600</t>
  </si>
  <si>
    <t>INTERESES DE DEPOSITOS EN CUENTA DE AHORRO SIMPLIFICADA</t>
  </si>
  <si>
    <t>711002</t>
  </si>
  <si>
    <t>PRESTAMOS PARA TERCEROS</t>
  </si>
  <si>
    <t>7110020100</t>
  </si>
  <si>
    <t>711002010001</t>
  </si>
  <si>
    <t>71100201000101</t>
  </si>
  <si>
    <t>7110020100010101</t>
  </si>
  <si>
    <t>INTERESES SOBRE PRESTAMOS FEDECACES</t>
  </si>
  <si>
    <t>7110020100010102</t>
  </si>
  <si>
    <t>INTERESES SOBRE PRESTAMOS FONAVIPO</t>
  </si>
  <si>
    <t>7110020100010103</t>
  </si>
  <si>
    <t>INTERESES SOBRE PRESTAMOS A OFICINA CENTRAL</t>
  </si>
  <si>
    <t>7110020100010104</t>
  </si>
  <si>
    <t>7110020100010105</t>
  </si>
  <si>
    <t>INTERESES SOBRE PRESTAMOS BANCO CUSCATLAN</t>
  </si>
  <si>
    <t>7110020100010106</t>
  </si>
  <si>
    <t>INTERESES SOBRE PRESTAMOS BCIE</t>
  </si>
  <si>
    <t>7110020100010107</t>
  </si>
  <si>
    <t>INTERESES SOBRE PRETAMOS BANCO HIPOTECARIO</t>
  </si>
  <si>
    <t>7110020100010108</t>
  </si>
  <si>
    <t>INTERESES SOBRE PRETAMOS FUSAI</t>
  </si>
  <si>
    <t>7110020100010109</t>
  </si>
  <si>
    <t>INTERESES SOBRE PRESTAMOS BANCO PROMERICA</t>
  </si>
  <si>
    <t>7110020100010110</t>
  </si>
  <si>
    <t>7110020100010111</t>
  </si>
  <si>
    <t>INTERESES SOBRE PRESTAMO DE GLOBAL PARTNERSHIPS</t>
  </si>
  <si>
    <t>7110020100010112</t>
  </si>
  <si>
    <t>INTERESES SOBRE PRESTAMO OIKOCREDIT</t>
  </si>
  <si>
    <t>7110020100010113</t>
  </si>
  <si>
    <t>INTERESES SOBRE PRESTAMOS BANCO AGRICOLA</t>
  </si>
  <si>
    <t>7110020100010114</t>
  </si>
  <si>
    <t>INTERESES SOBRE PRESTAMOS BANCO AMERICA CENTRAL</t>
  </si>
  <si>
    <t>7110020100010115</t>
  </si>
  <si>
    <t>INTERESES SOBRE PRESTAMOS BANCO DAVIVIENDA</t>
  </si>
  <si>
    <t>7110020100010116</t>
  </si>
  <si>
    <t>INTERESES SOBRE PRESTAMOS BANCO GYT</t>
  </si>
  <si>
    <t>7110020100010117</t>
  </si>
  <si>
    <t>INTERESES SOBRE PRESTAMOS BANCO AZUL DE EL SALVADOR</t>
  </si>
  <si>
    <t>7110020100010120</t>
  </si>
  <si>
    <t>7110020200</t>
  </si>
  <si>
    <t>711002020001</t>
  </si>
  <si>
    <t>COMISIONES SOBRE PRESTAMOS A FEDECACES</t>
  </si>
  <si>
    <t>71100202000101</t>
  </si>
  <si>
    <t>7110020200010101</t>
  </si>
  <si>
    <t>7110020200010102</t>
  </si>
  <si>
    <t>7110020200010103</t>
  </si>
  <si>
    <t>7110020200010104</t>
  </si>
  <si>
    <t>COMISIONES SOBRE PRESTAMOS BANDESAL</t>
  </si>
  <si>
    <t>7110020200010105</t>
  </si>
  <si>
    <t>7110020200010106</t>
  </si>
  <si>
    <t>7110020200010107</t>
  </si>
  <si>
    <t>7110020200010108</t>
  </si>
  <si>
    <t>7110020200010109</t>
  </si>
  <si>
    <t>7110020200010110</t>
  </si>
  <si>
    <t>7110020200010111</t>
  </si>
  <si>
    <t>7110020200010112</t>
  </si>
  <si>
    <t>7110020200010113</t>
  </si>
  <si>
    <t>7110020200010114</t>
  </si>
  <si>
    <t>7110020200010115</t>
  </si>
  <si>
    <t>7110020200010116</t>
  </si>
  <si>
    <t>7110020200010117</t>
  </si>
  <si>
    <t>COMISIONES SOBRE PRESTAMOS BANCO AZUL EL SALVADOR</t>
  </si>
  <si>
    <t>7110020200010120</t>
  </si>
  <si>
    <t>711002020002</t>
  </si>
  <si>
    <t>COMISIONES SOBRE PRESTAMOS  FONAVIPO</t>
  </si>
  <si>
    <t>711002020003</t>
  </si>
  <si>
    <t>COMISIONES SOBRE PRESTAMOS BANCO CUSCATLAN</t>
  </si>
  <si>
    <t>711002020004</t>
  </si>
  <si>
    <t>COMISIONES SOBRE PRESTAMOS B.C.I.E.</t>
  </si>
  <si>
    <t>711002020005</t>
  </si>
  <si>
    <t>COMISIONES SOBRE PRESTAMOS BMI</t>
  </si>
  <si>
    <t>711002020009</t>
  </si>
  <si>
    <t>COMISIONES SOBRE PRESTAMOS BANCO AMERICA CENTRAL</t>
  </si>
  <si>
    <t>711002020011</t>
  </si>
  <si>
    <t>711002020012</t>
  </si>
  <si>
    <t>711002020015</t>
  </si>
  <si>
    <t>COMISIONES SOBRE PRESTAMOS BANCO DAVIVIENDA</t>
  </si>
  <si>
    <t>711002020016</t>
  </si>
  <si>
    <t>COMISIONES SOBRE PRESTAMOS BANCO PROMERICA</t>
  </si>
  <si>
    <t>711003</t>
  </si>
  <si>
    <t>PRESTAMOS PARA CUBRIR DEFICIT DE CAJA</t>
  </si>
  <si>
    <t>7110030100</t>
  </si>
  <si>
    <t>711003010001</t>
  </si>
  <si>
    <t>INTERESES SOBRE PRESTAMOS A FEDECACES</t>
  </si>
  <si>
    <t>711003010002</t>
  </si>
  <si>
    <t>INTERESES SOBRE PRESTAMOS A INTITUTO DE GARANTIAS</t>
  </si>
  <si>
    <t>7110030200</t>
  </si>
  <si>
    <t>711003020001</t>
  </si>
  <si>
    <t>711003020002</t>
  </si>
  <si>
    <t>COMISIONES PRESTAMOS A INSTITUTO DE DEPOSITOS</t>
  </si>
  <si>
    <t>711004</t>
  </si>
  <si>
    <t>7110040100</t>
  </si>
  <si>
    <t>INTERESES DE TITULOS VALORES</t>
  </si>
  <si>
    <t>711004010001</t>
  </si>
  <si>
    <t>7110040100010101</t>
  </si>
  <si>
    <t>SEGUROS SOBRE TITULOS DE EMISION PROPIA</t>
  </si>
  <si>
    <t>7110040200</t>
  </si>
  <si>
    <t>OTROS COSTOS DE EMISION</t>
  </si>
  <si>
    <t>711004020001</t>
  </si>
  <si>
    <t>71100402000101</t>
  </si>
  <si>
    <t>7110040200010101</t>
  </si>
  <si>
    <t>7110040200010102</t>
  </si>
  <si>
    <t>PREMIOS Y PROMOCIONES SOBRE APORTACIONES</t>
  </si>
  <si>
    <t>711005</t>
  </si>
  <si>
    <t>PERDIDA POR DIFERENCIA DE PRECIOS</t>
  </si>
  <si>
    <t>7110050100</t>
  </si>
  <si>
    <t>PERDIDA POR VENTA DE TITULOSVALORES</t>
  </si>
  <si>
    <t>7110050200</t>
  </si>
  <si>
    <t>PERDIDA POR OPERACIONES CON TITULOSVALORES</t>
  </si>
  <si>
    <t>711006</t>
  </si>
  <si>
    <t>PRIMAS POR GARANTIA DE DEPOSITOS</t>
  </si>
  <si>
    <t>7110060100</t>
  </si>
  <si>
    <t>711006010001</t>
  </si>
  <si>
    <t>IGD - DEPOSITOS DE AHORRO</t>
  </si>
  <si>
    <t>71100601000101</t>
  </si>
  <si>
    <t>7110060100010101</t>
  </si>
  <si>
    <t>7110060200</t>
  </si>
  <si>
    <t>711006020001</t>
  </si>
  <si>
    <t>IGD - DEPOSITOS A PLAZO</t>
  </si>
  <si>
    <t>71100602000101</t>
  </si>
  <si>
    <t>7110060200010101</t>
  </si>
  <si>
    <t>7110060300</t>
  </si>
  <si>
    <t>711006030001</t>
  </si>
  <si>
    <t>71100603000101</t>
  </si>
  <si>
    <t>7110060300010101</t>
  </si>
  <si>
    <t>7110060400</t>
  </si>
  <si>
    <t>711007</t>
  </si>
  <si>
    <t>OTROS COSTOS DE INTERMEDIACION</t>
  </si>
  <si>
    <t>7110070100</t>
  </si>
  <si>
    <t>MATERIALES DE TARJETAS DE CREDITO</t>
  </si>
  <si>
    <t>711007010001</t>
  </si>
  <si>
    <t>71100701000101</t>
  </si>
  <si>
    <t>7110070100010101</t>
  </si>
  <si>
    <t>7110070100010102</t>
  </si>
  <si>
    <t>SOBRES Y PINES DE TARJETAS DE CREDITO</t>
  </si>
  <si>
    <t>7110070100010103</t>
  </si>
  <si>
    <t>PLASTICOS DE TARJETA DE DEBITO</t>
  </si>
  <si>
    <t>7110070200</t>
  </si>
  <si>
    <t>COMISIONES Y REGALIAS SOBRE TARJETAS DE CREDITO</t>
  </si>
  <si>
    <t>711007020001</t>
  </si>
  <si>
    <t>71100702000101</t>
  </si>
  <si>
    <t>7110070200010101</t>
  </si>
  <si>
    <t>COMISIONES SOBRE TARJETAS DE CREDITO</t>
  </si>
  <si>
    <t>7110070200010102</t>
  </si>
  <si>
    <t>COSTOS DE PROCESAMIENTO</t>
  </si>
  <si>
    <t>7110070200010103</t>
  </si>
  <si>
    <t>COSTOS POR CONECTIVIDAD</t>
  </si>
  <si>
    <t>7110070200010104</t>
  </si>
  <si>
    <t>COSTOS DE MONITOREO</t>
  </si>
  <si>
    <t>7110070200010105</t>
  </si>
  <si>
    <t>COSTOS DE COEMISION</t>
  </si>
  <si>
    <t>7110070200010106</t>
  </si>
  <si>
    <t>COSTOS DE IMPLEMENTACION</t>
  </si>
  <si>
    <t>711007020099</t>
  </si>
  <si>
    <t>REGALIAS Y RIFAS POR TARJETAS DE CREDITOS</t>
  </si>
  <si>
    <t>7110070300</t>
  </si>
  <si>
    <t>COMISIONES PAGADAS POR ADQUISICION DE TITULOS VALORES</t>
  </si>
  <si>
    <t>711007030001</t>
  </si>
  <si>
    <t>71100703000101</t>
  </si>
  <si>
    <t>7110070300010101</t>
  </si>
  <si>
    <t>7110070400</t>
  </si>
  <si>
    <t>COMISION POR ADMINISTRACION DE RESERVA DE LIQUIDEZ</t>
  </si>
  <si>
    <t>712</t>
  </si>
  <si>
    <t>SANEAMIENTO DE ACTIVOS DE INTERMEDIACION</t>
  </si>
  <si>
    <t>7120</t>
  </si>
  <si>
    <t>712000</t>
  </si>
  <si>
    <t>7120000100</t>
  </si>
  <si>
    <t>SANEAMIENTO DE INVERSIONES FINANCIERAS E INTERESES</t>
  </si>
  <si>
    <t>7120000200</t>
  </si>
  <si>
    <t>SANEAMIENTO DE PRESTAMOS E INTERESES</t>
  </si>
  <si>
    <t>712000020001</t>
  </si>
  <si>
    <t>SANEAMIENTO DE PRESTAMOS</t>
  </si>
  <si>
    <t>71200002000101</t>
  </si>
  <si>
    <t>7120000200010101</t>
  </si>
  <si>
    <t>712000020011</t>
  </si>
  <si>
    <t>71200002001101</t>
  </si>
  <si>
    <t>7120000200110101</t>
  </si>
  <si>
    <t>7120000200110102</t>
  </si>
  <si>
    <t>7120000200110103</t>
  </si>
  <si>
    <t>7120000200110104</t>
  </si>
  <si>
    <t>7120000200110105</t>
  </si>
  <si>
    <t>7120000200110106</t>
  </si>
  <si>
    <t>7120000200110107</t>
  </si>
  <si>
    <t>712000020012</t>
  </si>
  <si>
    <t>71200002001201</t>
  </si>
  <si>
    <t>7120000200120101</t>
  </si>
  <si>
    <t>7120000200120102</t>
  </si>
  <si>
    <t>7120000200120103</t>
  </si>
  <si>
    <t>7120000200120104</t>
  </si>
  <si>
    <t>712000020020</t>
  </si>
  <si>
    <t>71200002002001</t>
  </si>
  <si>
    <t>7120000200200101</t>
  </si>
  <si>
    <t>7120000200200102</t>
  </si>
  <si>
    <t>7120000200200103</t>
  </si>
  <si>
    <t>7120000200200104</t>
  </si>
  <si>
    <t>7120000200200105</t>
  </si>
  <si>
    <t>7120000200200106</t>
  </si>
  <si>
    <t>7120000200200107</t>
  </si>
  <si>
    <t>7120000200200108</t>
  </si>
  <si>
    <t>7120000200200109</t>
  </si>
  <si>
    <t>7120000200200110</t>
  </si>
  <si>
    <t>7120000200200111</t>
  </si>
  <si>
    <t>7120000200200112</t>
  </si>
  <si>
    <t>7120000200200113</t>
  </si>
  <si>
    <t>7120000200200114</t>
  </si>
  <si>
    <t>7120000200200115</t>
  </si>
  <si>
    <t>7120000200200149</t>
  </si>
  <si>
    <t>7120000200200150</t>
  </si>
  <si>
    <t>712000020022</t>
  </si>
  <si>
    <t>71200002002201</t>
  </si>
  <si>
    <t>7120000200220101</t>
  </si>
  <si>
    <t>712000020030</t>
  </si>
  <si>
    <t>71200002003001</t>
  </si>
  <si>
    <t>7120000200300101</t>
  </si>
  <si>
    <t>7120000200300102</t>
  </si>
  <si>
    <t>7120000200300103</t>
  </si>
  <si>
    <t>7120000200300104</t>
  </si>
  <si>
    <t>713</t>
  </si>
  <si>
    <t>CASTIGOS DE ACTIVOS DE INTERMEDIACION</t>
  </si>
  <si>
    <t>7130</t>
  </si>
  <si>
    <t>713000</t>
  </si>
  <si>
    <t>7130000100</t>
  </si>
  <si>
    <t>INVERSIONES FINANCIERAS E INTERESES</t>
  </si>
  <si>
    <t>7130000200</t>
  </si>
  <si>
    <t>CARTERA DE PRESTAMOS E INTERESES</t>
  </si>
  <si>
    <t>713000020001</t>
  </si>
  <si>
    <t>CASTIGO DE PRESTAMOS</t>
  </si>
  <si>
    <t>713000020002</t>
  </si>
  <si>
    <t>CASTIGO DE INTERESES SOBRE PRESTAMOS</t>
  </si>
  <si>
    <t>72</t>
  </si>
  <si>
    <t>COSTOS DE OTRAS OPERACIONES</t>
  </si>
  <si>
    <t>721</t>
  </si>
  <si>
    <t>7210</t>
  </si>
  <si>
    <t>721000</t>
  </si>
  <si>
    <t>7210000100</t>
  </si>
  <si>
    <t>COMISIONES POR COMPRA DE MONEDA EXTRANJERA</t>
  </si>
  <si>
    <t>7210000200</t>
  </si>
  <si>
    <t>FLUCTUACIONES DE TIPO DE CAMBIO</t>
  </si>
  <si>
    <t>722</t>
  </si>
  <si>
    <t>PRESTACION DE SERVICIOS</t>
  </si>
  <si>
    <t>7220</t>
  </si>
  <si>
    <t>722001</t>
  </si>
  <si>
    <t>PRESTACION DE SERVICIOS FINANCIEROS</t>
  </si>
  <si>
    <t>7220010000</t>
  </si>
  <si>
    <t>722001000001</t>
  </si>
  <si>
    <t>72200100000101</t>
  </si>
  <si>
    <t>7220010000010101</t>
  </si>
  <si>
    <t>CERTIFICACION DE CHEQUES</t>
  </si>
  <si>
    <t>7220010000010102</t>
  </si>
  <si>
    <t>OTRO COSTOS CUENTAS DE AHORRO</t>
  </si>
  <si>
    <t>7220010000010103</t>
  </si>
  <si>
    <t>7220010000010104</t>
  </si>
  <si>
    <t>COMISION POR OTROS SERVICIOS FINANCIEROS</t>
  </si>
  <si>
    <t>7220010000010105</t>
  </si>
  <si>
    <t>COMISIONES POR RECHAZO DE CHEQUES</t>
  </si>
  <si>
    <t>7220010000010106</t>
  </si>
  <si>
    <t>COMISION POR CAPTACION DE APORTACIONES</t>
  </si>
  <si>
    <t>7220010000010199</t>
  </si>
  <si>
    <t>COSTOS DE INTERMEDIACION DE EJERCICIOS ANTERIORES</t>
  </si>
  <si>
    <t>722002</t>
  </si>
  <si>
    <t>PRESTACION DE SERVICIOS TECNICOS</t>
  </si>
  <si>
    <t>7220020100</t>
  </si>
  <si>
    <t>7220020200</t>
  </si>
  <si>
    <t>7220020300</t>
  </si>
  <si>
    <t>7220020400</t>
  </si>
  <si>
    <t>7220020500</t>
  </si>
  <si>
    <t>7220020600</t>
  </si>
  <si>
    <t>7220020700</t>
  </si>
  <si>
    <t>7220020800</t>
  </si>
  <si>
    <t>7220029100</t>
  </si>
  <si>
    <t>723</t>
  </si>
  <si>
    <t>7230</t>
  </si>
  <si>
    <t>723001</t>
  </si>
  <si>
    <t>7230010001</t>
  </si>
  <si>
    <t>AVALES</t>
  </si>
  <si>
    <t>7230010002</t>
  </si>
  <si>
    <t>724</t>
  </si>
  <si>
    <t>SANEAMIENTOS</t>
  </si>
  <si>
    <t>7240</t>
  </si>
  <si>
    <t>724000</t>
  </si>
  <si>
    <t>7240000100</t>
  </si>
  <si>
    <t>7240000200</t>
  </si>
  <si>
    <t>7240000300</t>
  </si>
  <si>
    <t>725</t>
  </si>
  <si>
    <t>CASTIGOS DE CONTINGENCIAS</t>
  </si>
  <si>
    <t>7250</t>
  </si>
  <si>
    <t>725000</t>
  </si>
  <si>
    <t>7250000001</t>
  </si>
  <si>
    <t>7250000002</t>
  </si>
  <si>
    <t>726</t>
  </si>
  <si>
    <t>COMISION POR DEPOSITOS EN GARANTIA POR PROVEER DINERO ELECTR</t>
  </si>
  <si>
    <t>7260</t>
  </si>
  <si>
    <t>726000</t>
  </si>
  <si>
    <t>COMISION POR DEPOSITOS EN GARANTIA</t>
  </si>
  <si>
    <t>7260000101</t>
  </si>
  <si>
    <t>COMISION</t>
  </si>
  <si>
    <t>727</t>
  </si>
  <si>
    <t>7270</t>
  </si>
  <si>
    <t>727000</t>
  </si>
  <si>
    <t>COSTOS POR COMERCIALIZACION DE CUOTAS DE PARTICIPACION DE FO</t>
  </si>
  <si>
    <t>7270000101</t>
  </si>
  <si>
    <t>COSTOS DE COMERCIALIZACION DE CUOTAS DE PARTICIPACION DE FON</t>
  </si>
  <si>
    <t>7270000102</t>
  </si>
  <si>
    <t>7270009100</t>
  </si>
  <si>
    <t xml:space="preserve"> OTROS</t>
  </si>
  <si>
    <t>GASTOS</t>
  </si>
  <si>
    <t>81</t>
  </si>
  <si>
    <t>GASTOS DE OPERACION</t>
  </si>
  <si>
    <t>811</t>
  </si>
  <si>
    <t>GASTOS DE FUNCIONARIOS Y EMPLEADOS</t>
  </si>
  <si>
    <t>8110</t>
  </si>
  <si>
    <t>811001</t>
  </si>
  <si>
    <t>REMUNERACIONES</t>
  </si>
  <si>
    <t>8110010100</t>
  </si>
  <si>
    <t>SALARIOS ORDINARIOS</t>
  </si>
  <si>
    <t>811001010001</t>
  </si>
  <si>
    <t>81100101000101</t>
  </si>
  <si>
    <t>8110010100010101</t>
  </si>
  <si>
    <t>8110010200</t>
  </si>
  <si>
    <t>SALARIOS EXTRAORDINARIOS</t>
  </si>
  <si>
    <t>811001020001</t>
  </si>
  <si>
    <t>81100102000101</t>
  </si>
  <si>
    <t>8110010200010101</t>
  </si>
  <si>
    <t>811002</t>
  </si>
  <si>
    <t>8110020100</t>
  </si>
  <si>
    <t>AGUINALDOS Y BONIFICACIONES</t>
  </si>
  <si>
    <t>811002010001</t>
  </si>
  <si>
    <t>811002010002</t>
  </si>
  <si>
    <t>81100201000201</t>
  </si>
  <si>
    <t>811002010003</t>
  </si>
  <si>
    <t>81100201000301</t>
  </si>
  <si>
    <t>8110020100030101</t>
  </si>
  <si>
    <t>8110020200</t>
  </si>
  <si>
    <t>811002020001</t>
  </si>
  <si>
    <t>81100202000101</t>
  </si>
  <si>
    <t>8110020200010101</t>
  </si>
  <si>
    <t>8110020300</t>
  </si>
  <si>
    <t>811002030001</t>
  </si>
  <si>
    <t>81100203000101</t>
  </si>
  <si>
    <t>8110020300010101</t>
  </si>
  <si>
    <t>8110020400</t>
  </si>
  <si>
    <t>SEGURO SOCIAL Y F.S.V.</t>
  </si>
  <si>
    <t>811002040001</t>
  </si>
  <si>
    <t>81100204000101</t>
  </si>
  <si>
    <t>8110020400010101</t>
  </si>
  <si>
    <t>8110020500</t>
  </si>
  <si>
    <t>811002050001</t>
  </si>
  <si>
    <t>81100205000101</t>
  </si>
  <si>
    <t>8110020500010101</t>
  </si>
  <si>
    <t>8110020600</t>
  </si>
  <si>
    <t>FONDO DE CAJEROS</t>
  </si>
  <si>
    <t>811002060001</t>
  </si>
  <si>
    <t>GASTOS M?DICOS</t>
  </si>
  <si>
    <t>81100206000101</t>
  </si>
  <si>
    <t>8110020600010101</t>
  </si>
  <si>
    <t>GASTOS MEDICOS</t>
  </si>
  <si>
    <t>8110020700</t>
  </si>
  <si>
    <t>ATENCIONES Y RECREACIONES</t>
  </si>
  <si>
    <t>811002070001</t>
  </si>
  <si>
    <t>81100207000101</t>
  </si>
  <si>
    <t>8110020700010101</t>
  </si>
  <si>
    <t>8110020800</t>
  </si>
  <si>
    <t>811002080001</t>
  </si>
  <si>
    <t>81100208000101</t>
  </si>
  <si>
    <t>8110020800010101</t>
  </si>
  <si>
    <t>8110020900</t>
  </si>
  <si>
    <t>811002090001</t>
  </si>
  <si>
    <t>81100209000101</t>
  </si>
  <si>
    <t>8110020900010101</t>
  </si>
  <si>
    <t>8110021000</t>
  </si>
  <si>
    <t>AFP-S</t>
  </si>
  <si>
    <t>811002100001</t>
  </si>
  <si>
    <t>81100210000101</t>
  </si>
  <si>
    <t>8110021000010101</t>
  </si>
  <si>
    <t>8110029100</t>
  </si>
  <si>
    <t>OTRAS PRESTACIONES AL PERSONAL</t>
  </si>
  <si>
    <t>811002910001</t>
  </si>
  <si>
    <t>81100291000101</t>
  </si>
  <si>
    <t>8110029100010101</t>
  </si>
  <si>
    <t>811003</t>
  </si>
  <si>
    <t>INDEMNIZACIONES AL PERSONAL</t>
  </si>
  <si>
    <t>8110030100</t>
  </si>
  <si>
    <t>POR DESPIDO</t>
  </si>
  <si>
    <t>811003010001</t>
  </si>
  <si>
    <t>81100301000101</t>
  </si>
  <si>
    <t>8110030100010101</t>
  </si>
  <si>
    <t>8110030200</t>
  </si>
  <si>
    <t>POR INCAPACIDAD TEMPORAL</t>
  </si>
  <si>
    <t>811003020001</t>
  </si>
  <si>
    <t>81100302000101</t>
  </si>
  <si>
    <t>8110030200010101</t>
  </si>
  <si>
    <t>811004</t>
  </si>
  <si>
    <t>GASTOS DEL DIRECTORIO</t>
  </si>
  <si>
    <t>8110040100</t>
  </si>
  <si>
    <t>DIETAS</t>
  </si>
  <si>
    <t>811004010001</t>
  </si>
  <si>
    <t>81100401000101</t>
  </si>
  <si>
    <t>8110040100010101</t>
  </si>
  <si>
    <t>8110040200</t>
  </si>
  <si>
    <t>811004020001</t>
  </si>
  <si>
    <t>81100402000101</t>
  </si>
  <si>
    <t>8110040200010101</t>
  </si>
  <si>
    <t>8110040300</t>
  </si>
  <si>
    <t>ATENCIONES Y REPRESENTACIONES</t>
  </si>
  <si>
    <t>811004030001</t>
  </si>
  <si>
    <t>81100403000101</t>
  </si>
  <si>
    <t>8110040300010101</t>
  </si>
  <si>
    <t>8110049100</t>
  </si>
  <si>
    <t>OTRAS PRESTACIONES</t>
  </si>
  <si>
    <t>811004910001</t>
  </si>
  <si>
    <t>81100491000101</t>
  </si>
  <si>
    <t>8110049100010101</t>
  </si>
  <si>
    <t>811005</t>
  </si>
  <si>
    <t>OTROS GASTOS DEL PERSONAL</t>
  </si>
  <si>
    <t>8110050100</t>
  </si>
  <si>
    <t>CAPACITACION</t>
  </si>
  <si>
    <t>811005010001</t>
  </si>
  <si>
    <t>CAPACITACI?N</t>
  </si>
  <si>
    <t>81100501000101</t>
  </si>
  <si>
    <t>8110050100010101</t>
  </si>
  <si>
    <t>8110050200</t>
  </si>
  <si>
    <t>GASTOS DE VIAJE</t>
  </si>
  <si>
    <t>811005020001</t>
  </si>
  <si>
    <t>81100502000101</t>
  </si>
  <si>
    <t>8110050200010101</t>
  </si>
  <si>
    <t>8110050300</t>
  </si>
  <si>
    <t>COMBUSTIBLE Y LUBRICANTES</t>
  </si>
  <si>
    <t>811005030001</t>
  </si>
  <si>
    <t>81100503000101</t>
  </si>
  <si>
    <t>8110050300010101</t>
  </si>
  <si>
    <t>8110050400</t>
  </si>
  <si>
    <t>VIATICOS Y TRANSPORTE</t>
  </si>
  <si>
    <t>811005040001</t>
  </si>
  <si>
    <t>81100504000101</t>
  </si>
  <si>
    <t>8110050400010101</t>
  </si>
  <si>
    <t>811006</t>
  </si>
  <si>
    <t>8110060000</t>
  </si>
  <si>
    <t>811006000001</t>
  </si>
  <si>
    <t>81100600000101</t>
  </si>
  <si>
    <t>8110060000010101</t>
  </si>
  <si>
    <t>812</t>
  </si>
  <si>
    <t>GASTOS GENERALES</t>
  </si>
  <si>
    <t>8120</t>
  </si>
  <si>
    <t>812001</t>
  </si>
  <si>
    <t>CONSUMO DE MATERIALES</t>
  </si>
  <si>
    <t>8120010100</t>
  </si>
  <si>
    <t>812001010001</t>
  </si>
  <si>
    <t>81200101000101</t>
  </si>
  <si>
    <t>8120010100010101</t>
  </si>
  <si>
    <t>COMBUSTIBLES Y LUBRICANTES</t>
  </si>
  <si>
    <t>812001010002</t>
  </si>
  <si>
    <t>81200101000201</t>
  </si>
  <si>
    <t>8120010100020101</t>
  </si>
  <si>
    <t>COMBUSTIBLES Y LUBLICANTES</t>
  </si>
  <si>
    <t>8120010200</t>
  </si>
  <si>
    <t>PAPELERIA Y UTILES</t>
  </si>
  <si>
    <t>812001020001</t>
  </si>
  <si>
    <t>PAPELER?A Y ?TILES</t>
  </si>
  <si>
    <t>81200102000101</t>
  </si>
  <si>
    <t>8120010200010101</t>
  </si>
  <si>
    <t>8120010300</t>
  </si>
  <si>
    <t>MATERIALES DE LIMPIEZA</t>
  </si>
  <si>
    <t>812001030001</t>
  </si>
  <si>
    <t>81200103000101</t>
  </si>
  <si>
    <t>8120010300010101</t>
  </si>
  <si>
    <t>812002</t>
  </si>
  <si>
    <t>REPARACION Y MANTENIMIENTO DE ACTIVO FIJO</t>
  </si>
  <si>
    <t>8120020100</t>
  </si>
  <si>
    <t>EDIFICIOS PROPIOS</t>
  </si>
  <si>
    <t>812002010001</t>
  </si>
  <si>
    <t>81200201000101</t>
  </si>
  <si>
    <t>8120020100010101</t>
  </si>
  <si>
    <t>8120020200</t>
  </si>
  <si>
    <t>812002020001</t>
  </si>
  <si>
    <t>EQUIPO DE COMPUTACI?N</t>
  </si>
  <si>
    <t>81200202000101</t>
  </si>
  <si>
    <t>8120020200010101</t>
  </si>
  <si>
    <t>8120020300</t>
  </si>
  <si>
    <t>812002030001</t>
  </si>
  <si>
    <t>VEH?CULOS</t>
  </si>
  <si>
    <t>81200203000101</t>
  </si>
  <si>
    <t>8120020300010101</t>
  </si>
  <si>
    <t>8120020400</t>
  </si>
  <si>
    <t>MOBILIARIO Y EQUIPO DE OFICINA</t>
  </si>
  <si>
    <t>812002040001</t>
  </si>
  <si>
    <t>81200204000101</t>
  </si>
  <si>
    <t>8120020400010101</t>
  </si>
  <si>
    <t>812003</t>
  </si>
  <si>
    <t>SERVICIOS PUBLICOS E IMPUESTOS</t>
  </si>
  <si>
    <t>8120030100</t>
  </si>
  <si>
    <t>COMUNICACIONES</t>
  </si>
  <si>
    <t>812003010001</t>
  </si>
  <si>
    <t>81200301000101</t>
  </si>
  <si>
    <t>8120030100010101</t>
  </si>
  <si>
    <t>TELEFONO</t>
  </si>
  <si>
    <t>8120030100010102</t>
  </si>
  <si>
    <t>INTERNET</t>
  </si>
  <si>
    <t>8120030100010103</t>
  </si>
  <si>
    <t>INFORED</t>
  </si>
  <si>
    <t>8120030100010104</t>
  </si>
  <si>
    <t>BURO DE CREDITOS</t>
  </si>
  <si>
    <t>8120030100010105</t>
  </si>
  <si>
    <t>TELE ONDA MUSICAL</t>
  </si>
  <si>
    <t>8120030100010106</t>
  </si>
  <si>
    <t>CABLE</t>
  </si>
  <si>
    <t>8120030200</t>
  </si>
  <si>
    <t>ENERGIA ELECTRICA</t>
  </si>
  <si>
    <t>812003020001</t>
  </si>
  <si>
    <t>ENERG?A EL?CTRICA</t>
  </si>
  <si>
    <t>81200302000101</t>
  </si>
  <si>
    <t>8120030200010101</t>
  </si>
  <si>
    <t>8120030300</t>
  </si>
  <si>
    <t>AGUA POTABLE</t>
  </si>
  <si>
    <t>812003030001</t>
  </si>
  <si>
    <t>81200303000101</t>
  </si>
  <si>
    <t>8120030300010101</t>
  </si>
  <si>
    <t>8120030400</t>
  </si>
  <si>
    <t>IMPUESTOS FISCALES</t>
  </si>
  <si>
    <t>812003040001</t>
  </si>
  <si>
    <t>81200304000101</t>
  </si>
  <si>
    <t>8120030400010101</t>
  </si>
  <si>
    <t>IVA NO DEDUCIBLE</t>
  </si>
  <si>
    <t>8120030400010102</t>
  </si>
  <si>
    <t>8120030400010103</t>
  </si>
  <si>
    <t>DERECHOS E IMPUESTOS FISCALES</t>
  </si>
  <si>
    <t>8120030400010104</t>
  </si>
  <si>
    <t>SERVICIOS PUBLICOS E IMPUESTOS IMPUESTO - FOVIAL</t>
  </si>
  <si>
    <t>8120030400010105</t>
  </si>
  <si>
    <t>IMPUESTO LOF CHEQUE Y TRANSFER ELECT.</t>
  </si>
  <si>
    <t>8120030500</t>
  </si>
  <si>
    <t>IMPUESTOS MUNICIPALES</t>
  </si>
  <si>
    <t>812003050001</t>
  </si>
  <si>
    <t>81200305000101</t>
  </si>
  <si>
    <t>8120030500010101</t>
  </si>
  <si>
    <t>8120030600</t>
  </si>
  <si>
    <t>MULTAS</t>
  </si>
  <si>
    <t>812003060001</t>
  </si>
  <si>
    <t>81200306000101</t>
  </si>
  <si>
    <t>8120030600010101</t>
  </si>
  <si>
    <t>812004</t>
  </si>
  <si>
    <t>PUBLICIDAD Y PROMOCION</t>
  </si>
  <si>
    <t>8120040100</t>
  </si>
  <si>
    <t>TELEVISION</t>
  </si>
  <si>
    <t>812004010001</t>
  </si>
  <si>
    <t>81200401000101</t>
  </si>
  <si>
    <t>8120040100010101</t>
  </si>
  <si>
    <t>8120040200</t>
  </si>
  <si>
    <t>RADIO</t>
  </si>
  <si>
    <t>812004020001</t>
  </si>
  <si>
    <t>81200402000101</t>
  </si>
  <si>
    <t>8120040200010101</t>
  </si>
  <si>
    <t>8120040300</t>
  </si>
  <si>
    <t>PRENSA ESCRITA</t>
  </si>
  <si>
    <t>812004030001</t>
  </si>
  <si>
    <t>81200403000101</t>
  </si>
  <si>
    <t>8120040300010101</t>
  </si>
  <si>
    <t>8120040400</t>
  </si>
  <si>
    <t>OTROS MEDIOS</t>
  </si>
  <si>
    <t>812004040001</t>
  </si>
  <si>
    <t>81200404000101</t>
  </si>
  <si>
    <t>8120040400010101</t>
  </si>
  <si>
    <t>8120040400010102</t>
  </si>
  <si>
    <t>OTROS MEDIOS DIGITALES</t>
  </si>
  <si>
    <t>8120040500</t>
  </si>
  <si>
    <t>812004050001</t>
  </si>
  <si>
    <t>ART?CULOS PROMOCIONALES</t>
  </si>
  <si>
    <t>81200405000101</t>
  </si>
  <si>
    <t>8120040500010101</t>
  </si>
  <si>
    <t>8120040600</t>
  </si>
  <si>
    <t>GASTOS DE REPRESENTACION</t>
  </si>
  <si>
    <t>812004060001</t>
  </si>
  <si>
    <t>GASTOS DE REPRESENTACI?N</t>
  </si>
  <si>
    <t>81200406000101</t>
  </si>
  <si>
    <t>DIRECTORES</t>
  </si>
  <si>
    <t>8120040600010101</t>
  </si>
  <si>
    <t>8120040600010102</t>
  </si>
  <si>
    <t>812005</t>
  </si>
  <si>
    <t>ARRENDAMIENTOS Y MANTENIMIENTOS</t>
  </si>
  <si>
    <t>8120050100</t>
  </si>
  <si>
    <t>812005010001</t>
  </si>
  <si>
    <t>81200501000101</t>
  </si>
  <si>
    <t>8120050100010101</t>
  </si>
  <si>
    <t>8120050200</t>
  </si>
  <si>
    <t>812005020001</t>
  </si>
  <si>
    <t>81200502000101</t>
  </si>
  <si>
    <t>8120050200010101</t>
  </si>
  <si>
    <t>8120050300</t>
  </si>
  <si>
    <t>MANTENIMIENTO DE LOCALES ARRENDADOS</t>
  </si>
  <si>
    <t>812005030001</t>
  </si>
  <si>
    <t>81200503000101</t>
  </si>
  <si>
    <t>8120050300010101</t>
  </si>
  <si>
    <t>8120050400</t>
  </si>
  <si>
    <t>MANTENIMIENTO DE EQUIPO ARRENDADO</t>
  </si>
  <si>
    <t>812005040001</t>
  </si>
  <si>
    <t>81200504000101</t>
  </si>
  <si>
    <t>8120050400010101</t>
  </si>
  <si>
    <t>812006</t>
  </si>
  <si>
    <t>SEGUROS SOBRE BIENES</t>
  </si>
  <si>
    <t>8120060100</t>
  </si>
  <si>
    <t>SOBRE ACTIVOS FIJOS</t>
  </si>
  <si>
    <t>812006010001</t>
  </si>
  <si>
    <t>81200601000101</t>
  </si>
  <si>
    <t>8120060100010101</t>
  </si>
  <si>
    <t>8120060200</t>
  </si>
  <si>
    <t>SOBRE RIESGOS BANCARIOS</t>
  </si>
  <si>
    <t>812006020001</t>
  </si>
  <si>
    <t>81200602000101</t>
  </si>
  <si>
    <t>8120060200010101</t>
  </si>
  <si>
    <t>DINERO Y VALORES</t>
  </si>
  <si>
    <t>8120060200010102</t>
  </si>
  <si>
    <t>8120060200010103</t>
  </si>
  <si>
    <t>ROBO</t>
  </si>
  <si>
    <t>8120060200010104</t>
  </si>
  <si>
    <t>EQUIPO ELECTRONICO</t>
  </si>
  <si>
    <t>8120060200010105</t>
  </si>
  <si>
    <t>AUTOMOTORES</t>
  </si>
  <si>
    <t>8120060200010106</t>
  </si>
  <si>
    <t>SEGURO SOBRE PRESTAMOS</t>
  </si>
  <si>
    <t>8120060200010107</t>
  </si>
  <si>
    <t>SEGURO SOBRE GARANTIAS HIPOTECARIAS</t>
  </si>
  <si>
    <t>8120060200010108</t>
  </si>
  <si>
    <t>SEGURO DE TARJETA DE CREDITO ROBO Y FRAUDE</t>
  </si>
  <si>
    <t>8120060200010109</t>
  </si>
  <si>
    <t>SEGURO DE TARJTA DE CREDITO VIDA</t>
  </si>
  <si>
    <t>812007</t>
  </si>
  <si>
    <t>HONORARIOS PROFESIONALES</t>
  </si>
  <si>
    <t>8120070100</t>
  </si>
  <si>
    <t>AUDITORES</t>
  </si>
  <si>
    <t>812007010001</t>
  </si>
  <si>
    <t>81200701000101</t>
  </si>
  <si>
    <t>8120070100010101</t>
  </si>
  <si>
    <t>8120070200</t>
  </si>
  <si>
    <t>ABOGADOS</t>
  </si>
  <si>
    <t>812007020001</t>
  </si>
  <si>
    <t>81200702000101</t>
  </si>
  <si>
    <t>8120070200010101</t>
  </si>
  <si>
    <t>8120070300</t>
  </si>
  <si>
    <t>EMPRESAS CONSULTORAS</t>
  </si>
  <si>
    <t>812007030001</t>
  </si>
  <si>
    <t>81200703000101</t>
  </si>
  <si>
    <t>8120070300010101</t>
  </si>
  <si>
    <t>8120070400</t>
  </si>
  <si>
    <t>ASESORES INDEPENDIENTES</t>
  </si>
  <si>
    <t>812007040001</t>
  </si>
  <si>
    <t>81200704000101</t>
  </si>
  <si>
    <t>8120070400010101</t>
  </si>
  <si>
    <t>8120070900</t>
  </si>
  <si>
    <t>812007090001</t>
  </si>
  <si>
    <t>81200709000101</t>
  </si>
  <si>
    <t>8120070900010101</t>
  </si>
  <si>
    <t>812008</t>
  </si>
  <si>
    <t>SUPERINTENDENCIA DEL SISTEMA FINANCIERO</t>
  </si>
  <si>
    <t>8120080100</t>
  </si>
  <si>
    <t>CUOTA OBLIGATORIA</t>
  </si>
  <si>
    <t>812008010001</t>
  </si>
  <si>
    <t>81200801000101</t>
  </si>
  <si>
    <t>8120080100010101</t>
  </si>
  <si>
    <t>8120080200</t>
  </si>
  <si>
    <t>812008020001</t>
  </si>
  <si>
    <t>81200802000101</t>
  </si>
  <si>
    <t>8120080200010101</t>
  </si>
  <si>
    <t>812009</t>
  </si>
  <si>
    <t>SERVICIOS DE ADMINISTRACION</t>
  </si>
  <si>
    <t>8120090100</t>
  </si>
  <si>
    <t>8120090200</t>
  </si>
  <si>
    <t>812011</t>
  </si>
  <si>
    <t>8120110100</t>
  </si>
  <si>
    <t>8120110200</t>
  </si>
  <si>
    <t>SERVICIOS  EDUCATIVOS</t>
  </si>
  <si>
    <t>8120110300</t>
  </si>
  <si>
    <t>8120110400</t>
  </si>
  <si>
    <t>8120110500</t>
  </si>
  <si>
    <t>8120110600</t>
  </si>
  <si>
    <t>8120110700</t>
  </si>
  <si>
    <t>8120110800</t>
  </si>
  <si>
    <t>8120119100</t>
  </si>
  <si>
    <t>812012</t>
  </si>
  <si>
    <t>8120120000</t>
  </si>
  <si>
    <t>SERVICIOS DE ADMINISTRACION DE CARTERA DE PRESTAMOS</t>
  </si>
  <si>
    <t>812099</t>
  </si>
  <si>
    <t>8120990100</t>
  </si>
  <si>
    <t>SERVICIOS DE SEGURIDAD</t>
  </si>
  <si>
    <t>8120990200</t>
  </si>
  <si>
    <t>SUSCRIPCIONES</t>
  </si>
  <si>
    <t>812099020001</t>
  </si>
  <si>
    <t>81209902000101</t>
  </si>
  <si>
    <t>8120990200010101</t>
  </si>
  <si>
    <t>8120990300</t>
  </si>
  <si>
    <t>CONTRIBUCIONES</t>
  </si>
  <si>
    <t>8120990400</t>
  </si>
  <si>
    <t>PUBLICACIONES Y CONVOCATORIAS</t>
  </si>
  <si>
    <t>8120990500</t>
  </si>
  <si>
    <t>SERVICIO DE TRASLADO DE VALORES</t>
  </si>
  <si>
    <t>8120990600</t>
  </si>
  <si>
    <t>8120990700</t>
  </si>
  <si>
    <t>CONTRIBUCION ESPECIAL PARA SEGURIDAD CIU</t>
  </si>
  <si>
    <t>812099070001</t>
  </si>
  <si>
    <t>CONTRIBUCION ESPECIAL PARA LA SEGURIDAD</t>
  </si>
  <si>
    <t>81209907000101</t>
  </si>
  <si>
    <t>8120990700010101</t>
  </si>
  <si>
    <t>8120999100</t>
  </si>
  <si>
    <t>812099910001</t>
  </si>
  <si>
    <t>81209991000101</t>
  </si>
  <si>
    <t>8120999100010101</t>
  </si>
  <si>
    <t>8120999100010102</t>
  </si>
  <si>
    <t>8120999100010103</t>
  </si>
  <si>
    <t>ATENCIONES A ASOCIADOS</t>
  </si>
  <si>
    <t>8120999100010104</t>
  </si>
  <si>
    <t>8120999100010105</t>
  </si>
  <si>
    <t>8120999100010106</t>
  </si>
  <si>
    <t>8120999100010107</t>
  </si>
  <si>
    <t>GASTOS DE MEDICAMENTOS</t>
  </si>
  <si>
    <t>8120999100010108</t>
  </si>
  <si>
    <t>CENTRO DE RECREO</t>
  </si>
  <si>
    <t>8120999100010109</t>
  </si>
  <si>
    <t>PROYECTO ISO</t>
  </si>
  <si>
    <t>8120999100010110</t>
  </si>
  <si>
    <t>PROYECTO FOMIR-DAI II</t>
  </si>
  <si>
    <t>8120999100010111</t>
  </si>
  <si>
    <t>AVISOS Y CORRESPONDENCIAS</t>
  </si>
  <si>
    <t>8120999100010112</t>
  </si>
  <si>
    <t>8120999100010113</t>
  </si>
  <si>
    <t>8120999100010114</t>
  </si>
  <si>
    <t>FESTEJOS NAVIDE?OS</t>
  </si>
  <si>
    <t>8120999100010115</t>
  </si>
  <si>
    <t>8120999100010116</t>
  </si>
  <si>
    <t>SEGUROS SOBRE GARANTIAS HIPOTECARIA</t>
  </si>
  <si>
    <t>8120999100010117</t>
  </si>
  <si>
    <t>GASTOS DEL COMITE DE EDUCACION</t>
  </si>
  <si>
    <t>8120999100010118</t>
  </si>
  <si>
    <t>AGUA PURIFICADA</t>
  </si>
  <si>
    <t>8120999100010119</t>
  </si>
  <si>
    <t>COMISIONES POR VENTA DE ACT. EXTRAORDINA</t>
  </si>
  <si>
    <t>8120999100010120</t>
  </si>
  <si>
    <t>8120999100010121</t>
  </si>
  <si>
    <t>GASTOS PARA REGULARIZAR EJERCICIOS ANTERIORES</t>
  </si>
  <si>
    <t>813</t>
  </si>
  <si>
    <t>DEPRECIACIONES Y AMORTIZACIONES</t>
  </si>
  <si>
    <t>8130</t>
  </si>
  <si>
    <t>813001</t>
  </si>
  <si>
    <t>DEPRECIACIONES</t>
  </si>
  <si>
    <t>8130010100</t>
  </si>
  <si>
    <t>813001010001</t>
  </si>
  <si>
    <t>81300101000101</t>
  </si>
  <si>
    <t>8130010100010101</t>
  </si>
  <si>
    <t>8130010100010102</t>
  </si>
  <si>
    <t>8130010100010103</t>
  </si>
  <si>
    <t>8130010100010104</t>
  </si>
  <si>
    <t>8130010100010106</t>
  </si>
  <si>
    <t>8130010100010107</t>
  </si>
  <si>
    <t>8130010100010108</t>
  </si>
  <si>
    <t>81300101000102</t>
  </si>
  <si>
    <t>8130010100010201</t>
  </si>
  <si>
    <t>8130010100010202</t>
  </si>
  <si>
    <t>81300101000103</t>
  </si>
  <si>
    <t>8130010100010301</t>
  </si>
  <si>
    <t>8130010100010302</t>
  </si>
  <si>
    <t>81300101000104</t>
  </si>
  <si>
    <t>8130010100010401</t>
  </si>
  <si>
    <t>8130010100010402</t>
  </si>
  <si>
    <t>81300101000105</t>
  </si>
  <si>
    <t>MAQUINARIA, EQUIPO Y HERRAMIENTAS</t>
  </si>
  <si>
    <t>8130010100010501</t>
  </si>
  <si>
    <t>8130010100010502</t>
  </si>
  <si>
    <t>8130010100010503</t>
  </si>
  <si>
    <t>8130010200</t>
  </si>
  <si>
    <t>813001020001</t>
  </si>
  <si>
    <t>81300102000101</t>
  </si>
  <si>
    <t>8130010200010101</t>
  </si>
  <si>
    <t>813002</t>
  </si>
  <si>
    <t>AMORTIZACIONES</t>
  </si>
  <si>
    <t>8130020100</t>
  </si>
  <si>
    <t>813002010001</t>
  </si>
  <si>
    <t>81300201000101</t>
  </si>
  <si>
    <t>8130020100010101</t>
  </si>
  <si>
    <t>8130020100010102</t>
  </si>
  <si>
    <t>8130020100010103</t>
  </si>
  <si>
    <t>81300201000102</t>
  </si>
  <si>
    <t>8130020100010201</t>
  </si>
  <si>
    <t>8130020200</t>
  </si>
  <si>
    <t>813002020001</t>
  </si>
  <si>
    <t>81300202000101</t>
  </si>
  <si>
    <t>8130020200010101</t>
  </si>
  <si>
    <t>8130020200010102</t>
  </si>
  <si>
    <t>81300202000102</t>
  </si>
  <si>
    <t>8130020200010201</t>
  </si>
  <si>
    <t>8130020200010202</t>
  </si>
  <si>
    <t>8130020200010203</t>
  </si>
  <si>
    <t>8130020300</t>
  </si>
  <si>
    <t>813002030001</t>
  </si>
  <si>
    <t>81300203000101</t>
  </si>
  <si>
    <t>8130020300010101</t>
  </si>
  <si>
    <t>8130020300010102</t>
  </si>
  <si>
    <t>PROCESADORES DE TEXTOS</t>
  </si>
  <si>
    <t>8130020300010103</t>
  </si>
  <si>
    <t>LICENCIAS Y ANTIVIRUS</t>
  </si>
  <si>
    <t>8130020500</t>
  </si>
  <si>
    <t>INVERSIONES</t>
  </si>
  <si>
    <t>82</t>
  </si>
  <si>
    <t>GASTOS NO OPERACIONALES</t>
  </si>
  <si>
    <t>821</t>
  </si>
  <si>
    <t>GASTOS DE EJERCICIOS ANTERIORES</t>
  </si>
  <si>
    <t>8210</t>
  </si>
  <si>
    <t>821001</t>
  </si>
  <si>
    <t>8210010100</t>
  </si>
  <si>
    <t>SOBRE PRESTAMOS</t>
  </si>
  <si>
    <t>821001010001</t>
  </si>
  <si>
    <t>82100101000101</t>
  </si>
  <si>
    <t>8210010100010101</t>
  </si>
  <si>
    <t>8210010200</t>
  </si>
  <si>
    <t>SOBRE TITULOS DE EMISION PROPIA</t>
  </si>
  <si>
    <t>821002</t>
  </si>
  <si>
    <t>8210020000</t>
  </si>
  <si>
    <t>821002000001</t>
  </si>
  <si>
    <t>82100200000101</t>
  </si>
  <si>
    <t>8210020000010101</t>
  </si>
  <si>
    <t>COMISIONES SOBRE PRESTAMOS</t>
  </si>
  <si>
    <t>821099</t>
  </si>
  <si>
    <t>8210990000</t>
  </si>
  <si>
    <t>821099000001</t>
  </si>
  <si>
    <t>82109900000101</t>
  </si>
  <si>
    <t>8210990000010101</t>
  </si>
  <si>
    <t>GASTOS POR LIQUIDACION</t>
  </si>
  <si>
    <t>8210990000010102</t>
  </si>
  <si>
    <t>8210990000010103</t>
  </si>
  <si>
    <t>PERDIDAS EN CUENTAS POR COBRAR</t>
  </si>
  <si>
    <t>8210990000010104</t>
  </si>
  <si>
    <t>822</t>
  </si>
  <si>
    <t>PERDIDAS EN VENTA DE ACTIVOS</t>
  </si>
  <si>
    <t>8220</t>
  </si>
  <si>
    <t>822001</t>
  </si>
  <si>
    <t>8220010100</t>
  </si>
  <si>
    <t>822001010001</t>
  </si>
  <si>
    <t>82200101000101</t>
  </si>
  <si>
    <t>8220010100010101</t>
  </si>
  <si>
    <t>8220010100010102</t>
  </si>
  <si>
    <t>8220010200</t>
  </si>
  <si>
    <t>822001020001</t>
  </si>
  <si>
    <t>82200102000101</t>
  </si>
  <si>
    <t>8220010200010101</t>
  </si>
  <si>
    <t>8220010200010102</t>
  </si>
  <si>
    <t>8220010200010103</t>
  </si>
  <si>
    <t>8220010200010104</t>
  </si>
  <si>
    <t>8220010200010105</t>
  </si>
  <si>
    <t>8220010200010106</t>
  </si>
  <si>
    <t>822002</t>
  </si>
  <si>
    <t>8220020100</t>
  </si>
  <si>
    <t>822002010001</t>
  </si>
  <si>
    <t>82200201000101</t>
  </si>
  <si>
    <t>8220020100010101</t>
  </si>
  <si>
    <t>8220020100010102</t>
  </si>
  <si>
    <t>8220020200</t>
  </si>
  <si>
    <t>822002020001</t>
  </si>
  <si>
    <t>82200202000101</t>
  </si>
  <si>
    <t>8220020200010101</t>
  </si>
  <si>
    <t>8220020200010102</t>
  </si>
  <si>
    <t>8220020200010103</t>
  </si>
  <si>
    <t>8220020200010104</t>
  </si>
  <si>
    <t>8220020200010105</t>
  </si>
  <si>
    <t>8220020300</t>
  </si>
  <si>
    <t>TITULOSVALORES</t>
  </si>
  <si>
    <t>822002030001</t>
  </si>
  <si>
    <t>T?TULOSVALORES</t>
  </si>
  <si>
    <t>82200203000101</t>
  </si>
  <si>
    <t>8220020300010101</t>
  </si>
  <si>
    <t>823</t>
  </si>
  <si>
    <t>GASTOS POR EXPLOTACION DE ACTIVOS</t>
  </si>
  <si>
    <t>8230</t>
  </si>
  <si>
    <t>823001</t>
  </si>
  <si>
    <t>8230010100</t>
  </si>
  <si>
    <t>823001010001</t>
  </si>
  <si>
    <t>82300101000101</t>
  </si>
  <si>
    <t>8230010100010101</t>
  </si>
  <si>
    <t>8230010200</t>
  </si>
  <si>
    <t>823002</t>
  </si>
  <si>
    <t>8230020100</t>
  </si>
  <si>
    <t>823002010001</t>
  </si>
  <si>
    <t>82300201000101</t>
  </si>
  <si>
    <t>8230020100010101</t>
  </si>
  <si>
    <t>8230020200</t>
  </si>
  <si>
    <t>823002020001</t>
  </si>
  <si>
    <t>82300202000101</t>
  </si>
  <si>
    <t>8230020200010101</t>
  </si>
  <si>
    <t>8230020200010102</t>
  </si>
  <si>
    <t>8230020200010103</t>
  </si>
  <si>
    <t>8230020200010104</t>
  </si>
  <si>
    <t>8230020200010105</t>
  </si>
  <si>
    <t>824</t>
  </si>
  <si>
    <t>CASTIGOS DE BIENES RECIBIDOS EN PAGO O ADJUDICADOS</t>
  </si>
  <si>
    <t>8240</t>
  </si>
  <si>
    <t>824000</t>
  </si>
  <si>
    <t>8240000100</t>
  </si>
  <si>
    <t>824000010001</t>
  </si>
  <si>
    <t>82400001000101</t>
  </si>
  <si>
    <t>8240000100010101</t>
  </si>
  <si>
    <t>8240000100010102</t>
  </si>
  <si>
    <t>8240000200</t>
  </si>
  <si>
    <t>824000020001</t>
  </si>
  <si>
    <t>82400002000101</t>
  </si>
  <si>
    <t>8240000200010101</t>
  </si>
  <si>
    <t>8240000200010102</t>
  </si>
  <si>
    <t>8240000200010103</t>
  </si>
  <si>
    <t>8240000200010104</t>
  </si>
  <si>
    <t>8240000200010105</t>
  </si>
  <si>
    <t>8240000300</t>
  </si>
  <si>
    <t>825</t>
  </si>
  <si>
    <t>GASTOS POR DIFERENCIAS TEMPORARIAS DE IMPUESTOS SOBRE LAS GA</t>
  </si>
  <si>
    <t>8250</t>
  </si>
  <si>
    <t>825000</t>
  </si>
  <si>
    <t>GASTOS POR DIFERENCIAS TEMPORARIAS DE  IMPUESTOS SOBRE LAS G</t>
  </si>
  <si>
    <t>8250000100</t>
  </si>
  <si>
    <t>IMPUESTO SOBRE LA RENTA TEMPORARIO</t>
  </si>
  <si>
    <t>8250000900</t>
  </si>
  <si>
    <t>826</t>
  </si>
  <si>
    <t>PERDIDAS POR CONTINGENCIAS</t>
  </si>
  <si>
    <t>8260</t>
  </si>
  <si>
    <t>826000</t>
  </si>
  <si>
    <t>8260000100</t>
  </si>
  <si>
    <t>LITIGIOS JUDICIALES</t>
  </si>
  <si>
    <t>8260000900</t>
  </si>
  <si>
    <t>827</t>
  </si>
  <si>
    <t>8270</t>
  </si>
  <si>
    <t>827000</t>
  </si>
  <si>
    <t>8270000000</t>
  </si>
  <si>
    <t>827000000001</t>
  </si>
  <si>
    <t>PERDIDA EN ADQUISICION DE ACTIVOS EXTRAO</t>
  </si>
  <si>
    <t>82700000000101</t>
  </si>
  <si>
    <t>8270000000010101</t>
  </si>
  <si>
    <t>83</t>
  </si>
  <si>
    <t>IMPUESTOS DIRECTOS</t>
  </si>
  <si>
    <t>831</t>
  </si>
  <si>
    <t>8310</t>
  </si>
  <si>
    <t>831000</t>
  </si>
  <si>
    <t>8310000000</t>
  </si>
  <si>
    <t>831000000001</t>
  </si>
  <si>
    <t>83100000000101</t>
  </si>
  <si>
    <t>8310000000010101</t>
  </si>
  <si>
    <t>84</t>
  </si>
  <si>
    <t>CONTRIBUCIONES ESPECIALES</t>
  </si>
  <si>
    <t>841</t>
  </si>
  <si>
    <t>8410</t>
  </si>
  <si>
    <t>841000</t>
  </si>
  <si>
    <t>8410000000</t>
  </si>
  <si>
    <t>841000000001</t>
  </si>
  <si>
    <t>84100000000101</t>
  </si>
  <si>
    <t>8410000000010101</t>
  </si>
  <si>
    <t>91</t>
  </si>
  <si>
    <t>INFORMACION FINANCIERA</t>
  </si>
  <si>
    <t>911</t>
  </si>
  <si>
    <t>DERECHOS Y OBLIGACIONES POR CREDITOS</t>
  </si>
  <si>
    <t>9110</t>
  </si>
  <si>
    <t>911001</t>
  </si>
  <si>
    <t>DISPONIBILIDAD POR CREDITOS OBTENIDOS</t>
  </si>
  <si>
    <t>9110010101</t>
  </si>
  <si>
    <t>OTORGADOS POR EL BMI</t>
  </si>
  <si>
    <t>911001010101</t>
  </si>
  <si>
    <t>91100101010101</t>
  </si>
  <si>
    <t>9110010101010101</t>
  </si>
  <si>
    <t>FIDEMYPE</t>
  </si>
  <si>
    <t>9110010101010102</t>
  </si>
  <si>
    <t>LINEA BMI</t>
  </si>
  <si>
    <t>9110010102</t>
  </si>
  <si>
    <t>9110010201</t>
  </si>
  <si>
    <t>OTORGADOS POR ENTIDADES DEL ESTADO</t>
  </si>
  <si>
    <t>911001020101</t>
  </si>
  <si>
    <t>91100102010101</t>
  </si>
  <si>
    <t>9110010201010101</t>
  </si>
  <si>
    <t>9110010202</t>
  </si>
  <si>
    <t>9110010301</t>
  </si>
  <si>
    <t>OTORGADOS POR EMPRESAS PRIVADAS</t>
  </si>
  <si>
    <t>9110010302</t>
  </si>
  <si>
    <t>9110010401</t>
  </si>
  <si>
    <t>OTORGADOS POR  PARTICULARES</t>
  </si>
  <si>
    <t>9110010402</t>
  </si>
  <si>
    <t>OTORGADOS POR PARTICULARES</t>
  </si>
  <si>
    <t>9110010501</t>
  </si>
  <si>
    <t>OTORGADOS POR BANCOS</t>
  </si>
  <si>
    <t>9110010502</t>
  </si>
  <si>
    <t>9110010601</t>
  </si>
  <si>
    <t>911001060101</t>
  </si>
  <si>
    <t>91100106010101</t>
  </si>
  <si>
    <t>9110010601010101</t>
  </si>
  <si>
    <t>BCIE</t>
  </si>
  <si>
    <t>9110010602</t>
  </si>
  <si>
    <t>9110010701</t>
  </si>
  <si>
    <t>OTORGADOS POR BANCOS EXTRANJEROS</t>
  </si>
  <si>
    <t>9110010702</t>
  </si>
  <si>
    <t>911002</t>
  </si>
  <si>
    <t>EXIGIBILIDAD POR CREDITOS OTORGADOS</t>
  </si>
  <si>
    <t>9110020101</t>
  </si>
  <si>
    <t>CREDITOS APROBADOS PENDIENTES DE FORMALIZAR</t>
  </si>
  <si>
    <t>911002010101</t>
  </si>
  <si>
    <t>91100201010101</t>
  </si>
  <si>
    <t>9110020101010101</t>
  </si>
  <si>
    <t>CREDITOS APROBADOS PENDIENTES DE FORMALI</t>
  </si>
  <si>
    <t>9110020102</t>
  </si>
  <si>
    <t>9110020201</t>
  </si>
  <si>
    <t>SALDOS NO UTILIZADOS DE LINEAS DE CREDITO</t>
  </si>
  <si>
    <t>9110020202</t>
  </si>
  <si>
    <t>9110020301</t>
  </si>
  <si>
    <t>SALDOS NO UTILIZADOS DE SOBREGIROS</t>
  </si>
  <si>
    <t>9110020302</t>
  </si>
  <si>
    <t>9110020401</t>
  </si>
  <si>
    <t>SALDOS NO UTILIZADOS DE TARJETAS DE CREDITO</t>
  </si>
  <si>
    <t>911002040101</t>
  </si>
  <si>
    <t>SALDOS NO UTILIZADOS DE TARJETAS DE CR?DITO</t>
  </si>
  <si>
    <t>91100204010101</t>
  </si>
  <si>
    <t>9110020401010101</t>
  </si>
  <si>
    <t>9110020402</t>
  </si>
  <si>
    <t>912</t>
  </si>
  <si>
    <t>FONDOS EN ADMINISTRACION</t>
  </si>
  <si>
    <t>9120</t>
  </si>
  <si>
    <t>912000</t>
  </si>
  <si>
    <t>9120000001</t>
  </si>
  <si>
    <t>9120000002</t>
  </si>
  <si>
    <t>913</t>
  </si>
  <si>
    <t>FONDOS DE GARANTIA</t>
  </si>
  <si>
    <t>9130</t>
  </si>
  <si>
    <t>913000</t>
  </si>
  <si>
    <t>9130000100</t>
  </si>
  <si>
    <t>EMPRESA PRIVADAS</t>
  </si>
  <si>
    <t>9130000200</t>
  </si>
  <si>
    <t>9130000300</t>
  </si>
  <si>
    <t>OTRAS INSTITUCIONES DEL SISTEMA FINANCIERO</t>
  </si>
  <si>
    <t>9130000400</t>
  </si>
  <si>
    <t>ENTIDADES ESTATALES</t>
  </si>
  <si>
    <t>9130000500</t>
  </si>
  <si>
    <t>914</t>
  </si>
  <si>
    <t>CARTERA EN ADMINISTRACION</t>
  </si>
  <si>
    <t>9140</t>
  </si>
  <si>
    <t>914000</t>
  </si>
  <si>
    <t>9140000100</t>
  </si>
  <si>
    <t>9140000200</t>
  </si>
  <si>
    <t>9140000300</t>
  </si>
  <si>
    <t>9140000400</t>
  </si>
  <si>
    <t>9140000500</t>
  </si>
  <si>
    <t>9140000600</t>
  </si>
  <si>
    <t>FONDOS DE ESTABILIZACION</t>
  </si>
  <si>
    <t>915</t>
  </si>
  <si>
    <t>INTERESES SOBRE PRESTAMOS DE DUDOSA RECUPERACION</t>
  </si>
  <si>
    <t>9150</t>
  </si>
  <si>
    <t>915000</t>
  </si>
  <si>
    <t>915000010111</t>
  </si>
  <si>
    <t>91500001011101</t>
  </si>
  <si>
    <t>9150000101110101</t>
  </si>
  <si>
    <t>9150000101110102</t>
  </si>
  <si>
    <t>9150000101110103</t>
  </si>
  <si>
    <t>9150000101110104</t>
  </si>
  <si>
    <t>9150000101110105</t>
  </si>
  <si>
    <t>9150000101110106</t>
  </si>
  <si>
    <t>915000010112</t>
  </si>
  <si>
    <t>91500001011201</t>
  </si>
  <si>
    <t>9150000101120101</t>
  </si>
  <si>
    <t>9150000101120102</t>
  </si>
  <si>
    <t>9150000101120103</t>
  </si>
  <si>
    <t>9150000101120104</t>
  </si>
  <si>
    <t>915000010120</t>
  </si>
  <si>
    <t>91500001012001</t>
  </si>
  <si>
    <t>9150000101200101</t>
  </si>
  <si>
    <t>9150000101200102</t>
  </si>
  <si>
    <t>9150000101200103</t>
  </si>
  <si>
    <t>9150000101200104</t>
  </si>
  <si>
    <t>9150000101200105</t>
  </si>
  <si>
    <t>9150000101200106</t>
  </si>
  <si>
    <t>9150000101200107</t>
  </si>
  <si>
    <t>9150000101200108</t>
  </si>
  <si>
    <t>9150000101200109</t>
  </si>
  <si>
    <t>9150000101200110</t>
  </si>
  <si>
    <t>9150000101200111</t>
  </si>
  <si>
    <t>9150000101200112</t>
  </si>
  <si>
    <t>9150000101200113</t>
  </si>
  <si>
    <t>9150000101200114</t>
  </si>
  <si>
    <t>9150000101200115</t>
  </si>
  <si>
    <t>9150000101200149</t>
  </si>
  <si>
    <t>9150000101200150</t>
  </si>
  <si>
    <t>915000010122</t>
  </si>
  <si>
    <t>91500001012201</t>
  </si>
  <si>
    <t>9150000101220101</t>
  </si>
  <si>
    <t>91500001012202</t>
  </si>
  <si>
    <t>PIGNORADOS - INTERESES CORRIENTES</t>
  </si>
  <si>
    <t>9150000101220201</t>
  </si>
  <si>
    <t>91500001012203</t>
  </si>
  <si>
    <t>PIGNORADOS - INTERESES MORATORIOS</t>
  </si>
  <si>
    <t>9150000101220301</t>
  </si>
  <si>
    <t>915000010130</t>
  </si>
  <si>
    <t>91500001013001</t>
  </si>
  <si>
    <t>9150000101300101</t>
  </si>
  <si>
    <t>9150000101300102</t>
  </si>
  <si>
    <t>9150000101300103</t>
  </si>
  <si>
    <t>9150000101300104</t>
  </si>
  <si>
    <t>916</t>
  </si>
  <si>
    <t>CARTERA DE PRESTAMOS DE DUDOSA RECUPERACION</t>
  </si>
  <si>
    <t>9160</t>
  </si>
  <si>
    <t>CARTERA DE PRESTAMOS PIGNORADA</t>
  </si>
  <si>
    <t>916001</t>
  </si>
  <si>
    <t>A FAVOR DEL BMI</t>
  </si>
  <si>
    <t>9160010101</t>
  </si>
  <si>
    <t>9160010102</t>
  </si>
  <si>
    <t>9160010201</t>
  </si>
  <si>
    <t>INSTITUCIONES DE CR?DITO</t>
  </si>
  <si>
    <t>9160010202</t>
  </si>
  <si>
    <t>9160010301</t>
  </si>
  <si>
    <t>INSTITUCIONES DE SEGURO Y PREVISION SOCIAL</t>
  </si>
  <si>
    <t>9160010302</t>
  </si>
  <si>
    <t>9160010401</t>
  </si>
  <si>
    <t>PRESTAMOS A EMPRESAS PUBLICAS NO FINANCIERAS</t>
  </si>
  <si>
    <t>9160010402</t>
  </si>
  <si>
    <t>9160010501</t>
  </si>
  <si>
    <t>PRESTAMOS A GOBIERNO CENTRAL</t>
  </si>
  <si>
    <t>9160010502</t>
  </si>
  <si>
    <t>9160010601</t>
  </si>
  <si>
    <t>PRESTAMOS A GOBIERNO MUNICIPALES</t>
  </si>
  <si>
    <t>9160010602</t>
  </si>
  <si>
    <t>PRESTAMOS A GOBIERNOS MUNICIPALES</t>
  </si>
  <si>
    <t>9160010701</t>
  </si>
  <si>
    <t>916001070101</t>
  </si>
  <si>
    <t>91600107010101</t>
  </si>
  <si>
    <t>9160010701010101</t>
  </si>
  <si>
    <t>A FAVOR BMI</t>
  </si>
  <si>
    <t>9160010701010102</t>
  </si>
  <si>
    <t>9160010702</t>
  </si>
  <si>
    <t>9160010801</t>
  </si>
  <si>
    <t>9160010802</t>
  </si>
  <si>
    <t>9160010901</t>
  </si>
  <si>
    <t>PRESTAMOS A OTROS</t>
  </si>
  <si>
    <t>9160010902</t>
  </si>
  <si>
    <t>916002</t>
  </si>
  <si>
    <t>PARA GARANTIZAR EMISIONES DE OBLIGACIONES NEGOCIABLES</t>
  </si>
  <si>
    <t>9160020101</t>
  </si>
  <si>
    <t>9160020102</t>
  </si>
  <si>
    <t>9160020201</t>
  </si>
  <si>
    <t>INSTITUCIONES DE CREDITO</t>
  </si>
  <si>
    <t>9160020202</t>
  </si>
  <si>
    <t>9160020301</t>
  </si>
  <si>
    <t>9160020302</t>
  </si>
  <si>
    <t>9160020401</t>
  </si>
  <si>
    <t>9160020402</t>
  </si>
  <si>
    <t>9160020501</t>
  </si>
  <si>
    <t>9160020502</t>
  </si>
  <si>
    <t>9160020601</t>
  </si>
  <si>
    <t>9160020602</t>
  </si>
  <si>
    <t>9160020701</t>
  </si>
  <si>
    <t>9160020702</t>
  </si>
  <si>
    <t>9160020801</t>
  </si>
  <si>
    <t>9160020802</t>
  </si>
  <si>
    <t>9160020901</t>
  </si>
  <si>
    <t>9160020902</t>
  </si>
  <si>
    <t>916003</t>
  </si>
  <si>
    <t>A FAVOR DEL INSTITUTO DE GARANTIA DE DEPOSITOS</t>
  </si>
  <si>
    <t>9160030101</t>
  </si>
  <si>
    <t>9160030102</t>
  </si>
  <si>
    <t>9160030201</t>
  </si>
  <si>
    <t>9160030202</t>
  </si>
  <si>
    <t>9160030301</t>
  </si>
  <si>
    <t>9160030302</t>
  </si>
  <si>
    <t>9160030401</t>
  </si>
  <si>
    <t>9160030402</t>
  </si>
  <si>
    <t>9160030501</t>
  </si>
  <si>
    <t>9160030502</t>
  </si>
  <si>
    <t>9160030601</t>
  </si>
  <si>
    <t>9160030602</t>
  </si>
  <si>
    <t>9160030701</t>
  </si>
  <si>
    <t>9160030702</t>
  </si>
  <si>
    <t>9160030801</t>
  </si>
  <si>
    <t>9160030802</t>
  </si>
  <si>
    <t>9160030901</t>
  </si>
  <si>
    <t>9160030902</t>
  </si>
  <si>
    <t>916005</t>
  </si>
  <si>
    <t>A FAVOR DE OTRAS ENTIDADES DEL SISTEMA FINANCIERO</t>
  </si>
  <si>
    <t>9160050101</t>
  </si>
  <si>
    <t>9160050102</t>
  </si>
  <si>
    <t>9160050201</t>
  </si>
  <si>
    <t>9160050202</t>
  </si>
  <si>
    <t>9160050301</t>
  </si>
  <si>
    <t>INSTITUCIONES DE SEGURO Y PREVISI?N SOCIAL</t>
  </si>
  <si>
    <t>9160050302</t>
  </si>
  <si>
    <t>9160050401</t>
  </si>
  <si>
    <t>9160050402</t>
  </si>
  <si>
    <t>9160050501</t>
  </si>
  <si>
    <t>9160050502</t>
  </si>
  <si>
    <t>9160050601</t>
  </si>
  <si>
    <t>9160050602</t>
  </si>
  <si>
    <t>9160050701</t>
  </si>
  <si>
    <t>916005070101</t>
  </si>
  <si>
    <t>91600507010101</t>
  </si>
  <si>
    <t>9160050701010101</t>
  </si>
  <si>
    <t>9160050701010102</t>
  </si>
  <si>
    <t>9160050701010103</t>
  </si>
  <si>
    <t>9160050701010104</t>
  </si>
  <si>
    <t>9160050701010105</t>
  </si>
  <si>
    <t>9160050701010106</t>
  </si>
  <si>
    <t>9160050701010107</t>
  </si>
  <si>
    <t>9160050701010108</t>
  </si>
  <si>
    <t>9160050701010109</t>
  </si>
  <si>
    <t>BANCO G&amp;T CONTINENTAL</t>
  </si>
  <si>
    <t>9160050701010110</t>
  </si>
  <si>
    <t>9160050701010117</t>
  </si>
  <si>
    <t>BANCO GYT</t>
  </si>
  <si>
    <t>9160050702</t>
  </si>
  <si>
    <t>9160050801</t>
  </si>
  <si>
    <t>9160050802</t>
  </si>
  <si>
    <t>9160050901</t>
  </si>
  <si>
    <t>9160050902</t>
  </si>
  <si>
    <t>916006</t>
  </si>
  <si>
    <t>A FAVOR DE OTRAS ENTIDADES EXTRANJERAS</t>
  </si>
  <si>
    <t>9160060101</t>
  </si>
  <si>
    <t>9160060102</t>
  </si>
  <si>
    <t>9160060201</t>
  </si>
  <si>
    <t>9160060202</t>
  </si>
  <si>
    <t>9160060301</t>
  </si>
  <si>
    <t>9160060302</t>
  </si>
  <si>
    <t>9160060401</t>
  </si>
  <si>
    <t>9160060402</t>
  </si>
  <si>
    <t>9160060501</t>
  </si>
  <si>
    <t>9160060502</t>
  </si>
  <si>
    <t>9160060601</t>
  </si>
  <si>
    <t>9160060602</t>
  </si>
  <si>
    <t>9160060701</t>
  </si>
  <si>
    <t>916006070101</t>
  </si>
  <si>
    <t>91600607010101</t>
  </si>
  <si>
    <t>9160060701010101</t>
  </si>
  <si>
    <t>9160060702</t>
  </si>
  <si>
    <t>9160060801</t>
  </si>
  <si>
    <t>9160060802</t>
  </si>
  <si>
    <t>9160060901</t>
  </si>
  <si>
    <t>9160060902</t>
  </si>
  <si>
    <t>916007</t>
  </si>
  <si>
    <t>A FAVOR DE OTRAS ENTIDADES</t>
  </si>
  <si>
    <t>9160070101</t>
  </si>
  <si>
    <t>9160070102</t>
  </si>
  <si>
    <t>9160070201</t>
  </si>
  <si>
    <t>9160070202</t>
  </si>
  <si>
    <t>9160070301</t>
  </si>
  <si>
    <t>9160070302</t>
  </si>
  <si>
    <t>9160070401</t>
  </si>
  <si>
    <t>916007040101</t>
  </si>
  <si>
    <t>91600704010101</t>
  </si>
  <si>
    <t>9160070401010101</t>
  </si>
  <si>
    <t>9160070402</t>
  </si>
  <si>
    <t>9160070501</t>
  </si>
  <si>
    <t>9160070502</t>
  </si>
  <si>
    <t>9160070601</t>
  </si>
  <si>
    <t>9160070602</t>
  </si>
  <si>
    <t>9160070701</t>
  </si>
  <si>
    <t>9160070702</t>
  </si>
  <si>
    <t>9160070801</t>
  </si>
  <si>
    <t>9160070802</t>
  </si>
  <si>
    <t>9160070901</t>
  </si>
  <si>
    <t>9160070902</t>
  </si>
  <si>
    <t>917</t>
  </si>
  <si>
    <t>SALDOS A CARGO DE DEUDORES</t>
  </si>
  <si>
    <t>9170</t>
  </si>
  <si>
    <t>917000</t>
  </si>
  <si>
    <t>9170000001</t>
  </si>
  <si>
    <t>9170000002</t>
  </si>
  <si>
    <t>92</t>
  </si>
  <si>
    <t>EXISTENCIAS EN LA BOVEDA</t>
  </si>
  <si>
    <t>921</t>
  </si>
  <si>
    <t>DOCUMENTOS DE PRESTAMOS Y CREDITOS</t>
  </si>
  <si>
    <t>9210</t>
  </si>
  <si>
    <t>921000</t>
  </si>
  <si>
    <t>9210000100</t>
  </si>
  <si>
    <t>CON HIPOTECA</t>
  </si>
  <si>
    <t>921000010001</t>
  </si>
  <si>
    <t>92100001000101</t>
  </si>
  <si>
    <t>9210000100010101</t>
  </si>
  <si>
    <t>URBANO</t>
  </si>
  <si>
    <t>9210000100010102</t>
  </si>
  <si>
    <t>RUSTICO</t>
  </si>
  <si>
    <t>9210000200</t>
  </si>
  <si>
    <t>CON HIPOTECA ABIERTA</t>
  </si>
  <si>
    <t>921000020001</t>
  </si>
  <si>
    <t>92100002000101</t>
  </si>
  <si>
    <t>9210000200010101</t>
  </si>
  <si>
    <t>9210000200010102</t>
  </si>
  <si>
    <t>9210000300</t>
  </si>
  <si>
    <t>CON PRENDA CON DESPLAZAMIENTO</t>
  </si>
  <si>
    <t>921000030001</t>
  </si>
  <si>
    <t>92100003000101</t>
  </si>
  <si>
    <t>9210000300010101</t>
  </si>
  <si>
    <t>9210000400</t>
  </si>
  <si>
    <t>CON PRENDA SIN DESPLAZAMIENTO</t>
  </si>
  <si>
    <t>921000040001</t>
  </si>
  <si>
    <t>92100004000101</t>
  </si>
  <si>
    <t>9210000400010101</t>
  </si>
  <si>
    <t>ELECTRODOMESTICOS</t>
  </si>
  <si>
    <t>9210000400010102</t>
  </si>
  <si>
    <t>9210000400010103</t>
  </si>
  <si>
    <t>MAQUINARIA INDUSTRIAL</t>
  </si>
  <si>
    <t>9210000500</t>
  </si>
  <si>
    <t>PRENDA SOBRE COSECHAS (AVIO)</t>
  </si>
  <si>
    <t>9210000600</t>
  </si>
  <si>
    <t>MUTUOS SIN GARANTIA REAL</t>
  </si>
  <si>
    <t>921000060001</t>
  </si>
  <si>
    <t>MUTUOS SIN GARANT?A REAL</t>
  </si>
  <si>
    <t>92100006000101</t>
  </si>
  <si>
    <t>9210000600010101</t>
  </si>
  <si>
    <t>FIDUCIARIOS</t>
  </si>
  <si>
    <t>9210000700</t>
  </si>
  <si>
    <t>HIPOTECA LEGAL SUBSIDIARIA</t>
  </si>
  <si>
    <t>9210000800</t>
  </si>
  <si>
    <t>CON FIANZAS O AVALES</t>
  </si>
  <si>
    <t>921000080001</t>
  </si>
  <si>
    <t>92100008000101</t>
  </si>
  <si>
    <t>9210000800010101</t>
  </si>
  <si>
    <t>9210000800010102</t>
  </si>
  <si>
    <t>9210000800010103</t>
  </si>
  <si>
    <t>CERTIFICADOS DE DEPOSITOS</t>
  </si>
  <si>
    <t>922</t>
  </si>
  <si>
    <t>TITULOSVALORES Y OTROS DOCUMENTOS</t>
  </si>
  <si>
    <t>9220</t>
  </si>
  <si>
    <t>922001</t>
  </si>
  <si>
    <t>CHEQUES DE VIAJERO PARA LA VENTA</t>
  </si>
  <si>
    <t>9220010000</t>
  </si>
  <si>
    <t>922002</t>
  </si>
  <si>
    <t>DOCUMENTOS AJENOS AL COBRO</t>
  </si>
  <si>
    <t>9220020101</t>
  </si>
  <si>
    <t>9220020201</t>
  </si>
  <si>
    <t>9220020202</t>
  </si>
  <si>
    <t>922003</t>
  </si>
  <si>
    <t>CONTRA -  GARANTIAS POR AVALES Y FIANZAS</t>
  </si>
  <si>
    <t>9220030101</t>
  </si>
  <si>
    <t>OTORGADAS POR EMPRESAS NACIONALES</t>
  </si>
  <si>
    <t>9220030102</t>
  </si>
  <si>
    <t>OTORGADAS POR EMPRESAS EXTRANJERAS</t>
  </si>
  <si>
    <t>922004</t>
  </si>
  <si>
    <t>DOCUMENTOS DESCONTADOS</t>
  </si>
  <si>
    <t>9220040000</t>
  </si>
  <si>
    <t>922005</t>
  </si>
  <si>
    <t>DOCUMENTOS ADQUIRIDOS TEMPORALMENTE</t>
  </si>
  <si>
    <t>9220050100</t>
  </si>
  <si>
    <t>A EMPRESAS PRIVADAS</t>
  </si>
  <si>
    <t>9220050200</t>
  </si>
  <si>
    <t>A BANCOS</t>
  </si>
  <si>
    <t>9220050300</t>
  </si>
  <si>
    <t>A OTRAS INSTITUCIONES DEL SISTEMA FINANCIERO</t>
  </si>
  <si>
    <t>9220050400</t>
  </si>
  <si>
    <t>A ENTIDADES DEL ESTADO</t>
  </si>
  <si>
    <t>9220050500</t>
  </si>
  <si>
    <t>A PARTICULARES</t>
  </si>
  <si>
    <t>922006</t>
  </si>
  <si>
    <t>DOCUMENTOS DE CARTERA EN ADMINISTRACION</t>
  </si>
  <si>
    <t>9220060000</t>
  </si>
  <si>
    <t>922007</t>
  </si>
  <si>
    <t>DOCUMENTOS DE FONDOS DE GARANTIA</t>
  </si>
  <si>
    <t>9220070000</t>
  </si>
  <si>
    <t>922008</t>
  </si>
  <si>
    <t>DOCUMENTOS EN CUSTODIA</t>
  </si>
  <si>
    <t>9220080100</t>
  </si>
  <si>
    <t>PROPIOS</t>
  </si>
  <si>
    <t>9220080200</t>
  </si>
  <si>
    <t>AJENOS</t>
  </si>
  <si>
    <t>923</t>
  </si>
  <si>
    <t>CARTERA DE INVERSIONES FINANCIERAS</t>
  </si>
  <si>
    <t>9230</t>
  </si>
  <si>
    <t>923001</t>
  </si>
  <si>
    <t>TITULOSVALORES NEGOCIABLES</t>
  </si>
  <si>
    <t>9230010101</t>
  </si>
  <si>
    <t>9230010102</t>
  </si>
  <si>
    <t>9230010201</t>
  </si>
  <si>
    <t>9230010202</t>
  </si>
  <si>
    <t>9230010301</t>
  </si>
  <si>
    <t>EMITIDOS POR EMPRESAS PRIVADAS</t>
  </si>
  <si>
    <t>9230010302</t>
  </si>
  <si>
    <t>9230010501</t>
  </si>
  <si>
    <t>EMITIDOS POR BANCOS</t>
  </si>
  <si>
    <t>9230010502</t>
  </si>
  <si>
    <t>9230010601</t>
  </si>
  <si>
    <t>EMITIDOS POR OTRAS ENTIDADES DEL SISTEMA FINANCIERO</t>
  </si>
  <si>
    <t>9230010602</t>
  </si>
  <si>
    <t>9230010701</t>
  </si>
  <si>
    <t>EMITIDOS POR INSTITUCIONES EXTRANJERAS</t>
  </si>
  <si>
    <t>9230010702</t>
  </si>
  <si>
    <t>9230010801</t>
  </si>
  <si>
    <t>EMITIDOS POR EL INSTITUTO DE GARANTIA DE DEPOSITOS</t>
  </si>
  <si>
    <t>9230010802</t>
  </si>
  <si>
    <t>9230019901</t>
  </si>
  <si>
    <t>9230019902</t>
  </si>
  <si>
    <t>923002</t>
  </si>
  <si>
    <t>TITULOSVALORES NO NEGOCIABLES</t>
  </si>
  <si>
    <t>9230020101</t>
  </si>
  <si>
    <t>9230020102</t>
  </si>
  <si>
    <t>9230020201</t>
  </si>
  <si>
    <t>9230020202</t>
  </si>
  <si>
    <t>9230020301</t>
  </si>
  <si>
    <t>9230020302</t>
  </si>
  <si>
    <t>9230020501</t>
  </si>
  <si>
    <t>9230020502</t>
  </si>
  <si>
    <t>9230020601</t>
  </si>
  <si>
    <t>9230020602</t>
  </si>
  <si>
    <t>9230020701</t>
  </si>
  <si>
    <t>9230020702</t>
  </si>
  <si>
    <t>9230020801</t>
  </si>
  <si>
    <t>9230020802</t>
  </si>
  <si>
    <t>9230029901</t>
  </si>
  <si>
    <t>9230029902</t>
  </si>
  <si>
    <t>924</t>
  </si>
  <si>
    <t>ACTIVOS CASTIGADOS</t>
  </si>
  <si>
    <t>9240</t>
  </si>
  <si>
    <t>924001</t>
  </si>
  <si>
    <t>9240010001</t>
  </si>
  <si>
    <t>924001000107</t>
  </si>
  <si>
    <t>92400100010702</t>
  </si>
  <si>
    <t>9240010001070201</t>
  </si>
  <si>
    <t>CARTERA DE SALDOS</t>
  </si>
  <si>
    <t>9240010001070202</t>
  </si>
  <si>
    <t>INTERESES CORRIENTES</t>
  </si>
  <si>
    <t>9240010001070203</t>
  </si>
  <si>
    <t>INTERESES MORATORIOS</t>
  </si>
  <si>
    <t>924001000111</t>
  </si>
  <si>
    <t>CARTERA DE PR?STAMOS</t>
  </si>
  <si>
    <t>92400100011101</t>
  </si>
  <si>
    <t>CARTERA DE PR?STAMOS - CAPITAL</t>
  </si>
  <si>
    <t>9240010001110101</t>
  </si>
  <si>
    <t>9240010001110102</t>
  </si>
  <si>
    <t>9240010001110103</t>
  </si>
  <si>
    <t>9240010001110104</t>
  </si>
  <si>
    <t>9240010001110105</t>
  </si>
  <si>
    <t>9240010001110106</t>
  </si>
  <si>
    <t>92400100011102</t>
  </si>
  <si>
    <t>CARTERA DE PR?STAMOS - INTERESES CORRIENTES</t>
  </si>
  <si>
    <t>9240010001110201</t>
  </si>
  <si>
    <t>9240010001110202</t>
  </si>
  <si>
    <t>9240010001110203</t>
  </si>
  <si>
    <t>9240010001110204</t>
  </si>
  <si>
    <t>9240010001110205</t>
  </si>
  <si>
    <t>9240010001110206</t>
  </si>
  <si>
    <t>92400100011103</t>
  </si>
  <si>
    <t>CARTERA DE PR?STAMOS - INTERESES MORATORIOS</t>
  </si>
  <si>
    <t>9240010001110301</t>
  </si>
  <si>
    <t>9240010001110302</t>
  </si>
  <si>
    <t>9240010001110303</t>
  </si>
  <si>
    <t>9240010001110304</t>
  </si>
  <si>
    <t>9240010001110305</t>
  </si>
  <si>
    <t>9240010001110306</t>
  </si>
  <si>
    <t>924001000112</t>
  </si>
  <si>
    <t>92400100011201</t>
  </si>
  <si>
    <t>EMPRESA - CAPITAL</t>
  </si>
  <si>
    <t>9240010001120101</t>
  </si>
  <si>
    <t>9240010001120102</t>
  </si>
  <si>
    <t>9240010001120103</t>
  </si>
  <si>
    <t>9240010001120104</t>
  </si>
  <si>
    <t>92400100011202</t>
  </si>
  <si>
    <t>EMPRESA - INTERERES CORRIENTES</t>
  </si>
  <si>
    <t>9240010001120201</t>
  </si>
  <si>
    <t>9240010001120202</t>
  </si>
  <si>
    <t>9240010001120203</t>
  </si>
  <si>
    <t>9240010001120204</t>
  </si>
  <si>
    <t>92400100011203</t>
  </si>
  <si>
    <t>EMPRESA - INTERESES MORATORIOS</t>
  </si>
  <si>
    <t>9240010001120301</t>
  </si>
  <si>
    <t>9240010001120302</t>
  </si>
  <si>
    <t>9240010001120303</t>
  </si>
  <si>
    <t>9240010001120304</t>
  </si>
  <si>
    <t>924001000120</t>
  </si>
  <si>
    <t>CONSUMO - CAPITAL</t>
  </si>
  <si>
    <t>92400100012001</t>
  </si>
  <si>
    <t>9240010001200101</t>
  </si>
  <si>
    <t>9240010001200102</t>
  </si>
  <si>
    <t>9240010001200103</t>
  </si>
  <si>
    <t>9240010001200104</t>
  </si>
  <si>
    <t>9240010001200105</t>
  </si>
  <si>
    <t>9240010001200106</t>
  </si>
  <si>
    <t>9240010001200107</t>
  </si>
  <si>
    <t>9240010001200108</t>
  </si>
  <si>
    <t>9240010001200109</t>
  </si>
  <si>
    <t>9240010001200110</t>
  </si>
  <si>
    <t>9240010001200111</t>
  </si>
  <si>
    <t>9240010001200112</t>
  </si>
  <si>
    <t>9240010001200113</t>
  </si>
  <si>
    <t>9240010001200114</t>
  </si>
  <si>
    <t>9240010001200115</t>
  </si>
  <si>
    <t>9240010001200149</t>
  </si>
  <si>
    <t>9240010001200150</t>
  </si>
  <si>
    <t>92400100012002</t>
  </si>
  <si>
    <t>CONSUMO - INTERESES CORRIENTES</t>
  </si>
  <si>
    <t>9240010001200201</t>
  </si>
  <si>
    <t>9240010001200202</t>
  </si>
  <si>
    <t>9240010001200203</t>
  </si>
  <si>
    <t>9240010001200204</t>
  </si>
  <si>
    <t>9240010001200205</t>
  </si>
  <si>
    <t>9240010001200206</t>
  </si>
  <si>
    <t>9240010001200207</t>
  </si>
  <si>
    <t>9240010001200208</t>
  </si>
  <si>
    <t>9240010001200209</t>
  </si>
  <si>
    <t>9240010001200210</t>
  </si>
  <si>
    <t>9240010001200211</t>
  </si>
  <si>
    <t>9240010001200212</t>
  </si>
  <si>
    <t>9240010001200213</t>
  </si>
  <si>
    <t>9240010001200214</t>
  </si>
  <si>
    <t>9240010001200215</t>
  </si>
  <si>
    <t>9240010001200249</t>
  </si>
  <si>
    <t>9240010001200250</t>
  </si>
  <si>
    <t>92400100012003</t>
  </si>
  <si>
    <t>CONSUMO - INTERESES MORATORIOS</t>
  </si>
  <si>
    <t>9240010001200301</t>
  </si>
  <si>
    <t>9240010001200302</t>
  </si>
  <si>
    <t>9240010001200303</t>
  </si>
  <si>
    <t>9240010001200304</t>
  </si>
  <si>
    <t>9240010001200305</t>
  </si>
  <si>
    <t>9240010001200306</t>
  </si>
  <si>
    <t>9240010001200307</t>
  </si>
  <si>
    <t>9240010001200308</t>
  </si>
  <si>
    <t>9240010001200309</t>
  </si>
  <si>
    <t>9240010001200310</t>
  </si>
  <si>
    <t>9240010001200311</t>
  </si>
  <si>
    <t>9240010001200312</t>
  </si>
  <si>
    <t>9240010001200313</t>
  </si>
  <si>
    <t>9240010001200314</t>
  </si>
  <si>
    <t>9240010001200315</t>
  </si>
  <si>
    <t>9240010001200349</t>
  </si>
  <si>
    <t>9240010001200350</t>
  </si>
  <si>
    <t>924001000122</t>
  </si>
  <si>
    <t>92400100012201</t>
  </si>
  <si>
    <t>PIGNORADOS - CAPITAL</t>
  </si>
  <si>
    <t>9240010001220101</t>
  </si>
  <si>
    <t>92400100012202</t>
  </si>
  <si>
    <t>9240010001220201</t>
  </si>
  <si>
    <t>92400100012203</t>
  </si>
  <si>
    <t>9240010001220301</t>
  </si>
  <si>
    <t>924001000130</t>
  </si>
  <si>
    <t>92400100013001</t>
  </si>
  <si>
    <t>VIVENDA - SALDO DE CAPITAL</t>
  </si>
  <si>
    <t>9240010001300101</t>
  </si>
  <si>
    <t>9240010001300102</t>
  </si>
  <si>
    <t>9240010001300103</t>
  </si>
  <si>
    <t>9240010001300104</t>
  </si>
  <si>
    <t>92400100013002</t>
  </si>
  <si>
    <t>VIVENDA - INTERESES CORRIENTES</t>
  </si>
  <si>
    <t>9240010001300201</t>
  </si>
  <si>
    <t>9240010001300202</t>
  </si>
  <si>
    <t>9240010001300203</t>
  </si>
  <si>
    <t>9240010001300204</t>
  </si>
  <si>
    <t>92400100013003</t>
  </si>
  <si>
    <t>VIVENDA - INTERESES MORATORIOS</t>
  </si>
  <si>
    <t>9240010001300301</t>
  </si>
  <si>
    <t>9240010001300302</t>
  </si>
  <si>
    <t>9240010001300303</t>
  </si>
  <si>
    <t>9240010001300304</t>
  </si>
  <si>
    <t>9240010002</t>
  </si>
  <si>
    <t>924002</t>
  </si>
  <si>
    <t>9240020001</t>
  </si>
  <si>
    <t>9240020002</t>
  </si>
  <si>
    <t>924003</t>
  </si>
  <si>
    <t>9240030001</t>
  </si>
  <si>
    <t>924003000101</t>
  </si>
  <si>
    <t>92400300010101</t>
  </si>
  <si>
    <t>9240030001010101</t>
  </si>
  <si>
    <t>SEGURO SOBRE DEUDA</t>
  </si>
  <si>
    <t>9240030001010102</t>
  </si>
  <si>
    <t>SEGURO SOBRE DA?O</t>
  </si>
  <si>
    <t>9240030001010103</t>
  </si>
  <si>
    <t>9240030001010104</t>
  </si>
  <si>
    <t>COMISION POR ADMINISTRACION</t>
  </si>
  <si>
    <t>9240030001010105</t>
  </si>
  <si>
    <t>CUENTAS POR COBRA A CLIENTES</t>
  </si>
  <si>
    <t>9240030002</t>
  </si>
  <si>
    <t>93</t>
  </si>
  <si>
    <t>INFORMACION FINANCIERA POR CONTRA</t>
  </si>
  <si>
    <t>931</t>
  </si>
  <si>
    <t>9310</t>
  </si>
  <si>
    <t>DERECHOS Y OBLIGACIONES POR CREDITOS POR CONTRA</t>
  </si>
  <si>
    <t>931000</t>
  </si>
  <si>
    <t>9310000100</t>
  </si>
  <si>
    <t>OTORGADOS POR</t>
  </si>
  <si>
    <t>9310000200</t>
  </si>
  <si>
    <t>9310000300</t>
  </si>
  <si>
    <t>9310000400</t>
  </si>
  <si>
    <t>9310000500</t>
  </si>
  <si>
    <t>CON PRENDA SOBRE COCECHA (AVIO)</t>
  </si>
  <si>
    <t>9310000600</t>
  </si>
  <si>
    <t>MUTUO SIN GARANTIA REAL</t>
  </si>
  <si>
    <t>931001</t>
  </si>
  <si>
    <t>DISPONIBILIDAD POR CREDITOS OBTENIDOS POR CONTRA</t>
  </si>
  <si>
    <t>9310010101</t>
  </si>
  <si>
    <t>931001010101</t>
  </si>
  <si>
    <t>93100101010101</t>
  </si>
  <si>
    <t>9310010101010101</t>
  </si>
  <si>
    <t>9310010101010102</t>
  </si>
  <si>
    <t>9310010102</t>
  </si>
  <si>
    <t>9310010201</t>
  </si>
  <si>
    <t>931001020101</t>
  </si>
  <si>
    <t>93100102010101</t>
  </si>
  <si>
    <t>9310010201010101</t>
  </si>
  <si>
    <t>9310010202</t>
  </si>
  <si>
    <t>9310010301</t>
  </si>
  <si>
    <t>9310010302</t>
  </si>
  <si>
    <t>9310010401</t>
  </si>
  <si>
    <t>9310010402</t>
  </si>
  <si>
    <t>9310010501</t>
  </si>
  <si>
    <t>9310010502</t>
  </si>
  <si>
    <t>9310010601</t>
  </si>
  <si>
    <t>931001060101</t>
  </si>
  <si>
    <t>93100106010101</t>
  </si>
  <si>
    <t>9310010601010101</t>
  </si>
  <si>
    <t>9310010602</t>
  </si>
  <si>
    <t>931002</t>
  </si>
  <si>
    <t>EXIGIBILIDAD POR CREDITOS OTORGADOS POR CONTRA</t>
  </si>
  <si>
    <t>9310020101</t>
  </si>
  <si>
    <t>931002010101</t>
  </si>
  <si>
    <t>93100201010101</t>
  </si>
  <si>
    <t>9310020101010101</t>
  </si>
  <si>
    <t>CREDITOS APROBADOS</t>
  </si>
  <si>
    <t>9310020102</t>
  </si>
  <si>
    <t>9310020201</t>
  </si>
  <si>
    <t>9310020202</t>
  </si>
  <si>
    <t>9310020301</t>
  </si>
  <si>
    <t>9310020302</t>
  </si>
  <si>
    <t>9310020401</t>
  </si>
  <si>
    <t>SALDOS NO UTILIZADOS DE TARJETAS DE CREDITOS</t>
  </si>
  <si>
    <t>931002040101</t>
  </si>
  <si>
    <t>93100204010101</t>
  </si>
  <si>
    <t>9310020401010101</t>
  </si>
  <si>
    <t>SALDOS NO UTLIZADOS DE TARJETAS DE CREDI</t>
  </si>
  <si>
    <t>9310020402</t>
  </si>
  <si>
    <t>931003</t>
  </si>
  <si>
    <t xml:space="preserve"> LINEAS DE CREDITO</t>
  </si>
  <si>
    <t>9310030101</t>
  </si>
  <si>
    <t>MICRO Y PEQUENA EMPRESA</t>
  </si>
  <si>
    <t>932</t>
  </si>
  <si>
    <t>9320</t>
  </si>
  <si>
    <t>FONDOS EN ADMINISTRACION POR CONTRA</t>
  </si>
  <si>
    <t>932000</t>
  </si>
  <si>
    <t>9320000001</t>
  </si>
  <si>
    <t>9320000002</t>
  </si>
  <si>
    <t>932001</t>
  </si>
  <si>
    <t>9320010001</t>
  </si>
  <si>
    <t>9320010002</t>
  </si>
  <si>
    <t>932003</t>
  </si>
  <si>
    <t>EXIGIBILIDAD POR CREDITOS OTORGADOS EN ADMON</t>
  </si>
  <si>
    <t>9320030101</t>
  </si>
  <si>
    <t>EXIGIBILIDAD POR CRED. OTORGADOS EN ADMON POR CONTRA</t>
  </si>
  <si>
    <t>933</t>
  </si>
  <si>
    <t>9330</t>
  </si>
  <si>
    <t>FONDOS DE GARANTIA POR CONTRA</t>
  </si>
  <si>
    <t>933000</t>
  </si>
  <si>
    <t>9330000101</t>
  </si>
  <si>
    <t>9330000201</t>
  </si>
  <si>
    <t>9330000301</t>
  </si>
  <si>
    <t>9330000401</t>
  </si>
  <si>
    <t>9330000501</t>
  </si>
  <si>
    <t>934</t>
  </si>
  <si>
    <t>9340</t>
  </si>
  <si>
    <t>CARTERA EN ADMINISTRACION POR CONTRA</t>
  </si>
  <si>
    <t>934000</t>
  </si>
  <si>
    <t>9340000101</t>
  </si>
  <si>
    <t>9340000301</t>
  </si>
  <si>
    <t>9340000401</t>
  </si>
  <si>
    <t>9340000501</t>
  </si>
  <si>
    <t>9340000601</t>
  </si>
  <si>
    <t>935</t>
  </si>
  <si>
    <t>9350</t>
  </si>
  <si>
    <t>INTERESES SOBRE PREST. DE DUDOSA RECUPERACION POR CONTRA</t>
  </si>
  <si>
    <t>935000</t>
  </si>
  <si>
    <t>9350000101</t>
  </si>
  <si>
    <t>INTERESES DE PRESTAMOS A MAS DE 90 DIAS</t>
  </si>
  <si>
    <t>935000010111</t>
  </si>
  <si>
    <t>93500001011101</t>
  </si>
  <si>
    <t>9350000101110101</t>
  </si>
  <si>
    <t>9350000101110102</t>
  </si>
  <si>
    <t>9350000101110103</t>
  </si>
  <si>
    <t>9350000101110104</t>
  </si>
  <si>
    <t>9350000101110105</t>
  </si>
  <si>
    <t>9350000101110106</t>
  </si>
  <si>
    <t>93500001011102</t>
  </si>
  <si>
    <t>9350000101110201</t>
  </si>
  <si>
    <t>9350000101110202</t>
  </si>
  <si>
    <t>9350000101110203</t>
  </si>
  <si>
    <t>9350000101110204</t>
  </si>
  <si>
    <t>9350000101110205</t>
  </si>
  <si>
    <t>9350000101110206</t>
  </si>
  <si>
    <t>93500001011103</t>
  </si>
  <si>
    <t>9350000101110301</t>
  </si>
  <si>
    <t>9350000101110302</t>
  </si>
  <si>
    <t>9350000101110303</t>
  </si>
  <si>
    <t>9350000101110304</t>
  </si>
  <si>
    <t>9350000101110305</t>
  </si>
  <si>
    <t>9350000101110306</t>
  </si>
  <si>
    <t>935000010112</t>
  </si>
  <si>
    <t>93500001011201</t>
  </si>
  <si>
    <t>9350000101120101</t>
  </si>
  <si>
    <t>9350000101120102</t>
  </si>
  <si>
    <t>9350000101120103</t>
  </si>
  <si>
    <t>9350000101120104</t>
  </si>
  <si>
    <t>93500001011202</t>
  </si>
  <si>
    <t>9350000101120201</t>
  </si>
  <si>
    <t>9350000101120202</t>
  </si>
  <si>
    <t>9350000101120203</t>
  </si>
  <si>
    <t>9350000101120204</t>
  </si>
  <si>
    <t>93500001011203</t>
  </si>
  <si>
    <t>9350000101120301</t>
  </si>
  <si>
    <t>9350000101120302</t>
  </si>
  <si>
    <t>9350000101120303</t>
  </si>
  <si>
    <t>9350000101120304</t>
  </si>
  <si>
    <t>935000010120</t>
  </si>
  <si>
    <t>93500001012001</t>
  </si>
  <si>
    <t>9350000101200101</t>
  </si>
  <si>
    <t>9350000101200102</t>
  </si>
  <si>
    <t>9350000101200103</t>
  </si>
  <si>
    <t>9350000101200104</t>
  </si>
  <si>
    <t>9350000101200105</t>
  </si>
  <si>
    <t>9350000101200106</t>
  </si>
  <si>
    <t>9350000101200107</t>
  </si>
  <si>
    <t>9350000101200108</t>
  </si>
  <si>
    <t>9350000101200109</t>
  </si>
  <si>
    <t>9350000101200110</t>
  </si>
  <si>
    <t>9350000101200111</t>
  </si>
  <si>
    <t>9350000101200112</t>
  </si>
  <si>
    <t>9350000101200113</t>
  </si>
  <si>
    <t>9350000101200114</t>
  </si>
  <si>
    <t>9350000101200115</t>
  </si>
  <si>
    <t>9350000101200149</t>
  </si>
  <si>
    <t>9350000101200150</t>
  </si>
  <si>
    <t>93500001012002</t>
  </si>
  <si>
    <t>9350000101200201</t>
  </si>
  <si>
    <t>9350000101200202</t>
  </si>
  <si>
    <t>9350000101200203</t>
  </si>
  <si>
    <t>9350000101200204</t>
  </si>
  <si>
    <t>9350000101200205</t>
  </si>
  <si>
    <t>9350000101200206</t>
  </si>
  <si>
    <t>9350000101200207</t>
  </si>
  <si>
    <t>9350000101200208</t>
  </si>
  <si>
    <t>9350000101200209</t>
  </si>
  <si>
    <t>9350000101200210</t>
  </si>
  <si>
    <t>9350000101200211</t>
  </si>
  <si>
    <t>9350000101200212</t>
  </si>
  <si>
    <t>9350000101200213</t>
  </si>
  <si>
    <t>9350000101200214</t>
  </si>
  <si>
    <t>9350000101200215</t>
  </si>
  <si>
    <t>9350000101200249</t>
  </si>
  <si>
    <t>9350000101200250</t>
  </si>
  <si>
    <t>93500001012003</t>
  </si>
  <si>
    <t>9350000101200301</t>
  </si>
  <si>
    <t>9350000101200302</t>
  </si>
  <si>
    <t>9350000101200303</t>
  </si>
  <si>
    <t>9350000101200304</t>
  </si>
  <si>
    <t>9350000101200305</t>
  </si>
  <si>
    <t>9350000101200306</t>
  </si>
  <si>
    <t>9350000101200307</t>
  </si>
  <si>
    <t>9350000101200308</t>
  </si>
  <si>
    <t>9350000101200309</t>
  </si>
  <si>
    <t>9350000101200310</t>
  </si>
  <si>
    <t>9350000101200311</t>
  </si>
  <si>
    <t>9350000101200312</t>
  </si>
  <si>
    <t>9350000101200313</t>
  </si>
  <si>
    <t>9350000101200314</t>
  </si>
  <si>
    <t>9350000101200315</t>
  </si>
  <si>
    <t>9350000101200349</t>
  </si>
  <si>
    <t>9350000101200350</t>
  </si>
  <si>
    <t>935000010122</t>
  </si>
  <si>
    <t>93500001012201</t>
  </si>
  <si>
    <t>9350000101220101</t>
  </si>
  <si>
    <t>93500001012202</t>
  </si>
  <si>
    <t>9350000101220201</t>
  </si>
  <si>
    <t>93500001012203</t>
  </si>
  <si>
    <t>9350000101220301</t>
  </si>
  <si>
    <t>935000010130</t>
  </si>
  <si>
    <t>93500001013001</t>
  </si>
  <si>
    <t>9350000101300101</t>
  </si>
  <si>
    <t>9350000101300102</t>
  </si>
  <si>
    <t>9350000101300103</t>
  </si>
  <si>
    <t>9350000101300104</t>
  </si>
  <si>
    <t>93500001013002</t>
  </si>
  <si>
    <t>9350000101300201</t>
  </si>
  <si>
    <t>9350000101300202</t>
  </si>
  <si>
    <t>9350000101300203</t>
  </si>
  <si>
    <t>9350000101300204</t>
  </si>
  <si>
    <t>93500001013003</t>
  </si>
  <si>
    <t>9350000101300301</t>
  </si>
  <si>
    <t>9350000101300302</t>
  </si>
  <si>
    <t>9350000101300303</t>
  </si>
  <si>
    <t>9350000101300304</t>
  </si>
  <si>
    <t>936</t>
  </si>
  <si>
    <t>9360</t>
  </si>
  <si>
    <t>CARTERA DE PRESTAMOS PIGNORADA POR CONTRA</t>
  </si>
  <si>
    <t>936001</t>
  </si>
  <si>
    <t>9360010101</t>
  </si>
  <si>
    <t>9360010102</t>
  </si>
  <si>
    <t>9360010201</t>
  </si>
  <si>
    <t>9360010202</t>
  </si>
  <si>
    <t>9360010301</t>
  </si>
  <si>
    <t>9360010302</t>
  </si>
  <si>
    <t>9360010401</t>
  </si>
  <si>
    <t>9360010402</t>
  </si>
  <si>
    <t>9360010501</t>
  </si>
  <si>
    <t>9360010502</t>
  </si>
  <si>
    <t>9360010601</t>
  </si>
  <si>
    <t>9360010602</t>
  </si>
  <si>
    <t>9360010701</t>
  </si>
  <si>
    <t>936001070101</t>
  </si>
  <si>
    <t>93600107010101</t>
  </si>
  <si>
    <t>9360010701010101</t>
  </si>
  <si>
    <t>A FAVOR DE FIDEMYPE</t>
  </si>
  <si>
    <t>9360010701010102</t>
  </si>
  <si>
    <t>9360010801</t>
  </si>
  <si>
    <t>9360010802</t>
  </si>
  <si>
    <t>9360010901</t>
  </si>
  <si>
    <t>936002</t>
  </si>
  <si>
    <t>9360020101</t>
  </si>
  <si>
    <t>9360020102</t>
  </si>
  <si>
    <t>9360020201</t>
  </si>
  <si>
    <t>9360020202</t>
  </si>
  <si>
    <t>9360020301</t>
  </si>
  <si>
    <t>9360020302</t>
  </si>
  <si>
    <t>9360020501</t>
  </si>
  <si>
    <t>9360020502</t>
  </si>
  <si>
    <t>9360020601</t>
  </si>
  <si>
    <t>9360020602</t>
  </si>
  <si>
    <t>9360020701</t>
  </si>
  <si>
    <t>9360020801</t>
  </si>
  <si>
    <t>9360020802</t>
  </si>
  <si>
    <t>9360020901</t>
  </si>
  <si>
    <t>936003</t>
  </si>
  <si>
    <t>9360030101</t>
  </si>
  <si>
    <t>9360030102</t>
  </si>
  <si>
    <t>9360030201</t>
  </si>
  <si>
    <t>9360030202</t>
  </si>
  <si>
    <t>9360030301</t>
  </si>
  <si>
    <t>9360030302</t>
  </si>
  <si>
    <t>9360030401</t>
  </si>
  <si>
    <t>9360030402</t>
  </si>
  <si>
    <t>9360030501</t>
  </si>
  <si>
    <t>9360030502</t>
  </si>
  <si>
    <t>9360030601</t>
  </si>
  <si>
    <t>9360030602</t>
  </si>
  <si>
    <t>9360030701</t>
  </si>
  <si>
    <t>9360030801</t>
  </si>
  <si>
    <t>9360030802</t>
  </si>
  <si>
    <t>9360030901</t>
  </si>
  <si>
    <t>936005</t>
  </si>
  <si>
    <t>9360050701</t>
  </si>
  <si>
    <t>936005070101</t>
  </si>
  <si>
    <t>93600507010101</t>
  </si>
  <si>
    <t>9360050701010101</t>
  </si>
  <si>
    <t>9360050701010102</t>
  </si>
  <si>
    <t>9360050701010103</t>
  </si>
  <si>
    <t>9360050701010104</t>
  </si>
  <si>
    <t>9360050701010105</t>
  </si>
  <si>
    <t>9360050701010106</t>
  </si>
  <si>
    <t>9360050701010107</t>
  </si>
  <si>
    <t>9360050701010108</t>
  </si>
  <si>
    <t>9360050701010109</t>
  </si>
  <si>
    <t>9360050701010110</t>
  </si>
  <si>
    <t>936006</t>
  </si>
  <si>
    <t>A FAVOR DE ENTIDADES EXTRANJERAS</t>
  </si>
  <si>
    <t>9360060701</t>
  </si>
  <si>
    <t>936006070101</t>
  </si>
  <si>
    <t>93600607010101</t>
  </si>
  <si>
    <t>9360060701010101</t>
  </si>
  <si>
    <t>9360060701010102</t>
  </si>
  <si>
    <t>936007</t>
  </si>
  <si>
    <t>9360070401</t>
  </si>
  <si>
    <t>936007040101</t>
  </si>
  <si>
    <t>93600704010101</t>
  </si>
  <si>
    <t>9360070401010101</t>
  </si>
  <si>
    <t>937</t>
  </si>
  <si>
    <t>9370</t>
  </si>
  <si>
    <t>SALDO A CARGO DE DEUDORES POR CONTRA</t>
  </si>
  <si>
    <t>937000</t>
  </si>
  <si>
    <t>9370000001</t>
  </si>
  <si>
    <t>9370000002</t>
  </si>
  <si>
    <t>94</t>
  </si>
  <si>
    <t>EXISTENCIAS EN LA BOVEDA POR CONTRA</t>
  </si>
  <si>
    <t>941</t>
  </si>
  <si>
    <t>9410</t>
  </si>
  <si>
    <t>DOCUMENTOS DE PRESTAMOS Y CREDITOS POR CONTRA</t>
  </si>
  <si>
    <t>941000</t>
  </si>
  <si>
    <t>9410000100</t>
  </si>
  <si>
    <t>941000010001</t>
  </si>
  <si>
    <t>94100001000101</t>
  </si>
  <si>
    <t>9410000100010101</t>
  </si>
  <si>
    <t>9410000100010102</t>
  </si>
  <si>
    <t>9410000101</t>
  </si>
  <si>
    <t>9410000200</t>
  </si>
  <si>
    <t>941000020001</t>
  </si>
  <si>
    <t>94100002000101</t>
  </si>
  <si>
    <t>9410000200010101</t>
  </si>
  <si>
    <t>9410000200010102</t>
  </si>
  <si>
    <t>9410000201</t>
  </si>
  <si>
    <t>9410000300</t>
  </si>
  <si>
    <t>941000030001</t>
  </si>
  <si>
    <t>94100003000101</t>
  </si>
  <si>
    <t>9410000300010101</t>
  </si>
  <si>
    <t>9410000301</t>
  </si>
  <si>
    <t>9410000400</t>
  </si>
  <si>
    <t>941000040001</t>
  </si>
  <si>
    <t>94100004000101</t>
  </si>
  <si>
    <t>9410000400010101</t>
  </si>
  <si>
    <t>9410000400010102</t>
  </si>
  <si>
    <t>9410000400010103</t>
  </si>
  <si>
    <t>9410000401</t>
  </si>
  <si>
    <t>9410000500</t>
  </si>
  <si>
    <t>PRENDA SOBRE COSECHA (AVIO)</t>
  </si>
  <si>
    <t>9410000501</t>
  </si>
  <si>
    <t>9410000600</t>
  </si>
  <si>
    <t>941000060001</t>
  </si>
  <si>
    <t>94100006000101</t>
  </si>
  <si>
    <t>9410000600010101</t>
  </si>
  <si>
    <t>9410000601</t>
  </si>
  <si>
    <t>9410000701</t>
  </si>
  <si>
    <t>9410000800</t>
  </si>
  <si>
    <t>941000080001</t>
  </si>
  <si>
    <t>94100008000101</t>
  </si>
  <si>
    <t>9410000800010101</t>
  </si>
  <si>
    <t>9410000800010102</t>
  </si>
  <si>
    <t>9410000800010103</t>
  </si>
  <si>
    <t>9410008000</t>
  </si>
  <si>
    <t>941001</t>
  </si>
  <si>
    <t>DOCUMENTOS DE PRESTAMOS Y CREDITOS EN ADMON CONTRA FUSAI</t>
  </si>
  <si>
    <t>9410010101</t>
  </si>
  <si>
    <t>9410010201</t>
  </si>
  <si>
    <t>9410010301</t>
  </si>
  <si>
    <t>9410010401</t>
  </si>
  <si>
    <t>942</t>
  </si>
  <si>
    <t>TITULOS VALORES Y OTROS DOCUMENTOS</t>
  </si>
  <si>
    <t>9420</t>
  </si>
  <si>
    <t>TITULOS VALORES Y OTROS DOCUMENTOS POR CONTRA</t>
  </si>
  <si>
    <t>942001</t>
  </si>
  <si>
    <t>9420010001</t>
  </si>
  <si>
    <t>CHEQUES DE VIAJER0 PARA LA VENTA</t>
  </si>
  <si>
    <t>942002</t>
  </si>
  <si>
    <t>9420020101</t>
  </si>
  <si>
    <t>9420020201</t>
  </si>
  <si>
    <t>942003</t>
  </si>
  <si>
    <t>CONTRA GARANTIAS POR AVALES Y FIANZAS</t>
  </si>
  <si>
    <t>9420030101</t>
  </si>
  <si>
    <t>OTORGADOS POR EMPRESAS NACIONALES</t>
  </si>
  <si>
    <t>9420030201</t>
  </si>
  <si>
    <t>OTORGADOS POR EMPRESAS EXTRANJERAS</t>
  </si>
  <si>
    <t>942004</t>
  </si>
  <si>
    <t>9420040001</t>
  </si>
  <si>
    <t>942005</t>
  </si>
  <si>
    <t>9420050101</t>
  </si>
  <si>
    <t>9420050201</t>
  </si>
  <si>
    <t>9420050301</t>
  </si>
  <si>
    <t>9420050401</t>
  </si>
  <si>
    <t>9420050501</t>
  </si>
  <si>
    <t>942006</t>
  </si>
  <si>
    <t>9420060001</t>
  </si>
  <si>
    <t>9420060201</t>
  </si>
  <si>
    <t>DOCUMENTOS DE CARTERA EN ADMON POR CONTRA  FUSAI</t>
  </si>
  <si>
    <t>942007</t>
  </si>
  <si>
    <t>9420070001</t>
  </si>
  <si>
    <t>942008</t>
  </si>
  <si>
    <t>9420080101</t>
  </si>
  <si>
    <t>9420080201</t>
  </si>
  <si>
    <t>943</t>
  </si>
  <si>
    <t>9430</t>
  </si>
  <si>
    <t>CARTERA DE INVERSIONES FINANCIERAS POR CONTRA</t>
  </si>
  <si>
    <t>943001</t>
  </si>
  <si>
    <t>TITULOS VALORES NEGOCIABLES</t>
  </si>
  <si>
    <t>9430010101</t>
  </si>
  <si>
    <t>9430010201</t>
  </si>
  <si>
    <t>9430010301</t>
  </si>
  <si>
    <t>9430010501</t>
  </si>
  <si>
    <t>EMITIDOS POR ENTIDADES DEL SISTEMA FINANCIERO</t>
  </si>
  <si>
    <t>9430010601</t>
  </si>
  <si>
    <t>9430019901</t>
  </si>
  <si>
    <t>943002</t>
  </si>
  <si>
    <t>TITULOS VALORES NO NEGOCIAB LES</t>
  </si>
  <si>
    <t>9430020101</t>
  </si>
  <si>
    <t>9430020201</t>
  </si>
  <si>
    <t>9430020301</t>
  </si>
  <si>
    <t>9430020501</t>
  </si>
  <si>
    <t>9430020601</t>
  </si>
  <si>
    <t>9430029901</t>
  </si>
  <si>
    <t>944</t>
  </si>
  <si>
    <t>9440</t>
  </si>
  <si>
    <t>ACTIVOS CASTIGADOS POR CONTRA</t>
  </si>
  <si>
    <t>944001</t>
  </si>
  <si>
    <t>CARTERA DE PRESTAMOS POR CONTRA</t>
  </si>
  <si>
    <t>9440010001</t>
  </si>
  <si>
    <t>CARTERA DE PRESAMOS DE CONSUMO POR CONTRA</t>
  </si>
  <si>
    <t>944001000107</t>
  </si>
  <si>
    <t>94400100010702</t>
  </si>
  <si>
    <t>9440010001070201</t>
  </si>
  <si>
    <t>CARTERA DE SALDOS POR CONTRA</t>
  </si>
  <si>
    <t>9440010001070202</t>
  </si>
  <si>
    <t>INTERES CORRIENTES POR CONTRA</t>
  </si>
  <si>
    <t>9440010001070203</t>
  </si>
  <si>
    <t>INTERESES MORATORIOS POR CONTRA</t>
  </si>
  <si>
    <t>944001000111</t>
  </si>
  <si>
    <t>94400100011101</t>
  </si>
  <si>
    <t>9440010001110101</t>
  </si>
  <si>
    <t>9440010001110102</t>
  </si>
  <si>
    <t>9440010001110103</t>
  </si>
  <si>
    <t>9440010001110104</t>
  </si>
  <si>
    <t>9440010001110105</t>
  </si>
  <si>
    <t>9440010001110106</t>
  </si>
  <si>
    <t>94400100011102</t>
  </si>
  <si>
    <t>9440010001110201</t>
  </si>
  <si>
    <t>9440010001110202</t>
  </si>
  <si>
    <t>9440010001110203</t>
  </si>
  <si>
    <t>9440010001110204</t>
  </si>
  <si>
    <t>9440010001110205</t>
  </si>
  <si>
    <t>9440010001110206</t>
  </si>
  <si>
    <t>94400100011103</t>
  </si>
  <si>
    <t>9440010001110301</t>
  </si>
  <si>
    <t>9440010001110302</t>
  </si>
  <si>
    <t>9440010001110303</t>
  </si>
  <si>
    <t>9440010001110304</t>
  </si>
  <si>
    <t>9440010001110305</t>
  </si>
  <si>
    <t>9440010001110306</t>
  </si>
  <si>
    <t>944001000112</t>
  </si>
  <si>
    <t>94400100011201</t>
  </si>
  <si>
    <t>9440010001120101</t>
  </si>
  <si>
    <t>9440010001120102</t>
  </si>
  <si>
    <t>9440010001120103</t>
  </si>
  <si>
    <t>9440010001120104</t>
  </si>
  <si>
    <t>94400100011202</t>
  </si>
  <si>
    <t>9440010001120201</t>
  </si>
  <si>
    <t>9440010001120202</t>
  </si>
  <si>
    <t>9440010001120203</t>
  </si>
  <si>
    <t>9440010001120204</t>
  </si>
  <si>
    <t>94400100011203</t>
  </si>
  <si>
    <t>9440010001120301</t>
  </si>
  <si>
    <t>9440010001120302</t>
  </si>
  <si>
    <t>9440010001120303</t>
  </si>
  <si>
    <t>9440010001120304</t>
  </si>
  <si>
    <t>944001000120</t>
  </si>
  <si>
    <t>94400100012001</t>
  </si>
  <si>
    <t>9440010001200101</t>
  </si>
  <si>
    <t>9440010001200102</t>
  </si>
  <si>
    <t>9440010001200103</t>
  </si>
  <si>
    <t>9440010001200104</t>
  </si>
  <si>
    <t>9440010001200105</t>
  </si>
  <si>
    <t>9440010001200106</t>
  </si>
  <si>
    <t>9440010001200107</t>
  </si>
  <si>
    <t>9440010001200108</t>
  </si>
  <si>
    <t>9440010001200109</t>
  </si>
  <si>
    <t>9440010001200110</t>
  </si>
  <si>
    <t>9440010001200111</t>
  </si>
  <si>
    <t>9440010001200112</t>
  </si>
  <si>
    <t>9440010001200113</t>
  </si>
  <si>
    <t>9440010001200114</t>
  </si>
  <si>
    <t>9440010001200115</t>
  </si>
  <si>
    <t>9440010001200149</t>
  </si>
  <si>
    <t>9440010001200150</t>
  </si>
  <si>
    <t>94400100012002</t>
  </si>
  <si>
    <t>9440010001200201</t>
  </si>
  <si>
    <t>9440010001200202</t>
  </si>
  <si>
    <t>9440010001200203</t>
  </si>
  <si>
    <t>9440010001200204</t>
  </si>
  <si>
    <t>9440010001200205</t>
  </si>
  <si>
    <t>9440010001200206</t>
  </si>
  <si>
    <t>9440010001200207</t>
  </si>
  <si>
    <t>9440010001200208</t>
  </si>
  <si>
    <t>9440010001200209</t>
  </si>
  <si>
    <t>9440010001200210</t>
  </si>
  <si>
    <t>9440010001200211</t>
  </si>
  <si>
    <t>9440010001200212</t>
  </si>
  <si>
    <t>9440010001200213</t>
  </si>
  <si>
    <t>9440010001200214</t>
  </si>
  <si>
    <t>9440010001200215</t>
  </si>
  <si>
    <t>9440010001200249</t>
  </si>
  <si>
    <t>9440010001200250</t>
  </si>
  <si>
    <t>94400100012003</t>
  </si>
  <si>
    <t>9440010001200301</t>
  </si>
  <si>
    <t>9440010001200302</t>
  </si>
  <si>
    <t>9440010001200303</t>
  </si>
  <si>
    <t>9440010001200304</t>
  </si>
  <si>
    <t>9440010001200305</t>
  </si>
  <si>
    <t>9440010001200306</t>
  </si>
  <si>
    <t>9440010001200307</t>
  </si>
  <si>
    <t>9440010001200308</t>
  </si>
  <si>
    <t>9440010001200309</t>
  </si>
  <si>
    <t>9440010001200310</t>
  </si>
  <si>
    <t>9440010001200311</t>
  </si>
  <si>
    <t>9440010001200312</t>
  </si>
  <si>
    <t>9440010001200313</t>
  </si>
  <si>
    <t>9440010001200314</t>
  </si>
  <si>
    <t>9440010001200315</t>
  </si>
  <si>
    <t>9440010001200349</t>
  </si>
  <si>
    <t>9440010001200350</t>
  </si>
  <si>
    <t>944001000122</t>
  </si>
  <si>
    <t>94400100012201</t>
  </si>
  <si>
    <t>9440010001220101</t>
  </si>
  <si>
    <t>94400100012202</t>
  </si>
  <si>
    <t>9440010001220201</t>
  </si>
  <si>
    <t>94400100012203</t>
  </si>
  <si>
    <t>9440010001220301</t>
  </si>
  <si>
    <t>944001000130</t>
  </si>
  <si>
    <t>94400100013001</t>
  </si>
  <si>
    <t>9440010001300101</t>
  </si>
  <si>
    <t>9440010001300102</t>
  </si>
  <si>
    <t>9440010001300103</t>
  </si>
  <si>
    <t>9440010001300104</t>
  </si>
  <si>
    <t>94400100013002</t>
  </si>
  <si>
    <t>9440010001300201</t>
  </si>
  <si>
    <t>9440010001300202</t>
  </si>
  <si>
    <t>9440010001300203</t>
  </si>
  <si>
    <t>9440010001300204</t>
  </si>
  <si>
    <t>94400100013003</t>
  </si>
  <si>
    <t>9440010001300301</t>
  </si>
  <si>
    <t>9440010001300302</t>
  </si>
  <si>
    <t>9440010001300303</t>
  </si>
  <si>
    <t>9440010001300304</t>
  </si>
  <si>
    <t>9440010002</t>
  </si>
  <si>
    <t>CARTERA DE PRESAMOS DE VIVIENDA POR CONTRA</t>
  </si>
  <si>
    <t>9440010003</t>
  </si>
  <si>
    <t>CARTERA DE PRESAMOS DE EMPRESA POR CONTRA</t>
  </si>
  <si>
    <t>944002</t>
  </si>
  <si>
    <t>INVERSIONES FINANCIERAS POR CONTRA</t>
  </si>
  <si>
    <t>944003</t>
  </si>
  <si>
    <t>9440030001</t>
  </si>
  <si>
    <t>944003000101</t>
  </si>
  <si>
    <t>94400300010101</t>
  </si>
  <si>
    <t>9440030001010101</t>
  </si>
  <si>
    <t>SEGURO DE DEUDA</t>
  </si>
  <si>
    <t>9440030001010102</t>
  </si>
  <si>
    <t>SEGURO SOBRE DA?OS</t>
  </si>
  <si>
    <t>9440030001010103</t>
  </si>
  <si>
    <t>9440030001010104</t>
  </si>
  <si>
    <t>9440030001010105</t>
  </si>
  <si>
    <t>CUENTAS POR COBRAR A CLIENTES</t>
  </si>
  <si>
    <t>11310001010101</t>
  </si>
  <si>
    <t>1131000101010101</t>
  </si>
  <si>
    <t>CEDEL</t>
  </si>
  <si>
    <t>1131000101010102</t>
  </si>
  <si>
    <t>LETES</t>
  </si>
  <si>
    <t>1131000101010103</t>
  </si>
  <si>
    <t>INVERSIONES ACTIVOS LIQUIDOS - BCR 600142</t>
  </si>
  <si>
    <t>1131000101010104</t>
  </si>
  <si>
    <t>CETES</t>
  </si>
  <si>
    <t>INTERESES Y OTROS POR COBRAR - EMITIDOS POR BCR</t>
  </si>
  <si>
    <t>1131009901010102</t>
  </si>
  <si>
    <t>1131009901010103</t>
  </si>
  <si>
    <t>INTERESES Y OTROS POR COBRAR - EMITIDOS EMPRESAS PRIVADAS</t>
  </si>
  <si>
    <t>VARIAS</t>
  </si>
  <si>
    <t>9150000101</t>
  </si>
  <si>
    <t>INTERESES DE PRESTAMOS A MAS DE 90 DIAS MORA</t>
  </si>
  <si>
    <t>2220050501010115</t>
  </si>
  <si>
    <t>POR CUENTA DE CREDITO SUJETO A LIQUIDACION</t>
  </si>
  <si>
    <t>1110040101010199</t>
  </si>
  <si>
    <t>EMISION DE CHEQUE</t>
  </si>
  <si>
    <t>1149010101200116</t>
  </si>
  <si>
    <t>EMPLEADOS CORTE DE CUENTAS</t>
  </si>
  <si>
    <t>1149010101200130</t>
  </si>
  <si>
    <t>1250039101010230</t>
  </si>
  <si>
    <t>CHEQUES AJENOS RECHAZADOS CUENTA CORRIENTE</t>
  </si>
  <si>
    <t>DESCUENTOS EN PAGADURIA POR APLICAR</t>
  </si>
  <si>
    <t>7220010000010107</t>
  </si>
  <si>
    <t>OTROS COSTOS DE CUENTA CORRIENTE</t>
  </si>
  <si>
    <t>SERVICIOS DE CONSULTORIA</t>
  </si>
  <si>
    <t>CUENTA CORRIENTE EMPRESAS PRIVADAS</t>
  </si>
  <si>
    <t>2110010301010102</t>
  </si>
  <si>
    <t>CUENTA CORRIENTE VIP</t>
  </si>
  <si>
    <t>2110010401010103</t>
  </si>
  <si>
    <t>CUENTA CORRIENTE-PARTICULARES MICROEMPRESA</t>
  </si>
  <si>
    <t>211107990105</t>
  </si>
  <si>
    <t>OTRAS ENTIDADES DEL SISTEMA FIANCIERO</t>
  </si>
  <si>
    <t>21110799010501</t>
  </si>
  <si>
    <t>2111079901050101</t>
  </si>
  <si>
    <t>2111079901050102</t>
  </si>
  <si>
    <t>2111079901050103</t>
  </si>
  <si>
    <t>COMISION POR ANALISIS Y ESTRUCTURACION DE CREDITO</t>
  </si>
  <si>
    <t>6110010200010104</t>
  </si>
  <si>
    <t>CONSULTA DE BURO CREDITICIO</t>
  </si>
  <si>
    <t>6110010200010105</t>
  </si>
  <si>
    <t>INSCRIPCION DE DOCUMENTOS</t>
  </si>
  <si>
    <t>6110010200010106</t>
  </si>
  <si>
    <t>COMISION POR EMISION DE CHEQUES PARA PAGOS A TERCEROS</t>
  </si>
  <si>
    <t>6210040400010124</t>
  </si>
  <si>
    <t>INGRESO POR VENTA DE CHEQUERA</t>
  </si>
  <si>
    <t>COMISIONES SOBRE PRESTAMO OIKOCREDIT</t>
  </si>
  <si>
    <t>COMISIONES SOBRE PRESTAMOS BANCO GYT</t>
  </si>
  <si>
    <t>COMISIONES HENCORP</t>
  </si>
  <si>
    <t>2110010301010103</t>
  </si>
  <si>
    <t>CUENTA CORRIENTE DE MICROEMPRESA</t>
  </si>
  <si>
    <t>2110020401010109</t>
  </si>
  <si>
    <t>MI RETIRO VISIONARIO</t>
  </si>
  <si>
    <t>2110020401010110</t>
  </si>
  <si>
    <t>MI VISIÓN MI FUTURO</t>
  </si>
  <si>
    <t>2110020401010112</t>
  </si>
  <si>
    <t>2110020402010109</t>
  </si>
  <si>
    <t>2110020402010110</t>
  </si>
  <si>
    <t>211104990105</t>
  </si>
  <si>
    <t>21110499010501</t>
  </si>
  <si>
    <t>2111049901050101</t>
  </si>
  <si>
    <t>2111049901050102</t>
  </si>
  <si>
    <t>DEPOSITOS A 90 DIAS PAGO AL VTO</t>
  </si>
  <si>
    <t>2111049901050103</t>
  </si>
  <si>
    <t>211104990106</t>
  </si>
  <si>
    <t>21110499010601</t>
  </si>
  <si>
    <t>2111049901060101</t>
  </si>
  <si>
    <t>2111049901060102</t>
  </si>
  <si>
    <t>2111049901060103</t>
  </si>
  <si>
    <t>113001020101</t>
  </si>
  <si>
    <t>11300102010101</t>
  </si>
  <si>
    <t>1130010201010101</t>
  </si>
  <si>
    <t>EMITIDOS POR EL ESTADO - MERCADO INTERNACIONAL</t>
  </si>
  <si>
    <t>INTERESES Y OTROS POR COBRAR - EMITIDOS POR EL ESTADO ML</t>
  </si>
  <si>
    <t>1320039800010102</t>
  </si>
  <si>
    <t>2110020301010109</t>
  </si>
  <si>
    <t>2110029901040109</t>
  </si>
  <si>
    <t>2110029901040110</t>
  </si>
  <si>
    <t>SOY MUJER VISIONARIA SOY BANCOVI</t>
  </si>
  <si>
    <t>2110029901040112</t>
  </si>
  <si>
    <t>AHORRO PROGRAMADO MI VISION MI FUTURO</t>
  </si>
  <si>
    <t>2220050501010199</t>
  </si>
  <si>
    <t>2220999101010109</t>
  </si>
  <si>
    <t>OTROS - CLIENTES A DISTANCIA</t>
  </si>
  <si>
    <t>7110010100040110</t>
  </si>
  <si>
    <t>111006010101</t>
  </si>
  <si>
    <t>11100601010101</t>
  </si>
  <si>
    <t>1110060101010101</t>
  </si>
  <si>
    <t>BICSA</t>
  </si>
  <si>
    <t>125008</t>
  </si>
  <si>
    <t>COMISION POR COMERCIALIZACION DE FONDOS DE AHORRO PREVISIONA</t>
  </si>
  <si>
    <t>1250080101</t>
  </si>
  <si>
    <t>COMISION POR PERCIBIR POR COMERCIALIZACION DE FONDOS DE AHOR</t>
  </si>
  <si>
    <t>125009</t>
  </si>
  <si>
    <t>COMISION POR ADMINISTRACION DE FONDOS DE AHORRO PREVISIONAL</t>
  </si>
  <si>
    <t>1250090101</t>
  </si>
  <si>
    <t>COMISION POR PERCIBIR POR ADMINISTRACION DE FONDOS DE AHORRO</t>
  </si>
  <si>
    <t>621008</t>
  </si>
  <si>
    <t>COMISION POR COMERCIALIZACION DE FONDOS DE AHORRO PREVISION</t>
  </si>
  <si>
    <t>6210080100</t>
  </si>
  <si>
    <t>COMISIONES POR COMERCIALIZACION DE FONDOS DE AHORRO PREVISIO</t>
  </si>
  <si>
    <t>621009</t>
  </si>
  <si>
    <t>6210090100</t>
  </si>
  <si>
    <t>COMISIONES POR ADMINISTRACION DE FONDOS DE AHORRO PREVISIONA</t>
  </si>
  <si>
    <t>728</t>
  </si>
  <si>
    <t>SERVICIOS CON FONDOS DE AHORRO PREVISIONAL VOLUNTARIO</t>
  </si>
  <si>
    <t>7280</t>
  </si>
  <si>
    <t>728000</t>
  </si>
  <si>
    <t>COSTOS POR COMERCIALIZACION DE FONDOS DE AHORRO PREVISIONAL</t>
  </si>
  <si>
    <t>7280000101</t>
  </si>
  <si>
    <t>728001</t>
  </si>
  <si>
    <t>COSTOS POR ADMINISTRACION DE FONDOS DE AHORRO PREVISIONAL V</t>
  </si>
  <si>
    <t>7280010101</t>
  </si>
  <si>
    <t>9110010101010103</t>
  </si>
  <si>
    <t>FSG</t>
  </si>
  <si>
    <t>9310010101010103</t>
  </si>
  <si>
    <t>2110010201010103</t>
  </si>
  <si>
    <t>2220070201010118</t>
  </si>
  <si>
    <t>PAGOS DE AFP CRECER</t>
  </si>
  <si>
    <t>7110010100040109</t>
  </si>
  <si>
    <t>7110070200010110</t>
  </si>
  <si>
    <t>7110070200010111</t>
  </si>
  <si>
    <t>PUNTOS TARJETA DE CREDITOS</t>
  </si>
  <si>
    <t>1250039101010231</t>
  </si>
  <si>
    <t>CUENTAS POR COBRAR MASTERCARD</t>
  </si>
  <si>
    <t>SOY MUJER VISIONARIA, SOY BANCOVI</t>
  </si>
  <si>
    <t>6110010400010108</t>
  </si>
  <si>
    <t>COMISION CONSUMO COMPRA. INTERNAC. TD</t>
  </si>
  <si>
    <t>7110010100040112</t>
  </si>
  <si>
    <t>MI VISION MI FUTURO</t>
  </si>
  <si>
    <t>ELIMINADA</t>
  </si>
  <si>
    <t>1259000002020101</t>
  </si>
  <si>
    <t>ANULADA</t>
  </si>
  <si>
    <t>1259000002030101</t>
  </si>
  <si>
    <t>DEPOSITOS POR APLICAR - AHORRO PROGRAMADO</t>
  </si>
  <si>
    <t>211201990105</t>
  </si>
  <si>
    <t>21120199010501</t>
  </si>
  <si>
    <t>2112019901050101</t>
  </si>
  <si>
    <t>2220070201010119</t>
  </si>
  <si>
    <t>COMISIONES POR PAGAR TARJETAS DE DEBITO Y CREDITO</t>
  </si>
  <si>
    <t>L</t>
  </si>
  <si>
    <t>1130010201010102</t>
  </si>
  <si>
    <t>EMITIDOS POR EL ESTADO - LETES</t>
  </si>
  <si>
    <t>1250990201020101</t>
  </si>
  <si>
    <t>OTRAS CUENTA POR COBRAR - EMERGENCIA 2020</t>
  </si>
  <si>
    <t>126003010101</t>
  </si>
  <si>
    <t>12600301010101</t>
  </si>
  <si>
    <t>1260030101010101</t>
  </si>
  <si>
    <t>22300001000901</t>
  </si>
  <si>
    <t>BANCO CUSCATLAN, S.A.</t>
  </si>
  <si>
    <t>DEPOSITOS EN BANCOS Y OTRAS INSTITUCIONES EXTRANJERAS</t>
  </si>
  <si>
    <t>1142040101200160</t>
  </si>
  <si>
    <t>CREDITOS EMERGENCIA - COVID 19</t>
  </si>
  <si>
    <t>1148040101200160</t>
  </si>
  <si>
    <t>SALDOS POR COBRAR</t>
  </si>
  <si>
    <t>INGRESOS POR RECIBIR DE AVALES Y FIANZAS</t>
  </si>
  <si>
    <t>SERVICIOS DE CAJA POR PERCIBIR</t>
  </si>
  <si>
    <t>6210040400010125</t>
  </si>
  <si>
    <t>PAGOS COLEGIO EMMANUEL</t>
  </si>
  <si>
    <t>812099050001</t>
  </si>
  <si>
    <t>TRASLADO DE VALORES</t>
  </si>
  <si>
    <t>81209905000101</t>
  </si>
  <si>
    <t>8120990500010101</t>
  </si>
  <si>
    <t>MATERIALES VARIOS</t>
  </si>
  <si>
    <t>DIGITALIZACION PAQUETE OPERATIVO</t>
  </si>
  <si>
    <t>1141040101110107</t>
  </si>
  <si>
    <t>CONSOLIDACION DE CAPITAL PRODUCTIVO</t>
  </si>
  <si>
    <t>1141040101110108</t>
  </si>
  <si>
    <t>CAPITAL EMERGENTE</t>
  </si>
  <si>
    <t>1141040101110109</t>
  </si>
  <si>
    <t>CAPITAL TEMPORAL</t>
  </si>
  <si>
    <t>1141040101110118</t>
  </si>
  <si>
    <t>MUJER EMPREDE CAPITAL PRODUCTIVO</t>
  </si>
  <si>
    <t>1141040101110122</t>
  </si>
  <si>
    <t>PROMOCION MICROEMPRESA VISIONARIA</t>
  </si>
  <si>
    <t>1141040101110123</t>
  </si>
  <si>
    <t>PROMOCION ESTACIONAL MICROEMPRESARIOS</t>
  </si>
  <si>
    <t>1141040101200160</t>
  </si>
  <si>
    <t>1141040301200160</t>
  </si>
  <si>
    <t>1141049901110108</t>
  </si>
  <si>
    <t>1141049901110109</t>
  </si>
  <si>
    <t>1141049901110118</t>
  </si>
  <si>
    <t>1141049901110123</t>
  </si>
  <si>
    <t>1142040101110107</t>
  </si>
  <si>
    <t>1142040101110116</t>
  </si>
  <si>
    <t>MUJER EMPREDE ACTIVO FIJO</t>
  </si>
  <si>
    <t>1142040101110122</t>
  </si>
  <si>
    <t>1142040101110123</t>
  </si>
  <si>
    <t>1142040101200116</t>
  </si>
  <si>
    <t>RAPICREDIT BANCOVI EMP. PUBLICOS</t>
  </si>
  <si>
    <t>1142040101200117</t>
  </si>
  <si>
    <t>RAPICREDIT BANCOVI EMP. PRIVADOS Y MUNICIPALES</t>
  </si>
  <si>
    <t>1142040101200119</t>
  </si>
  <si>
    <t>PROMOCION LINEA ESPECIAL EMPLEADOS PUBLICOS Y PRIVADOS</t>
  </si>
  <si>
    <t>1142040201110122</t>
  </si>
  <si>
    <t>1142049901110107</t>
  </si>
  <si>
    <t>1142049901110116</t>
  </si>
  <si>
    <t>1142049901110122</t>
  </si>
  <si>
    <t>1142049901110123</t>
  </si>
  <si>
    <t>1142049901200116</t>
  </si>
  <si>
    <t>1142049901200119</t>
  </si>
  <si>
    <t>BANDESAL</t>
  </si>
  <si>
    <t>BANDESAL - INTERESES SOBRE PRESTAMOS</t>
  </si>
  <si>
    <t>INTERESES SOBRE PRESTAMOS BANDESAL</t>
  </si>
  <si>
    <t>71100401000101</t>
  </si>
  <si>
    <t>7110040100010102</t>
  </si>
  <si>
    <t>1141030101110107</t>
  </si>
  <si>
    <t>APOYO COVID-19</t>
  </si>
  <si>
    <t>1141030101110108</t>
  </si>
  <si>
    <t>CONSOLIDACION Y REACTIVACION COVID-19</t>
  </si>
  <si>
    <t>1141030101120105</t>
  </si>
  <si>
    <t>1141030101120106</t>
  </si>
  <si>
    <t>1141030101200116</t>
  </si>
  <si>
    <t>1141030101200117</t>
  </si>
  <si>
    <t>1141039901110107</t>
  </si>
  <si>
    <t>1141039901110108</t>
  </si>
  <si>
    <t>1141039901120105</t>
  </si>
  <si>
    <t>1141039901120106</t>
  </si>
  <si>
    <t>1141039901200116</t>
  </si>
  <si>
    <t>1141039901200117</t>
  </si>
  <si>
    <t>1141040101110110</t>
  </si>
  <si>
    <t>1141040101110111</t>
  </si>
  <si>
    <t>1141040101120105</t>
  </si>
  <si>
    <t>1141040101120106</t>
  </si>
  <si>
    <t>1141040101200116</t>
  </si>
  <si>
    <t>1141040101200117</t>
  </si>
  <si>
    <t>1141049901010107</t>
  </si>
  <si>
    <t>1141049901010108</t>
  </si>
  <si>
    <t>1141049901020105</t>
  </si>
  <si>
    <t>1141049901020106</t>
  </si>
  <si>
    <t>1141049901030116</t>
  </si>
  <si>
    <t>1141049901030117</t>
  </si>
  <si>
    <t>1141049901110107</t>
  </si>
  <si>
    <t>1141049901110111</t>
  </si>
  <si>
    <t>1141049901120105</t>
  </si>
  <si>
    <t>1141049901120106</t>
  </si>
  <si>
    <t>1141049901200116</t>
  </si>
  <si>
    <t>1141049901200117</t>
  </si>
  <si>
    <t>1142030101110110</t>
  </si>
  <si>
    <t>1142030101110111</t>
  </si>
  <si>
    <t>1142030101120105</t>
  </si>
  <si>
    <t>1142030101120106</t>
  </si>
  <si>
    <t>1142030101200116</t>
  </si>
  <si>
    <t>1142030101200117</t>
  </si>
  <si>
    <t>1142040101110110</t>
  </si>
  <si>
    <t>1142040101110111</t>
  </si>
  <si>
    <t>1142040101120105</t>
  </si>
  <si>
    <t>1142040101120106</t>
  </si>
  <si>
    <t>2110020701010106</t>
  </si>
  <si>
    <t>A LA VISTA - BANCA DIGITAL</t>
  </si>
  <si>
    <t>2114060401010103</t>
  </si>
  <si>
    <t>9110010101010104</t>
  </si>
  <si>
    <t>FIDEAGUA</t>
  </si>
  <si>
    <t>9160010701010103</t>
  </si>
  <si>
    <t>9160010701010104</t>
  </si>
  <si>
    <t>9310010101010104</t>
  </si>
  <si>
    <t>9360010701010103</t>
  </si>
  <si>
    <t>9360010701010104</t>
  </si>
  <si>
    <t>1142040101200118</t>
  </si>
  <si>
    <t>RAPICREDIT BANCOVI ALCALDIA Y ASAMBLEA</t>
  </si>
  <si>
    <t>PROYECTO DE PRODUCTOS FINANCIEROS - MASTERCARD</t>
  </si>
  <si>
    <t>1250039101010105</t>
  </si>
  <si>
    <t>PAGO DE REMESAS FAMILIARES RIA</t>
  </si>
  <si>
    <t>1250039101010106</t>
  </si>
  <si>
    <t>PAGO DE REMESAS FAMILIARES BTS</t>
  </si>
  <si>
    <t>1250039101010107</t>
  </si>
  <si>
    <t>PAGO DE REMESAS FAMILIARES CREDOMATIC</t>
  </si>
  <si>
    <t>1250049101010110</t>
  </si>
  <si>
    <t>2110020301010113</t>
  </si>
  <si>
    <t>PREFERENCIAL EMPRESARIAL VIP</t>
  </si>
  <si>
    <t>2110029901030113</t>
  </si>
  <si>
    <t>2114070401010109</t>
  </si>
  <si>
    <t>2114070401010112</t>
  </si>
  <si>
    <t>2114079901040109</t>
  </si>
  <si>
    <t>2114079901040112</t>
  </si>
  <si>
    <t>2130030100010110</t>
  </si>
  <si>
    <t>COBROS A FAVOR DE MASTERCARD</t>
  </si>
  <si>
    <t>POR SERVICIOS DE REMESAS FAMILIARES - CREDOMATIC</t>
  </si>
  <si>
    <t>COMISIONES POR REMESAS RIA</t>
  </si>
  <si>
    <t>COMISIONES POR REMESA - CREDOMATIC</t>
  </si>
  <si>
    <t>7110010100030113</t>
  </si>
  <si>
    <t>Excedente del ejercicio</t>
  </si>
  <si>
    <t>113001060101</t>
  </si>
  <si>
    <t>11300106010101</t>
  </si>
  <si>
    <t>1130010601010101</t>
  </si>
  <si>
    <t>FONDOS DE INVERSION SGB</t>
  </si>
  <si>
    <t>2121069101010121</t>
  </si>
  <si>
    <t>DWM ASSET MANAGEMENT</t>
  </si>
  <si>
    <t>6110010100110107</t>
  </si>
  <si>
    <t>BANCOVI RESPONDE MICRO-CREDITO</t>
  </si>
  <si>
    <t>6110010100200117</t>
  </si>
  <si>
    <t>BANCOVI RESPONDE CONSUMO</t>
  </si>
  <si>
    <t>7110020100010121</t>
  </si>
  <si>
    <t>INTERESES DWM ASSET</t>
  </si>
  <si>
    <t>7110020200010121</t>
  </si>
  <si>
    <t>COMISIONES DWM ASSET</t>
  </si>
  <si>
    <t>1141040101300117</t>
  </si>
  <si>
    <t>BANCOVI RESPONDE VIVIENDA</t>
  </si>
  <si>
    <t>1141040101300130</t>
  </si>
  <si>
    <t>1141040201110107</t>
  </si>
  <si>
    <t>1141040301110107</t>
  </si>
  <si>
    <t>1141049901300117</t>
  </si>
  <si>
    <t>1142030301120106</t>
  </si>
  <si>
    <t>ECOPYME BANCOVI</t>
  </si>
  <si>
    <t>1142039901120106</t>
  </si>
  <si>
    <t>1149010101200117</t>
  </si>
  <si>
    <t>2114060301010103</t>
  </si>
  <si>
    <t>2114070401010110</t>
  </si>
  <si>
    <t>2114079901040110</t>
  </si>
  <si>
    <t>2220050501010116</t>
  </si>
  <si>
    <t>SEGURO DE DEUDA PARA CREDITOS LINEA ESPECIAL</t>
  </si>
  <si>
    <t>6110010100120106</t>
  </si>
  <si>
    <t>6110010100300117</t>
  </si>
  <si>
    <t>7120000200200117</t>
  </si>
  <si>
    <t>114103010100</t>
  </si>
  <si>
    <t>PIGNORADOS CUENTAS BANCOVI EMPRESA</t>
  </si>
  <si>
    <t>11410301010001</t>
  </si>
  <si>
    <t>1141030101000112</t>
  </si>
  <si>
    <t>114103010113</t>
  </si>
  <si>
    <t>PIGNORADOS EMPRESA</t>
  </si>
  <si>
    <t>11410301011301</t>
  </si>
  <si>
    <t>1141030101130101</t>
  </si>
  <si>
    <t>PIGNORADOS CUENTA BANCOVI - EMPRESA</t>
  </si>
  <si>
    <t>114103990100</t>
  </si>
  <si>
    <t>PIGNORADOS CUENTAS BANCOVI EMPRESAS</t>
  </si>
  <si>
    <t>11410399010001</t>
  </si>
  <si>
    <t>1141039901000112</t>
  </si>
  <si>
    <t>114103990113</t>
  </si>
  <si>
    <t>PIGNORADO EMPRESA</t>
  </si>
  <si>
    <t>11410399011301</t>
  </si>
  <si>
    <t>1141039901130101</t>
  </si>
  <si>
    <t>PIGNORADO CUENTA BANCOVI EMPRESA</t>
  </si>
  <si>
    <t>1141040101110124</t>
  </si>
  <si>
    <t>BANCOVI RESPONDE -MICROCREDITOS</t>
  </si>
  <si>
    <t>1141040101200121</t>
  </si>
  <si>
    <t>BANCOVI RESPONDE-CONSUMO</t>
  </si>
  <si>
    <t>1141040101300107</t>
  </si>
  <si>
    <t>BANCOVI RESPONDE-VIVIENDA</t>
  </si>
  <si>
    <t>1141049901110122</t>
  </si>
  <si>
    <t>1141049901110124</t>
  </si>
  <si>
    <t>1141049901200121</t>
  </si>
  <si>
    <t>1141049901300107</t>
  </si>
  <si>
    <t>1142030101120107</t>
  </si>
  <si>
    <t>BANCOVI ACTIVANDO LA ECONOMIA EMPRESARIAL</t>
  </si>
  <si>
    <t>1142030101120108</t>
  </si>
  <si>
    <t>1142039901120107</t>
  </si>
  <si>
    <t>1142039901120108</t>
  </si>
  <si>
    <t>1142040101110113</t>
  </si>
  <si>
    <t>MUJER EMPREDE CAPITAL DE TRABAJO</t>
  </si>
  <si>
    <t>1142040101110119</t>
  </si>
  <si>
    <t>1142040101110124</t>
  </si>
  <si>
    <t>1142040201110107</t>
  </si>
  <si>
    <t>211113060101</t>
  </si>
  <si>
    <t>21111306010101</t>
  </si>
  <si>
    <t>2111130601010101</t>
  </si>
  <si>
    <t>2111130601010102</t>
  </si>
  <si>
    <t>2111130601010103</t>
  </si>
  <si>
    <t>211113990105</t>
  </si>
  <si>
    <t>21111399010501</t>
  </si>
  <si>
    <t>2111139901050101</t>
  </si>
  <si>
    <t>2111139901050102</t>
  </si>
  <si>
    <t>2111139901050103</t>
  </si>
  <si>
    <t>211113990106</t>
  </si>
  <si>
    <t>21111399010601</t>
  </si>
  <si>
    <t>2111139901060101</t>
  </si>
  <si>
    <t>2111139901060102</t>
  </si>
  <si>
    <t>2111139901060103</t>
  </si>
  <si>
    <t>611001010000</t>
  </si>
  <si>
    <t>61100101000000</t>
  </si>
  <si>
    <t>6110010100000012</t>
  </si>
  <si>
    <t>61100101000001</t>
  </si>
  <si>
    <t>6110010100000112</t>
  </si>
  <si>
    <t>611001010013</t>
  </si>
  <si>
    <t>PIGNORADOS - EMPRESA</t>
  </si>
  <si>
    <t>61100101001301</t>
  </si>
  <si>
    <t>6110010100130101</t>
  </si>
  <si>
    <t>711001020006</t>
  </si>
  <si>
    <t>OTRAS INSTITUCIONES FINANCIERAS</t>
  </si>
  <si>
    <t>71100102000601</t>
  </si>
  <si>
    <t>7110010200060101</t>
  </si>
  <si>
    <t>7110010200060111</t>
  </si>
  <si>
    <t>912001</t>
  </si>
  <si>
    <t>FIDEICOMISOS</t>
  </si>
  <si>
    <t>9120010001</t>
  </si>
  <si>
    <t>912001000111</t>
  </si>
  <si>
    <t>91200100011101</t>
  </si>
  <si>
    <t>9160060701010102</t>
  </si>
  <si>
    <t>1142040101120107</t>
  </si>
  <si>
    <t>1142049901110113</t>
  </si>
  <si>
    <t>MUJER EMPRENDE CAPITAL DE TRABAJO</t>
  </si>
  <si>
    <t>1142049901110119</t>
  </si>
  <si>
    <t>1142049901120106</t>
  </si>
  <si>
    <t>1142049901120107</t>
  </si>
  <si>
    <t>1148040101110107</t>
  </si>
  <si>
    <t>211105990105</t>
  </si>
  <si>
    <t>21110599010501</t>
  </si>
  <si>
    <t>2111059901050101</t>
  </si>
  <si>
    <t>2111059901050102</t>
  </si>
  <si>
    <t>2111059901050103</t>
  </si>
  <si>
    <t>2220050501010117</t>
  </si>
  <si>
    <t>EXCEDENTES DE CREDITOS</t>
  </si>
  <si>
    <t>2220070201010120</t>
  </si>
  <si>
    <t>DESEMBOLSOS POR APLICAR - FIREMPRESA</t>
  </si>
  <si>
    <t>912000000101</t>
  </si>
  <si>
    <t>FIDEICOMISOS - CAPITAL VIGENTE</t>
  </si>
  <si>
    <t>91200000010101</t>
  </si>
  <si>
    <t>FIDEICOMISOS - CAPITAL FIREMPRESA</t>
  </si>
  <si>
    <t>9120000001010101</t>
  </si>
  <si>
    <t>FIREMPRESA</t>
  </si>
  <si>
    <t>912000000102</t>
  </si>
  <si>
    <t>FIDEICOMISOS - CAPITAL VENCIDO</t>
  </si>
  <si>
    <t>91200000010201</t>
  </si>
  <si>
    <t>9120000001020101</t>
  </si>
  <si>
    <t>912000000103</t>
  </si>
  <si>
    <t>FIDEICOMISOS - INTERES VIGENTE</t>
  </si>
  <si>
    <t>91200000010301</t>
  </si>
  <si>
    <t>FIDEICOMISOS - INTERESES FIREMPRESA</t>
  </si>
  <si>
    <t>9120000001030101</t>
  </si>
  <si>
    <t>912000000104</t>
  </si>
  <si>
    <t>FIDEICOMISOS - INTERES VENCIDO</t>
  </si>
  <si>
    <t>91200000010401</t>
  </si>
  <si>
    <t>9120000001040101</t>
  </si>
  <si>
    <t>932000000101</t>
  </si>
  <si>
    <t>93200000010101</t>
  </si>
  <si>
    <t>9320000001010101</t>
  </si>
  <si>
    <t>932000000102</t>
  </si>
  <si>
    <t>93200000010201</t>
  </si>
  <si>
    <t>9320000001020101</t>
  </si>
  <si>
    <t>932000000103</t>
  </si>
  <si>
    <t>93200000010301</t>
  </si>
  <si>
    <t>9320000001030101</t>
  </si>
  <si>
    <t>932000000104</t>
  </si>
  <si>
    <t>93200000010401</t>
  </si>
  <si>
    <t>9320000001040101</t>
  </si>
  <si>
    <t>BANCO CUSCATLAN SV</t>
  </si>
  <si>
    <t>DEPOSITOS EN BANCOS LOCALES / A PLAZO / BANCO CUSCATLAN SV</t>
  </si>
  <si>
    <t>113001990101</t>
  </si>
  <si>
    <t>11300199010101</t>
  </si>
  <si>
    <t>1130019901010101</t>
  </si>
  <si>
    <t>1141020101120110</t>
  </si>
  <si>
    <t>FINAN PARA INST AUTORIZADAS POR EL TSE</t>
  </si>
  <si>
    <t>1141029901120110</t>
  </si>
  <si>
    <t>1141030101120107</t>
  </si>
  <si>
    <t>1141039901120107</t>
  </si>
  <si>
    <t>1141040301110124</t>
  </si>
  <si>
    <t>1141049901110120</t>
  </si>
  <si>
    <t>1142030101120111</t>
  </si>
  <si>
    <t>BANCOVI PLUS EMPRESA</t>
  </si>
  <si>
    <t>1142039901120111</t>
  </si>
  <si>
    <t>1142040101110120</t>
  </si>
  <si>
    <t>1142040101120108</t>
  </si>
  <si>
    <t>1142040101120111</t>
  </si>
  <si>
    <t>1142040101200122</t>
  </si>
  <si>
    <t>PROMOCION ESPECIAL DE EMPLEADOS PUBLICOS Y AUTONOMOS V3</t>
  </si>
  <si>
    <t>1142040101300109</t>
  </si>
  <si>
    <t>BANCOVI PLUS VIVIENDA</t>
  </si>
  <si>
    <t>114204010180</t>
  </si>
  <si>
    <t>11420401018001</t>
  </si>
  <si>
    <t>1142040101800101</t>
  </si>
  <si>
    <t>1142040201200119</t>
  </si>
  <si>
    <t>1142049901110120</t>
  </si>
  <si>
    <t>1142049901110124</t>
  </si>
  <si>
    <t>BANCOVI ACTIVANDO LA ECONOMIA</t>
  </si>
  <si>
    <t>1142049901120108</t>
  </si>
  <si>
    <t>1142049901120111</t>
  </si>
  <si>
    <t>1142049901200117</t>
  </si>
  <si>
    <t>1142049901200118</t>
  </si>
  <si>
    <t>1142049901200122</t>
  </si>
  <si>
    <t>1142049901300109</t>
  </si>
  <si>
    <t>114204990180</t>
  </si>
  <si>
    <t>11420499018001</t>
  </si>
  <si>
    <t>1142049901800101</t>
  </si>
  <si>
    <t>1148040101110122</t>
  </si>
  <si>
    <t>1148040101200117</t>
  </si>
  <si>
    <t>1149010101120106</t>
  </si>
  <si>
    <t>6110010100120111</t>
  </si>
  <si>
    <t>6110010100200122</t>
  </si>
  <si>
    <t>6110010100300109</t>
  </si>
  <si>
    <t>7120000200120106</t>
  </si>
  <si>
    <t>9150000101110107</t>
  </si>
  <si>
    <t>9150000101110122</t>
  </si>
  <si>
    <t>9150000101200117</t>
  </si>
  <si>
    <t>9350000101110107</t>
  </si>
  <si>
    <t>9350000101110122</t>
  </si>
  <si>
    <t>9350000101200117</t>
  </si>
  <si>
    <t>RAPICREDIT BANCOVI EMPLEADOS PRIVADOS Y MUNICIPALES</t>
  </si>
  <si>
    <t>1110040201010115</t>
  </si>
  <si>
    <t>MULTI INVERSIONES MI BANCO</t>
  </si>
  <si>
    <t>1110040301010199</t>
  </si>
  <si>
    <t>1110049901010115</t>
  </si>
  <si>
    <t>1141049901110110</t>
  </si>
  <si>
    <t>1142040101110121</t>
  </si>
  <si>
    <t>1142049901110110</t>
  </si>
  <si>
    <t>1142049901110121</t>
  </si>
  <si>
    <t>2130010101010102</t>
  </si>
  <si>
    <t>CUENTA CORRIENTE BANCOVI -BANCA EN LINEA</t>
  </si>
  <si>
    <t>6110010400010109</t>
  </si>
  <si>
    <t>6110010400010110</t>
  </si>
  <si>
    <t>COMISION POR REPOSICION POR TARJETA DE CREDITO</t>
  </si>
  <si>
    <t>9240010001110107</t>
  </si>
  <si>
    <t>9240010001110109</t>
  </si>
  <si>
    <t>9440010001110107</t>
  </si>
  <si>
    <t>9440010001110109</t>
  </si>
  <si>
    <t>1110040101010115</t>
  </si>
  <si>
    <t>CUENTA CTE. BANCOVI - BANCA EN LINEA</t>
  </si>
  <si>
    <t>A PLAZO /BANCO DE AMERICA CENTRAL</t>
  </si>
  <si>
    <t>1141040101200119</t>
  </si>
  <si>
    <t>1141040201110122</t>
  </si>
  <si>
    <t>1141049901200119</t>
  </si>
  <si>
    <t>1141990101010103</t>
  </si>
  <si>
    <t>DESEMBOLSOS POR APLICAR - BANCA DIGITAL</t>
  </si>
  <si>
    <t>1141990201110103</t>
  </si>
  <si>
    <t>1148040101110108</t>
  </si>
  <si>
    <t>1148040101110123</t>
  </si>
  <si>
    <t>1148040101200119</t>
  </si>
  <si>
    <t>1148040201110122</t>
  </si>
  <si>
    <t>1149010101300109</t>
  </si>
  <si>
    <t>1149010101300117</t>
  </si>
  <si>
    <t>1240010300010106</t>
  </si>
  <si>
    <t>COBERTURA DEL PRESUPUESTO SSF</t>
  </si>
  <si>
    <t>6110010100120206</t>
  </si>
  <si>
    <t>7120000200300109</t>
  </si>
  <si>
    <t>7120000200300117</t>
  </si>
  <si>
    <t>9150000101110108</t>
  </si>
  <si>
    <t>9150000101110123</t>
  </si>
  <si>
    <t>9150000101200119</t>
  </si>
  <si>
    <t>9350000101110108</t>
  </si>
  <si>
    <t>9350000101110123</t>
  </si>
  <si>
    <t>9350000101200119</t>
  </si>
  <si>
    <t>1110010301010102</t>
  </si>
  <si>
    <t>CAJA GENERAL - SERSAPROSA</t>
  </si>
  <si>
    <t>1110040301010114</t>
  </si>
  <si>
    <t>114203010180</t>
  </si>
  <si>
    <t>11420301018001</t>
  </si>
  <si>
    <t>1142030101800101</t>
  </si>
  <si>
    <t>114203990180</t>
  </si>
  <si>
    <t>11420399018001</t>
  </si>
  <si>
    <t>1142039901800101</t>
  </si>
  <si>
    <t>1142040201200122</t>
  </si>
  <si>
    <t>114803010180</t>
  </si>
  <si>
    <t>11480301018001</t>
  </si>
  <si>
    <t>1148030101800101</t>
  </si>
  <si>
    <t>114804010180</t>
  </si>
  <si>
    <t>11480401018001</t>
  </si>
  <si>
    <t>1148040101800101</t>
  </si>
  <si>
    <t>1149010101200122</t>
  </si>
  <si>
    <t>6110010100120211</t>
  </si>
  <si>
    <t>6110010100200222</t>
  </si>
  <si>
    <t>611001010080</t>
  </si>
  <si>
    <t>61100101008001</t>
  </si>
  <si>
    <t>6110010100800101</t>
  </si>
  <si>
    <t>7110010300010110</t>
  </si>
  <si>
    <t>PREMIOS REMESAS FAMILIARES</t>
  </si>
  <si>
    <t>7120000200200122</t>
  </si>
  <si>
    <t>915000010180</t>
  </si>
  <si>
    <t>91500001018001</t>
  </si>
  <si>
    <t>9150000101800101</t>
  </si>
  <si>
    <t>9240010001110207</t>
  </si>
  <si>
    <t>9240010001110209</t>
  </si>
  <si>
    <t>9240010001200117</t>
  </si>
  <si>
    <t>9240010001200118</t>
  </si>
  <si>
    <t>9240010001200217</t>
  </si>
  <si>
    <t>9240010001200218</t>
  </si>
  <si>
    <t>935000010180</t>
  </si>
  <si>
    <t>93500001018001</t>
  </si>
  <si>
    <t>9350000101800101</t>
  </si>
  <si>
    <t>9440010001110207</t>
  </si>
  <si>
    <t>9440010001110209</t>
  </si>
  <si>
    <t>9440010001200117</t>
  </si>
  <si>
    <t>9440010001200118</t>
  </si>
  <si>
    <t>9440010001200217</t>
  </si>
  <si>
    <t>9440010001200218</t>
  </si>
  <si>
    <t>1110040101010198</t>
  </si>
  <si>
    <t>BANCOVI SUBSIDIOS</t>
  </si>
  <si>
    <t>1250039101010232</t>
  </si>
  <si>
    <t>CUENTAS POR COBRAR - MONEY SEND</t>
  </si>
  <si>
    <t>2130010101010103</t>
  </si>
  <si>
    <t>CUENTA CORRIENTE BANCOVI FIREMPRESA</t>
  </si>
  <si>
    <t>6110010100300217</t>
  </si>
  <si>
    <t>BANCO AZUL</t>
  </si>
  <si>
    <t>113200010101</t>
  </si>
  <si>
    <t>11320001010101</t>
  </si>
  <si>
    <t>1132000101010101</t>
  </si>
  <si>
    <t>113200020101</t>
  </si>
  <si>
    <t>11320002010101</t>
  </si>
  <si>
    <t>1132000201010101</t>
  </si>
  <si>
    <t>EMITIDOS POR EL ESTADO-MERCADO INTERNACIONAL</t>
  </si>
  <si>
    <t>1142020101120106</t>
  </si>
  <si>
    <t>1142020101120107</t>
  </si>
  <si>
    <t>1142029901120106</t>
  </si>
  <si>
    <t>1142029901120107</t>
  </si>
  <si>
    <t>1142040101200123</t>
  </si>
  <si>
    <t>PROMOCION ESPECIAL DE EMPLEADOS PUBLICOS Y AUTONOMOS V4</t>
  </si>
  <si>
    <t>1142049901200123</t>
  </si>
  <si>
    <t>1148040101110124</t>
  </si>
  <si>
    <t>BANCOVI RESPONDE MICROCREDITOS</t>
  </si>
  <si>
    <t>1148040101200121</t>
  </si>
  <si>
    <t>1148040101200122</t>
  </si>
  <si>
    <t>PROMOCION DE EMPLEADOS PUBLICOS Y PRIVADOS</t>
  </si>
  <si>
    <t>1149010101120111</t>
  </si>
  <si>
    <t>1220010100010104</t>
  </si>
  <si>
    <t>1329010400010103</t>
  </si>
  <si>
    <t>6110010100200123</t>
  </si>
  <si>
    <t>6110010100200217</t>
  </si>
  <si>
    <t>6110010100300209</t>
  </si>
  <si>
    <t>6110020200010102</t>
  </si>
  <si>
    <t>INTERESES DE FONDOS DE INVERSION</t>
  </si>
  <si>
    <t>7120000200120111</t>
  </si>
  <si>
    <t>8120030100010107</t>
  </si>
  <si>
    <t>CELULARES</t>
  </si>
  <si>
    <t>812099010001</t>
  </si>
  <si>
    <t>81209901000101</t>
  </si>
  <si>
    <t>8120990100010101</t>
  </si>
  <si>
    <t>SERVICIOS DE SEGURIDAD - AGENCIAS</t>
  </si>
  <si>
    <t>9150000101110124</t>
  </si>
  <si>
    <t>9150000101200121</t>
  </si>
  <si>
    <t>9150000101200122</t>
  </si>
  <si>
    <t>916005090101</t>
  </si>
  <si>
    <t>91600509010101</t>
  </si>
  <si>
    <t>9160050901010101</t>
  </si>
  <si>
    <t>DEVELOPING WORLD MARKETS</t>
  </si>
  <si>
    <t>9350000101110124</t>
  </si>
  <si>
    <t>9350000101200121</t>
  </si>
  <si>
    <t>9350000101200122</t>
  </si>
  <si>
    <t>9360050901</t>
  </si>
  <si>
    <t>936005090101</t>
  </si>
  <si>
    <t>93600509010101</t>
  </si>
  <si>
    <t>9360050901010101</t>
  </si>
  <si>
    <t>EMITIDOS POR EL ESTADO - HASTA UN AÑO PLAZO</t>
  </si>
  <si>
    <t>113001020102</t>
  </si>
  <si>
    <t>EMITIDOS POR EL ESTADO - MAS DE UN AÑO PLAZO</t>
  </si>
  <si>
    <t>11300102010201</t>
  </si>
  <si>
    <t>1130010201020101</t>
  </si>
  <si>
    <t>1130010201020102</t>
  </si>
  <si>
    <t>EMITIDOS POR OTRAS ENTIDADES DEL SISTEMA FIN. HASTA UN AÑO P</t>
  </si>
  <si>
    <t>113001060102</t>
  </si>
  <si>
    <t>EMITIDOS POR OTRAS ENTIDADES DEL SISTEMA A MAS DE AÑO</t>
  </si>
  <si>
    <t>11300106010201</t>
  </si>
  <si>
    <t>EMITIDOS POR OTRAS ENTIDADES DEL SISTEMA FIN A MAS DE UN AÑO</t>
  </si>
  <si>
    <t>1130010601020101</t>
  </si>
  <si>
    <t>113001070101</t>
  </si>
  <si>
    <t>EMITIDOS POR INST. EXTRANJERAS - ML CAT. AAA HASTA AA-</t>
  </si>
  <si>
    <t>113001070102</t>
  </si>
  <si>
    <t>EMITIDOS POR INST. EXTRANJERAS - ML CAT. A+ HASTA BBB-</t>
  </si>
  <si>
    <t>EMITIDOS POR EL BCR - HASTA UN AÑO PLAZO</t>
  </si>
  <si>
    <t>113100010102</t>
  </si>
  <si>
    <t>EMITIDOS POR EL BCR A MAS DE UN AÑO PLAZO</t>
  </si>
  <si>
    <t>11310001010201</t>
  </si>
  <si>
    <t>1131000101020101</t>
  </si>
  <si>
    <t>1131000101020102</t>
  </si>
  <si>
    <t>EMITIDOS POR EL ESTADO  HASTA UN AÑO PLAZO</t>
  </si>
  <si>
    <t>113100020102</t>
  </si>
  <si>
    <t>EMITIDOS POR EL ESTADO  A MAS DE UN AÑO PLAZO</t>
  </si>
  <si>
    <t>11310002010201</t>
  </si>
  <si>
    <t>1131000201020101</t>
  </si>
  <si>
    <t>INTERESES Y OTROS POR COBRAR - ML HASTA UN AÑO PLAZO</t>
  </si>
  <si>
    <t>113100990102</t>
  </si>
  <si>
    <t>INTERESES Y OTROS POR COBRAR - ML A MAS DE UN AÑO PLAZO</t>
  </si>
  <si>
    <t>11310099010201</t>
  </si>
  <si>
    <t>1131009901020101</t>
  </si>
  <si>
    <t>1131009901020102</t>
  </si>
  <si>
    <t>1131009901020103</t>
  </si>
  <si>
    <t>1148040101120106</t>
  </si>
  <si>
    <t>2110010601010102</t>
  </si>
  <si>
    <t>211002060101</t>
  </si>
  <si>
    <t>21100206010101</t>
  </si>
  <si>
    <t>2110020601010113</t>
  </si>
  <si>
    <t>VALOR INTERES PREFERENCIAL EMPRESARIAL</t>
  </si>
  <si>
    <t>2110029901060113</t>
  </si>
  <si>
    <t>2111020301010113</t>
  </si>
  <si>
    <t>DEPOSITOS A 30 DIAS PAGO AL VENCIMIENTO</t>
  </si>
  <si>
    <t>2111029901010113</t>
  </si>
  <si>
    <t>711001010006</t>
  </si>
  <si>
    <t>71100101000601</t>
  </si>
  <si>
    <t>7110010100060113</t>
  </si>
  <si>
    <t>9150000101120106</t>
  </si>
  <si>
    <t>9350000101120106</t>
  </si>
  <si>
    <t>1142040201200123</t>
  </si>
  <si>
    <t>1148040101110109</t>
  </si>
  <si>
    <t>1149010101200123</t>
  </si>
  <si>
    <t>2111040301010113</t>
  </si>
  <si>
    <t>VALOR INTERES PREFERENCIA EMPRESARIAL</t>
  </si>
  <si>
    <t>2111049901010113</t>
  </si>
  <si>
    <t>2114060201010103</t>
  </si>
  <si>
    <t>6110010100200223</t>
  </si>
  <si>
    <t>PROMOCIONES LINEA ESPECIAL EMPLEADOS PUBLICOS Y AUTONOMOS V4</t>
  </si>
  <si>
    <t>61100101008002</t>
  </si>
  <si>
    <t>FIREMPRESA - JURIDICAS</t>
  </si>
  <si>
    <t>6110010100800201</t>
  </si>
  <si>
    <t>FIREMPRESA - PERSONAS JURIDICAS</t>
  </si>
  <si>
    <t>7120000200200123</t>
  </si>
  <si>
    <t>9150000101110109</t>
  </si>
  <si>
    <t>9350000101110109</t>
  </si>
  <si>
    <t>114204020180</t>
  </si>
  <si>
    <t>11420402018001</t>
  </si>
  <si>
    <t>1142040201800101</t>
  </si>
  <si>
    <t>1141040101120111</t>
  </si>
  <si>
    <t>1141049901120111</t>
  </si>
  <si>
    <t>1142040101110114</t>
  </si>
  <si>
    <t>MUJER EMPRENDE ACTIVO FIJO</t>
  </si>
  <si>
    <t>1142049901110114</t>
  </si>
  <si>
    <t>2110020201010113</t>
  </si>
  <si>
    <t>2110029901020113</t>
  </si>
  <si>
    <t>7110010100020113</t>
  </si>
  <si>
    <t>9240010001200122</t>
  </si>
  <si>
    <t>9240010001200222</t>
  </si>
  <si>
    <t>9440010001200122</t>
  </si>
  <si>
    <t>9440010001200222</t>
  </si>
  <si>
    <t>1142040101200125</t>
  </si>
  <si>
    <t>PROMOCION EMPLEADOS PUBLICOS Y AUTONOMOS CON PERIODO DE GRAC</t>
  </si>
  <si>
    <t>1142049901200125</t>
  </si>
  <si>
    <t>114804020180</t>
  </si>
  <si>
    <t>11480402018001</t>
  </si>
  <si>
    <t>1148040201800101</t>
  </si>
  <si>
    <t>2110029901010113</t>
  </si>
  <si>
    <t>2122080501010102</t>
  </si>
  <si>
    <t>2122089901010102</t>
  </si>
  <si>
    <t>6110010100200125</t>
  </si>
  <si>
    <t>8120010200010102</t>
  </si>
  <si>
    <t>SERVICIO DE IMPRESORAS</t>
  </si>
  <si>
    <t>1142040101200124</t>
  </si>
  <si>
    <t>PROMOCION ESPECIAL CON PERIODO DE GRACIA EMPLEADOS ANDA V2</t>
  </si>
  <si>
    <t>1142040201200125</t>
  </si>
  <si>
    <t>PROMOCION EMPLEADOS PUBLICOS Y AUTONOMOS PERIODO DE GRACIA</t>
  </si>
  <si>
    <t>1142049901200124</t>
  </si>
  <si>
    <t>1149010101200125</t>
  </si>
  <si>
    <t>PROMOCION EMPLEADOS PUBLICOS Y ATONOMOS PERIODO DE GRACIA</t>
  </si>
  <si>
    <t>211108990105</t>
  </si>
  <si>
    <t>BANCOS FINANCIERAS COOPERATIVAS</t>
  </si>
  <si>
    <t>21110899010501</t>
  </si>
  <si>
    <t>2111089901050101</t>
  </si>
  <si>
    <t>6110010100200124</t>
  </si>
  <si>
    <t>7120000200200125</t>
  </si>
  <si>
    <t>1142040101200126</t>
  </si>
  <si>
    <t>CONSUMO TRADICIONAL</t>
  </si>
  <si>
    <t>1142049901200126</t>
  </si>
  <si>
    <t>2111040201010113</t>
  </si>
  <si>
    <t>6110010100200126</t>
  </si>
  <si>
    <t>9150000101200148</t>
  </si>
  <si>
    <t>9240010001200148</t>
  </si>
  <si>
    <t>9350000101200148</t>
  </si>
  <si>
    <t>9440010001200148</t>
  </si>
  <si>
    <t>1148040101110110</t>
  </si>
  <si>
    <t>1148040201200122</t>
  </si>
  <si>
    <t>2110029901010213</t>
  </si>
  <si>
    <t>9150000101110110</t>
  </si>
  <si>
    <t>9350000101110110</t>
  </si>
  <si>
    <t>1142040201200124</t>
  </si>
  <si>
    <t>PROMOCION ESPECIAL CON PERIODO DE GRACIA EMPLEADOS ANDA</t>
  </si>
  <si>
    <t>1149010101200124</t>
  </si>
  <si>
    <t>1250049101040180</t>
  </si>
  <si>
    <t>CUENTAS POR COBRAR FIREMPRESA CUOTAS</t>
  </si>
  <si>
    <t>2220070201010180</t>
  </si>
  <si>
    <t>DESEMBOLSOS CUOTAS - FIREMPRESA</t>
  </si>
  <si>
    <t>6110010100200225</t>
  </si>
  <si>
    <t>PROMOCION EMPLEADOS PUBLICOS Y PRIVADOS V5</t>
  </si>
  <si>
    <t>7120000200200124</t>
  </si>
  <si>
    <t>8120060200010110</t>
  </si>
  <si>
    <t>MANTEMIENTO DE SISTEMAS INFORMATICOS</t>
  </si>
  <si>
    <t>1142030101200148</t>
  </si>
  <si>
    <t>1142040201200126</t>
  </si>
  <si>
    <t>1148040101200123</t>
  </si>
  <si>
    <t>PROMOCION ESPECIAL DE EMPLEADOS PUBLI Y AUTO V4 PERI GRACIA</t>
  </si>
  <si>
    <t>1149010101200126</t>
  </si>
  <si>
    <t>1149010101200160</t>
  </si>
  <si>
    <t>2122080501010103</t>
  </si>
  <si>
    <t>2122089901010103</t>
  </si>
  <si>
    <t>7120000200200126</t>
  </si>
  <si>
    <t>8110020900010102</t>
  </si>
  <si>
    <t>SEGURO DE DAÑOS</t>
  </si>
  <si>
    <t>9150000101200123</t>
  </si>
  <si>
    <t>9350000101200123</t>
  </si>
  <si>
    <t>1148040101200125</t>
  </si>
  <si>
    <t>1320040100010103</t>
  </si>
  <si>
    <t>2110010601010103</t>
  </si>
  <si>
    <t>CUENTA CORRIENTE MICRO-EMPRESA</t>
  </si>
  <si>
    <t>2110020401010114</t>
  </si>
  <si>
    <t>AHORRO SALVADOREÑO VISIONARIO</t>
  </si>
  <si>
    <t>2110029901040114</t>
  </si>
  <si>
    <t>CUENTA SALVADOREÑO VISIONARIO</t>
  </si>
  <si>
    <t>2220050501010118</t>
  </si>
  <si>
    <t>CUENTAS POR PAGAR FIREMPRESA CUOTAS</t>
  </si>
  <si>
    <t>224001020001</t>
  </si>
  <si>
    <t>22400102000101</t>
  </si>
  <si>
    <t>2240010200010101</t>
  </si>
  <si>
    <t>6110010100200224</t>
  </si>
  <si>
    <t>INT. Y CREDITOS SANEADOS TRAMITES JURIDICOS</t>
  </si>
  <si>
    <t>INTERESES Y CREDITOS</t>
  </si>
  <si>
    <t>7110010100040114</t>
  </si>
  <si>
    <t>COMISIONES SOBRE PRESTAMOS FEDECACES</t>
  </si>
  <si>
    <t>COMISIONES SOBRE PRESTAMOS FONAVIPO</t>
  </si>
  <si>
    <t>COMISIONES SOBRE PRESTAMOS A OFICINA CENTRAL</t>
  </si>
  <si>
    <t>COMISIONES SOBRE PRESTAMOS BCIE</t>
  </si>
  <si>
    <t>COMISIONES SOBRE PRETAMOS BANCO HIPOTECARIO</t>
  </si>
  <si>
    <t>COMISIONES SOBRE PRETAMOS FUSAI</t>
  </si>
  <si>
    <t>COMISIONES SOBRE PRESTAMO DE GLOBAL PARTNERSHIPS</t>
  </si>
  <si>
    <t>COMISIONES SOBRE PRESTAMOS BANCO AGRICOLA</t>
  </si>
  <si>
    <t>9150000101200125</t>
  </si>
  <si>
    <t>9350000101200125</t>
  </si>
  <si>
    <t>PROMOCION EMPLEADOS PUBLICOS Y AUTONOS CON PERIODO DE GRAC</t>
  </si>
  <si>
    <t>1141040101120113</t>
  </si>
  <si>
    <t>LINEA ESPECIAL ROTATIVA</t>
  </si>
  <si>
    <t>1141049901120113</t>
  </si>
  <si>
    <t>1142030301120111</t>
  </si>
  <si>
    <t>1142040101120113</t>
  </si>
  <si>
    <t>LINEA EMPRESARIAL ROTATIVA</t>
  </si>
  <si>
    <t>1142049901120113</t>
  </si>
  <si>
    <t>2110029901050113</t>
  </si>
  <si>
    <t>VALOR INTERES PREFERENCIAL EMPRESA</t>
  </si>
  <si>
    <t>3110010100010102</t>
  </si>
  <si>
    <t>CUENTA DE PRUEBA</t>
  </si>
  <si>
    <t>3111010100010102</t>
  </si>
  <si>
    <t>FONDO DE APORTACIONES POR DISTRIBUIR</t>
  </si>
  <si>
    <t>6110010100120113</t>
  </si>
  <si>
    <t>6110010100200226</t>
  </si>
  <si>
    <t>INGRESO COMISION DE COMPRAS DE TARJETAS DE CREDITO Y DEBITO</t>
  </si>
  <si>
    <t>7110010100050113</t>
  </si>
  <si>
    <t>9150000101120123</t>
  </si>
  <si>
    <t>1142030101120110</t>
  </si>
  <si>
    <t>1142039901120110</t>
  </si>
  <si>
    <t>1148030101120106</t>
  </si>
  <si>
    <t>2110020301010116</t>
  </si>
  <si>
    <t>CUENTA VIP EMPRESARIAL ALTO RENDIMIENTO</t>
  </si>
  <si>
    <t>2110020501010113</t>
  </si>
  <si>
    <t>2110029901030116</t>
  </si>
  <si>
    <t>6210040400010180</t>
  </si>
  <si>
    <t>COMISIONES FIREMPRESA</t>
  </si>
  <si>
    <t>7110010100030116</t>
  </si>
  <si>
    <t>114104010113</t>
  </si>
  <si>
    <t>11410401011301</t>
  </si>
  <si>
    <t>1141040101130101</t>
  </si>
  <si>
    <t>114104990113</t>
  </si>
  <si>
    <t>11410499011301</t>
  </si>
  <si>
    <t>1141049901130101</t>
  </si>
  <si>
    <t>1142040201110110</t>
  </si>
  <si>
    <t>1148030101120107</t>
  </si>
  <si>
    <t>1148040101120107</t>
  </si>
  <si>
    <t>2110020201010116</t>
  </si>
  <si>
    <t>2110020501010116</t>
  </si>
  <si>
    <t>VIP EMPRESARIAL ALTO RENDIMIENTO</t>
  </si>
  <si>
    <t>2110029901020116</t>
  </si>
  <si>
    <t>2110029901050116</t>
  </si>
  <si>
    <t>6110010600010180</t>
  </si>
  <si>
    <t>OTRAS COMISIONES - CREDITOS FIREMPRESA</t>
  </si>
  <si>
    <t>7110010100020116</t>
  </si>
  <si>
    <t>7110010100050116</t>
  </si>
  <si>
    <t>211103990105</t>
  </si>
  <si>
    <t>SOCIEDADES DE AHORRO Y CREDITO</t>
  </si>
  <si>
    <t>21110399010501</t>
  </si>
  <si>
    <t>2111039901050101</t>
  </si>
  <si>
    <t>7110070200010112</t>
  </si>
  <si>
    <t>DESCUENTOS POR COMPRAS TARJETA DE DEBITO</t>
  </si>
  <si>
    <t>7110070200010113</t>
  </si>
  <si>
    <t>DESCUENTO POR COMPRAS DE TARJETA DE CREDITO</t>
  </si>
  <si>
    <t>1142040201120106</t>
  </si>
  <si>
    <t>9150000101120107</t>
  </si>
  <si>
    <t>9350000101120107</t>
  </si>
  <si>
    <t>BANCOVI ACTIVANDO LA ECONOMIA NACIONAL EMPRESARIAL</t>
  </si>
  <si>
    <t>1110060101010102</t>
  </si>
  <si>
    <t>OCEAN BANK</t>
  </si>
  <si>
    <t>6210040400010126</t>
  </si>
  <si>
    <t>COMISION POR SERVICIOS DE TRANSFER. INTERNACIONAL</t>
  </si>
  <si>
    <t>111002990101</t>
  </si>
  <si>
    <t>11100299010101</t>
  </si>
  <si>
    <t>1110029901010101</t>
  </si>
  <si>
    <t>1142040201120111</t>
  </si>
  <si>
    <t>1240989100030102</t>
  </si>
  <si>
    <t>PROYECTO DE PRODUCTOS FINANCIEROS - VISA</t>
  </si>
  <si>
    <t>1250049101010111</t>
  </si>
  <si>
    <t>SERVICIOS DE TRANSFER INTERNACIONALES</t>
  </si>
  <si>
    <t>2220999101010110</t>
  </si>
  <si>
    <t>7220010000010110</t>
  </si>
  <si>
    <t>SERVICIOS DE TRANSFERENCIAS INTERNACIONALES</t>
  </si>
  <si>
    <t>111006030101</t>
  </si>
  <si>
    <t>11100603010101</t>
  </si>
  <si>
    <t>1110060301010101</t>
  </si>
  <si>
    <t>1141020202120105</t>
  </si>
  <si>
    <t>114105990113</t>
  </si>
  <si>
    <t>11410599011301</t>
  </si>
  <si>
    <t>1141059901130101</t>
  </si>
  <si>
    <t>114106010113</t>
  </si>
  <si>
    <t>11410601011301</t>
  </si>
  <si>
    <t>1141060101130101</t>
  </si>
  <si>
    <t>114106990101</t>
  </si>
  <si>
    <t>11410699010101</t>
  </si>
  <si>
    <t>1141069901010101</t>
  </si>
  <si>
    <t>114106990113</t>
  </si>
  <si>
    <t>11410699011301</t>
  </si>
  <si>
    <t>1141069901130101</t>
  </si>
  <si>
    <t>INTERESES Y OTROS POR COBRAR - PIGNORADOS</t>
  </si>
  <si>
    <t>2110020401010115</t>
  </si>
  <si>
    <t>CUENTA VIP PERSONAL ALTORENDIMIENTO</t>
  </si>
  <si>
    <t>2110029901040115</t>
  </si>
  <si>
    <t>VIP PERSONAL ALTO RENDIMIENTO</t>
  </si>
  <si>
    <t>211106050101</t>
  </si>
  <si>
    <t>21110605010101</t>
  </si>
  <si>
    <t>2111060501010101</t>
  </si>
  <si>
    <t>211106990105</t>
  </si>
  <si>
    <t>21110699010501</t>
  </si>
  <si>
    <t>2111069901050101</t>
  </si>
  <si>
    <t>211402060101</t>
  </si>
  <si>
    <t>21140206010104</t>
  </si>
  <si>
    <t>2114020601010401</t>
  </si>
  <si>
    <t>DEPOSITOS A MENOS DE 360 DIAS PAGO PERIODICO</t>
  </si>
  <si>
    <t>7110010100040115</t>
  </si>
  <si>
    <t xml:space="preserve">                         Consejo de Administración                                                     </t>
  </si>
  <si>
    <t xml:space="preserve">          Consejo de Administración                                                     </t>
  </si>
  <si>
    <t xml:space="preserve">                   Lic. Tomas Everardo Portillo Grande                                  Licda. Fidelina del Carmen Mendoza                                  Lic. Salvador Ernesto Méndez</t>
  </si>
  <si>
    <t xml:space="preserve">                                       Presidente                                                                        Gerente General                                                          Contador General</t>
  </si>
  <si>
    <t xml:space="preserve">    Lic. Tomas Everardo Portillo Grande                Licda. Fidelina del Carmen Mendoza                 Lic. Salvador Ernesto Méndez</t>
  </si>
  <si>
    <t xml:space="preserve">                       Presidente                                                     Gerente General                                           Contador General</t>
  </si>
  <si>
    <t>SALDO</t>
  </si>
  <si>
    <t>1148040101120111</t>
  </si>
  <si>
    <t>1148040101200126</t>
  </si>
  <si>
    <t>INTANGIBLES</t>
  </si>
  <si>
    <t>2111020201010113</t>
  </si>
  <si>
    <t>2111020501010113</t>
  </si>
  <si>
    <t>211104060101</t>
  </si>
  <si>
    <t>21110406010101</t>
  </si>
  <si>
    <t>2111040601010101</t>
  </si>
  <si>
    <t>9150000101120111</t>
  </si>
  <si>
    <t>9150000101200126</t>
  </si>
  <si>
    <t>924001000106</t>
  </si>
  <si>
    <t>92400100010601</t>
  </si>
  <si>
    <t>9240010001060101</t>
  </si>
  <si>
    <t>92400100010602</t>
  </si>
  <si>
    <t>9240010001060201</t>
  </si>
  <si>
    <t>92400100010701</t>
  </si>
  <si>
    <t>9240010001070101</t>
  </si>
  <si>
    <t>SANEADOS</t>
  </si>
  <si>
    <t>9240010001110110</t>
  </si>
  <si>
    <t>9240010001110122</t>
  </si>
  <si>
    <t>9240010001110123</t>
  </si>
  <si>
    <t>9240010001110124</t>
  </si>
  <si>
    <t>9240010001110210</t>
  </si>
  <si>
    <t>9240010001110222</t>
  </si>
  <si>
    <t>9240010001110223</t>
  </si>
  <si>
    <t>9240010001110224</t>
  </si>
  <si>
    <t>9240010001200119</t>
  </si>
  <si>
    <t>PROM LINEA ESPECIAL EMPLEADOS PUBLICOS Y PRIVADOS</t>
  </si>
  <si>
    <t>9240010001200121</t>
  </si>
  <si>
    <t>9240010001200123</t>
  </si>
  <si>
    <t>PROMOCIÓN ESPECIAL EMPLEADOS PÚBLICOS Y AUTÓNOMOS V4 PGRACIA</t>
  </si>
  <si>
    <t>9240010001200125</t>
  </si>
  <si>
    <t>PROMO EMPLEADOS PUBLICOS Y AUTO CON PERIODO DE GRAC. V5</t>
  </si>
  <si>
    <t>9240010001200219</t>
  </si>
  <si>
    <t>9240010001200221</t>
  </si>
  <si>
    <t>9240010001200223</t>
  </si>
  <si>
    <t>PROMOCION ESPECIAL DE EMPLEADOS PUBLICOS Y AUTONOMOS</t>
  </si>
  <si>
    <t>9240010001200225</t>
  </si>
  <si>
    <t>PROMOCION EMPLEADOS PUBLICOS Y AUTONOMOS CON PER GRA V5</t>
  </si>
  <si>
    <t>9350000101120111</t>
  </si>
  <si>
    <t>9350000101200126</t>
  </si>
  <si>
    <t>944001000106</t>
  </si>
  <si>
    <t>94400100010601</t>
  </si>
  <si>
    <t>9440010001060101</t>
  </si>
  <si>
    <t>94400100010602</t>
  </si>
  <si>
    <t>9440010001060201</t>
  </si>
  <si>
    <t>94400100010701</t>
  </si>
  <si>
    <t>9440010001070101</t>
  </si>
  <si>
    <t>9440010001110110</t>
  </si>
  <si>
    <t>9440010001110122</t>
  </si>
  <si>
    <t>PROMOCION MICROEMRESA VISIONARIA</t>
  </si>
  <si>
    <t>9440010001110123</t>
  </si>
  <si>
    <t>PROM ESTACIONAL MICROEMPRESARIOS</t>
  </si>
  <si>
    <t>9440010001110124</t>
  </si>
  <si>
    <t>9440010001110210</t>
  </si>
  <si>
    <t>9440010001110222</t>
  </si>
  <si>
    <t>9440010001110223</t>
  </si>
  <si>
    <t>PROMO ESTACIONAL MICROEMPRESARIO</t>
  </si>
  <si>
    <t>9440010001110224</t>
  </si>
  <si>
    <t>BANCOVI RESPONDE MICROCREDITO</t>
  </si>
  <si>
    <t>9440010001200119</t>
  </si>
  <si>
    <t>PROMO LINEA ESPECIAL EMPLEADOS PUBLICOS Y PRIVADOS</t>
  </si>
  <si>
    <t>9440010001200121</t>
  </si>
  <si>
    <t>9440010001200123</t>
  </si>
  <si>
    <t>PROMOCIÓN ESPECIAL EMPLEADOS PÚBLICOS Y AUTÓNOMOS V4 P GRACI</t>
  </si>
  <si>
    <t>9440010001200125</t>
  </si>
  <si>
    <t>PROMO EMPLEADOS PUBLICOS Y AUTO CON PERIOD DE GRAC. V5</t>
  </si>
  <si>
    <t>9440010001200219</t>
  </si>
  <si>
    <t>9440010001200221</t>
  </si>
  <si>
    <t>9440010001200223</t>
  </si>
  <si>
    <t>9440010001200225</t>
  </si>
  <si>
    <t>1148040101200124</t>
  </si>
  <si>
    <t>1250990201020104</t>
  </si>
  <si>
    <t>OTRAS CUENTA POR COBRAR</t>
  </si>
  <si>
    <t>2114070401010114</t>
  </si>
  <si>
    <t>212206070110</t>
  </si>
  <si>
    <t>21220607011001</t>
  </si>
  <si>
    <t>2122060701100101</t>
  </si>
  <si>
    <t>BANCO ABANK</t>
  </si>
  <si>
    <t>212206990110</t>
  </si>
  <si>
    <t>21220699011001</t>
  </si>
  <si>
    <t>2122069901100110</t>
  </si>
  <si>
    <t>INTERESES SOBRE PRESTAMOS ABANK</t>
  </si>
  <si>
    <t>COMISIONES SOBRE PRESTAMOS ABANK</t>
  </si>
  <si>
    <t>OTRAS COMISIONES CUENTAS DE DEPOSITO A PLAZO FIJO</t>
  </si>
  <si>
    <t>9150000101200124</t>
  </si>
  <si>
    <t>9160050701010118</t>
  </si>
  <si>
    <t>ABANK</t>
  </si>
  <si>
    <t>9350000101200124</t>
  </si>
  <si>
    <t>9360050701010118</t>
  </si>
  <si>
    <t>Menos:</t>
  </si>
  <si>
    <t>Reserva Legal</t>
  </si>
  <si>
    <t xml:space="preserve">Patrimonio Restringido </t>
  </si>
  <si>
    <t xml:space="preserve">Fondo de Educación </t>
  </si>
  <si>
    <t>Excedente Neto Distribuible</t>
  </si>
  <si>
    <t>La utilidad por aportación, correspondiente a los ejercicios 2008 AL 2013</t>
  </si>
  <si>
    <t>(En miles de  US $)</t>
  </si>
  <si>
    <t>EJERCICIOS</t>
  </si>
  <si>
    <t>Excedente neto del período</t>
  </si>
  <si>
    <t>Promedio de aportaciones en circulación</t>
  </si>
  <si>
    <t>Valor nominal por aportación</t>
  </si>
  <si>
    <t>Excedente por Aportación</t>
  </si>
  <si>
    <t>Rentabilidad por Accion en %</t>
  </si>
  <si>
    <t xml:space="preserve">El valor anterior ha sido calculado considerando la utilidad neta mostrada en el estado de resultados y el número de aportaciones en circulación al 31 de diciembre de cada año </t>
  </si>
  <si>
    <t>BPA - Beneficio por acción</t>
  </si>
  <si>
    <t>Es el beneficio neto consolidado después de minoritarios, entre el número de acciones ajustadas. El crecimiento de este ratio es en lo que más debe fijarse un inversor, por encima del crecimiento del beneficio total, ya que puede darse el hecho de empresas con elevados crecimientos de beneficios pero que al realizar ampliaciones de capital diluyen esta evolución. Es el rendimiento que recibe cada acción emitida, siendo una de las variables más importantes para valorar la rentabilidad de una inversión en acciones.</t>
  </si>
  <si>
    <t xml:space="preserve">COMPARATIVA DE RENDIMIENTOS </t>
  </si>
  <si>
    <t xml:space="preserve">Excedente del Ejercicio </t>
  </si>
  <si>
    <t>Reserva Legal (20%)</t>
  </si>
  <si>
    <t xml:space="preserve">Utilidad despues de Reserva Legal </t>
  </si>
  <si>
    <t xml:space="preserve">Utilidades no distribuibles </t>
  </si>
  <si>
    <t xml:space="preserve">Utilidad  antes de provision para Educacion </t>
  </si>
  <si>
    <t>Provision para Fondo de Educacion 5%</t>
  </si>
  <si>
    <t>Utilidad  antes de provision de seg. Ciudadana</t>
  </si>
  <si>
    <t>Provision para Ley de seguridad ciudadana</t>
  </si>
  <si>
    <t>Utilidad Neta del Ejercicio a distribuir</t>
  </si>
  <si>
    <t>(-) Fondo de Aportaciones 5%</t>
  </si>
  <si>
    <t xml:space="preserve">Utilidad Neta del Ejercicio a distribuir </t>
  </si>
  <si>
    <t>(+) Fondo de Aportaciones a distribuir</t>
  </si>
  <si>
    <t xml:space="preserve">Fondo de Aportaciones 2022 </t>
  </si>
  <si>
    <t>Dividendos por pagar 2017-2022</t>
  </si>
  <si>
    <t>Utilidad neta mas fondo de aportacion a distribuir</t>
  </si>
  <si>
    <r>
      <rPr>
        <b/>
        <sz val="11"/>
        <color theme="0"/>
        <rFont val="Calibri"/>
        <family val="2"/>
        <scheme val="minor"/>
      </rPr>
      <t>311</t>
    </r>
    <r>
      <rPr>
        <b/>
        <sz val="11"/>
        <color theme="1"/>
        <rFont val="Calibri"/>
        <family val="2"/>
        <scheme val="minor"/>
      </rPr>
      <t xml:space="preserve"> CAPITAL SOCIAL </t>
    </r>
  </si>
  <si>
    <t xml:space="preserve">No. De Aportaciones </t>
  </si>
  <si>
    <t xml:space="preserve">EXCEDENTE DE LA APORTACION </t>
  </si>
  <si>
    <t>PORCENTAJE DE RENDIMIENTO POR ACCION NOMINAL</t>
  </si>
  <si>
    <t>Mas:</t>
  </si>
  <si>
    <t>Utilidades de Ejercicios anteriores a distribuir</t>
  </si>
  <si>
    <t>Sub total Excedente a Distribuir</t>
  </si>
  <si>
    <t>Utilidades de Ejercicios anteriores</t>
  </si>
  <si>
    <t>BALANCE GENERAL AL 31 DE DICIEMBRE DE 2023</t>
  </si>
  <si>
    <t>DEL 1 DE ENERO AL 31 DE DICIEMBRE DE 2023</t>
  </si>
  <si>
    <r>
      <t xml:space="preserve"> conbalcomp </t>
    </r>
    <r>
      <rPr>
        <b/>
        <sz val="8"/>
        <color rgb="FFA52A2A"/>
        <rFont val="Arial"/>
        <family val="2"/>
      </rPr>
      <t xml:space="preserve"> BALANCE DE COMPROBACION </t>
    </r>
    <r>
      <rPr>
        <b/>
        <sz val="8"/>
        <color rgb="FF000000"/>
        <rFont val="Arial"/>
        <family val="2"/>
      </rPr>
      <t xml:space="preserve"> Pagina :     1  </t>
    </r>
  </si>
  <si>
    <r>
      <t xml:space="preserve"> </t>
    </r>
    <r>
      <rPr>
        <b/>
        <sz val="8"/>
        <color rgb="FF000000"/>
        <rFont val="Arial"/>
        <family val="2"/>
      </rPr>
      <t xml:space="preserve"> </t>
    </r>
    <r>
      <rPr>
        <b/>
        <sz val="8"/>
        <color rgb="FF808080"/>
        <rFont val="Arial"/>
        <family val="2"/>
      </rPr>
      <t>Fecha(Del:31-12-2023)</t>
    </r>
    <r>
      <rPr>
        <b/>
        <sz val="8"/>
        <color rgb="FF000000"/>
        <rFont val="Arial"/>
        <family val="2"/>
      </rPr>
      <t xml:space="preserve"> </t>
    </r>
    <r>
      <rPr>
        <b/>
        <sz val="8"/>
        <color rgb="FF808080"/>
        <rFont val="Arial"/>
        <family val="2"/>
      </rPr>
      <t xml:space="preserve"> </t>
    </r>
  </si>
  <si>
    <r>
      <t xml:space="preserve"> </t>
    </r>
    <r>
      <rPr>
        <b/>
        <sz val="8"/>
        <color rgb="FF000000"/>
        <rFont val="Arial"/>
        <family val="2"/>
      </rPr>
      <t xml:space="preserve"> </t>
    </r>
    <r>
      <rPr>
        <b/>
        <sz val="8"/>
        <color rgb="FF808080"/>
        <rFont val="Arial"/>
        <family val="2"/>
      </rPr>
      <t xml:space="preserve">Nivel: 0  </t>
    </r>
  </si>
  <si>
    <t>1148030101120108</t>
  </si>
  <si>
    <t>1148030101120111</t>
  </si>
  <si>
    <t>1148040101110121</t>
  </si>
  <si>
    <t>2110020201010110</t>
  </si>
  <si>
    <t>SOY MUJER VISIONARIO SOY BANCOVI</t>
  </si>
  <si>
    <t>2110029901020110</t>
  </si>
  <si>
    <t>SOY MUJER VISIONARIA ,SOY BANCOVI</t>
  </si>
  <si>
    <t>2114079901040114</t>
  </si>
  <si>
    <t>9150000101110121</t>
  </si>
  <si>
    <t>9150000101120108</t>
  </si>
  <si>
    <t>9350000101110121</t>
  </si>
  <si>
    <t>MUJER EMPRENDE CAPITAL PRODUCTIVO</t>
  </si>
  <si>
    <t>9350000101120108</t>
  </si>
  <si>
    <r>
      <t xml:space="preserve">Generado por: </t>
    </r>
    <r>
      <rPr>
        <b/>
        <sz val="9"/>
        <color rgb="FF000000"/>
        <rFont val="Arial"/>
        <family val="2"/>
      </rPr>
      <t>SMENDEZ</t>
    </r>
  </si>
  <si>
    <r>
      <t xml:space="preserve"> </t>
    </r>
    <r>
      <rPr>
        <b/>
        <sz val="9"/>
        <color rgb="FF000000"/>
        <rFont val="Arial"/>
        <family val="2"/>
      </rPr>
      <t xml:space="preserve"> </t>
    </r>
    <r>
      <rPr>
        <b/>
        <sz val="9"/>
        <color rgb="FF808080"/>
        <rFont val="Arial"/>
        <family val="2"/>
      </rPr>
      <t xml:space="preserve"> </t>
    </r>
  </si>
  <si>
    <r>
      <t xml:space="preserve"> 15-02-2024 18:33 </t>
    </r>
    <r>
      <rPr>
        <b/>
        <sz val="8"/>
        <color rgb="FF0000FF"/>
        <rFont val="Arial"/>
        <family val="2"/>
      </rPr>
      <t>BANCOVI</t>
    </r>
    <r>
      <rPr>
        <b/>
        <sz val="8"/>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</si>
</sst>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0.00"/>
    <numFmt numFmtId="166" formatCode="#,##0.00_ ;[Red]\-#,##0.00\ "/>
    <numFmt numFmtId="167" formatCode="#,##0.00;\(#,##0.00\)"/>
    <numFmt numFmtId="168" formatCode="#,##0.0"/>
    <numFmt numFmtId="169" formatCode="#,##0.00;[Red]\-\(#,##0.00\)"/>
    <numFmt numFmtId="170" formatCode="#,##0.00_ ;\-#,##0.00\ "/>
  </numFmts>
  <fonts count="41"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sz val="11"/>
      <name val="Arial"/>
      <family val="2"/>
    </font>
    <font>
      <sz val="9"/>
      <name val="Arial"/>
      <family val="2"/>
    </font>
    <font>
      <sz val="10"/>
      <name val="Arial"/>
      <family val="2"/>
    </font>
    <font>
      <sz val="10.5"/>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3"/>
      <color theme="3"/>
      <name val="Calibri"/>
      <family val="2"/>
      <scheme val="minor"/>
    </font>
    <font>
      <sz val="18"/>
      <color theme="3"/>
      <name val="Cambria"/>
      <family val="2"/>
      <scheme val="major"/>
    </font>
    <font>
      <b/>
      <sz val="11"/>
      <color theme="1"/>
      <name val="Calibri"/>
      <family val="2"/>
      <scheme val="minor"/>
    </font>
    <font>
      <sz val="8"/>
      <color rgb="FF000000"/>
      <name val="Arial"/>
      <family val="2"/>
    </font>
    <font>
      <b/>
      <sz val="8"/>
      <color rgb="FFFFFFFF"/>
      <name val="Arial"/>
      <family val="2"/>
    </font>
    <font>
      <b/>
      <sz val="10"/>
      <name val="Arial"/>
      <family val="2"/>
    </font>
    <font>
      <u/>
      <sz val="10"/>
      <color rgb="FF0000FF"/>
      <name val="Arial"/>
      <family val="2"/>
    </font>
    <font>
      <u/>
      <sz val="10"/>
      <color rgb="FF800080"/>
      <name val="Arial"/>
      <family val="2"/>
    </font>
    <font>
      <sz val="12"/>
      <color theme="1"/>
      <name val="Arial"/>
      <family val="2"/>
    </font>
    <font>
      <b/>
      <sz val="12"/>
      <color theme="0"/>
      <name val="Arial"/>
      <family val="2"/>
    </font>
    <font>
      <b/>
      <sz val="12"/>
      <color theme="1"/>
      <name val="Arial"/>
      <family val="2"/>
    </font>
    <font>
      <b/>
      <sz val="13.2"/>
      <color rgb="FF4F70AA"/>
      <name val="Arial"/>
      <family val="2"/>
    </font>
    <font>
      <b/>
      <sz val="8"/>
      <color rgb="FF000000"/>
      <name val="Arial"/>
      <family val="2"/>
    </font>
    <font>
      <b/>
      <sz val="8"/>
      <color rgb="FF0000FF"/>
      <name val="Arial"/>
      <family val="2"/>
    </font>
    <font>
      <b/>
      <sz val="8"/>
      <color rgb="FFA52A2A"/>
      <name val="Arial"/>
      <family val="2"/>
    </font>
    <font>
      <b/>
      <sz val="8"/>
      <color rgb="FF808080"/>
      <name val="Arial"/>
      <family val="2"/>
    </font>
    <font>
      <b/>
      <sz val="9"/>
      <color rgb="FF808080"/>
      <name val="Arial"/>
      <family val="2"/>
    </font>
    <font>
      <b/>
      <sz val="9"/>
      <color rgb="FF000000"/>
      <name val="Arial"/>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FF"/>
        <bgColor indexed="64"/>
      </patternFill>
    </fill>
    <fill>
      <patternFill patternType="solid">
        <fgColor rgb="FF93ACDB"/>
        <bgColor indexed="64"/>
      </patternFill>
    </fill>
    <fill>
      <patternFill patternType="solid">
        <fgColor rgb="FFC0C0C0"/>
        <bgColor indexed="64"/>
      </patternFill>
    </fill>
    <fill>
      <patternFill patternType="solid">
        <fgColor indexed="9"/>
        <bgColor indexed="9"/>
      </patternFill>
    </fill>
    <fill>
      <patternFill patternType="solid">
        <fgColor theme="5" tint="-0.499984740745262"/>
        <bgColor indexed="64"/>
      </patternFill>
    </fill>
    <fill>
      <patternFill patternType="solid">
        <fgColor theme="9" tint="0.39997558519241921"/>
        <bgColor indexed="64"/>
      </patternFill>
    </fill>
  </fills>
  <borders count="24">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rgb="FF808080"/>
      </left>
      <right/>
      <top style="medium">
        <color rgb="FF808080"/>
      </top>
      <bottom/>
      <diagonal/>
    </border>
    <border>
      <left/>
      <right/>
      <top style="medium">
        <color rgb="FF808080"/>
      </top>
      <bottom/>
      <diagonal/>
    </border>
    <border>
      <left style="medium">
        <color rgb="FF808080"/>
      </left>
      <right/>
      <top/>
      <bottom/>
      <diagonal/>
    </border>
    <border>
      <left style="medium">
        <color rgb="FF808080"/>
      </left>
      <right/>
      <top/>
      <bottom style="thick">
        <color rgb="FF808080"/>
      </bottom>
      <diagonal/>
    </border>
    <border>
      <left/>
      <right/>
      <top/>
      <bottom style="thick">
        <color rgb="FF808080"/>
      </bottom>
      <diagonal/>
    </border>
    <border>
      <left/>
      <right/>
      <top style="thin">
        <color indexed="64"/>
      </top>
      <bottom style="double">
        <color indexed="64"/>
      </bottom>
      <diagonal/>
    </border>
    <border>
      <left/>
      <right/>
      <top style="thick">
        <color rgb="FF808080"/>
      </top>
      <bottom/>
      <diagonal/>
    </border>
    <border>
      <left/>
      <right/>
      <top style="thin">
        <color indexed="64"/>
      </top>
      <bottom style="thin">
        <color indexed="64"/>
      </bottom>
      <diagonal/>
    </border>
    <border>
      <left/>
      <right style="thick">
        <color rgb="FF808080"/>
      </right>
      <top style="medium">
        <color rgb="FF808080"/>
      </top>
      <bottom/>
      <diagonal/>
    </border>
    <border>
      <left/>
      <right style="thick">
        <color rgb="FF808080"/>
      </right>
      <top/>
      <bottom/>
      <diagonal/>
    </border>
    <border>
      <left/>
      <right style="thick">
        <color rgb="FF808080"/>
      </right>
      <top/>
      <bottom style="thick">
        <color rgb="FF808080"/>
      </bottom>
      <diagonal/>
    </border>
    <border>
      <left/>
      <right/>
      <top style="thick">
        <color rgb="FF808080"/>
      </top>
      <bottom style="medium">
        <color rgb="FF808080"/>
      </bottom>
      <diagonal/>
    </border>
    <border>
      <left style="medium">
        <color rgb="FF808080"/>
      </left>
      <right style="medium">
        <color rgb="FF808080"/>
      </right>
      <top style="medium">
        <color rgb="FF808080"/>
      </top>
      <bottom/>
      <diagonal/>
    </border>
  </borders>
  <cellStyleXfs count="64">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 fillId="20" borderId="0" applyNumberFormat="0" applyBorder="0" applyAlignment="0" applyProtection="0"/>
    <xf numFmtId="0" fontId="12" fillId="21" borderId="2" applyNumberFormat="0" applyAlignment="0" applyProtection="0"/>
    <xf numFmtId="0" fontId="13" fillId="22" borderId="3" applyNumberFormat="0" applyAlignment="0" applyProtection="0"/>
    <xf numFmtId="0" fontId="14" fillId="0" borderId="4" applyNumberFormat="0" applyFill="0" applyAlignment="0" applyProtection="0"/>
    <xf numFmtId="0" fontId="15" fillId="0" borderId="5" applyNumberFormat="0" applyFill="0" applyAlignment="0" applyProtection="0"/>
    <xf numFmtId="0" fontId="16" fillId="0" borderId="0" applyNumberFormat="0" applyFill="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7" fillId="29" borderId="2" applyNumberFormat="0" applyAlignment="0" applyProtection="0"/>
    <xf numFmtId="0" fontId="18" fillId="30" borderId="0" applyNumberFormat="0" applyBorder="0" applyAlignment="0" applyProtection="0"/>
    <xf numFmtId="43" fontId="3" fillId="0" borderId="0" applyFont="0" applyFill="0" applyBorder="0" applyAlignment="0" applyProtection="0"/>
    <xf numFmtId="43" fontId="9" fillId="0" borderId="0" applyFont="0" applyFill="0" applyBorder="0" applyAlignment="0" applyProtection="0"/>
    <xf numFmtId="0" fontId="19" fillId="31" borderId="0" applyNumberFormat="0" applyBorder="0" applyAlignment="0" applyProtection="0"/>
    <xf numFmtId="0" fontId="9" fillId="0" borderId="0"/>
    <xf numFmtId="0" fontId="7" fillId="0" borderId="0"/>
    <xf numFmtId="0" fontId="9" fillId="32" borderId="6" applyNumberFormat="0" applyFont="0" applyAlignment="0" applyProtection="0"/>
    <xf numFmtId="0" fontId="20" fillId="21" borderId="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16" fillId="0" borderId="9" applyNumberFormat="0" applyFill="0" applyAlignment="0" applyProtection="0"/>
    <xf numFmtId="0" fontId="24" fillId="0" borderId="0" applyNumberFormat="0" applyFill="0" applyBorder="0" applyAlignment="0" applyProtection="0"/>
    <xf numFmtId="0" fontId="25" fillId="0" borderId="10" applyNumberFormat="0" applyFill="0" applyAlignment="0" applyProtection="0"/>
    <xf numFmtId="0" fontId="24" fillId="0" borderId="0" applyNumberFormat="0" applyFill="0" applyBorder="0" applyAlignment="0" applyProtection="0"/>
    <xf numFmtId="0" fontId="2" fillId="32" borderId="6"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0"/>
    <xf numFmtId="0" fontId="3" fillId="0" borderId="0"/>
  </cellStyleXfs>
  <cellXfs count="97">
    <xf numFmtId="0" fontId="0" fillId="0" borderId="0" xfId="0"/>
    <xf numFmtId="0" fontId="0" fillId="0" borderId="0" xfId="0" applyAlignment="1">
      <alignment horizontal="center"/>
    </xf>
    <xf numFmtId="0" fontId="0" fillId="0" borderId="0" xfId="0" quotePrefix="1" applyAlignment="1">
      <alignment horizontal="center"/>
    </xf>
    <xf numFmtId="0" fontId="5" fillId="0" borderId="0" xfId="0" applyFont="1" applyAlignment="1">
      <alignment horizontal="left"/>
    </xf>
    <xf numFmtId="0" fontId="5" fillId="0" borderId="0" xfId="0" applyFont="1"/>
    <xf numFmtId="43" fontId="5" fillId="0" borderId="0" xfId="33" applyFont="1"/>
    <xf numFmtId="43" fontId="5" fillId="0" borderId="0" xfId="33" applyFont="1" applyAlignment="1">
      <alignment horizontal="center"/>
    </xf>
    <xf numFmtId="164" fontId="5" fillId="0" borderId="0" xfId="33" applyNumberFormat="1" applyFont="1"/>
    <xf numFmtId="43" fontId="5" fillId="0" borderId="0" xfId="33" applyFont="1" applyBorder="1"/>
    <xf numFmtId="43" fontId="5" fillId="0" borderId="1" xfId="33" applyFont="1" applyBorder="1"/>
    <xf numFmtId="164" fontId="5" fillId="0" borderId="1" xfId="33" applyNumberFormat="1" applyFont="1" applyBorder="1"/>
    <xf numFmtId="0" fontId="5" fillId="0" borderId="1" xfId="0" applyFont="1" applyBorder="1"/>
    <xf numFmtId="0" fontId="5" fillId="0" borderId="0" xfId="0" applyFont="1" applyAlignment="1">
      <alignment horizontal="center"/>
    </xf>
    <xf numFmtId="164" fontId="5" fillId="0" borderId="0" xfId="0" applyNumberFormat="1" applyFont="1"/>
    <xf numFmtId="164" fontId="5" fillId="0" borderId="1" xfId="0" applyNumberFormat="1" applyFont="1" applyBorder="1"/>
    <xf numFmtId="164" fontId="5" fillId="0" borderId="0" xfId="0" applyNumberFormat="1" applyFont="1" applyAlignment="1">
      <alignment vertical="justify"/>
    </xf>
    <xf numFmtId="4" fontId="5" fillId="0" borderId="0" xfId="0" applyNumberFormat="1" applyFont="1"/>
    <xf numFmtId="4" fontId="5" fillId="0" borderId="1" xfId="33" applyNumberFormat="1" applyFont="1" applyBorder="1"/>
    <xf numFmtId="40" fontId="5" fillId="0" borderId="0" xfId="0" applyNumberFormat="1" applyFont="1"/>
    <xf numFmtId="40" fontId="5" fillId="0" borderId="0" xfId="33" applyNumberFormat="1" applyFont="1"/>
    <xf numFmtId="40" fontId="5" fillId="0" borderId="1" xfId="0" applyNumberFormat="1" applyFont="1" applyBorder="1"/>
    <xf numFmtId="40" fontId="5" fillId="0" borderId="1" xfId="33" applyNumberFormat="1" applyFont="1" applyBorder="1"/>
    <xf numFmtId="40" fontId="5" fillId="0" borderId="0" xfId="33" applyNumberFormat="1" applyFont="1" applyBorder="1"/>
    <xf numFmtId="0" fontId="8" fillId="0" borderId="0" xfId="0" applyFont="1"/>
    <xf numFmtId="0" fontId="27" fillId="34" borderId="11" xfId="0" applyFont="1" applyFill="1" applyBorder="1" applyAlignment="1">
      <alignment horizontal="center" wrapText="1"/>
    </xf>
    <xf numFmtId="0" fontId="26" fillId="0" borderId="12" xfId="0" applyFont="1" applyBorder="1" applyAlignment="1">
      <alignment wrapText="1"/>
    </xf>
    <xf numFmtId="0" fontId="26" fillId="0" borderId="0" xfId="0" applyFont="1" applyAlignment="1">
      <alignment wrapText="1"/>
    </xf>
    <xf numFmtId="0" fontId="3" fillId="0" borderId="0" xfId="0" applyFont="1"/>
    <xf numFmtId="167" fontId="5" fillId="0" borderId="0" xfId="33" applyNumberFormat="1" applyFont="1" applyBorder="1"/>
    <xf numFmtId="165" fontId="0" fillId="0" borderId="0" xfId="0" applyNumberFormat="1"/>
    <xf numFmtId="40" fontId="5" fillId="0" borderId="0" xfId="33" applyNumberFormat="1" applyFont="1" applyBorder="1" applyAlignment="1">
      <alignment horizontal="left"/>
    </xf>
    <xf numFmtId="40" fontId="5" fillId="0" borderId="16" xfId="0" applyNumberFormat="1" applyFont="1" applyBorder="1"/>
    <xf numFmtId="43" fontId="5" fillId="0" borderId="16" xfId="33" applyFont="1" applyBorder="1"/>
    <xf numFmtId="164" fontId="5" fillId="0" borderId="16" xfId="0" applyNumberFormat="1" applyFont="1" applyBorder="1"/>
    <xf numFmtId="0" fontId="28" fillId="36" borderId="0" xfId="36" applyFont="1" applyFill="1" applyAlignment="1">
      <alignment horizontal="left" wrapText="1"/>
    </xf>
    <xf numFmtId="0" fontId="3" fillId="36" borderId="0" xfId="36" applyFont="1" applyFill="1" applyAlignment="1">
      <alignment horizontal="left" wrapText="1"/>
    </xf>
    <xf numFmtId="0" fontId="3" fillId="36" borderId="0" xfId="36" applyFont="1" applyFill="1" applyAlignment="1">
      <alignment wrapText="1"/>
    </xf>
    <xf numFmtId="0" fontId="1" fillId="0" borderId="0" xfId="62"/>
    <xf numFmtId="0" fontId="31" fillId="0" borderId="0" xfId="62" applyFont="1" applyAlignment="1">
      <alignment horizontal="justify" vertical="center"/>
    </xf>
    <xf numFmtId="0" fontId="4" fillId="0" borderId="0" xfId="62" applyFont="1" applyAlignment="1">
      <alignment horizontal="justify" vertical="center"/>
    </xf>
    <xf numFmtId="0" fontId="32" fillId="37" borderId="0" xfId="62" applyFont="1" applyFill="1" applyAlignment="1">
      <alignment horizontal="center" vertical="center"/>
    </xf>
    <xf numFmtId="0" fontId="31" fillId="0" borderId="0" xfId="62" applyFont="1" applyAlignment="1">
      <alignment vertical="center"/>
    </xf>
    <xf numFmtId="0" fontId="33" fillId="0" borderId="0" xfId="62" applyFont="1" applyAlignment="1">
      <alignment horizontal="justify" vertical="center"/>
    </xf>
    <xf numFmtId="0" fontId="34" fillId="0" borderId="0" xfId="62" applyFont="1" applyAlignment="1">
      <alignment horizontal="justify" vertical="center" wrapText="1"/>
    </xf>
    <xf numFmtId="0" fontId="26" fillId="0" borderId="0" xfId="62" applyFont="1" applyAlignment="1">
      <alignment horizontal="justify" vertical="center" wrapText="1"/>
    </xf>
    <xf numFmtId="0" fontId="26" fillId="0" borderId="0" xfId="62" applyFont="1" applyAlignment="1">
      <alignment horizontal="center" vertical="center" wrapText="1"/>
    </xf>
    <xf numFmtId="166" fontId="1" fillId="0" borderId="0" xfId="62" applyNumberFormat="1"/>
    <xf numFmtId="0" fontId="13" fillId="37" borderId="0" xfId="62" applyFont="1" applyFill="1" applyAlignment="1">
      <alignment wrapText="1"/>
    </xf>
    <xf numFmtId="0" fontId="13" fillId="37" borderId="0" xfId="62" applyFont="1" applyFill="1" applyAlignment="1">
      <alignment horizontal="center" wrapText="1"/>
    </xf>
    <xf numFmtId="4" fontId="1" fillId="0" borderId="0" xfId="62" applyNumberFormat="1"/>
    <xf numFmtId="4" fontId="1" fillId="0" borderId="1" xfId="62" applyNumberFormat="1" applyBorder="1"/>
    <xf numFmtId="0" fontId="25" fillId="0" borderId="0" xfId="62" applyFont="1"/>
    <xf numFmtId="4" fontId="25" fillId="0" borderId="0" xfId="62" applyNumberFormat="1" applyFont="1"/>
    <xf numFmtId="166" fontId="25" fillId="0" borderId="0" xfId="62" applyNumberFormat="1" applyFont="1"/>
    <xf numFmtId="0" fontId="26" fillId="0" borderId="0" xfId="63" applyFont="1" applyAlignment="1">
      <alignment wrapText="1"/>
    </xf>
    <xf numFmtId="168" fontId="1" fillId="0" borderId="0" xfId="62" applyNumberFormat="1"/>
    <xf numFmtId="0" fontId="1" fillId="38" borderId="0" xfId="62" applyFill="1"/>
    <xf numFmtId="4" fontId="1" fillId="38" borderId="0" xfId="62" applyNumberFormat="1" applyFill="1"/>
    <xf numFmtId="169" fontId="1" fillId="0" borderId="0" xfId="62" applyNumberFormat="1"/>
    <xf numFmtId="40" fontId="5" fillId="0" borderId="18" xfId="0" applyNumberFormat="1" applyFont="1" applyBorder="1"/>
    <xf numFmtId="166" fontId="5" fillId="0" borderId="16" xfId="0" applyNumberFormat="1" applyFont="1" applyBorder="1"/>
    <xf numFmtId="170" fontId="0" fillId="0" borderId="0" xfId="0" applyNumberFormat="1"/>
    <xf numFmtId="0" fontId="27" fillId="34" borderId="23" xfId="0" applyFont="1" applyFill="1" applyBorder="1" applyAlignment="1">
      <alignment horizontal="center" wrapText="1"/>
    </xf>
    <xf numFmtId="0" fontId="26" fillId="0" borderId="12" xfId="0" applyFont="1" applyBorder="1" applyAlignment="1">
      <alignment horizontal="right" wrapText="1"/>
    </xf>
    <xf numFmtId="165" fontId="26" fillId="0" borderId="12" xfId="0" applyNumberFormat="1" applyFont="1" applyBorder="1" applyAlignment="1">
      <alignment horizontal="right" wrapText="1"/>
    </xf>
    <xf numFmtId="0" fontId="26" fillId="0" borderId="0" xfId="0" applyFont="1" applyAlignment="1">
      <alignment horizontal="right" wrapText="1"/>
    </xf>
    <xf numFmtId="165" fontId="26" fillId="0" borderId="0" xfId="0" applyNumberFormat="1" applyFont="1" applyAlignment="1">
      <alignment horizontal="right" wrapText="1"/>
    </xf>
    <xf numFmtId="0" fontId="4" fillId="0" borderId="0" xfId="0" applyFont="1" applyAlignment="1">
      <alignment horizontal="center"/>
    </xf>
    <xf numFmtId="0" fontId="0" fillId="0" borderId="0" xfId="0"/>
    <xf numFmtId="0" fontId="4" fillId="0" borderId="0" xfId="0" quotePrefix="1" applyFont="1" applyAlignment="1">
      <alignment horizontal="center"/>
    </xf>
    <xf numFmtId="0" fontId="4" fillId="0" borderId="0" xfId="0" applyFont="1"/>
    <xf numFmtId="0" fontId="5" fillId="0" borderId="0" xfId="0" applyFont="1" applyAlignment="1">
      <alignment horizontal="center"/>
    </xf>
    <xf numFmtId="0" fontId="5" fillId="0" borderId="0" xfId="0" applyFont="1"/>
    <xf numFmtId="0" fontId="8" fillId="0" borderId="0" xfId="0" applyFont="1"/>
    <xf numFmtId="0" fontId="6" fillId="0" borderId="0" xfId="0" applyFont="1" applyAlignment="1">
      <alignment horizontal="center"/>
    </xf>
    <xf numFmtId="0" fontId="3" fillId="0" borderId="0" xfId="0" applyFont="1"/>
    <xf numFmtId="0" fontId="28" fillId="36" borderId="0" xfId="36" applyFont="1" applyFill="1" applyAlignment="1">
      <alignment horizontal="left" wrapText="1"/>
    </xf>
    <xf numFmtId="0" fontId="39" fillId="35" borderId="11" xfId="0" applyFont="1" applyFill="1" applyBorder="1" applyAlignment="1">
      <alignment horizontal="center" wrapText="1"/>
    </xf>
    <xf numFmtId="0" fontId="39" fillId="35" borderId="12" xfId="0" applyFont="1" applyFill="1" applyBorder="1" applyAlignment="1">
      <alignment horizontal="center" wrapText="1"/>
    </xf>
    <xf numFmtId="0" fontId="39" fillId="35" borderId="19" xfId="0" applyFont="1" applyFill="1" applyBorder="1" applyAlignment="1">
      <alignment horizontal="center" wrapText="1"/>
    </xf>
    <xf numFmtId="0" fontId="39" fillId="35" borderId="14" xfId="0" applyFont="1" applyFill="1" applyBorder="1" applyAlignment="1">
      <alignment horizontal="center" wrapText="1"/>
    </xf>
    <xf numFmtId="0" fontId="39" fillId="35" borderId="15" xfId="0" applyFont="1" applyFill="1" applyBorder="1" applyAlignment="1">
      <alignment horizontal="center" wrapText="1"/>
    </xf>
    <xf numFmtId="0" fontId="39" fillId="35" borderId="21" xfId="0" applyFont="1" applyFill="1" applyBorder="1" applyAlignment="1">
      <alignment horizontal="center" wrapText="1"/>
    </xf>
    <xf numFmtId="0" fontId="26" fillId="0" borderId="17" xfId="0" applyFont="1" applyBorder="1" applyAlignment="1">
      <alignment wrapText="1"/>
    </xf>
    <xf numFmtId="0" fontId="35" fillId="33" borderId="11" xfId="0" applyFont="1" applyFill="1" applyBorder="1" applyAlignment="1">
      <alignment horizontal="center" wrapText="1"/>
    </xf>
    <xf numFmtId="0" fontId="35" fillId="33" borderId="12" xfId="0" applyFont="1" applyFill="1" applyBorder="1" applyAlignment="1">
      <alignment horizontal="center" wrapText="1"/>
    </xf>
    <xf numFmtId="0" fontId="35" fillId="33" borderId="19" xfId="0" applyFont="1" applyFill="1" applyBorder="1" applyAlignment="1">
      <alignment horizontal="center" wrapText="1"/>
    </xf>
    <xf numFmtId="0" fontId="35" fillId="33" borderId="13" xfId="0" applyFont="1" applyFill="1" applyBorder="1" applyAlignment="1">
      <alignment horizontal="center" wrapText="1"/>
    </xf>
    <xf numFmtId="0" fontId="35" fillId="33" borderId="0" xfId="0" applyFont="1" applyFill="1" applyAlignment="1">
      <alignment horizontal="center" wrapText="1"/>
    </xf>
    <xf numFmtId="0" fontId="35" fillId="33" borderId="20" xfId="0" applyFont="1" applyFill="1" applyBorder="1" applyAlignment="1">
      <alignment horizontal="center" wrapText="1"/>
    </xf>
    <xf numFmtId="0" fontId="38" fillId="33" borderId="13" xfId="0" applyFont="1" applyFill="1" applyBorder="1" applyAlignment="1">
      <alignment horizontal="center" wrapText="1"/>
    </xf>
    <xf numFmtId="0" fontId="38" fillId="33" borderId="0" xfId="0" applyFont="1" applyFill="1" applyAlignment="1">
      <alignment horizontal="center" wrapText="1"/>
    </xf>
    <xf numFmtId="0" fontId="38" fillId="33" borderId="20" xfId="0" applyFont="1" applyFill="1" applyBorder="1" applyAlignment="1">
      <alignment horizontal="center" wrapText="1"/>
    </xf>
    <xf numFmtId="0" fontId="38" fillId="33" borderId="14" xfId="0" applyFont="1" applyFill="1" applyBorder="1" applyAlignment="1">
      <alignment horizontal="center" wrapText="1"/>
    </xf>
    <xf numFmtId="0" fontId="38" fillId="33" borderId="15" xfId="0" applyFont="1" applyFill="1" applyBorder="1" applyAlignment="1">
      <alignment horizontal="center" wrapText="1"/>
    </xf>
    <xf numFmtId="0" fontId="38" fillId="33" borderId="21" xfId="0" applyFont="1" applyFill="1" applyBorder="1" applyAlignment="1">
      <alignment horizontal="center" wrapText="1"/>
    </xf>
    <xf numFmtId="0" fontId="26" fillId="0" borderId="22" xfId="0" applyFont="1" applyBorder="1" applyAlignment="1">
      <alignment wrapText="1"/>
    </xf>
  </cellXfs>
  <cellStyles count="64">
    <cellStyle name="20% - Énfasis1" xfId="1" builtinId="30" customBuiltin="1"/>
    <cellStyle name="20% - Énfasis1 2" xfId="48" xr:uid="{00000000-0005-0000-0000-000001000000}"/>
    <cellStyle name="20% - Énfasis2" xfId="2" builtinId="34" customBuiltin="1"/>
    <cellStyle name="20% - Énfasis2 2" xfId="50" xr:uid="{00000000-0005-0000-0000-000003000000}"/>
    <cellStyle name="20% - Énfasis3" xfId="3" builtinId="38" customBuiltin="1"/>
    <cellStyle name="20% - Énfasis3 2" xfId="52" xr:uid="{00000000-0005-0000-0000-000005000000}"/>
    <cellStyle name="20% - Énfasis4" xfId="4" builtinId="42" customBuiltin="1"/>
    <cellStyle name="20% - Énfasis4 2" xfId="54" xr:uid="{00000000-0005-0000-0000-000007000000}"/>
    <cellStyle name="20% - Énfasis5" xfId="5" builtinId="46" customBuiltin="1"/>
    <cellStyle name="20% - Énfasis5 2" xfId="56" xr:uid="{00000000-0005-0000-0000-000009000000}"/>
    <cellStyle name="20% - Énfasis6" xfId="6" builtinId="50" customBuiltin="1"/>
    <cellStyle name="20% - Énfasis6 2" xfId="58" xr:uid="{00000000-0005-0000-0000-00000B000000}"/>
    <cellStyle name="40% - Énfasis1" xfId="7" builtinId="31" customBuiltin="1"/>
    <cellStyle name="40% - Énfasis1 2" xfId="49" xr:uid="{00000000-0005-0000-0000-00000D000000}"/>
    <cellStyle name="40% - Énfasis2" xfId="8" builtinId="35" customBuiltin="1"/>
    <cellStyle name="40% - Énfasis2 2" xfId="51" xr:uid="{00000000-0005-0000-0000-00000F000000}"/>
    <cellStyle name="40% - Énfasis3" xfId="9" builtinId="39" customBuiltin="1"/>
    <cellStyle name="40% - Énfasis3 2" xfId="53" xr:uid="{00000000-0005-0000-0000-000011000000}"/>
    <cellStyle name="40% - Énfasis4" xfId="10" builtinId="43" customBuiltin="1"/>
    <cellStyle name="40% - Énfasis4 2" xfId="55" xr:uid="{00000000-0005-0000-0000-000013000000}"/>
    <cellStyle name="40% - Énfasis5" xfId="11" builtinId="47" customBuiltin="1"/>
    <cellStyle name="40% - Énfasis5 2" xfId="57" xr:uid="{00000000-0005-0000-0000-000015000000}"/>
    <cellStyle name="40% - Énfasis6" xfId="12" builtinId="51" customBuiltin="1"/>
    <cellStyle name="40% - Énfasis6 2" xfId="59" xr:uid="{00000000-0005-0000-0000-000017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Hipervínculo" xfId="60" builtinId="8" customBuiltin="1"/>
    <cellStyle name="Hipervínculo visitado" xfId="61" builtinId="9" customBuiltin="1"/>
    <cellStyle name="Incorrecto" xfId="32" builtinId="27" customBuiltin="1"/>
    <cellStyle name="Millares" xfId="33" builtinId="3"/>
    <cellStyle name="Millares 2" xfId="34" xr:uid="{00000000-0005-0000-0000-00002F000000}"/>
    <cellStyle name="Neutral" xfId="35" builtinId="28" customBuiltin="1"/>
    <cellStyle name="Normal" xfId="0" builtinId="0"/>
    <cellStyle name="Normal 10" xfId="63" xr:uid="{CCD24481-A199-4D3D-9B06-B43E446B48CF}"/>
    <cellStyle name="Normal 2" xfId="36" xr:uid="{00000000-0005-0000-0000-000032000000}"/>
    <cellStyle name="Normal 2 2" xfId="37" xr:uid="{00000000-0005-0000-0000-000033000000}"/>
    <cellStyle name="Normal 5 3" xfId="62" xr:uid="{3798F219-EB39-4322-BEE5-2B40D0C3C99F}"/>
    <cellStyle name="Notas 2" xfId="38" xr:uid="{00000000-0005-0000-0000-000034000000}"/>
    <cellStyle name="Notas 3" xfId="47" xr:uid="{00000000-0005-0000-0000-000035000000}"/>
    <cellStyle name="Salida" xfId="39" builtinId="21" customBuiltin="1"/>
    <cellStyle name="Texto de advertencia" xfId="40" builtinId="11" customBuiltin="1"/>
    <cellStyle name="Texto explicativo" xfId="41" builtinId="53" customBuiltin="1"/>
    <cellStyle name="Título" xfId="46" builtinId="15" customBuiltin="1"/>
    <cellStyle name="Título 2" xfId="42" builtinId="17" customBuiltin="1"/>
    <cellStyle name="Título 3" xfId="43" builtinId="18" customBuiltin="1"/>
    <cellStyle name="Título 4" xfId="44" xr:uid="{00000000-0005-0000-0000-00003C000000}"/>
    <cellStyle name="Total" xfId="4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MENDEZ\Desktop\Escenario%20Final%20de%20cierre%20anual%202023\Escenario%20de%20cierre%20anual%2031-12-2023.xlsx" TargetMode="External"/><Relationship Id="rId1" Type="http://schemas.openxmlformats.org/officeDocument/2006/relationships/externalLinkPath" Target="file:///C:\Users\SMENDEZ\Desktop\Escenario%20Final%20de%20cierre%20anual%202023\Escenario%20de%20cierre%20anual%2031-1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scenario de cierre 2023"/>
      <sheetName val="Bal 31-12-2023"/>
      <sheetName val="utilidades"/>
      <sheetName val="Balance al 31-12-2022"/>
      <sheetName val="Utilidades no distribuibles"/>
      <sheetName val="Hoja3"/>
      <sheetName val="LIMITE"/>
      <sheetName val="Hoja1"/>
    </sheetNames>
    <sheetDataSet>
      <sheetData sheetId="0" refreshError="1"/>
      <sheetData sheetId="1" refreshError="1">
        <row r="1">
          <cell r="A1" t="str">
            <v xml:space="preserve"> 15-01-2024 12:06 BANCOVI  </v>
          </cell>
          <cell r="B1"/>
          <cell r="C1"/>
          <cell r="D1"/>
          <cell r="E1"/>
          <cell r="F1"/>
          <cell r="G1"/>
          <cell r="H1"/>
        </row>
        <row r="2">
          <cell r="A2" t="str">
            <v xml:space="preserve"> conbalcomp  BALANCE DE COMPROBACION  Pagina :     1  </v>
          </cell>
          <cell r="B2"/>
          <cell r="C2"/>
          <cell r="D2"/>
          <cell r="E2"/>
          <cell r="F2"/>
          <cell r="G2"/>
          <cell r="H2"/>
        </row>
        <row r="3">
          <cell r="A3" t="str">
            <v xml:space="preserve">  Fecha(Del:31-12-2023)  </v>
          </cell>
          <cell r="B3"/>
          <cell r="C3"/>
          <cell r="D3"/>
          <cell r="E3"/>
          <cell r="F3"/>
          <cell r="G3"/>
          <cell r="H3"/>
        </row>
        <row r="4">
          <cell r="A4" t="str">
            <v xml:space="preserve">  Nivel: 0  </v>
          </cell>
          <cell r="B4"/>
          <cell r="C4"/>
          <cell r="D4"/>
          <cell r="E4"/>
          <cell r="F4"/>
          <cell r="G4"/>
          <cell r="H4"/>
        </row>
        <row r="5">
          <cell r="A5"/>
          <cell r="B5"/>
          <cell r="C5"/>
          <cell r="D5"/>
          <cell r="E5"/>
          <cell r="F5"/>
          <cell r="G5"/>
          <cell r="H5"/>
        </row>
        <row r="6">
          <cell r="A6" t="str">
            <v>Cuenta</v>
          </cell>
          <cell r="B6" t="str">
            <v>Descripción</v>
          </cell>
          <cell r="C6" t="str">
            <v>L</v>
          </cell>
          <cell r="D6" t="str">
            <v>9</v>
          </cell>
          <cell r="E6" t="str">
            <v>8</v>
          </cell>
          <cell r="F6" t="str">
            <v>7</v>
          </cell>
          <cell r="G6" t="str">
            <v>6</v>
          </cell>
          <cell r="H6" t="str">
            <v>SALDO</v>
          </cell>
        </row>
        <row r="7">
          <cell r="A7" t="str">
            <v>1</v>
          </cell>
          <cell r="B7" t="str">
            <v>ACTIVOS</v>
          </cell>
          <cell r="C7">
            <v>1</v>
          </cell>
          <cell r="D7"/>
          <cell r="E7"/>
          <cell r="F7"/>
          <cell r="G7"/>
          <cell r="H7">
            <v>429929768.38</v>
          </cell>
        </row>
        <row r="8">
          <cell r="A8" t="str">
            <v>11</v>
          </cell>
          <cell r="B8" t="str">
            <v>ACTIVOS DE INTERMEDIACION</v>
          </cell>
          <cell r="C8">
            <v>2</v>
          </cell>
          <cell r="D8"/>
          <cell r="E8"/>
          <cell r="F8"/>
          <cell r="G8"/>
          <cell r="H8">
            <v>390007075.16000003</v>
          </cell>
        </row>
        <row r="9">
          <cell r="A9" t="str">
            <v>111</v>
          </cell>
          <cell r="B9" t="str">
            <v>FONDOS DISPONIBLES</v>
          </cell>
          <cell r="C9">
            <v>3</v>
          </cell>
          <cell r="D9"/>
          <cell r="E9"/>
          <cell r="F9"/>
          <cell r="G9"/>
          <cell r="H9">
            <v>44520466.909999996</v>
          </cell>
        </row>
        <row r="10">
          <cell r="A10" t="str">
            <v>1110</v>
          </cell>
          <cell r="B10" t="str">
            <v>FONDOS DISPONIBLES</v>
          </cell>
          <cell r="C10">
            <v>4</v>
          </cell>
          <cell r="D10"/>
          <cell r="E10"/>
          <cell r="F10"/>
          <cell r="G10"/>
          <cell r="H10">
            <v>44520466.909999996</v>
          </cell>
        </row>
        <row r="11">
          <cell r="A11" t="str">
            <v>111001</v>
          </cell>
          <cell r="B11" t="str">
            <v>CAJA</v>
          </cell>
          <cell r="C11">
            <v>6</v>
          </cell>
          <cell r="D11"/>
          <cell r="E11"/>
          <cell r="F11"/>
          <cell r="G11"/>
          <cell r="H11">
            <v>2391049.65</v>
          </cell>
        </row>
        <row r="12">
          <cell r="A12" t="str">
            <v>1110010101</v>
          </cell>
          <cell r="B12" t="str">
            <v>OFICINA CENTRAL</v>
          </cell>
          <cell r="C12">
            <v>10</v>
          </cell>
          <cell r="D12"/>
          <cell r="E12"/>
          <cell r="F12"/>
          <cell r="G12">
            <v>0</v>
          </cell>
          <cell r="H12">
            <v>0</v>
          </cell>
        </row>
        <row r="13">
          <cell r="A13" t="str">
            <v>111001010101</v>
          </cell>
          <cell r="B13" t="str">
            <v>CAJA OFICINA CENTRAL</v>
          </cell>
          <cell r="C13">
            <v>12</v>
          </cell>
          <cell r="D13"/>
          <cell r="E13"/>
          <cell r="F13">
            <v>0</v>
          </cell>
          <cell r="G13"/>
          <cell r="H13">
            <v>0</v>
          </cell>
        </row>
        <row r="14">
          <cell r="A14" t="str">
            <v>11100101010101</v>
          </cell>
          <cell r="B14" t="str">
            <v>EFECTIVO - OFICINA CENTRAL</v>
          </cell>
          <cell r="C14">
            <v>14</v>
          </cell>
          <cell r="D14"/>
          <cell r="E14">
            <v>0</v>
          </cell>
          <cell r="F14"/>
          <cell r="G14"/>
          <cell r="H14">
            <v>0</v>
          </cell>
        </row>
        <row r="15">
          <cell r="A15" t="str">
            <v>1110010101010101</v>
          </cell>
          <cell r="B15" t="str">
            <v>EFECTIVO - OFICINA CENTRAL</v>
          </cell>
          <cell r="C15">
            <v>16</v>
          </cell>
          <cell r="D15">
            <v>0</v>
          </cell>
          <cell r="E15"/>
          <cell r="F15"/>
          <cell r="G15"/>
          <cell r="H15">
            <v>0</v>
          </cell>
        </row>
        <row r="16">
          <cell r="A16" t="str">
            <v>111001010102</v>
          </cell>
          <cell r="B16" t="str">
            <v>CHEQUE</v>
          </cell>
          <cell r="C16">
            <v>12</v>
          </cell>
          <cell r="D16"/>
          <cell r="E16"/>
          <cell r="F16">
            <v>0</v>
          </cell>
          <cell r="G16"/>
          <cell r="H16">
            <v>0</v>
          </cell>
        </row>
        <row r="17">
          <cell r="A17" t="str">
            <v>11100101010201</v>
          </cell>
          <cell r="B17" t="str">
            <v>CHEQUE - OFICINA CENTRAL</v>
          </cell>
          <cell r="C17">
            <v>14</v>
          </cell>
          <cell r="D17"/>
          <cell r="E17">
            <v>0</v>
          </cell>
          <cell r="F17"/>
          <cell r="G17"/>
          <cell r="H17">
            <v>0</v>
          </cell>
        </row>
        <row r="18">
          <cell r="A18" t="str">
            <v>1110010101020101</v>
          </cell>
          <cell r="B18" t="str">
            <v>CHEQUE - OFICINA CENTRAL</v>
          </cell>
          <cell r="C18">
            <v>16</v>
          </cell>
          <cell r="D18">
            <v>0</v>
          </cell>
          <cell r="E18"/>
          <cell r="F18"/>
          <cell r="G18"/>
          <cell r="H18">
            <v>0</v>
          </cell>
        </row>
        <row r="19">
          <cell r="A19" t="str">
            <v>1110010101020102</v>
          </cell>
          <cell r="B19" t="str">
            <v>CHEQUE AJENO</v>
          </cell>
          <cell r="C19">
            <v>16</v>
          </cell>
          <cell r="D19">
            <v>0</v>
          </cell>
          <cell r="E19"/>
          <cell r="F19"/>
          <cell r="G19"/>
          <cell r="H19">
            <v>0</v>
          </cell>
        </row>
        <row r="20">
          <cell r="A20" t="str">
            <v>1110010101020103</v>
          </cell>
          <cell r="B20" t="str">
            <v>CHEQUE EXTRANJERO</v>
          </cell>
          <cell r="C20">
            <v>16</v>
          </cell>
          <cell r="D20">
            <v>0</v>
          </cell>
          <cell r="E20"/>
          <cell r="F20"/>
          <cell r="G20"/>
          <cell r="H20">
            <v>0</v>
          </cell>
        </row>
        <row r="21">
          <cell r="A21" t="str">
            <v>111001010103</v>
          </cell>
          <cell r="B21" t="str">
            <v>MONEY ORDER</v>
          </cell>
          <cell r="C21">
            <v>12</v>
          </cell>
          <cell r="D21"/>
          <cell r="E21"/>
          <cell r="F21">
            <v>0</v>
          </cell>
          <cell r="G21"/>
          <cell r="H21">
            <v>0</v>
          </cell>
        </row>
        <row r="22">
          <cell r="A22" t="str">
            <v>11100101010301</v>
          </cell>
          <cell r="B22" t="str">
            <v>MONEY ORDER - OFICINA</v>
          </cell>
          <cell r="C22">
            <v>14</v>
          </cell>
          <cell r="D22"/>
          <cell r="E22">
            <v>0</v>
          </cell>
          <cell r="F22"/>
          <cell r="G22"/>
          <cell r="H22">
            <v>0</v>
          </cell>
        </row>
        <row r="23">
          <cell r="A23" t="str">
            <v>1110010101030101</v>
          </cell>
          <cell r="B23" t="str">
            <v>MONEY ORDER - OFICINA</v>
          </cell>
          <cell r="C23">
            <v>16</v>
          </cell>
          <cell r="D23">
            <v>0</v>
          </cell>
          <cell r="E23"/>
          <cell r="F23"/>
          <cell r="G23"/>
          <cell r="H23">
            <v>0</v>
          </cell>
        </row>
        <row r="24">
          <cell r="A24" t="str">
            <v>111001010104</v>
          </cell>
          <cell r="B24" t="str">
            <v>FONDO DE CAJA CHICA</v>
          </cell>
          <cell r="C24">
            <v>12</v>
          </cell>
          <cell r="D24"/>
          <cell r="E24"/>
          <cell r="F24">
            <v>0</v>
          </cell>
          <cell r="G24"/>
          <cell r="H24">
            <v>0</v>
          </cell>
        </row>
        <row r="25">
          <cell r="A25" t="str">
            <v>11100101010401</v>
          </cell>
          <cell r="B25" t="str">
            <v>FONDO DE CAJA CHICA</v>
          </cell>
          <cell r="C25">
            <v>14</v>
          </cell>
          <cell r="D25"/>
          <cell r="E25">
            <v>0</v>
          </cell>
          <cell r="F25"/>
          <cell r="G25"/>
          <cell r="H25">
            <v>0</v>
          </cell>
        </row>
        <row r="26">
          <cell r="A26" t="str">
            <v>1110010101040101</v>
          </cell>
          <cell r="B26" t="str">
            <v>FONDO DE CAJA CHICA</v>
          </cell>
          <cell r="C26">
            <v>16</v>
          </cell>
          <cell r="D26">
            <v>0</v>
          </cell>
          <cell r="E26"/>
          <cell r="F26"/>
          <cell r="G26"/>
          <cell r="H26">
            <v>0</v>
          </cell>
        </row>
        <row r="27">
          <cell r="A27" t="str">
            <v>111001010105</v>
          </cell>
          <cell r="B27" t="str">
            <v>FONDOS EN TRANSITOS DE BOVEDA</v>
          </cell>
          <cell r="C27">
            <v>12</v>
          </cell>
          <cell r="D27"/>
          <cell r="E27"/>
          <cell r="F27">
            <v>0</v>
          </cell>
          <cell r="G27"/>
          <cell r="H27">
            <v>0</v>
          </cell>
        </row>
        <row r="28">
          <cell r="A28" t="str">
            <v>11100101010501</v>
          </cell>
          <cell r="B28" t="str">
            <v>FONDOS EN TRANSITOS DE BOVEDA</v>
          </cell>
          <cell r="C28">
            <v>14</v>
          </cell>
          <cell r="D28"/>
          <cell r="E28">
            <v>0</v>
          </cell>
          <cell r="F28"/>
          <cell r="G28"/>
          <cell r="H28">
            <v>0</v>
          </cell>
        </row>
        <row r="29">
          <cell r="A29" t="str">
            <v>1110010101050101</v>
          </cell>
          <cell r="B29" t="str">
            <v>FONDOS EN TRANSITOS DE BOVEDA</v>
          </cell>
          <cell r="C29">
            <v>16</v>
          </cell>
          <cell r="D29">
            <v>0</v>
          </cell>
          <cell r="E29"/>
          <cell r="F29"/>
          <cell r="G29"/>
          <cell r="H29">
            <v>0</v>
          </cell>
        </row>
        <row r="30">
          <cell r="A30" t="str">
            <v>1110010201</v>
          </cell>
          <cell r="B30" t="str">
            <v>AGENCIAS</v>
          </cell>
          <cell r="C30">
            <v>10</v>
          </cell>
          <cell r="D30"/>
          <cell r="E30"/>
          <cell r="F30"/>
          <cell r="G30">
            <v>0</v>
          </cell>
          <cell r="H30">
            <v>0</v>
          </cell>
        </row>
        <row r="31">
          <cell r="A31" t="str">
            <v>111001020101</v>
          </cell>
          <cell r="B31" t="str">
            <v>AGENCIAS EFECTIVO</v>
          </cell>
          <cell r="C31">
            <v>12</v>
          </cell>
          <cell r="D31"/>
          <cell r="E31"/>
          <cell r="F31">
            <v>0</v>
          </cell>
          <cell r="G31"/>
          <cell r="H31">
            <v>0</v>
          </cell>
        </row>
        <row r="32">
          <cell r="A32" t="str">
            <v>11100102010101</v>
          </cell>
          <cell r="B32" t="str">
            <v>AGENCIAS EFECTIVO</v>
          </cell>
          <cell r="C32">
            <v>14</v>
          </cell>
          <cell r="D32"/>
          <cell r="E32">
            <v>0</v>
          </cell>
          <cell r="F32"/>
          <cell r="G32"/>
          <cell r="H32">
            <v>0</v>
          </cell>
        </row>
        <row r="33">
          <cell r="A33" t="str">
            <v>1110010201010101</v>
          </cell>
          <cell r="B33" t="str">
            <v>AGENCIAS EFECTIVO</v>
          </cell>
          <cell r="C33">
            <v>16</v>
          </cell>
          <cell r="D33">
            <v>0</v>
          </cell>
          <cell r="E33"/>
          <cell r="F33"/>
          <cell r="G33"/>
          <cell r="H33">
            <v>0</v>
          </cell>
        </row>
        <row r="34">
          <cell r="A34" t="str">
            <v>111001020102</v>
          </cell>
          <cell r="B34" t="str">
            <v>AGENCIAS CHEQUES</v>
          </cell>
          <cell r="C34">
            <v>12</v>
          </cell>
          <cell r="D34"/>
          <cell r="E34"/>
          <cell r="F34">
            <v>0</v>
          </cell>
          <cell r="G34"/>
          <cell r="H34">
            <v>0</v>
          </cell>
        </row>
        <row r="35">
          <cell r="A35" t="str">
            <v>11100102010201</v>
          </cell>
          <cell r="B35" t="str">
            <v>AGENCIAS CHEQUES</v>
          </cell>
          <cell r="C35">
            <v>14</v>
          </cell>
          <cell r="D35"/>
          <cell r="E35">
            <v>0</v>
          </cell>
          <cell r="F35"/>
          <cell r="G35"/>
          <cell r="H35">
            <v>0</v>
          </cell>
        </row>
        <row r="36">
          <cell r="A36" t="str">
            <v>1110010201020101</v>
          </cell>
          <cell r="B36" t="str">
            <v>AGENCIAS CHEQUES</v>
          </cell>
          <cell r="C36">
            <v>16</v>
          </cell>
          <cell r="D36">
            <v>0</v>
          </cell>
          <cell r="E36"/>
          <cell r="F36"/>
          <cell r="G36"/>
          <cell r="H36">
            <v>0</v>
          </cell>
        </row>
        <row r="37">
          <cell r="A37" t="str">
            <v>111001020103</v>
          </cell>
          <cell r="B37" t="str">
            <v>AGENCIAS MONEY ORDER</v>
          </cell>
          <cell r="C37">
            <v>12</v>
          </cell>
          <cell r="D37"/>
          <cell r="E37"/>
          <cell r="F37">
            <v>0</v>
          </cell>
          <cell r="G37"/>
          <cell r="H37">
            <v>0</v>
          </cell>
        </row>
        <row r="38">
          <cell r="A38" t="str">
            <v>11100102010301</v>
          </cell>
          <cell r="B38" t="str">
            <v>AGENCIAS MONEY ORDER</v>
          </cell>
          <cell r="C38">
            <v>14</v>
          </cell>
          <cell r="D38"/>
          <cell r="E38">
            <v>0</v>
          </cell>
          <cell r="F38"/>
          <cell r="G38"/>
          <cell r="H38">
            <v>0</v>
          </cell>
        </row>
        <row r="39">
          <cell r="A39" t="str">
            <v>1110010201030101</v>
          </cell>
          <cell r="B39" t="str">
            <v>AGENCIAS MONEY ORDER</v>
          </cell>
          <cell r="C39">
            <v>16</v>
          </cell>
          <cell r="D39">
            <v>0</v>
          </cell>
          <cell r="E39"/>
          <cell r="F39"/>
          <cell r="G39"/>
          <cell r="H39">
            <v>0</v>
          </cell>
        </row>
        <row r="40">
          <cell r="A40" t="str">
            <v>111001020104</v>
          </cell>
          <cell r="B40" t="str">
            <v>FONDO DE CAJA CHICA</v>
          </cell>
          <cell r="C40">
            <v>12</v>
          </cell>
          <cell r="D40"/>
          <cell r="E40"/>
          <cell r="F40">
            <v>0</v>
          </cell>
          <cell r="G40"/>
          <cell r="H40">
            <v>0</v>
          </cell>
        </row>
        <row r="41">
          <cell r="A41" t="str">
            <v>11100102010401</v>
          </cell>
          <cell r="B41" t="str">
            <v>FONDO DE CAJA CHICA</v>
          </cell>
          <cell r="C41">
            <v>14</v>
          </cell>
          <cell r="D41"/>
          <cell r="E41">
            <v>0</v>
          </cell>
          <cell r="F41"/>
          <cell r="G41"/>
          <cell r="H41">
            <v>0</v>
          </cell>
        </row>
        <row r="42">
          <cell r="A42" t="str">
            <v>1110010201040101</v>
          </cell>
          <cell r="B42" t="str">
            <v>FONDO DE CAJA CHICA</v>
          </cell>
          <cell r="C42">
            <v>16</v>
          </cell>
          <cell r="D42">
            <v>0</v>
          </cell>
          <cell r="E42"/>
          <cell r="F42"/>
          <cell r="G42"/>
          <cell r="H42">
            <v>0</v>
          </cell>
        </row>
        <row r="43">
          <cell r="A43" t="str">
            <v>111001020105</v>
          </cell>
          <cell r="B43" t="str">
            <v>FONDOS EN TRANSITOS</v>
          </cell>
          <cell r="C43">
            <v>12</v>
          </cell>
          <cell r="D43"/>
          <cell r="E43"/>
          <cell r="F43">
            <v>0</v>
          </cell>
          <cell r="G43"/>
          <cell r="H43">
            <v>0</v>
          </cell>
        </row>
        <row r="44">
          <cell r="A44" t="str">
            <v>11100102010501</v>
          </cell>
          <cell r="B44" t="str">
            <v>FONDOS EN TRANSITOS</v>
          </cell>
          <cell r="C44">
            <v>14</v>
          </cell>
          <cell r="D44"/>
          <cell r="E44">
            <v>0</v>
          </cell>
          <cell r="F44"/>
          <cell r="G44"/>
          <cell r="H44">
            <v>0</v>
          </cell>
        </row>
        <row r="45">
          <cell r="A45" t="str">
            <v>1110010201050101</v>
          </cell>
          <cell r="B45" t="str">
            <v>FONDOS EN TRANSITOS</v>
          </cell>
          <cell r="C45">
            <v>16</v>
          </cell>
          <cell r="D45">
            <v>0</v>
          </cell>
          <cell r="E45"/>
          <cell r="F45"/>
          <cell r="G45"/>
          <cell r="H45">
            <v>0</v>
          </cell>
        </row>
        <row r="46">
          <cell r="A46" t="str">
            <v>1110010301</v>
          </cell>
          <cell r="B46" t="str">
            <v>FONDOS FIJOS</v>
          </cell>
          <cell r="C46">
            <v>10</v>
          </cell>
          <cell r="D46"/>
          <cell r="E46"/>
          <cell r="F46"/>
          <cell r="G46">
            <v>2391049.65</v>
          </cell>
          <cell r="H46">
            <v>2391049.65</v>
          </cell>
        </row>
        <row r="47">
          <cell r="A47" t="str">
            <v>111001030101</v>
          </cell>
          <cell r="B47" t="str">
            <v>EFECTIVO  BOVEDA</v>
          </cell>
          <cell r="C47">
            <v>12</v>
          </cell>
          <cell r="D47"/>
          <cell r="E47"/>
          <cell r="F47">
            <v>1675368.24</v>
          </cell>
          <cell r="G47"/>
          <cell r="H47">
            <v>1675368.24</v>
          </cell>
        </row>
        <row r="48">
          <cell r="A48" t="str">
            <v>11100103010101</v>
          </cell>
          <cell r="B48" t="str">
            <v>EFECTIVO  BOVEDA</v>
          </cell>
          <cell r="C48">
            <v>14</v>
          </cell>
          <cell r="D48"/>
          <cell r="E48">
            <v>1675368.24</v>
          </cell>
          <cell r="F48"/>
          <cell r="G48"/>
          <cell r="H48">
            <v>1675368.24</v>
          </cell>
        </row>
        <row r="49">
          <cell r="A49" t="str">
            <v>1110010301010101</v>
          </cell>
          <cell r="B49" t="str">
            <v>EFECTIVO  BOVEDA</v>
          </cell>
          <cell r="C49">
            <v>16</v>
          </cell>
          <cell r="D49">
            <v>1559100.74</v>
          </cell>
          <cell r="E49"/>
          <cell r="F49"/>
          <cell r="G49"/>
          <cell r="H49">
            <v>1559100.74</v>
          </cell>
        </row>
        <row r="50">
          <cell r="A50" t="str">
            <v>1110010301010102</v>
          </cell>
          <cell r="B50" t="str">
            <v>CAJA GENERAL - SERSAPROSA</v>
          </cell>
          <cell r="C50">
            <v>16</v>
          </cell>
          <cell r="D50">
            <v>116267.5</v>
          </cell>
          <cell r="E50"/>
          <cell r="F50"/>
          <cell r="G50"/>
          <cell r="H50">
            <v>116267.5</v>
          </cell>
        </row>
        <row r="51">
          <cell r="A51" t="str">
            <v>111001030102</v>
          </cell>
          <cell r="B51" t="str">
            <v>BOVEDA CHEQUE</v>
          </cell>
          <cell r="C51">
            <v>12</v>
          </cell>
          <cell r="D51"/>
          <cell r="E51"/>
          <cell r="F51">
            <v>715681.41</v>
          </cell>
          <cell r="G51"/>
          <cell r="H51">
            <v>715681.41</v>
          </cell>
        </row>
        <row r="52">
          <cell r="A52" t="str">
            <v>11100103010201</v>
          </cell>
          <cell r="B52" t="str">
            <v>BOVEDA CHEQUE</v>
          </cell>
          <cell r="C52">
            <v>14</v>
          </cell>
          <cell r="D52"/>
          <cell r="E52">
            <v>715681.41</v>
          </cell>
          <cell r="F52"/>
          <cell r="G52"/>
          <cell r="H52">
            <v>715681.41</v>
          </cell>
        </row>
        <row r="53">
          <cell r="A53" t="str">
            <v>1110010301020101</v>
          </cell>
          <cell r="B53" t="str">
            <v>BOVEDA CHEQUE</v>
          </cell>
          <cell r="C53">
            <v>16</v>
          </cell>
          <cell r="D53">
            <v>715681.41</v>
          </cell>
          <cell r="E53"/>
          <cell r="F53"/>
          <cell r="G53"/>
          <cell r="H53">
            <v>715681.41</v>
          </cell>
        </row>
        <row r="54">
          <cell r="A54" t="str">
            <v>111001030103</v>
          </cell>
          <cell r="B54" t="str">
            <v>BOVEDA MONEY ORDER</v>
          </cell>
          <cell r="C54">
            <v>12</v>
          </cell>
          <cell r="D54"/>
          <cell r="E54"/>
          <cell r="F54">
            <v>0</v>
          </cell>
          <cell r="G54"/>
          <cell r="H54">
            <v>0</v>
          </cell>
        </row>
        <row r="55">
          <cell r="A55" t="str">
            <v>11100103010301</v>
          </cell>
          <cell r="B55" t="str">
            <v>BOVEDA MONEY ORDER</v>
          </cell>
          <cell r="C55">
            <v>14</v>
          </cell>
          <cell r="D55"/>
          <cell r="E55">
            <v>0</v>
          </cell>
          <cell r="F55"/>
          <cell r="G55"/>
          <cell r="H55">
            <v>0</v>
          </cell>
        </row>
        <row r="56">
          <cell r="A56" t="str">
            <v>1110010301030101</v>
          </cell>
          <cell r="B56" t="str">
            <v>BOVEDA MONEY ORDER</v>
          </cell>
          <cell r="C56">
            <v>16</v>
          </cell>
          <cell r="D56">
            <v>0</v>
          </cell>
          <cell r="E56"/>
          <cell r="F56"/>
          <cell r="G56"/>
          <cell r="H56">
            <v>0</v>
          </cell>
        </row>
        <row r="57">
          <cell r="A57" t="str">
            <v>111001030106</v>
          </cell>
          <cell r="B57" t="str">
            <v>FONDO DE CAJA CHICA</v>
          </cell>
          <cell r="C57">
            <v>12</v>
          </cell>
          <cell r="D57"/>
          <cell r="E57"/>
          <cell r="F57">
            <v>0</v>
          </cell>
          <cell r="G57"/>
          <cell r="H57">
            <v>0</v>
          </cell>
        </row>
        <row r="58">
          <cell r="A58" t="str">
            <v>11100103010601</v>
          </cell>
          <cell r="B58" t="str">
            <v>FONDO DE CAJA CHICA</v>
          </cell>
          <cell r="C58">
            <v>14</v>
          </cell>
          <cell r="D58"/>
          <cell r="E58">
            <v>0</v>
          </cell>
          <cell r="F58"/>
          <cell r="G58"/>
          <cell r="H58">
            <v>0</v>
          </cell>
        </row>
        <row r="59">
          <cell r="A59" t="str">
            <v>1110010301060101</v>
          </cell>
          <cell r="B59" t="str">
            <v>FONDO DE CAJA CHICA</v>
          </cell>
          <cell r="C59">
            <v>16</v>
          </cell>
          <cell r="D59">
            <v>0</v>
          </cell>
          <cell r="E59"/>
          <cell r="F59"/>
          <cell r="G59"/>
          <cell r="H59">
            <v>0</v>
          </cell>
        </row>
        <row r="60">
          <cell r="A60" t="str">
            <v>111001030199</v>
          </cell>
          <cell r="B60" t="str">
            <v>FONDOS EN TRANSITOS DE BOVEDA</v>
          </cell>
          <cell r="C60">
            <v>12</v>
          </cell>
          <cell r="D60"/>
          <cell r="E60"/>
          <cell r="F60">
            <v>0</v>
          </cell>
          <cell r="G60"/>
          <cell r="H60">
            <v>0</v>
          </cell>
        </row>
        <row r="61">
          <cell r="A61" t="str">
            <v>11100103019901</v>
          </cell>
          <cell r="B61" t="str">
            <v>FONDOS EN TRANSITOS DE BOVEDA</v>
          </cell>
          <cell r="C61">
            <v>14</v>
          </cell>
          <cell r="D61"/>
          <cell r="E61">
            <v>0</v>
          </cell>
          <cell r="F61"/>
          <cell r="G61"/>
          <cell r="H61">
            <v>0</v>
          </cell>
        </row>
        <row r="62">
          <cell r="A62" t="str">
            <v>1110010301990101</v>
          </cell>
          <cell r="B62" t="str">
            <v>FONDOS EN TRANSITOS DE BOVEDA</v>
          </cell>
          <cell r="C62">
            <v>16</v>
          </cell>
          <cell r="D62">
            <v>0</v>
          </cell>
          <cell r="E62"/>
          <cell r="F62"/>
          <cell r="G62"/>
          <cell r="H62">
            <v>0</v>
          </cell>
        </row>
        <row r="63">
          <cell r="A63" t="str">
            <v>1110010401</v>
          </cell>
          <cell r="B63" t="str">
            <v>REMESAS LOCALES EN TRANSITO</v>
          </cell>
          <cell r="C63">
            <v>10</v>
          </cell>
          <cell r="D63"/>
          <cell r="E63"/>
          <cell r="F63"/>
          <cell r="G63">
            <v>0</v>
          </cell>
          <cell r="H63">
            <v>0</v>
          </cell>
        </row>
        <row r="64">
          <cell r="A64" t="str">
            <v>111001040101</v>
          </cell>
          <cell r="B64" t="str">
            <v>REMESAS LOCALES EN TR¿NSITO</v>
          </cell>
          <cell r="C64">
            <v>12</v>
          </cell>
          <cell r="D64"/>
          <cell r="E64"/>
          <cell r="F64">
            <v>0</v>
          </cell>
          <cell r="G64"/>
          <cell r="H64">
            <v>0</v>
          </cell>
        </row>
        <row r="65">
          <cell r="A65" t="str">
            <v>11100104010101</v>
          </cell>
          <cell r="B65" t="str">
            <v>REMESAS LOCALES EN TR¿NSITO</v>
          </cell>
          <cell r="C65">
            <v>14</v>
          </cell>
          <cell r="D65"/>
          <cell r="E65">
            <v>0</v>
          </cell>
          <cell r="F65"/>
          <cell r="G65"/>
          <cell r="H65">
            <v>0</v>
          </cell>
        </row>
        <row r="66">
          <cell r="A66" t="str">
            <v>1110010401010101</v>
          </cell>
          <cell r="B66" t="str">
            <v>BANCO AGRICOLA</v>
          </cell>
          <cell r="C66">
            <v>16</v>
          </cell>
          <cell r="D66">
            <v>0</v>
          </cell>
          <cell r="E66"/>
          <cell r="F66"/>
          <cell r="G66"/>
          <cell r="H66">
            <v>0</v>
          </cell>
        </row>
        <row r="67">
          <cell r="A67" t="str">
            <v>1110010401010102</v>
          </cell>
          <cell r="B67" t="str">
            <v>BANCO DAVIVIENDA</v>
          </cell>
          <cell r="C67">
            <v>16</v>
          </cell>
          <cell r="D67">
            <v>0</v>
          </cell>
          <cell r="E67"/>
          <cell r="F67"/>
          <cell r="G67"/>
          <cell r="H67">
            <v>0</v>
          </cell>
        </row>
        <row r="68">
          <cell r="A68" t="str">
            <v>1110010401010103</v>
          </cell>
          <cell r="B68" t="str">
            <v>BANCO CUSCATLAN SV</v>
          </cell>
          <cell r="C68">
            <v>16</v>
          </cell>
          <cell r="D68">
            <v>0</v>
          </cell>
          <cell r="E68"/>
          <cell r="F68"/>
          <cell r="G68"/>
          <cell r="H68">
            <v>0</v>
          </cell>
        </row>
        <row r="69">
          <cell r="A69" t="str">
            <v>1110010401010104</v>
          </cell>
          <cell r="B69" t="str">
            <v>BANCO HIPOTECARIO</v>
          </cell>
          <cell r="C69">
            <v>16</v>
          </cell>
          <cell r="D69">
            <v>0</v>
          </cell>
          <cell r="E69"/>
          <cell r="F69"/>
          <cell r="G69"/>
          <cell r="H69">
            <v>0</v>
          </cell>
        </row>
        <row r="70">
          <cell r="A70" t="str">
            <v>1110010401010105</v>
          </cell>
          <cell r="B70" t="str">
            <v>BANCO DE FOMENTO AGROPECUARIO</v>
          </cell>
          <cell r="C70">
            <v>16</v>
          </cell>
          <cell r="D70">
            <v>0</v>
          </cell>
          <cell r="E70"/>
          <cell r="F70"/>
          <cell r="G70"/>
          <cell r="H70">
            <v>0</v>
          </cell>
        </row>
        <row r="71">
          <cell r="A71" t="str">
            <v>1110010401010106</v>
          </cell>
          <cell r="B71" t="str">
            <v>BANCO CITI</v>
          </cell>
          <cell r="C71">
            <v>16</v>
          </cell>
          <cell r="D71">
            <v>0</v>
          </cell>
          <cell r="E71"/>
          <cell r="F71"/>
          <cell r="G71"/>
          <cell r="H71">
            <v>0</v>
          </cell>
        </row>
        <row r="72">
          <cell r="A72" t="str">
            <v>1110010401010107</v>
          </cell>
          <cell r="B72" t="str">
            <v>BANCO PROMERICA</v>
          </cell>
          <cell r="C72">
            <v>16</v>
          </cell>
          <cell r="D72">
            <v>0</v>
          </cell>
          <cell r="E72"/>
          <cell r="F72"/>
          <cell r="G72"/>
          <cell r="H72">
            <v>0</v>
          </cell>
        </row>
        <row r="73">
          <cell r="A73" t="str">
            <v>1110010401010108</v>
          </cell>
          <cell r="B73" t="str">
            <v>BANCO DE AMERICA CENTRAL</v>
          </cell>
          <cell r="C73">
            <v>16</v>
          </cell>
          <cell r="D73">
            <v>0</v>
          </cell>
          <cell r="E73"/>
          <cell r="F73"/>
          <cell r="G73"/>
          <cell r="H73">
            <v>0</v>
          </cell>
        </row>
        <row r="74">
          <cell r="A74" t="str">
            <v>1110010401010109</v>
          </cell>
          <cell r="B74" t="str">
            <v>BANCO GYT CONTINENTAL EL SALVADOR S.A</v>
          </cell>
          <cell r="C74">
            <v>16</v>
          </cell>
          <cell r="D74">
            <v>0</v>
          </cell>
          <cell r="E74"/>
          <cell r="F74"/>
          <cell r="G74"/>
          <cell r="H74">
            <v>0</v>
          </cell>
        </row>
        <row r="75">
          <cell r="A75" t="str">
            <v>1110010401010110</v>
          </cell>
          <cell r="B75" t="str">
            <v>BANCO AZUL DE EL SALVADOR</v>
          </cell>
          <cell r="C75">
            <v>16</v>
          </cell>
          <cell r="D75">
            <v>0</v>
          </cell>
          <cell r="E75"/>
          <cell r="F75"/>
          <cell r="G75"/>
          <cell r="H75">
            <v>0</v>
          </cell>
        </row>
        <row r="76">
          <cell r="A76" t="str">
            <v>1110010401010111</v>
          </cell>
          <cell r="B76" t="str">
            <v>BANCO PROCREDIT, S.A.</v>
          </cell>
          <cell r="C76">
            <v>16</v>
          </cell>
          <cell r="D76">
            <v>0</v>
          </cell>
          <cell r="E76"/>
          <cell r="F76"/>
          <cell r="G76"/>
          <cell r="H76">
            <v>0</v>
          </cell>
        </row>
        <row r="77">
          <cell r="A77" t="str">
            <v>1110010401010112</v>
          </cell>
          <cell r="B77" t="str">
            <v>BANCO INDUSTRIAL EL SALVADOR, S.A.</v>
          </cell>
          <cell r="C77">
            <v>16</v>
          </cell>
          <cell r="D77">
            <v>0</v>
          </cell>
          <cell r="E77"/>
          <cell r="F77"/>
          <cell r="G77"/>
          <cell r="H77">
            <v>0</v>
          </cell>
        </row>
        <row r="78">
          <cell r="A78" t="str">
            <v>1110010401010113</v>
          </cell>
          <cell r="B78" t="str">
            <v>BANCO AZTECA EL SALVADOR, S.A.</v>
          </cell>
          <cell r="C78">
            <v>16</v>
          </cell>
          <cell r="D78">
            <v>0</v>
          </cell>
          <cell r="E78"/>
          <cell r="F78"/>
          <cell r="G78"/>
          <cell r="H78">
            <v>0</v>
          </cell>
        </row>
        <row r="79">
          <cell r="A79" t="str">
            <v>1110010401010114</v>
          </cell>
          <cell r="B79" t="str">
            <v>FEDECRECE</v>
          </cell>
          <cell r="C79">
            <v>16</v>
          </cell>
          <cell r="D79">
            <v>0</v>
          </cell>
          <cell r="E79"/>
          <cell r="F79"/>
          <cell r="G79"/>
          <cell r="H79">
            <v>0</v>
          </cell>
        </row>
        <row r="80">
          <cell r="A80" t="str">
            <v>1110010401010115</v>
          </cell>
          <cell r="B80" t="str">
            <v>PRIMER BANCO DE LOS TRABAJADORES</v>
          </cell>
          <cell r="C80">
            <v>16</v>
          </cell>
          <cell r="D80">
            <v>0</v>
          </cell>
          <cell r="E80"/>
          <cell r="F80"/>
          <cell r="G80"/>
          <cell r="H80">
            <v>0</v>
          </cell>
        </row>
        <row r="81">
          <cell r="A81" t="str">
            <v>111002</v>
          </cell>
          <cell r="B81" t="str">
            <v>DEPOSITOS EN EL BCR</v>
          </cell>
          <cell r="C81">
            <v>6</v>
          </cell>
          <cell r="D81"/>
          <cell r="E81"/>
          <cell r="F81"/>
          <cell r="G81"/>
          <cell r="H81">
            <v>19775116.989999998</v>
          </cell>
        </row>
        <row r="82">
          <cell r="A82" t="str">
            <v>1110020101</v>
          </cell>
          <cell r="B82" t="str">
            <v>DEPOSITOS PARA RESERVA DE LIQUIDEZ</v>
          </cell>
          <cell r="C82">
            <v>10</v>
          </cell>
          <cell r="D82"/>
          <cell r="E82"/>
          <cell r="F82"/>
          <cell r="G82">
            <v>19699535.390000001</v>
          </cell>
          <cell r="H82">
            <v>19699535.390000001</v>
          </cell>
        </row>
        <row r="83">
          <cell r="A83" t="str">
            <v>111002010101</v>
          </cell>
          <cell r="B83" t="str">
            <v>DEPOSITOS EN EL BCR - RESERVA DE LIQUIDEZ</v>
          </cell>
          <cell r="C83">
            <v>12</v>
          </cell>
          <cell r="D83"/>
          <cell r="E83"/>
          <cell r="F83">
            <v>19699535.390000001</v>
          </cell>
          <cell r="G83"/>
          <cell r="H83">
            <v>19699535.390000001</v>
          </cell>
        </row>
        <row r="84">
          <cell r="A84" t="str">
            <v>11100201010101</v>
          </cell>
          <cell r="B84" t="str">
            <v>DEPOSITOS EN EL BCR - RESERVA DE LIQUIDEZ</v>
          </cell>
          <cell r="C84">
            <v>14</v>
          </cell>
          <cell r="D84"/>
          <cell r="E84">
            <v>19699535.390000001</v>
          </cell>
          <cell r="F84"/>
          <cell r="G84"/>
          <cell r="H84">
            <v>19699535.390000001</v>
          </cell>
        </row>
        <row r="85">
          <cell r="A85" t="str">
            <v>1110020101010101</v>
          </cell>
          <cell r="B85" t="str">
            <v>DEPOSITOS EN EL BCR - RESERVA DE LIQUIDEZ</v>
          </cell>
          <cell r="C85">
            <v>16</v>
          </cell>
          <cell r="D85">
            <v>19699535.390000001</v>
          </cell>
          <cell r="E85"/>
          <cell r="F85"/>
          <cell r="G85"/>
          <cell r="H85">
            <v>19699535.390000001</v>
          </cell>
        </row>
        <row r="86">
          <cell r="A86" t="str">
            <v>1110020101010102</v>
          </cell>
          <cell r="B86" t="str">
            <v>DEPOSITOS EN EL BCR - ACTIVOS LIQUIDOS</v>
          </cell>
          <cell r="C86">
            <v>16</v>
          </cell>
          <cell r="D86">
            <v>0</v>
          </cell>
          <cell r="E86"/>
          <cell r="F86"/>
          <cell r="G86"/>
          <cell r="H86">
            <v>0</v>
          </cell>
        </row>
        <row r="87">
          <cell r="A87" t="str">
            <v>1110020101010103</v>
          </cell>
          <cell r="B87" t="str">
            <v>DEPOSITOS EN EL BCR - ACTIVOS LIQUIDOS- RESERVA ADICIONAL 3%</v>
          </cell>
          <cell r="C87">
            <v>16</v>
          </cell>
          <cell r="D87">
            <v>0</v>
          </cell>
          <cell r="E87"/>
          <cell r="F87"/>
          <cell r="G87"/>
          <cell r="H87">
            <v>0</v>
          </cell>
        </row>
        <row r="88">
          <cell r="A88" t="str">
            <v>11100201010102</v>
          </cell>
          <cell r="B88" t="str">
            <v>DEPOSITOS EN EL BCR - ACTIVOS LIQUIDOS</v>
          </cell>
          <cell r="C88">
            <v>14</v>
          </cell>
          <cell r="D88"/>
          <cell r="E88">
            <v>0</v>
          </cell>
          <cell r="F88"/>
          <cell r="G88"/>
          <cell r="H88">
            <v>0</v>
          </cell>
        </row>
        <row r="89">
          <cell r="A89" t="str">
            <v>11100201010103</v>
          </cell>
          <cell r="B89" t="str">
            <v>DEPOSITOS EN EL BCR - ACTIVOS LIQUIDOS- RESERVA ADICIONAL 3%</v>
          </cell>
          <cell r="C89">
            <v>14</v>
          </cell>
          <cell r="D89"/>
          <cell r="E89">
            <v>0</v>
          </cell>
          <cell r="F89"/>
          <cell r="G89"/>
          <cell r="H89">
            <v>0</v>
          </cell>
        </row>
        <row r="90">
          <cell r="A90" t="str">
            <v>111002010103</v>
          </cell>
          <cell r="B90" t="str">
            <v>DEPOSITOS EN EL BCR - RESERVA DE LIQUIDEZ ADICIONAL DEL 2%</v>
          </cell>
          <cell r="C90">
            <v>12</v>
          </cell>
          <cell r="D90"/>
          <cell r="E90"/>
          <cell r="F90">
            <v>0</v>
          </cell>
          <cell r="G90"/>
          <cell r="H90">
            <v>0</v>
          </cell>
        </row>
        <row r="91">
          <cell r="A91" t="str">
            <v>11100201010301</v>
          </cell>
          <cell r="B91" t="str">
            <v>DEPOSITOS EN EL BCR - RESERVA DE LIQUIDEZ ADICIONAL DEL 2%</v>
          </cell>
          <cell r="C91">
            <v>14</v>
          </cell>
          <cell r="D91"/>
          <cell r="E91">
            <v>0</v>
          </cell>
          <cell r="F91"/>
          <cell r="G91"/>
          <cell r="H91">
            <v>0</v>
          </cell>
        </row>
        <row r="92">
          <cell r="A92" t="str">
            <v>1110020101030101</v>
          </cell>
          <cell r="B92" t="str">
            <v>DEPOSITOS EN EL BCR - RESERVA DE LIQUIDEZ ADICIONAL DEL 2%</v>
          </cell>
          <cell r="C92">
            <v>16</v>
          </cell>
          <cell r="D92">
            <v>0</v>
          </cell>
          <cell r="E92"/>
          <cell r="F92"/>
          <cell r="G92"/>
          <cell r="H92">
            <v>0</v>
          </cell>
        </row>
        <row r="93">
          <cell r="A93" t="str">
            <v>1110020301</v>
          </cell>
          <cell r="B93" t="str">
            <v>DEPOSITOS OTROS</v>
          </cell>
          <cell r="C93">
            <v>10</v>
          </cell>
          <cell r="D93"/>
          <cell r="E93"/>
          <cell r="F93"/>
          <cell r="G93">
            <v>0</v>
          </cell>
          <cell r="H93">
            <v>0</v>
          </cell>
        </row>
        <row r="94">
          <cell r="A94" t="str">
            <v>1110020302</v>
          </cell>
          <cell r="B94" t="str">
            <v>DEPOSITOS OTROS</v>
          </cell>
          <cell r="C94">
            <v>10</v>
          </cell>
          <cell r="D94"/>
          <cell r="E94"/>
          <cell r="F94"/>
          <cell r="G94">
            <v>0</v>
          </cell>
          <cell r="H94">
            <v>0</v>
          </cell>
        </row>
        <row r="95">
          <cell r="A95" t="str">
            <v>1110029901</v>
          </cell>
          <cell r="B95" t="str">
            <v>INTERESES Y OTROS POR COBRAR</v>
          </cell>
          <cell r="C95">
            <v>10</v>
          </cell>
          <cell r="D95"/>
          <cell r="E95"/>
          <cell r="F95"/>
          <cell r="G95">
            <v>75581.600000000006</v>
          </cell>
          <cell r="H95">
            <v>75581.600000000006</v>
          </cell>
        </row>
        <row r="96">
          <cell r="A96" t="str">
            <v>111002990101</v>
          </cell>
          <cell r="B96" t="str">
            <v>INTERESES Y OTROS POR COBRAR</v>
          </cell>
          <cell r="C96">
            <v>12</v>
          </cell>
          <cell r="D96"/>
          <cell r="E96"/>
          <cell r="F96">
            <v>75581.600000000006</v>
          </cell>
          <cell r="G96"/>
          <cell r="H96">
            <v>75581.600000000006</v>
          </cell>
        </row>
        <row r="97">
          <cell r="A97" t="str">
            <v>11100299010101</v>
          </cell>
          <cell r="B97" t="str">
            <v>INTERESES Y OTROS POR COBRAR</v>
          </cell>
          <cell r="C97">
            <v>14</v>
          </cell>
          <cell r="D97"/>
          <cell r="E97">
            <v>75581.600000000006</v>
          </cell>
          <cell r="F97"/>
          <cell r="G97"/>
          <cell r="H97">
            <v>75581.600000000006</v>
          </cell>
        </row>
        <row r="98">
          <cell r="A98" t="str">
            <v>1110029901010101</v>
          </cell>
          <cell r="B98" t="str">
            <v>INTERESES Y OTROS POR COBRAR</v>
          </cell>
          <cell r="C98">
            <v>16</v>
          </cell>
          <cell r="D98">
            <v>75581.600000000006</v>
          </cell>
          <cell r="E98"/>
          <cell r="F98"/>
          <cell r="G98"/>
          <cell r="H98">
            <v>75581.600000000006</v>
          </cell>
        </row>
        <row r="99">
          <cell r="A99" t="str">
            <v>111003</v>
          </cell>
          <cell r="B99" t="str">
            <v>DOCUMENTOS A CARGO DE BANCOS</v>
          </cell>
          <cell r="C99">
            <v>6</v>
          </cell>
          <cell r="D99"/>
          <cell r="E99"/>
          <cell r="F99"/>
          <cell r="G99"/>
          <cell r="H99">
            <v>2212963.5</v>
          </cell>
        </row>
        <row r="100">
          <cell r="A100" t="str">
            <v>1110030100</v>
          </cell>
          <cell r="B100" t="str">
            <v>COMPENSACIONES PENDIENTES</v>
          </cell>
          <cell r="C100">
            <v>10</v>
          </cell>
          <cell r="D100"/>
          <cell r="E100"/>
          <cell r="F100"/>
          <cell r="G100">
            <v>2212963.5</v>
          </cell>
          <cell r="H100">
            <v>2212963.5</v>
          </cell>
        </row>
        <row r="101">
          <cell r="A101" t="str">
            <v>111003010001</v>
          </cell>
          <cell r="B101" t="str">
            <v>COMPENSACIONES PENDIENTES</v>
          </cell>
          <cell r="C101">
            <v>12</v>
          </cell>
          <cell r="D101"/>
          <cell r="E101"/>
          <cell r="F101">
            <v>2212963.5</v>
          </cell>
          <cell r="G101"/>
          <cell r="H101">
            <v>2212963.5</v>
          </cell>
        </row>
        <row r="102">
          <cell r="A102" t="str">
            <v>11100301000101</v>
          </cell>
          <cell r="B102" t="str">
            <v>COMPENSACIONES PENDIENTES</v>
          </cell>
          <cell r="C102">
            <v>14</v>
          </cell>
          <cell r="D102"/>
          <cell r="E102">
            <v>2212963.5</v>
          </cell>
          <cell r="F102"/>
          <cell r="G102"/>
          <cell r="H102">
            <v>2212963.5</v>
          </cell>
        </row>
        <row r="103">
          <cell r="A103" t="str">
            <v>1110030100010101</v>
          </cell>
          <cell r="B103" t="str">
            <v>COMPENSACIONES PENDIENTES</v>
          </cell>
          <cell r="C103">
            <v>16</v>
          </cell>
          <cell r="D103">
            <v>2212963.5</v>
          </cell>
          <cell r="E103"/>
          <cell r="F103"/>
          <cell r="G103"/>
          <cell r="H103">
            <v>2212963.5</v>
          </cell>
        </row>
        <row r="104">
          <cell r="A104" t="str">
            <v>1110030200</v>
          </cell>
          <cell r="B104" t="str">
            <v>RECHAZOS POR COMPENSACION</v>
          </cell>
          <cell r="C104">
            <v>10</v>
          </cell>
          <cell r="D104"/>
          <cell r="E104"/>
          <cell r="F104"/>
          <cell r="G104">
            <v>0</v>
          </cell>
          <cell r="H104">
            <v>0</v>
          </cell>
        </row>
        <row r="105">
          <cell r="A105" t="str">
            <v>111003020001</v>
          </cell>
          <cell r="B105" t="str">
            <v>RECHAZOS POR COMPENSACION</v>
          </cell>
          <cell r="C105">
            <v>12</v>
          </cell>
          <cell r="D105"/>
          <cell r="E105"/>
          <cell r="F105">
            <v>0</v>
          </cell>
          <cell r="G105"/>
          <cell r="H105">
            <v>0</v>
          </cell>
        </row>
        <row r="106">
          <cell r="A106" t="str">
            <v>11100302000101</v>
          </cell>
          <cell r="B106" t="str">
            <v>RECHAZOS POR COMPENSACION</v>
          </cell>
          <cell r="C106">
            <v>14</v>
          </cell>
          <cell r="D106"/>
          <cell r="E106">
            <v>0</v>
          </cell>
          <cell r="F106"/>
          <cell r="G106"/>
          <cell r="H106">
            <v>0</v>
          </cell>
        </row>
        <row r="107">
          <cell r="A107" t="str">
            <v>1110030200010101</v>
          </cell>
          <cell r="B107" t="str">
            <v>RECHAZOS POR COMPENSACION</v>
          </cell>
          <cell r="C107">
            <v>16</v>
          </cell>
          <cell r="D107">
            <v>0</v>
          </cell>
          <cell r="E107"/>
          <cell r="F107"/>
          <cell r="G107"/>
          <cell r="H107">
            <v>0</v>
          </cell>
        </row>
        <row r="108">
          <cell r="A108" t="str">
            <v>111004</v>
          </cell>
          <cell r="B108" t="str">
            <v>DEPOSITOS EN BANCOS LOCALES</v>
          </cell>
          <cell r="C108">
            <v>6</v>
          </cell>
          <cell r="D108"/>
          <cell r="E108"/>
          <cell r="F108"/>
          <cell r="G108"/>
          <cell r="H108">
            <v>20141336.77</v>
          </cell>
        </row>
        <row r="109">
          <cell r="A109" t="str">
            <v>1110040101</v>
          </cell>
          <cell r="B109" t="str">
            <v>A LA VISTA - ML</v>
          </cell>
          <cell r="C109">
            <v>10</v>
          </cell>
          <cell r="D109"/>
          <cell r="E109"/>
          <cell r="F109"/>
          <cell r="G109">
            <v>2061105.93</v>
          </cell>
          <cell r="H109">
            <v>2061105.93</v>
          </cell>
        </row>
        <row r="110">
          <cell r="A110" t="str">
            <v>111004010101</v>
          </cell>
          <cell r="B110" t="str">
            <v>A LA VISTA - ML</v>
          </cell>
          <cell r="C110">
            <v>12</v>
          </cell>
          <cell r="D110"/>
          <cell r="E110"/>
          <cell r="F110">
            <v>2061105.93</v>
          </cell>
          <cell r="G110"/>
          <cell r="H110">
            <v>2061105.93</v>
          </cell>
        </row>
        <row r="111">
          <cell r="A111" t="str">
            <v>11100401010101</v>
          </cell>
          <cell r="B111" t="str">
            <v>A LA VISTA - ML</v>
          </cell>
          <cell r="C111">
            <v>14</v>
          </cell>
          <cell r="D111"/>
          <cell r="E111">
            <v>2061105.93</v>
          </cell>
          <cell r="F111"/>
          <cell r="G111"/>
          <cell r="H111">
            <v>2061105.93</v>
          </cell>
        </row>
        <row r="112">
          <cell r="A112" t="str">
            <v>1110040101010101</v>
          </cell>
          <cell r="B112" t="str">
            <v>BANCO AGRICOLA</v>
          </cell>
          <cell r="C112">
            <v>16</v>
          </cell>
          <cell r="D112">
            <v>0</v>
          </cell>
          <cell r="E112"/>
          <cell r="F112"/>
          <cell r="G112"/>
          <cell r="H112">
            <v>0</v>
          </cell>
        </row>
        <row r="113">
          <cell r="A113" t="str">
            <v>1110040101010102</v>
          </cell>
          <cell r="B113" t="str">
            <v>BANCO DAVIVIENDA</v>
          </cell>
          <cell r="C113">
            <v>16</v>
          </cell>
          <cell r="D113">
            <v>0</v>
          </cell>
          <cell r="E113"/>
          <cell r="F113"/>
          <cell r="G113"/>
          <cell r="H113">
            <v>0</v>
          </cell>
        </row>
        <row r="114">
          <cell r="A114" t="str">
            <v>1110040101010103</v>
          </cell>
          <cell r="B114" t="str">
            <v>BANCO CUSCATLAN SV</v>
          </cell>
          <cell r="C114">
            <v>16</v>
          </cell>
          <cell r="D114">
            <v>20199.98</v>
          </cell>
          <cell r="E114"/>
          <cell r="F114"/>
          <cell r="G114"/>
          <cell r="H114">
            <v>20199.98</v>
          </cell>
        </row>
        <row r="115">
          <cell r="A115" t="str">
            <v>1110040101010104</v>
          </cell>
          <cell r="B115" t="str">
            <v>BANCO HIPOTECARIO</v>
          </cell>
          <cell r="C115">
            <v>16</v>
          </cell>
          <cell r="D115">
            <v>1260931.73</v>
          </cell>
          <cell r="E115"/>
          <cell r="F115"/>
          <cell r="G115"/>
          <cell r="H115">
            <v>1260931.73</v>
          </cell>
        </row>
        <row r="116">
          <cell r="A116" t="str">
            <v>1110040101010105</v>
          </cell>
          <cell r="B116" t="str">
            <v>BANCO DE FOMENTO AGROPECUARIO</v>
          </cell>
          <cell r="C116">
            <v>16</v>
          </cell>
          <cell r="D116">
            <v>260276.3</v>
          </cell>
          <cell r="E116"/>
          <cell r="F116"/>
          <cell r="G116"/>
          <cell r="H116">
            <v>260276.3</v>
          </cell>
        </row>
        <row r="117">
          <cell r="A117" t="str">
            <v>1110040101010106</v>
          </cell>
          <cell r="B117" t="str">
            <v>BANCO CUSCATLAN</v>
          </cell>
          <cell r="C117">
            <v>16</v>
          </cell>
          <cell r="D117">
            <v>264483.56</v>
          </cell>
          <cell r="E117"/>
          <cell r="F117"/>
          <cell r="G117"/>
          <cell r="H117">
            <v>264483.56</v>
          </cell>
        </row>
        <row r="118">
          <cell r="A118" t="str">
            <v>1110040101010107</v>
          </cell>
          <cell r="B118" t="str">
            <v>BANCO PROMERICA</v>
          </cell>
          <cell r="C118">
            <v>16</v>
          </cell>
          <cell r="D118">
            <v>6028.08</v>
          </cell>
          <cell r="E118"/>
          <cell r="F118"/>
          <cell r="G118"/>
          <cell r="H118">
            <v>6028.08</v>
          </cell>
        </row>
        <row r="119">
          <cell r="A119" t="str">
            <v>1110040101010108</v>
          </cell>
          <cell r="B119" t="str">
            <v>BANCO DE AMERICA CENTRAL</v>
          </cell>
          <cell r="C119">
            <v>16</v>
          </cell>
          <cell r="D119">
            <v>141410.20000000001</v>
          </cell>
          <cell r="E119"/>
          <cell r="F119"/>
          <cell r="G119"/>
          <cell r="H119">
            <v>141410.20000000001</v>
          </cell>
        </row>
        <row r="120">
          <cell r="A120" t="str">
            <v>1110040101010109</v>
          </cell>
          <cell r="B120" t="str">
            <v>BANCO G&amp;T CONTINENTAL EL SALVADOR S.A.</v>
          </cell>
          <cell r="C120">
            <v>16</v>
          </cell>
          <cell r="D120">
            <v>16371.12</v>
          </cell>
          <cell r="E120"/>
          <cell r="F120"/>
          <cell r="G120"/>
          <cell r="H120">
            <v>16371.12</v>
          </cell>
        </row>
        <row r="121">
          <cell r="A121" t="str">
            <v>1110040101010110</v>
          </cell>
          <cell r="B121" t="str">
            <v>BANCO AZUL DE EL SALVADOR</v>
          </cell>
          <cell r="C121">
            <v>16</v>
          </cell>
          <cell r="D121">
            <v>0</v>
          </cell>
          <cell r="E121"/>
          <cell r="F121"/>
          <cell r="G121"/>
          <cell r="H121">
            <v>0</v>
          </cell>
        </row>
        <row r="122">
          <cell r="A122" t="str">
            <v>1110040101010111</v>
          </cell>
          <cell r="B122" t="str">
            <v>BANCO G&amp;T CONTINENTAL EL SALVADOR S.A.</v>
          </cell>
          <cell r="C122">
            <v>16</v>
          </cell>
          <cell r="D122">
            <v>0</v>
          </cell>
          <cell r="E122"/>
          <cell r="F122"/>
          <cell r="G122"/>
          <cell r="H122">
            <v>0</v>
          </cell>
        </row>
        <row r="123">
          <cell r="A123" t="str">
            <v>1110040101010112</v>
          </cell>
          <cell r="B123" t="str">
            <v>BANCO AZUL DE EL SALVADOR</v>
          </cell>
          <cell r="C123">
            <v>16</v>
          </cell>
          <cell r="D123">
            <v>0</v>
          </cell>
          <cell r="E123"/>
          <cell r="F123"/>
          <cell r="G123"/>
          <cell r="H123">
            <v>0</v>
          </cell>
        </row>
        <row r="124">
          <cell r="A124" t="str">
            <v>1110040101010113</v>
          </cell>
          <cell r="B124" t="str">
            <v>BANCO AZTECA EL SALVADOR, S.A.</v>
          </cell>
          <cell r="C124">
            <v>16</v>
          </cell>
          <cell r="D124">
            <v>0</v>
          </cell>
          <cell r="E124"/>
          <cell r="F124"/>
          <cell r="G124"/>
          <cell r="H124">
            <v>0</v>
          </cell>
        </row>
        <row r="125">
          <cell r="A125" t="str">
            <v>1110040101010114</v>
          </cell>
          <cell r="B125" t="str">
            <v>BICSA</v>
          </cell>
          <cell r="C125">
            <v>16</v>
          </cell>
          <cell r="D125">
            <v>0</v>
          </cell>
          <cell r="E125"/>
          <cell r="F125"/>
          <cell r="G125"/>
          <cell r="H125">
            <v>0</v>
          </cell>
        </row>
        <row r="126">
          <cell r="A126" t="str">
            <v>1110040101010115</v>
          </cell>
          <cell r="B126" t="str">
            <v>CUENTA CTE. BANCOVI - BANCA EN LINEA</v>
          </cell>
          <cell r="C126">
            <v>16</v>
          </cell>
          <cell r="D126">
            <v>3904.96</v>
          </cell>
          <cell r="E126"/>
          <cell r="F126"/>
          <cell r="G126"/>
          <cell r="H126">
            <v>3904.96</v>
          </cell>
        </row>
        <row r="127">
          <cell r="A127" t="str">
            <v>1110040101010198</v>
          </cell>
          <cell r="B127" t="str">
            <v>BANCOVI SUBSIDIOS</v>
          </cell>
          <cell r="C127">
            <v>16</v>
          </cell>
          <cell r="D127">
            <v>0</v>
          </cell>
          <cell r="E127"/>
          <cell r="F127"/>
          <cell r="G127"/>
          <cell r="H127">
            <v>0</v>
          </cell>
        </row>
        <row r="128">
          <cell r="A128" t="str">
            <v>1110040101010199</v>
          </cell>
          <cell r="B128" t="str">
            <v>EMISION DE CHEQUE</v>
          </cell>
          <cell r="C128">
            <v>16</v>
          </cell>
          <cell r="D128">
            <v>87500</v>
          </cell>
          <cell r="E128"/>
          <cell r="F128"/>
          <cell r="G128"/>
          <cell r="H128">
            <v>87500</v>
          </cell>
        </row>
        <row r="129">
          <cell r="A129" t="str">
            <v>1110040201</v>
          </cell>
          <cell r="B129" t="str">
            <v>DEPOSITOS DE AHORRO - ML</v>
          </cell>
          <cell r="C129">
            <v>10</v>
          </cell>
          <cell r="D129"/>
          <cell r="E129"/>
          <cell r="F129"/>
          <cell r="G129">
            <v>40027.49</v>
          </cell>
          <cell r="H129">
            <v>40027.49</v>
          </cell>
        </row>
        <row r="130">
          <cell r="A130" t="str">
            <v>111004020101</v>
          </cell>
          <cell r="B130" t="str">
            <v>DEP¿SITOS DE AHORRO</v>
          </cell>
          <cell r="C130">
            <v>12</v>
          </cell>
          <cell r="D130"/>
          <cell r="E130"/>
          <cell r="F130">
            <v>40027.49</v>
          </cell>
          <cell r="G130"/>
          <cell r="H130">
            <v>40027.49</v>
          </cell>
        </row>
        <row r="131">
          <cell r="A131" t="str">
            <v>11100402010101</v>
          </cell>
          <cell r="B131" t="str">
            <v>DEP¿SITOS DE AHORRO</v>
          </cell>
          <cell r="C131">
            <v>14</v>
          </cell>
          <cell r="D131"/>
          <cell r="E131">
            <v>40027.49</v>
          </cell>
          <cell r="F131"/>
          <cell r="G131"/>
          <cell r="H131">
            <v>40027.49</v>
          </cell>
        </row>
        <row r="132">
          <cell r="A132" t="str">
            <v>1110040201010101</v>
          </cell>
          <cell r="B132" t="str">
            <v>BANCO AGRICOLA</v>
          </cell>
          <cell r="C132">
            <v>16</v>
          </cell>
          <cell r="D132">
            <v>0</v>
          </cell>
          <cell r="E132"/>
          <cell r="F132"/>
          <cell r="G132"/>
          <cell r="H132">
            <v>0</v>
          </cell>
        </row>
        <row r="133">
          <cell r="A133" t="str">
            <v>1110040201010102</v>
          </cell>
          <cell r="B133" t="str">
            <v>BANCO DAVIVIENDA</v>
          </cell>
          <cell r="C133">
            <v>16</v>
          </cell>
          <cell r="D133">
            <v>0</v>
          </cell>
          <cell r="E133"/>
          <cell r="F133"/>
          <cell r="G133"/>
          <cell r="H133">
            <v>0</v>
          </cell>
        </row>
        <row r="134">
          <cell r="A134" t="str">
            <v>1110040201010103</v>
          </cell>
          <cell r="B134" t="str">
            <v>BANCO CUSCATLAN SV</v>
          </cell>
          <cell r="C134">
            <v>16</v>
          </cell>
          <cell r="D134">
            <v>0</v>
          </cell>
          <cell r="E134"/>
          <cell r="F134"/>
          <cell r="G134"/>
          <cell r="H134">
            <v>0</v>
          </cell>
        </row>
        <row r="135">
          <cell r="A135" t="str">
            <v>1110040201010104</v>
          </cell>
          <cell r="B135" t="str">
            <v>BANCO HIPOTECARIO</v>
          </cell>
          <cell r="C135">
            <v>16</v>
          </cell>
          <cell r="D135">
            <v>0</v>
          </cell>
          <cell r="E135"/>
          <cell r="F135"/>
          <cell r="G135"/>
          <cell r="H135">
            <v>0</v>
          </cell>
        </row>
        <row r="136">
          <cell r="A136" t="str">
            <v>1110040201010105</v>
          </cell>
          <cell r="B136" t="str">
            <v>BANCO DE FOMENTO AGROPECUARIO</v>
          </cell>
          <cell r="C136">
            <v>16</v>
          </cell>
          <cell r="D136">
            <v>0</v>
          </cell>
          <cell r="E136"/>
          <cell r="F136"/>
          <cell r="G136"/>
          <cell r="H136">
            <v>0</v>
          </cell>
        </row>
        <row r="137">
          <cell r="A137" t="str">
            <v>1110040201010106</v>
          </cell>
          <cell r="B137" t="str">
            <v>BANCO CUSCATLAN</v>
          </cell>
          <cell r="C137">
            <v>16</v>
          </cell>
          <cell r="D137">
            <v>0</v>
          </cell>
          <cell r="E137"/>
          <cell r="F137"/>
          <cell r="G137"/>
          <cell r="H137">
            <v>0</v>
          </cell>
        </row>
        <row r="138">
          <cell r="A138" t="str">
            <v>1110040201010107</v>
          </cell>
          <cell r="B138" t="str">
            <v>BANCO PROMERICA</v>
          </cell>
          <cell r="C138">
            <v>16</v>
          </cell>
          <cell r="D138">
            <v>0</v>
          </cell>
          <cell r="E138"/>
          <cell r="F138"/>
          <cell r="G138"/>
          <cell r="H138">
            <v>0</v>
          </cell>
        </row>
        <row r="139">
          <cell r="A139" t="str">
            <v>1110040201010108</v>
          </cell>
          <cell r="B139" t="str">
            <v>BANCO DE AMERICA CENTRAL</v>
          </cell>
          <cell r="C139">
            <v>16</v>
          </cell>
          <cell r="D139">
            <v>0</v>
          </cell>
          <cell r="E139"/>
          <cell r="F139"/>
          <cell r="G139"/>
          <cell r="H139">
            <v>0</v>
          </cell>
        </row>
        <row r="140">
          <cell r="A140" t="str">
            <v>1110040201010109</v>
          </cell>
          <cell r="B140" t="str">
            <v>BANCO GYT CONTINENTAL EL SALVADOR S.A</v>
          </cell>
          <cell r="C140">
            <v>16</v>
          </cell>
          <cell r="D140">
            <v>0</v>
          </cell>
          <cell r="E140"/>
          <cell r="F140"/>
          <cell r="G140"/>
          <cell r="H140">
            <v>0</v>
          </cell>
        </row>
        <row r="141">
          <cell r="A141" t="str">
            <v>1110040201010110</v>
          </cell>
          <cell r="B141" t="str">
            <v>BANCO AAZUL DE EL SALVADOR</v>
          </cell>
          <cell r="C141">
            <v>16</v>
          </cell>
          <cell r="D141">
            <v>0</v>
          </cell>
          <cell r="E141"/>
          <cell r="F141"/>
          <cell r="G141"/>
          <cell r="H141">
            <v>0</v>
          </cell>
        </row>
        <row r="142">
          <cell r="A142" t="str">
            <v>1110040201010111</v>
          </cell>
          <cell r="B142" t="str">
            <v>BANCO PROCREDIT, S.A.</v>
          </cell>
          <cell r="C142">
            <v>16</v>
          </cell>
          <cell r="D142">
            <v>0</v>
          </cell>
          <cell r="E142"/>
          <cell r="F142"/>
          <cell r="G142"/>
          <cell r="H142">
            <v>0</v>
          </cell>
        </row>
        <row r="143">
          <cell r="A143" t="str">
            <v>1110040201010112</v>
          </cell>
          <cell r="B143" t="str">
            <v>BANCO INDUSTRIAL EL SALVADOR, S.A.</v>
          </cell>
          <cell r="C143">
            <v>16</v>
          </cell>
          <cell r="D143">
            <v>0</v>
          </cell>
          <cell r="E143"/>
          <cell r="F143"/>
          <cell r="G143"/>
          <cell r="H143">
            <v>0</v>
          </cell>
        </row>
        <row r="144">
          <cell r="A144" t="str">
            <v>1110040201010113</v>
          </cell>
          <cell r="B144" t="str">
            <v>BANCO AZTECA EL SALVADOR, S.A.</v>
          </cell>
          <cell r="C144">
            <v>16</v>
          </cell>
          <cell r="D144">
            <v>0</v>
          </cell>
          <cell r="E144"/>
          <cell r="F144"/>
          <cell r="G144"/>
          <cell r="H144">
            <v>0</v>
          </cell>
        </row>
        <row r="145">
          <cell r="A145" t="str">
            <v>1110040201010114</v>
          </cell>
          <cell r="B145" t="str">
            <v>FEDECRECE</v>
          </cell>
          <cell r="C145">
            <v>16</v>
          </cell>
          <cell r="D145">
            <v>0</v>
          </cell>
          <cell r="E145"/>
          <cell r="F145"/>
          <cell r="G145"/>
          <cell r="H145">
            <v>0</v>
          </cell>
        </row>
        <row r="146">
          <cell r="A146" t="str">
            <v>1110040201010115</v>
          </cell>
          <cell r="B146" t="str">
            <v>MULTI INVERSIONES MI BANCO</v>
          </cell>
          <cell r="C146">
            <v>16</v>
          </cell>
          <cell r="D146">
            <v>40027.49</v>
          </cell>
          <cell r="E146"/>
          <cell r="F146"/>
          <cell r="G146"/>
          <cell r="H146">
            <v>40027.49</v>
          </cell>
        </row>
        <row r="147">
          <cell r="A147" t="str">
            <v>1110040301</v>
          </cell>
          <cell r="B147" t="str">
            <v>A PLAZO - ML</v>
          </cell>
          <cell r="C147">
            <v>10</v>
          </cell>
          <cell r="D147"/>
          <cell r="E147"/>
          <cell r="F147"/>
          <cell r="G147">
            <v>18015648.039999999</v>
          </cell>
          <cell r="H147">
            <v>18015648.039999999</v>
          </cell>
        </row>
        <row r="148">
          <cell r="A148" t="str">
            <v>111004030101</v>
          </cell>
          <cell r="B148" t="str">
            <v>A PLAZO - ML</v>
          </cell>
          <cell r="C148">
            <v>12</v>
          </cell>
          <cell r="D148"/>
          <cell r="E148"/>
          <cell r="F148">
            <v>18015648.039999999</v>
          </cell>
          <cell r="G148"/>
          <cell r="H148">
            <v>18015648.039999999</v>
          </cell>
        </row>
        <row r="149">
          <cell r="A149" t="str">
            <v>11100403010101</v>
          </cell>
          <cell r="B149" t="str">
            <v>A PLAZO - ML</v>
          </cell>
          <cell r="C149">
            <v>14</v>
          </cell>
          <cell r="D149"/>
          <cell r="E149">
            <v>18015648.039999999</v>
          </cell>
          <cell r="F149"/>
          <cell r="G149"/>
          <cell r="H149">
            <v>18015648.039999999</v>
          </cell>
        </row>
        <row r="150">
          <cell r="A150" t="str">
            <v>1110040301010101</v>
          </cell>
          <cell r="B150" t="str">
            <v>DEPOSITOS EN BANCOS LOCALES / A PLAZO / BANCO AGRICOLA</v>
          </cell>
          <cell r="C150">
            <v>16</v>
          </cell>
          <cell r="D150">
            <v>0</v>
          </cell>
          <cell r="E150"/>
          <cell r="F150"/>
          <cell r="G150"/>
          <cell r="H150">
            <v>0</v>
          </cell>
        </row>
        <row r="151">
          <cell r="A151" t="str">
            <v>1110040301010102</v>
          </cell>
          <cell r="B151" t="str">
            <v>DEPOSITOS EN BANCOS LOCALES / A PLAZO / BANCO DAVIVIENDA</v>
          </cell>
          <cell r="C151">
            <v>16</v>
          </cell>
          <cell r="D151">
            <v>0</v>
          </cell>
          <cell r="E151"/>
          <cell r="F151"/>
          <cell r="G151"/>
          <cell r="H151">
            <v>0</v>
          </cell>
        </row>
        <row r="152">
          <cell r="A152" t="str">
            <v>1110040301010103</v>
          </cell>
          <cell r="B152" t="str">
            <v>DEPOSITOS EN BANCOS LOCALES / A PLAZO / BANCO CUSCATLAN SV</v>
          </cell>
          <cell r="C152">
            <v>16</v>
          </cell>
          <cell r="D152">
            <v>0</v>
          </cell>
          <cell r="E152"/>
          <cell r="F152"/>
          <cell r="G152"/>
          <cell r="H152">
            <v>0</v>
          </cell>
        </row>
        <row r="153">
          <cell r="A153" t="str">
            <v>1110040301010104</v>
          </cell>
          <cell r="B153" t="str">
            <v>DEPOSITOS EN BANCOS LOCALES / A PLAZO / BANCO HIPOTECARIO</v>
          </cell>
          <cell r="C153">
            <v>16</v>
          </cell>
          <cell r="D153">
            <v>6590648.04</v>
          </cell>
          <cell r="E153"/>
          <cell r="F153"/>
          <cell r="G153"/>
          <cell r="H153">
            <v>6590648.04</v>
          </cell>
        </row>
        <row r="154">
          <cell r="A154" t="str">
            <v>1110040301010105</v>
          </cell>
          <cell r="B154" t="str">
            <v>BANCO DE FOMENTO AGROPECUARIO</v>
          </cell>
          <cell r="C154">
            <v>16</v>
          </cell>
          <cell r="D154">
            <v>0</v>
          </cell>
          <cell r="E154"/>
          <cell r="F154"/>
          <cell r="G154"/>
          <cell r="H154">
            <v>0</v>
          </cell>
        </row>
        <row r="155">
          <cell r="A155" t="str">
            <v>1110040301010106</v>
          </cell>
          <cell r="B155" t="str">
            <v>BANCO CUSCATLAN, S.A.</v>
          </cell>
          <cell r="C155">
            <v>16</v>
          </cell>
          <cell r="D155">
            <v>30000</v>
          </cell>
          <cell r="E155"/>
          <cell r="F155"/>
          <cell r="G155"/>
          <cell r="H155">
            <v>30000</v>
          </cell>
        </row>
        <row r="156">
          <cell r="A156" t="str">
            <v>1110040301010107</v>
          </cell>
          <cell r="B156" t="str">
            <v>BANCO PROMERICA</v>
          </cell>
          <cell r="C156">
            <v>16</v>
          </cell>
          <cell r="D156">
            <v>0</v>
          </cell>
          <cell r="E156"/>
          <cell r="F156"/>
          <cell r="G156"/>
          <cell r="H156">
            <v>0</v>
          </cell>
        </row>
        <row r="157">
          <cell r="A157" t="str">
            <v>1110040301010108</v>
          </cell>
          <cell r="B157" t="str">
            <v>A PLAZO /BANCO DE AMERICA CENTRAL</v>
          </cell>
          <cell r="C157">
            <v>16</v>
          </cell>
          <cell r="D157">
            <v>1500000</v>
          </cell>
          <cell r="E157"/>
          <cell r="F157"/>
          <cell r="G157"/>
          <cell r="H157">
            <v>1500000</v>
          </cell>
        </row>
        <row r="158">
          <cell r="A158" t="str">
            <v>1110040301010109</v>
          </cell>
          <cell r="B158" t="str">
            <v>DEPOSITOS EN BANCOS LOCALES / A PLAZO / BANCO G Y T CONTINEN</v>
          </cell>
          <cell r="C158">
            <v>16</v>
          </cell>
          <cell r="D158">
            <v>2720000</v>
          </cell>
          <cell r="E158"/>
          <cell r="F158"/>
          <cell r="G158"/>
          <cell r="H158">
            <v>2720000</v>
          </cell>
        </row>
        <row r="159">
          <cell r="A159" t="str">
            <v>1110040301010110</v>
          </cell>
          <cell r="B159" t="str">
            <v>DEPOSITOS EN BANCOS LOCALES / A PLAZO / BANCO AZUL DE EL SAL</v>
          </cell>
          <cell r="C159">
            <v>16</v>
          </cell>
          <cell r="D159">
            <v>7175000</v>
          </cell>
          <cell r="E159"/>
          <cell r="F159"/>
          <cell r="G159"/>
          <cell r="H159">
            <v>7175000</v>
          </cell>
        </row>
        <row r="160">
          <cell r="A160" t="str">
            <v>1110040301010111</v>
          </cell>
          <cell r="B160" t="str">
            <v>BANCO PROCREDIT, S.A.</v>
          </cell>
          <cell r="C160">
            <v>16</v>
          </cell>
          <cell r="D160">
            <v>0</v>
          </cell>
          <cell r="E160"/>
          <cell r="F160"/>
          <cell r="G160"/>
          <cell r="H160">
            <v>0</v>
          </cell>
        </row>
        <row r="161">
          <cell r="A161" t="str">
            <v>1110040301010114</v>
          </cell>
          <cell r="B161" t="str">
            <v>BICSA</v>
          </cell>
          <cell r="C161">
            <v>16</v>
          </cell>
          <cell r="D161">
            <v>0</v>
          </cell>
          <cell r="E161"/>
          <cell r="F161"/>
          <cell r="G161"/>
          <cell r="H161">
            <v>0</v>
          </cell>
        </row>
        <row r="162">
          <cell r="A162" t="str">
            <v>1110040301010199</v>
          </cell>
          <cell r="B162" t="str">
            <v>OTROS</v>
          </cell>
          <cell r="C162">
            <v>16</v>
          </cell>
          <cell r="D162">
            <v>0</v>
          </cell>
          <cell r="E162"/>
          <cell r="F162"/>
          <cell r="G162"/>
          <cell r="H162">
            <v>0</v>
          </cell>
        </row>
        <row r="163">
          <cell r="A163" t="str">
            <v>1110049901</v>
          </cell>
          <cell r="B163" t="str">
            <v>INTERESES Y OTROS POR COBRAR - ML</v>
          </cell>
          <cell r="C163">
            <v>10</v>
          </cell>
          <cell r="D163"/>
          <cell r="E163"/>
          <cell r="F163"/>
          <cell r="G163">
            <v>24555.31</v>
          </cell>
          <cell r="H163">
            <v>24555.31</v>
          </cell>
        </row>
        <row r="164">
          <cell r="A164" t="str">
            <v>111004990101</v>
          </cell>
          <cell r="B164" t="str">
            <v>INTERESES Y OTROS POR COBRAR</v>
          </cell>
          <cell r="C164">
            <v>12</v>
          </cell>
          <cell r="D164"/>
          <cell r="E164"/>
          <cell r="F164">
            <v>24555.31</v>
          </cell>
          <cell r="G164"/>
          <cell r="H164">
            <v>24555.31</v>
          </cell>
        </row>
        <row r="165">
          <cell r="A165" t="str">
            <v>11100499010101</v>
          </cell>
          <cell r="B165" t="str">
            <v>INTERESES Y OTROS POR COBRAR</v>
          </cell>
          <cell r="C165">
            <v>14</v>
          </cell>
          <cell r="D165"/>
          <cell r="E165">
            <v>24555.31</v>
          </cell>
          <cell r="F165"/>
          <cell r="G165"/>
          <cell r="H165">
            <v>24555.31</v>
          </cell>
        </row>
        <row r="166">
          <cell r="A166" t="str">
            <v>1110049901010101</v>
          </cell>
          <cell r="B166" t="str">
            <v>BANCO AGRICOLA</v>
          </cell>
          <cell r="C166">
            <v>16</v>
          </cell>
          <cell r="D166">
            <v>0</v>
          </cell>
          <cell r="E166"/>
          <cell r="F166"/>
          <cell r="G166"/>
          <cell r="H166">
            <v>0</v>
          </cell>
        </row>
        <row r="167">
          <cell r="A167" t="str">
            <v>1110049901010102</v>
          </cell>
          <cell r="B167" t="str">
            <v>BANCO DAVIVIENDA</v>
          </cell>
          <cell r="C167">
            <v>16</v>
          </cell>
          <cell r="D167">
            <v>0</v>
          </cell>
          <cell r="E167"/>
          <cell r="F167"/>
          <cell r="G167"/>
          <cell r="H167">
            <v>0</v>
          </cell>
        </row>
        <row r="168">
          <cell r="A168" t="str">
            <v>1110049901010103</v>
          </cell>
          <cell r="B168" t="str">
            <v>BANCO CUSCATLAN SV</v>
          </cell>
          <cell r="C168">
            <v>16</v>
          </cell>
          <cell r="D168">
            <v>0</v>
          </cell>
          <cell r="E168"/>
          <cell r="F168"/>
          <cell r="G168"/>
          <cell r="H168">
            <v>0</v>
          </cell>
        </row>
        <row r="169">
          <cell r="A169" t="str">
            <v>1110049901010104</v>
          </cell>
          <cell r="B169" t="str">
            <v>BANCO HIPOTECARIO</v>
          </cell>
          <cell r="C169">
            <v>16</v>
          </cell>
          <cell r="D169">
            <v>8382.94</v>
          </cell>
          <cell r="E169"/>
          <cell r="F169"/>
          <cell r="G169"/>
          <cell r="H169">
            <v>8382.94</v>
          </cell>
        </row>
        <row r="170">
          <cell r="A170" t="str">
            <v>1110049901010105</v>
          </cell>
          <cell r="B170" t="str">
            <v>BANCO DE FOMENTO AGROPECUARIO</v>
          </cell>
          <cell r="C170">
            <v>16</v>
          </cell>
          <cell r="D170">
            <v>0</v>
          </cell>
          <cell r="E170"/>
          <cell r="F170"/>
          <cell r="G170"/>
          <cell r="H170">
            <v>0</v>
          </cell>
        </row>
        <row r="171">
          <cell r="A171" t="str">
            <v>1110049901010106</v>
          </cell>
          <cell r="B171" t="str">
            <v>BANCO CUSCATLAN EL SALVADOR</v>
          </cell>
          <cell r="C171">
            <v>16</v>
          </cell>
          <cell r="D171">
            <v>18.7</v>
          </cell>
          <cell r="E171"/>
          <cell r="F171"/>
          <cell r="G171"/>
          <cell r="H171">
            <v>18.7</v>
          </cell>
        </row>
        <row r="172">
          <cell r="A172" t="str">
            <v>1110049901010107</v>
          </cell>
          <cell r="B172" t="str">
            <v>BANCO PROMERICA</v>
          </cell>
          <cell r="C172">
            <v>16</v>
          </cell>
          <cell r="D172">
            <v>0</v>
          </cell>
          <cell r="E172"/>
          <cell r="F172"/>
          <cell r="G172"/>
          <cell r="H172">
            <v>0</v>
          </cell>
        </row>
        <row r="173">
          <cell r="A173" t="str">
            <v>1110049901010108</v>
          </cell>
          <cell r="B173" t="str">
            <v>BANCO DE AMERICA CENTRAL</v>
          </cell>
          <cell r="C173">
            <v>16</v>
          </cell>
          <cell r="D173">
            <v>2095.88</v>
          </cell>
          <cell r="E173"/>
          <cell r="F173"/>
          <cell r="G173"/>
          <cell r="H173">
            <v>2095.88</v>
          </cell>
        </row>
        <row r="174">
          <cell r="A174" t="str">
            <v>1110049901010109</v>
          </cell>
          <cell r="B174" t="str">
            <v>BANCO G&amp;T CONTINENTAL DE EL SALVADOR, S.A.</v>
          </cell>
          <cell r="C174">
            <v>16</v>
          </cell>
          <cell r="D174">
            <v>10951.62</v>
          </cell>
          <cell r="E174"/>
          <cell r="F174"/>
          <cell r="G174"/>
          <cell r="H174">
            <v>10951.62</v>
          </cell>
        </row>
        <row r="175">
          <cell r="A175" t="str">
            <v>1110049901010110</v>
          </cell>
          <cell r="B175" t="str">
            <v>BANCO AZUL DE EL SALVADOR</v>
          </cell>
          <cell r="C175">
            <v>16</v>
          </cell>
          <cell r="D175">
            <v>3106.17</v>
          </cell>
          <cell r="E175"/>
          <cell r="F175"/>
          <cell r="G175"/>
          <cell r="H175">
            <v>3106.17</v>
          </cell>
        </row>
        <row r="176">
          <cell r="A176" t="str">
            <v>1110049901010111</v>
          </cell>
          <cell r="B176" t="str">
            <v>BANCO PROCREDIT, S.A.</v>
          </cell>
          <cell r="C176">
            <v>16</v>
          </cell>
          <cell r="D176">
            <v>0</v>
          </cell>
          <cell r="E176"/>
          <cell r="F176"/>
          <cell r="G176"/>
          <cell r="H176">
            <v>0</v>
          </cell>
        </row>
        <row r="177">
          <cell r="A177" t="str">
            <v>1110049901010112</v>
          </cell>
          <cell r="B177" t="str">
            <v>BANCO INDUSTRIAL EL SALVADOR, S.A.</v>
          </cell>
          <cell r="C177">
            <v>16</v>
          </cell>
          <cell r="D177">
            <v>0</v>
          </cell>
          <cell r="E177"/>
          <cell r="F177"/>
          <cell r="G177"/>
          <cell r="H177">
            <v>0</v>
          </cell>
        </row>
        <row r="178">
          <cell r="A178" t="str">
            <v>1110049901010113</v>
          </cell>
          <cell r="B178" t="str">
            <v>BANCO AZTECA EL SALVADOR, S.A.</v>
          </cell>
          <cell r="C178">
            <v>16</v>
          </cell>
          <cell r="D178">
            <v>0</v>
          </cell>
          <cell r="E178"/>
          <cell r="F178"/>
          <cell r="G178"/>
          <cell r="H178">
            <v>0</v>
          </cell>
        </row>
        <row r="179">
          <cell r="A179" t="str">
            <v>1110049901010114</v>
          </cell>
          <cell r="B179" t="str">
            <v>BICSA</v>
          </cell>
          <cell r="C179">
            <v>16</v>
          </cell>
          <cell r="D179">
            <v>0</v>
          </cell>
          <cell r="E179"/>
          <cell r="F179"/>
          <cell r="G179"/>
          <cell r="H179">
            <v>0</v>
          </cell>
        </row>
        <row r="180">
          <cell r="A180" t="str">
            <v>1110049901010115</v>
          </cell>
          <cell r="B180" t="str">
            <v>MULTI INVERSIONES MI BANCO</v>
          </cell>
          <cell r="C180">
            <v>16</v>
          </cell>
          <cell r="D180">
            <v>0</v>
          </cell>
          <cell r="E180"/>
          <cell r="F180"/>
          <cell r="G180"/>
          <cell r="H180">
            <v>0</v>
          </cell>
        </row>
        <row r="181">
          <cell r="A181" t="str">
            <v>111005</v>
          </cell>
          <cell r="B181" t="str">
            <v>DEPOSITOS EN OTRAS ENTIDADES DEL SISTEMA FINANCIERO</v>
          </cell>
          <cell r="C181">
            <v>6</v>
          </cell>
          <cell r="D181"/>
          <cell r="E181"/>
          <cell r="F181"/>
          <cell r="G181"/>
          <cell r="H181">
            <v>0</v>
          </cell>
        </row>
        <row r="182">
          <cell r="A182" t="str">
            <v>1110050101</v>
          </cell>
          <cell r="B182" t="str">
            <v>A LA VISTA</v>
          </cell>
          <cell r="C182">
            <v>10</v>
          </cell>
          <cell r="D182"/>
          <cell r="E182"/>
          <cell r="F182"/>
          <cell r="G182">
            <v>0</v>
          </cell>
          <cell r="H182">
            <v>0</v>
          </cell>
        </row>
        <row r="183">
          <cell r="A183" t="str">
            <v>1110050102</v>
          </cell>
          <cell r="B183" t="str">
            <v>A LA VISTA</v>
          </cell>
          <cell r="C183">
            <v>10</v>
          </cell>
          <cell r="D183"/>
          <cell r="E183"/>
          <cell r="F183"/>
          <cell r="G183">
            <v>0</v>
          </cell>
          <cell r="H183">
            <v>0</v>
          </cell>
        </row>
        <row r="184">
          <cell r="A184" t="str">
            <v>1110050201</v>
          </cell>
          <cell r="B184" t="str">
            <v>DEPOSITOS DE AHORRO</v>
          </cell>
          <cell r="C184">
            <v>10</v>
          </cell>
          <cell r="D184"/>
          <cell r="E184"/>
          <cell r="F184"/>
          <cell r="G184">
            <v>0</v>
          </cell>
          <cell r="H184">
            <v>0</v>
          </cell>
        </row>
        <row r="185">
          <cell r="A185" t="str">
            <v>1110050202</v>
          </cell>
          <cell r="B185" t="str">
            <v>DEPOSITOS DE AHORRO</v>
          </cell>
          <cell r="C185">
            <v>10</v>
          </cell>
          <cell r="D185"/>
          <cell r="E185"/>
          <cell r="F185"/>
          <cell r="G185">
            <v>0</v>
          </cell>
          <cell r="H185">
            <v>0</v>
          </cell>
        </row>
        <row r="186">
          <cell r="A186" t="str">
            <v>1110050301</v>
          </cell>
          <cell r="B186" t="str">
            <v>A PLAZO</v>
          </cell>
          <cell r="C186">
            <v>10</v>
          </cell>
          <cell r="D186"/>
          <cell r="E186"/>
          <cell r="F186"/>
          <cell r="G186">
            <v>0</v>
          </cell>
          <cell r="H186">
            <v>0</v>
          </cell>
        </row>
        <row r="187">
          <cell r="A187" t="str">
            <v>1110050302</v>
          </cell>
          <cell r="B187" t="str">
            <v>A PLAZO</v>
          </cell>
          <cell r="C187">
            <v>10</v>
          </cell>
          <cell r="D187"/>
          <cell r="E187"/>
          <cell r="F187"/>
          <cell r="G187">
            <v>0</v>
          </cell>
          <cell r="H187">
            <v>0</v>
          </cell>
        </row>
        <row r="188">
          <cell r="A188" t="str">
            <v>1110050401</v>
          </cell>
          <cell r="B188" t="str">
            <v>REMESAS EN TRANSITO</v>
          </cell>
          <cell r="C188">
            <v>10</v>
          </cell>
          <cell r="D188"/>
          <cell r="E188"/>
          <cell r="F188"/>
          <cell r="G188">
            <v>0</v>
          </cell>
          <cell r="H188">
            <v>0</v>
          </cell>
        </row>
        <row r="189">
          <cell r="A189" t="str">
            <v>1110050402</v>
          </cell>
          <cell r="B189" t="str">
            <v>REMESAS EN TRANSITO</v>
          </cell>
          <cell r="C189">
            <v>10</v>
          </cell>
          <cell r="D189"/>
          <cell r="E189"/>
          <cell r="F189"/>
          <cell r="G189">
            <v>0</v>
          </cell>
          <cell r="H189">
            <v>0</v>
          </cell>
        </row>
        <row r="190">
          <cell r="A190" t="str">
            <v>1110059901</v>
          </cell>
          <cell r="B190" t="str">
            <v>INTERESES Y OTROS POR COBRAR</v>
          </cell>
          <cell r="C190">
            <v>10</v>
          </cell>
          <cell r="D190"/>
          <cell r="E190"/>
          <cell r="F190"/>
          <cell r="G190">
            <v>0</v>
          </cell>
          <cell r="H190">
            <v>0</v>
          </cell>
        </row>
        <row r="191">
          <cell r="A191" t="str">
            <v>1110059902</v>
          </cell>
          <cell r="B191" t="str">
            <v>INTERESES Y OTROS POR COBRAR</v>
          </cell>
          <cell r="C191">
            <v>10</v>
          </cell>
          <cell r="D191"/>
          <cell r="E191"/>
          <cell r="F191"/>
          <cell r="G191">
            <v>0</v>
          </cell>
          <cell r="H191">
            <v>0</v>
          </cell>
        </row>
        <row r="192">
          <cell r="A192" t="str">
            <v>111006</v>
          </cell>
          <cell r="B192" t="str">
            <v>DEPOSITOS EN BANCOS Y OTRAS INSTITUCIONES EXTRANJERAS</v>
          </cell>
          <cell r="C192">
            <v>6</v>
          </cell>
          <cell r="D192"/>
          <cell r="E192"/>
          <cell r="F192"/>
          <cell r="G192"/>
          <cell r="H192">
            <v>0</v>
          </cell>
        </row>
        <row r="193">
          <cell r="A193" t="str">
            <v>1110060101</v>
          </cell>
          <cell r="B193" t="str">
            <v>A LA VISTA - ML</v>
          </cell>
          <cell r="C193">
            <v>10</v>
          </cell>
          <cell r="D193"/>
          <cell r="E193"/>
          <cell r="F193"/>
          <cell r="G193">
            <v>0</v>
          </cell>
          <cell r="H193">
            <v>0</v>
          </cell>
        </row>
        <row r="194">
          <cell r="A194" t="str">
            <v>111006010101</v>
          </cell>
          <cell r="B194" t="str">
            <v>A LA VISTA - ML</v>
          </cell>
          <cell r="C194">
            <v>12</v>
          </cell>
          <cell r="D194"/>
          <cell r="E194"/>
          <cell r="F194">
            <v>0</v>
          </cell>
          <cell r="G194"/>
          <cell r="H194">
            <v>0</v>
          </cell>
        </row>
        <row r="195">
          <cell r="A195" t="str">
            <v>11100601010101</v>
          </cell>
          <cell r="B195" t="str">
            <v>A LA VISTA - ML</v>
          </cell>
          <cell r="C195">
            <v>14</v>
          </cell>
          <cell r="D195"/>
          <cell r="E195">
            <v>0</v>
          </cell>
          <cell r="F195"/>
          <cell r="G195"/>
          <cell r="H195">
            <v>0</v>
          </cell>
        </row>
        <row r="196">
          <cell r="A196" t="str">
            <v>1110060101010101</v>
          </cell>
          <cell r="B196" t="str">
            <v>BICSA</v>
          </cell>
          <cell r="C196">
            <v>16</v>
          </cell>
          <cell r="D196">
            <v>0</v>
          </cell>
          <cell r="E196"/>
          <cell r="F196"/>
          <cell r="G196"/>
          <cell r="H196">
            <v>0</v>
          </cell>
        </row>
        <row r="197">
          <cell r="A197" t="str">
            <v>1110060101010102</v>
          </cell>
          <cell r="B197" t="str">
            <v>OCEAN BANK</v>
          </cell>
          <cell r="C197">
            <v>16</v>
          </cell>
          <cell r="D197">
            <v>0</v>
          </cell>
          <cell r="E197"/>
          <cell r="F197"/>
          <cell r="G197"/>
          <cell r="H197">
            <v>0</v>
          </cell>
        </row>
        <row r="198">
          <cell r="A198" t="str">
            <v>1110060201</v>
          </cell>
          <cell r="B198" t="str">
            <v>A PLAZO - ML</v>
          </cell>
          <cell r="C198">
            <v>10</v>
          </cell>
          <cell r="D198"/>
          <cell r="E198"/>
          <cell r="F198"/>
          <cell r="G198">
            <v>0</v>
          </cell>
          <cell r="H198">
            <v>0</v>
          </cell>
        </row>
        <row r="199">
          <cell r="A199" t="str">
            <v>1110060301</v>
          </cell>
          <cell r="B199" t="str">
            <v>REMESAS EN TRANSITO - ML</v>
          </cell>
          <cell r="C199">
            <v>10</v>
          </cell>
          <cell r="D199"/>
          <cell r="E199"/>
          <cell r="F199"/>
          <cell r="G199">
            <v>0</v>
          </cell>
          <cell r="H199">
            <v>0</v>
          </cell>
        </row>
        <row r="200">
          <cell r="A200" t="str">
            <v>111006030101</v>
          </cell>
          <cell r="B200" t="str">
            <v>REMESAS EN TRANSITO - ML</v>
          </cell>
          <cell r="C200">
            <v>12</v>
          </cell>
          <cell r="D200"/>
          <cell r="E200"/>
          <cell r="F200">
            <v>0</v>
          </cell>
          <cell r="G200"/>
          <cell r="H200">
            <v>0</v>
          </cell>
        </row>
        <row r="201">
          <cell r="A201" t="str">
            <v>11100603010101</v>
          </cell>
          <cell r="B201" t="str">
            <v>REMESAS EN TRANSITO - ML</v>
          </cell>
          <cell r="C201">
            <v>14</v>
          </cell>
          <cell r="D201"/>
          <cell r="E201">
            <v>0</v>
          </cell>
          <cell r="F201"/>
          <cell r="G201"/>
          <cell r="H201">
            <v>0</v>
          </cell>
        </row>
        <row r="202">
          <cell r="A202" t="str">
            <v>1110060301010101</v>
          </cell>
          <cell r="B202" t="str">
            <v>OCEAN BANK</v>
          </cell>
          <cell r="C202">
            <v>16</v>
          </cell>
          <cell r="D202">
            <v>0</v>
          </cell>
          <cell r="E202"/>
          <cell r="F202"/>
          <cell r="G202"/>
          <cell r="H202">
            <v>0</v>
          </cell>
        </row>
        <row r="203">
          <cell r="A203" t="str">
            <v>1110060401</v>
          </cell>
          <cell r="B203" t="str">
            <v>DEPOSITOS DE AHORRO</v>
          </cell>
          <cell r="C203">
            <v>10</v>
          </cell>
          <cell r="D203"/>
          <cell r="E203"/>
          <cell r="F203"/>
          <cell r="G203">
            <v>0</v>
          </cell>
          <cell r="H203">
            <v>0</v>
          </cell>
        </row>
        <row r="204">
          <cell r="A204" t="str">
            <v>1110060402</v>
          </cell>
          <cell r="B204" t="str">
            <v>DEPOSITOS DE AHORRO</v>
          </cell>
          <cell r="C204">
            <v>10</v>
          </cell>
          <cell r="D204"/>
          <cell r="E204"/>
          <cell r="F204"/>
          <cell r="G204">
            <v>0</v>
          </cell>
          <cell r="H204">
            <v>0</v>
          </cell>
        </row>
        <row r="205">
          <cell r="A205" t="str">
            <v>1110069901</v>
          </cell>
          <cell r="B205" t="str">
            <v>INTERESES Y OTROS POR COBRAR - ML</v>
          </cell>
          <cell r="C205">
            <v>10</v>
          </cell>
          <cell r="D205"/>
          <cell r="E205"/>
          <cell r="F205"/>
          <cell r="G205">
            <v>0</v>
          </cell>
          <cell r="H205">
            <v>0</v>
          </cell>
        </row>
        <row r="206">
          <cell r="A206" t="str">
            <v>112</v>
          </cell>
          <cell r="B206" t="str">
            <v>ADQUISICION TEMPORAL DE DOCUMENTOS</v>
          </cell>
          <cell r="C206">
            <v>3</v>
          </cell>
          <cell r="D206"/>
          <cell r="E206"/>
          <cell r="F206"/>
          <cell r="G206"/>
          <cell r="H206">
            <v>0</v>
          </cell>
        </row>
        <row r="207">
          <cell r="A207" t="str">
            <v>1121</v>
          </cell>
          <cell r="B207" t="str">
            <v>DOCUMENTOS ADQUIRIDOS HASTA UN ANIO PLAZO</v>
          </cell>
          <cell r="C207">
            <v>4</v>
          </cell>
          <cell r="D207"/>
          <cell r="E207"/>
          <cell r="F207"/>
          <cell r="G207"/>
          <cell r="H207">
            <v>0</v>
          </cell>
        </row>
        <row r="208">
          <cell r="A208" t="str">
            <v>112101</v>
          </cell>
          <cell r="B208" t="str">
            <v>OPERAC. DE REPORTO CON EL BANCO CENTRAL DE RESERVA</v>
          </cell>
          <cell r="C208">
            <v>6</v>
          </cell>
          <cell r="D208"/>
          <cell r="E208"/>
          <cell r="F208"/>
          <cell r="G208"/>
          <cell r="H208">
            <v>0</v>
          </cell>
        </row>
        <row r="209">
          <cell r="A209" t="str">
            <v>1121010101</v>
          </cell>
          <cell r="B209" t="str">
            <v>EMITIDOS POR EL BANCO CENTRAL DE RESERVA - ML</v>
          </cell>
          <cell r="C209">
            <v>10</v>
          </cell>
          <cell r="D209"/>
          <cell r="E209"/>
          <cell r="F209"/>
          <cell r="G209">
            <v>0</v>
          </cell>
          <cell r="H209">
            <v>0</v>
          </cell>
        </row>
        <row r="210">
          <cell r="A210" t="str">
            <v>1121010201</v>
          </cell>
          <cell r="B210" t="str">
            <v>EMITIDOS POR ENTIDADES DEL ESTADO - ML</v>
          </cell>
          <cell r="C210">
            <v>10</v>
          </cell>
          <cell r="D210"/>
          <cell r="E210"/>
          <cell r="F210"/>
          <cell r="G210">
            <v>0</v>
          </cell>
          <cell r="H210">
            <v>0</v>
          </cell>
        </row>
        <row r="211">
          <cell r="A211" t="str">
            <v>1121010301</v>
          </cell>
          <cell r="B211" t="str">
            <v>EMITIDOS POR EMPRESAS PRIVADAS - ML</v>
          </cell>
          <cell r="C211">
            <v>10</v>
          </cell>
          <cell r="D211"/>
          <cell r="E211"/>
          <cell r="F211"/>
          <cell r="G211">
            <v>0</v>
          </cell>
          <cell r="H211">
            <v>0</v>
          </cell>
        </row>
        <row r="212">
          <cell r="A212" t="str">
            <v>1121010501</v>
          </cell>
          <cell r="B212" t="str">
            <v>EMITIDOS POR BANCOS - ML</v>
          </cell>
          <cell r="C212">
            <v>10</v>
          </cell>
          <cell r="D212"/>
          <cell r="E212"/>
          <cell r="F212"/>
          <cell r="G212">
            <v>0</v>
          </cell>
          <cell r="H212">
            <v>0</v>
          </cell>
        </row>
        <row r="213">
          <cell r="A213" t="str">
            <v>1121010601</v>
          </cell>
          <cell r="B213" t="str">
            <v>EMITIDOS POR OTRAS ENTIDADES DEL SISTEMA FINANCIERO - ML</v>
          </cell>
          <cell r="C213">
            <v>10</v>
          </cell>
          <cell r="D213"/>
          <cell r="E213"/>
          <cell r="F213"/>
          <cell r="G213">
            <v>0</v>
          </cell>
          <cell r="H213">
            <v>0</v>
          </cell>
        </row>
        <row r="214">
          <cell r="A214" t="str">
            <v>1121010701</v>
          </cell>
          <cell r="B214" t="str">
            <v>EMITIDOS POR ENTIDADES DEL EXTRANJERO - ML</v>
          </cell>
          <cell r="C214">
            <v>10</v>
          </cell>
          <cell r="D214"/>
          <cell r="E214"/>
          <cell r="F214"/>
          <cell r="G214">
            <v>0</v>
          </cell>
          <cell r="H214">
            <v>0</v>
          </cell>
        </row>
        <row r="215">
          <cell r="A215" t="str">
            <v>112102</v>
          </cell>
          <cell r="B215" t="str">
            <v>OPERACIONES DE REPORTO CON ENTIDADES DEL ESTADO</v>
          </cell>
          <cell r="C215">
            <v>6</v>
          </cell>
          <cell r="D215"/>
          <cell r="E215"/>
          <cell r="F215"/>
          <cell r="G215"/>
          <cell r="H215">
            <v>0</v>
          </cell>
        </row>
        <row r="216">
          <cell r="A216" t="str">
            <v>1121020101</v>
          </cell>
          <cell r="B216" t="str">
            <v>EMITIDOS POR EL BANCO CENTRAL DE RESERVA - ML</v>
          </cell>
          <cell r="C216">
            <v>10</v>
          </cell>
          <cell r="D216"/>
          <cell r="E216"/>
          <cell r="F216"/>
          <cell r="G216">
            <v>0</v>
          </cell>
          <cell r="H216">
            <v>0</v>
          </cell>
        </row>
        <row r="217">
          <cell r="A217" t="str">
            <v>1121020201</v>
          </cell>
          <cell r="B217" t="str">
            <v>EMITIDOS POR ENTIDADES DEL ESTADO - ML</v>
          </cell>
          <cell r="C217">
            <v>10</v>
          </cell>
          <cell r="D217"/>
          <cell r="E217"/>
          <cell r="F217"/>
          <cell r="G217">
            <v>0</v>
          </cell>
          <cell r="H217">
            <v>0</v>
          </cell>
        </row>
        <row r="218">
          <cell r="A218" t="str">
            <v>1121020301</v>
          </cell>
          <cell r="B218" t="str">
            <v>EMITIDOS POR EMPRESAS PRIVADAS - ML</v>
          </cell>
          <cell r="C218">
            <v>10</v>
          </cell>
          <cell r="D218"/>
          <cell r="E218"/>
          <cell r="F218"/>
          <cell r="G218">
            <v>0</v>
          </cell>
          <cell r="H218">
            <v>0</v>
          </cell>
        </row>
        <row r="219">
          <cell r="A219" t="str">
            <v>1121020501</v>
          </cell>
          <cell r="B219" t="str">
            <v>EMITIDOS POR BANCOS - ML</v>
          </cell>
          <cell r="C219">
            <v>10</v>
          </cell>
          <cell r="D219"/>
          <cell r="E219"/>
          <cell r="F219"/>
          <cell r="G219">
            <v>0</v>
          </cell>
          <cell r="H219">
            <v>0</v>
          </cell>
        </row>
        <row r="220">
          <cell r="A220" t="str">
            <v>1121020601</v>
          </cell>
          <cell r="B220" t="str">
            <v>EMITIDOS POR OTRAS ENTIDADES DEL SISTEMA FINANCIERO - ML</v>
          </cell>
          <cell r="C220">
            <v>10</v>
          </cell>
          <cell r="D220"/>
          <cell r="E220"/>
          <cell r="F220"/>
          <cell r="G220">
            <v>0</v>
          </cell>
          <cell r="H220">
            <v>0</v>
          </cell>
        </row>
        <row r="221">
          <cell r="A221" t="str">
            <v>1121020701</v>
          </cell>
          <cell r="B221" t="str">
            <v>EMITIDOS POR ENTIDADES DEL EXTRANJERO - ML</v>
          </cell>
          <cell r="C221">
            <v>10</v>
          </cell>
          <cell r="D221"/>
          <cell r="E221"/>
          <cell r="F221"/>
          <cell r="G221">
            <v>0</v>
          </cell>
          <cell r="H221">
            <v>0</v>
          </cell>
        </row>
        <row r="222">
          <cell r="A222" t="str">
            <v>112103</v>
          </cell>
          <cell r="B222" t="str">
            <v>OPERACIONES DE REPORTO CON EMPRESAS PRIVADAS</v>
          </cell>
          <cell r="C222">
            <v>6</v>
          </cell>
          <cell r="D222"/>
          <cell r="E222"/>
          <cell r="F222"/>
          <cell r="G222"/>
          <cell r="H222">
            <v>0</v>
          </cell>
        </row>
        <row r="223">
          <cell r="A223" t="str">
            <v>1121030101</v>
          </cell>
          <cell r="B223" t="str">
            <v>EMITIDOS POR EL BANCO CENTRAL DE RESERVA - ML</v>
          </cell>
          <cell r="C223">
            <v>10</v>
          </cell>
          <cell r="D223"/>
          <cell r="E223"/>
          <cell r="F223"/>
          <cell r="G223">
            <v>0</v>
          </cell>
          <cell r="H223">
            <v>0</v>
          </cell>
        </row>
        <row r="224">
          <cell r="A224" t="str">
            <v>1121030201</v>
          </cell>
          <cell r="B224" t="str">
            <v>EMITIDOS POR ENTIDADES DEL ESTADO - ML</v>
          </cell>
          <cell r="C224">
            <v>10</v>
          </cell>
          <cell r="D224"/>
          <cell r="E224"/>
          <cell r="F224"/>
          <cell r="G224">
            <v>0</v>
          </cell>
          <cell r="H224">
            <v>0</v>
          </cell>
        </row>
        <row r="225">
          <cell r="A225" t="str">
            <v>1121030301</v>
          </cell>
          <cell r="B225" t="str">
            <v>EMITIDOS POR EMPRESAS PRIVADAS - ML</v>
          </cell>
          <cell r="C225">
            <v>10</v>
          </cell>
          <cell r="D225"/>
          <cell r="E225"/>
          <cell r="F225"/>
          <cell r="G225">
            <v>0</v>
          </cell>
          <cell r="H225">
            <v>0</v>
          </cell>
        </row>
        <row r="226">
          <cell r="A226" t="str">
            <v>1121030501</v>
          </cell>
          <cell r="B226" t="str">
            <v>EMITIDOS POR BANCOS - ML</v>
          </cell>
          <cell r="C226">
            <v>10</v>
          </cell>
          <cell r="D226"/>
          <cell r="E226"/>
          <cell r="F226"/>
          <cell r="G226">
            <v>0</v>
          </cell>
          <cell r="H226">
            <v>0</v>
          </cell>
        </row>
        <row r="227">
          <cell r="A227" t="str">
            <v>1121030601</v>
          </cell>
          <cell r="B227" t="str">
            <v>EMITIDOS POR OTRAS ENTIDADES DEL SISTEMA FINANCIERO - ML</v>
          </cell>
          <cell r="C227">
            <v>10</v>
          </cell>
          <cell r="D227"/>
          <cell r="E227"/>
          <cell r="F227"/>
          <cell r="G227">
            <v>0</v>
          </cell>
          <cell r="H227">
            <v>0</v>
          </cell>
        </row>
        <row r="228">
          <cell r="A228" t="str">
            <v>1121030701</v>
          </cell>
          <cell r="B228" t="str">
            <v>EMITIDOS POR ENTIDADES DEL EXTRANJERO - ML</v>
          </cell>
          <cell r="C228">
            <v>10</v>
          </cell>
          <cell r="D228"/>
          <cell r="E228"/>
          <cell r="F228"/>
          <cell r="G228">
            <v>0</v>
          </cell>
          <cell r="H228">
            <v>0</v>
          </cell>
        </row>
        <row r="229">
          <cell r="A229" t="str">
            <v>112104</v>
          </cell>
          <cell r="B229" t="str">
            <v>OPERACIONES DE REPORTO CON PARTICULARES</v>
          </cell>
          <cell r="C229">
            <v>6</v>
          </cell>
          <cell r="D229"/>
          <cell r="E229"/>
          <cell r="F229"/>
          <cell r="G229"/>
          <cell r="H229">
            <v>0</v>
          </cell>
        </row>
        <row r="230">
          <cell r="A230" t="str">
            <v>1121040101</v>
          </cell>
          <cell r="B230" t="str">
            <v>EMITIDOS POR EL BANCO CENTRAL DE RESERVA - ML</v>
          </cell>
          <cell r="C230">
            <v>10</v>
          </cell>
          <cell r="D230"/>
          <cell r="E230"/>
          <cell r="F230"/>
          <cell r="G230">
            <v>0</v>
          </cell>
          <cell r="H230">
            <v>0</v>
          </cell>
        </row>
        <row r="231">
          <cell r="A231" t="str">
            <v>1121040201</v>
          </cell>
          <cell r="B231" t="str">
            <v>EMITIDOS POR ENTIDADES DEL ESTADO - ML</v>
          </cell>
          <cell r="C231">
            <v>10</v>
          </cell>
          <cell r="D231"/>
          <cell r="E231"/>
          <cell r="F231"/>
          <cell r="G231">
            <v>0</v>
          </cell>
          <cell r="H231">
            <v>0</v>
          </cell>
        </row>
        <row r="232">
          <cell r="A232" t="str">
            <v>1121040301</v>
          </cell>
          <cell r="B232" t="str">
            <v>EMITIDOS POR EMPRESAS PRIVADAS - ML</v>
          </cell>
          <cell r="C232">
            <v>10</v>
          </cell>
          <cell r="D232"/>
          <cell r="E232"/>
          <cell r="F232"/>
          <cell r="G232">
            <v>0</v>
          </cell>
          <cell r="H232">
            <v>0</v>
          </cell>
        </row>
        <row r="233">
          <cell r="A233" t="str">
            <v>1121040501</v>
          </cell>
          <cell r="B233" t="str">
            <v>EMITIDOS POR BANCOS - ML</v>
          </cell>
          <cell r="C233">
            <v>10</v>
          </cell>
          <cell r="D233"/>
          <cell r="E233"/>
          <cell r="F233"/>
          <cell r="G233">
            <v>0</v>
          </cell>
          <cell r="H233">
            <v>0</v>
          </cell>
        </row>
        <row r="234">
          <cell r="A234" t="str">
            <v>1121040601</v>
          </cell>
          <cell r="B234" t="str">
            <v>EMITIDOS POR OTRAS ENTIDADES DEL SISTEMA FINANCIERO - ML</v>
          </cell>
          <cell r="C234">
            <v>10</v>
          </cell>
          <cell r="D234"/>
          <cell r="E234"/>
          <cell r="F234"/>
          <cell r="G234">
            <v>0</v>
          </cell>
          <cell r="H234">
            <v>0</v>
          </cell>
        </row>
        <row r="235">
          <cell r="A235" t="str">
            <v>1121040701</v>
          </cell>
          <cell r="B235" t="str">
            <v>EMITIDOS POR ENTIDADES DEL EXTRANJERO - ML</v>
          </cell>
          <cell r="C235">
            <v>10</v>
          </cell>
          <cell r="D235"/>
          <cell r="E235"/>
          <cell r="F235"/>
          <cell r="G235">
            <v>0</v>
          </cell>
          <cell r="H235">
            <v>0</v>
          </cell>
        </row>
        <row r="236">
          <cell r="A236" t="str">
            <v>112105</v>
          </cell>
          <cell r="B236" t="str">
            <v>OPERACIONES DE REPORTO CON BANCOS Y FINANCIERAS</v>
          </cell>
          <cell r="C236">
            <v>6</v>
          </cell>
          <cell r="D236"/>
          <cell r="E236"/>
          <cell r="F236"/>
          <cell r="G236"/>
          <cell r="H236">
            <v>0</v>
          </cell>
        </row>
        <row r="237">
          <cell r="A237" t="str">
            <v>1121050101</v>
          </cell>
          <cell r="B237" t="str">
            <v>EMITIDOS POR EL BANCO CENTRAL DE RESERVA - ML</v>
          </cell>
          <cell r="C237">
            <v>10</v>
          </cell>
          <cell r="D237"/>
          <cell r="E237"/>
          <cell r="F237"/>
          <cell r="G237">
            <v>0</v>
          </cell>
          <cell r="H237">
            <v>0</v>
          </cell>
        </row>
        <row r="238">
          <cell r="A238" t="str">
            <v>1121050201</v>
          </cell>
          <cell r="B238" t="str">
            <v>EMITIDOS POR ENTIDADES DEL ESTADO - ML</v>
          </cell>
          <cell r="C238">
            <v>10</v>
          </cell>
          <cell r="D238"/>
          <cell r="E238"/>
          <cell r="F238"/>
          <cell r="G238">
            <v>0</v>
          </cell>
          <cell r="H238">
            <v>0</v>
          </cell>
        </row>
        <row r="239">
          <cell r="A239" t="str">
            <v>1121050301</v>
          </cell>
          <cell r="B239" t="str">
            <v>EMITIDOS POR EMPRESAS PRIVADAS - ML</v>
          </cell>
          <cell r="C239">
            <v>10</v>
          </cell>
          <cell r="D239"/>
          <cell r="E239"/>
          <cell r="F239"/>
          <cell r="G239">
            <v>0</v>
          </cell>
          <cell r="H239">
            <v>0</v>
          </cell>
        </row>
        <row r="240">
          <cell r="A240" t="str">
            <v>1121050501</v>
          </cell>
          <cell r="B240" t="str">
            <v>EMITIDOS POR BANCOS - ML</v>
          </cell>
          <cell r="C240">
            <v>10</v>
          </cell>
          <cell r="D240"/>
          <cell r="E240"/>
          <cell r="F240"/>
          <cell r="G240">
            <v>0</v>
          </cell>
          <cell r="H240">
            <v>0</v>
          </cell>
        </row>
        <row r="241">
          <cell r="A241" t="str">
            <v>1121050601</v>
          </cell>
          <cell r="B241" t="str">
            <v>EMITIDOS POR OTRAS ENTIDADES DEL SISTEMA FINANCIERO - ML</v>
          </cell>
          <cell r="C241">
            <v>10</v>
          </cell>
          <cell r="D241"/>
          <cell r="E241"/>
          <cell r="F241"/>
          <cell r="G241">
            <v>0</v>
          </cell>
          <cell r="H241">
            <v>0</v>
          </cell>
        </row>
        <row r="242">
          <cell r="A242" t="str">
            <v>1121050701</v>
          </cell>
          <cell r="B242" t="str">
            <v>EMITIDOS POR ENTIDADES DEL EXTRANJERO - ML</v>
          </cell>
          <cell r="C242">
            <v>10</v>
          </cell>
          <cell r="D242"/>
          <cell r="E242"/>
          <cell r="F242"/>
          <cell r="G242">
            <v>0</v>
          </cell>
          <cell r="H242">
            <v>0</v>
          </cell>
        </row>
        <row r="243">
          <cell r="A243" t="str">
            <v>112106</v>
          </cell>
          <cell r="B243" t="str">
            <v>OPERAC. DE REPORTO CON OTRAS ENTIDADES DEL SISTEMA FINANCIER</v>
          </cell>
          <cell r="C243">
            <v>6</v>
          </cell>
          <cell r="D243"/>
          <cell r="E243"/>
          <cell r="F243"/>
          <cell r="G243"/>
          <cell r="H243">
            <v>0</v>
          </cell>
        </row>
        <row r="244">
          <cell r="A244" t="str">
            <v>1121060101</v>
          </cell>
          <cell r="B244" t="str">
            <v>EMITIDOS POR EL BANCO CENTRAL DE RESERVA - ML</v>
          </cell>
          <cell r="C244">
            <v>10</v>
          </cell>
          <cell r="D244"/>
          <cell r="E244"/>
          <cell r="F244"/>
          <cell r="G244">
            <v>0</v>
          </cell>
          <cell r="H244">
            <v>0</v>
          </cell>
        </row>
        <row r="245">
          <cell r="A245" t="str">
            <v>1121060201</v>
          </cell>
          <cell r="B245" t="str">
            <v>EMITIDOS POR ENTIDADES DEL ESTADO - ML</v>
          </cell>
          <cell r="C245">
            <v>10</v>
          </cell>
          <cell r="D245"/>
          <cell r="E245"/>
          <cell r="F245"/>
          <cell r="G245">
            <v>0</v>
          </cell>
          <cell r="H245">
            <v>0</v>
          </cell>
        </row>
        <row r="246">
          <cell r="A246" t="str">
            <v>1121060301</v>
          </cell>
          <cell r="B246" t="str">
            <v>EMITIDOS POR EMPRESAS PRIVADAS - ML</v>
          </cell>
          <cell r="C246">
            <v>10</v>
          </cell>
          <cell r="D246"/>
          <cell r="E246"/>
          <cell r="F246"/>
          <cell r="G246">
            <v>0</v>
          </cell>
          <cell r="H246">
            <v>0</v>
          </cell>
        </row>
        <row r="247">
          <cell r="A247" t="str">
            <v>1121060501</v>
          </cell>
          <cell r="B247" t="str">
            <v>EMITIDOS POR BANCOS - ML</v>
          </cell>
          <cell r="C247">
            <v>10</v>
          </cell>
          <cell r="D247"/>
          <cell r="E247"/>
          <cell r="F247"/>
          <cell r="G247">
            <v>0</v>
          </cell>
          <cell r="H247">
            <v>0</v>
          </cell>
        </row>
        <row r="248">
          <cell r="A248" t="str">
            <v>1121060601</v>
          </cell>
          <cell r="B248" t="str">
            <v>EMITIDOS POR OTRAS ENTIDADES DEL SISTEMA FINANCIERO - ML</v>
          </cell>
          <cell r="C248">
            <v>10</v>
          </cell>
          <cell r="D248"/>
          <cell r="E248"/>
          <cell r="F248"/>
          <cell r="G248">
            <v>0</v>
          </cell>
          <cell r="H248">
            <v>0</v>
          </cell>
        </row>
        <row r="249">
          <cell r="A249" t="str">
            <v>112106060101</v>
          </cell>
          <cell r="B249" t="str">
            <v>EMITIDOS POR OTRAS ENTIDADES DEL SISTEMA FINANCIERO - ML</v>
          </cell>
          <cell r="C249">
            <v>12</v>
          </cell>
          <cell r="D249"/>
          <cell r="E249"/>
          <cell r="F249">
            <v>0</v>
          </cell>
          <cell r="G249"/>
          <cell r="H249">
            <v>0</v>
          </cell>
        </row>
        <row r="250">
          <cell r="A250" t="str">
            <v>11210606010101</v>
          </cell>
          <cell r="B250" t="str">
            <v>EMITIDOS POR OTRAS ENTIDADES DEL SISTEMA FINANCIERO - ML</v>
          </cell>
          <cell r="C250">
            <v>14</v>
          </cell>
          <cell r="D250"/>
          <cell r="E250">
            <v>0</v>
          </cell>
          <cell r="F250"/>
          <cell r="G250"/>
          <cell r="H250">
            <v>0</v>
          </cell>
        </row>
        <row r="251">
          <cell r="A251" t="str">
            <v>1121060601010101</v>
          </cell>
          <cell r="B251" t="str">
            <v>EMITIDOS POR OTRAS ENTIDADES DEL SISTEMA FINANCIERO - ML</v>
          </cell>
          <cell r="C251">
            <v>16</v>
          </cell>
          <cell r="D251">
            <v>0</v>
          </cell>
          <cell r="E251"/>
          <cell r="F251"/>
          <cell r="G251"/>
          <cell r="H251">
            <v>0</v>
          </cell>
        </row>
        <row r="252">
          <cell r="A252" t="str">
            <v>1121060701</v>
          </cell>
          <cell r="B252" t="str">
            <v>EMITIDOS POR ENTIDADES DEL EXTRANJERO - ML</v>
          </cell>
          <cell r="C252">
            <v>10</v>
          </cell>
          <cell r="D252"/>
          <cell r="E252"/>
          <cell r="F252"/>
          <cell r="G252">
            <v>0</v>
          </cell>
          <cell r="H252">
            <v>0</v>
          </cell>
        </row>
        <row r="253">
          <cell r="A253" t="str">
            <v>112107</v>
          </cell>
          <cell r="B253" t="str">
            <v>OPERACIONES BURSATILES</v>
          </cell>
          <cell r="C253">
            <v>6</v>
          </cell>
          <cell r="D253"/>
          <cell r="E253"/>
          <cell r="F253"/>
          <cell r="G253"/>
          <cell r="H253">
            <v>0</v>
          </cell>
        </row>
        <row r="254">
          <cell r="A254" t="str">
            <v>1121070101</v>
          </cell>
          <cell r="B254" t="str">
            <v>EMITIDOS POR EL BANCO CENTRAL DE RESERVA - ML</v>
          </cell>
          <cell r="C254">
            <v>10</v>
          </cell>
          <cell r="D254"/>
          <cell r="E254"/>
          <cell r="F254"/>
          <cell r="G254">
            <v>0</v>
          </cell>
          <cell r="H254">
            <v>0</v>
          </cell>
        </row>
        <row r="255">
          <cell r="A255" t="str">
            <v>1121070201</v>
          </cell>
          <cell r="B255" t="str">
            <v>EMITIDOS POR ENTIDADES DEL ESTADO - ML</v>
          </cell>
          <cell r="C255">
            <v>10</v>
          </cell>
          <cell r="D255"/>
          <cell r="E255"/>
          <cell r="F255"/>
          <cell r="G255">
            <v>0</v>
          </cell>
          <cell r="H255">
            <v>0</v>
          </cell>
        </row>
        <row r="256">
          <cell r="A256" t="str">
            <v>1121070301</v>
          </cell>
          <cell r="B256" t="str">
            <v>EMITIDOS POR EMPRESAS PRIVADAS - ML</v>
          </cell>
          <cell r="C256">
            <v>10</v>
          </cell>
          <cell r="D256"/>
          <cell r="E256"/>
          <cell r="F256"/>
          <cell r="G256">
            <v>0</v>
          </cell>
          <cell r="H256">
            <v>0</v>
          </cell>
        </row>
        <row r="257">
          <cell r="A257" t="str">
            <v>1121070501</v>
          </cell>
          <cell r="B257" t="str">
            <v>EMITIDOS POR BANCOS - ML</v>
          </cell>
          <cell r="C257">
            <v>10</v>
          </cell>
          <cell r="D257"/>
          <cell r="E257"/>
          <cell r="F257"/>
          <cell r="G257">
            <v>0</v>
          </cell>
          <cell r="H257">
            <v>0</v>
          </cell>
        </row>
        <row r="258">
          <cell r="A258" t="str">
            <v>1121070601</v>
          </cell>
          <cell r="B258" t="str">
            <v>EMITIDOS POR OTRAS ENTIDADES DEL SISTEMA FINANCIERO - ML</v>
          </cell>
          <cell r="C258">
            <v>10</v>
          </cell>
          <cell r="D258"/>
          <cell r="E258"/>
          <cell r="F258"/>
          <cell r="G258">
            <v>0</v>
          </cell>
          <cell r="H258">
            <v>0</v>
          </cell>
        </row>
        <row r="259">
          <cell r="A259" t="str">
            <v>1121070701</v>
          </cell>
          <cell r="B259" t="str">
            <v>EMITIDOS POR ENTIDADES DEL EXTRANJERO - ML</v>
          </cell>
          <cell r="C259">
            <v>10</v>
          </cell>
          <cell r="D259"/>
          <cell r="E259"/>
          <cell r="F259"/>
          <cell r="G259">
            <v>0</v>
          </cell>
          <cell r="H259">
            <v>0</v>
          </cell>
        </row>
        <row r="260">
          <cell r="A260" t="str">
            <v>1128</v>
          </cell>
          <cell r="B260" t="str">
            <v>DOCUMENTOS VENCIDOS</v>
          </cell>
          <cell r="C260">
            <v>4</v>
          </cell>
          <cell r="D260"/>
          <cell r="E260"/>
          <cell r="F260"/>
          <cell r="G260"/>
          <cell r="H260">
            <v>0</v>
          </cell>
        </row>
        <row r="261">
          <cell r="A261" t="str">
            <v>112801</v>
          </cell>
          <cell r="B261" t="str">
            <v>OPERAC. DE REPORTO CON EL BANCO CENTRAL DE RESERVA</v>
          </cell>
          <cell r="C261">
            <v>6</v>
          </cell>
          <cell r="D261"/>
          <cell r="E261"/>
          <cell r="F261"/>
          <cell r="G261"/>
          <cell r="H261">
            <v>0</v>
          </cell>
        </row>
        <row r="262">
          <cell r="A262" t="str">
            <v>1128010101</v>
          </cell>
          <cell r="B262" t="str">
            <v>EMITIDOS POR EL BANCO CENTRAL DE RESERVA - ML</v>
          </cell>
          <cell r="C262">
            <v>10</v>
          </cell>
          <cell r="D262"/>
          <cell r="E262"/>
          <cell r="F262"/>
          <cell r="G262">
            <v>0</v>
          </cell>
          <cell r="H262">
            <v>0</v>
          </cell>
        </row>
        <row r="263">
          <cell r="A263" t="str">
            <v>1128010201</v>
          </cell>
          <cell r="B263" t="str">
            <v>EMITIDOS POR ENTIDADES DEL ESTADO - ML</v>
          </cell>
          <cell r="C263">
            <v>10</v>
          </cell>
          <cell r="D263"/>
          <cell r="E263"/>
          <cell r="F263"/>
          <cell r="G263">
            <v>0</v>
          </cell>
          <cell r="H263">
            <v>0</v>
          </cell>
        </row>
        <row r="264">
          <cell r="A264" t="str">
            <v>1128010301</v>
          </cell>
          <cell r="B264" t="str">
            <v>EMITIDOS POR EMPRESAS PRIVADAS - ML</v>
          </cell>
          <cell r="C264">
            <v>10</v>
          </cell>
          <cell r="D264"/>
          <cell r="E264"/>
          <cell r="F264"/>
          <cell r="G264">
            <v>0</v>
          </cell>
          <cell r="H264">
            <v>0</v>
          </cell>
        </row>
        <row r="265">
          <cell r="A265" t="str">
            <v>1128010501</v>
          </cell>
          <cell r="B265" t="str">
            <v>EMITIDOS POR BANCOS - ML</v>
          </cell>
          <cell r="C265">
            <v>10</v>
          </cell>
          <cell r="D265"/>
          <cell r="E265"/>
          <cell r="F265"/>
          <cell r="G265">
            <v>0</v>
          </cell>
          <cell r="H265">
            <v>0</v>
          </cell>
        </row>
        <row r="266">
          <cell r="A266" t="str">
            <v>1128010601</v>
          </cell>
          <cell r="B266" t="str">
            <v>EMITIDOS POR OTRAS ENTIDADES DEL SISTEMA FINANCIERO - ML</v>
          </cell>
          <cell r="C266">
            <v>10</v>
          </cell>
          <cell r="D266"/>
          <cell r="E266"/>
          <cell r="F266"/>
          <cell r="G266">
            <v>0</v>
          </cell>
          <cell r="H266">
            <v>0</v>
          </cell>
        </row>
        <row r="267">
          <cell r="A267" t="str">
            <v>1128010701</v>
          </cell>
          <cell r="B267" t="str">
            <v>EMITIDOS POR ENTIDADES DEL EXTRANJERO - ML</v>
          </cell>
          <cell r="C267">
            <v>10</v>
          </cell>
          <cell r="D267"/>
          <cell r="E267"/>
          <cell r="F267"/>
          <cell r="G267">
            <v>0</v>
          </cell>
          <cell r="H267">
            <v>0</v>
          </cell>
        </row>
        <row r="268">
          <cell r="A268" t="str">
            <v>112802</v>
          </cell>
          <cell r="B268" t="str">
            <v>OPERACIONES DE REPORTO CON ENTIDADES DEL ESTADO</v>
          </cell>
          <cell r="C268">
            <v>6</v>
          </cell>
          <cell r="D268"/>
          <cell r="E268"/>
          <cell r="F268"/>
          <cell r="G268"/>
          <cell r="H268">
            <v>0</v>
          </cell>
        </row>
        <row r="269">
          <cell r="A269" t="str">
            <v>1128020101</v>
          </cell>
          <cell r="B269" t="str">
            <v>EMITIDOS POR EL BANCO CENTRAL DE RESERVA - ML</v>
          </cell>
          <cell r="C269">
            <v>10</v>
          </cell>
          <cell r="D269"/>
          <cell r="E269"/>
          <cell r="F269"/>
          <cell r="G269">
            <v>0</v>
          </cell>
          <cell r="H269">
            <v>0</v>
          </cell>
        </row>
        <row r="270">
          <cell r="A270" t="str">
            <v>1128020201</v>
          </cell>
          <cell r="B270" t="str">
            <v>EMITIDOS POR ENTIDADES DEL ESTADO - ML</v>
          </cell>
          <cell r="C270">
            <v>10</v>
          </cell>
          <cell r="D270"/>
          <cell r="E270"/>
          <cell r="F270"/>
          <cell r="G270">
            <v>0</v>
          </cell>
          <cell r="H270">
            <v>0</v>
          </cell>
        </row>
        <row r="271">
          <cell r="A271" t="str">
            <v>1128020301</v>
          </cell>
          <cell r="B271" t="str">
            <v>EMITIDOS POR EMPRESAS PRIVADAS - ML</v>
          </cell>
          <cell r="C271">
            <v>10</v>
          </cell>
          <cell r="D271"/>
          <cell r="E271"/>
          <cell r="F271"/>
          <cell r="G271">
            <v>0</v>
          </cell>
          <cell r="H271">
            <v>0</v>
          </cell>
        </row>
        <row r="272">
          <cell r="A272" t="str">
            <v>1128020501</v>
          </cell>
          <cell r="B272" t="str">
            <v>EMITIDOS POR BANCOS - ML</v>
          </cell>
          <cell r="C272">
            <v>10</v>
          </cell>
          <cell r="D272"/>
          <cell r="E272"/>
          <cell r="F272"/>
          <cell r="G272">
            <v>0</v>
          </cell>
          <cell r="H272">
            <v>0</v>
          </cell>
        </row>
        <row r="273">
          <cell r="A273" t="str">
            <v>1128020601</v>
          </cell>
          <cell r="B273" t="str">
            <v>EMITIDOS POR OTRAS ENTIDADES DEL SISTEMA FINANCIERO - ML</v>
          </cell>
          <cell r="C273">
            <v>10</v>
          </cell>
          <cell r="D273"/>
          <cell r="E273"/>
          <cell r="F273"/>
          <cell r="G273">
            <v>0</v>
          </cell>
          <cell r="H273">
            <v>0</v>
          </cell>
        </row>
        <row r="274">
          <cell r="A274" t="str">
            <v>1128020701</v>
          </cell>
          <cell r="B274" t="str">
            <v>EMITIDOS POR ENTIDADES DEL EXTRANJERO - ML</v>
          </cell>
          <cell r="C274">
            <v>10</v>
          </cell>
          <cell r="D274"/>
          <cell r="E274"/>
          <cell r="F274"/>
          <cell r="G274">
            <v>0</v>
          </cell>
          <cell r="H274">
            <v>0</v>
          </cell>
        </row>
        <row r="275">
          <cell r="A275" t="str">
            <v>112803</v>
          </cell>
          <cell r="B275" t="str">
            <v>OPERACIONES DE REPORTO CON EMPRESAS PRIVADAS</v>
          </cell>
          <cell r="C275">
            <v>6</v>
          </cell>
          <cell r="D275"/>
          <cell r="E275"/>
          <cell r="F275"/>
          <cell r="G275"/>
          <cell r="H275">
            <v>0</v>
          </cell>
        </row>
        <row r="276">
          <cell r="A276" t="str">
            <v>1128030101</v>
          </cell>
          <cell r="B276" t="str">
            <v>EMITIDOS POR EL BANCO CENTRAL DE RESERVA - ML</v>
          </cell>
          <cell r="C276">
            <v>10</v>
          </cell>
          <cell r="D276"/>
          <cell r="E276"/>
          <cell r="F276"/>
          <cell r="G276">
            <v>0</v>
          </cell>
          <cell r="H276">
            <v>0</v>
          </cell>
        </row>
        <row r="277">
          <cell r="A277" t="str">
            <v>1128030201</v>
          </cell>
          <cell r="B277" t="str">
            <v>EMITIDOS POR ENTIDADES DEL ESTADO - ML</v>
          </cell>
          <cell r="C277">
            <v>10</v>
          </cell>
          <cell r="D277"/>
          <cell r="E277"/>
          <cell r="F277"/>
          <cell r="G277">
            <v>0</v>
          </cell>
          <cell r="H277">
            <v>0</v>
          </cell>
        </row>
        <row r="278">
          <cell r="A278" t="str">
            <v>1128030301</v>
          </cell>
          <cell r="B278" t="str">
            <v>EMITIDOS POR EMPRESAS PRIVADAS - ML</v>
          </cell>
          <cell r="C278">
            <v>10</v>
          </cell>
          <cell r="D278"/>
          <cell r="E278"/>
          <cell r="F278"/>
          <cell r="G278">
            <v>0</v>
          </cell>
          <cell r="H278">
            <v>0</v>
          </cell>
        </row>
        <row r="279">
          <cell r="A279" t="str">
            <v>1128030501</v>
          </cell>
          <cell r="B279" t="str">
            <v>EMITIDOS POR BANCOS - ML</v>
          </cell>
          <cell r="C279">
            <v>10</v>
          </cell>
          <cell r="D279"/>
          <cell r="E279"/>
          <cell r="F279"/>
          <cell r="G279">
            <v>0</v>
          </cell>
          <cell r="H279">
            <v>0</v>
          </cell>
        </row>
        <row r="280">
          <cell r="A280" t="str">
            <v>1128030601</v>
          </cell>
          <cell r="B280" t="str">
            <v>EMITIDOS POR OTRAS ENTIDADES DEL SISTEMA FINANCIERO - ML</v>
          </cell>
          <cell r="C280">
            <v>10</v>
          </cell>
          <cell r="D280"/>
          <cell r="E280"/>
          <cell r="F280"/>
          <cell r="G280">
            <v>0</v>
          </cell>
          <cell r="H280">
            <v>0</v>
          </cell>
        </row>
        <row r="281">
          <cell r="A281" t="str">
            <v>1128030701</v>
          </cell>
          <cell r="B281" t="str">
            <v>EMITIDOS POR ENTIDADES DEL EXTRANJERO - ML</v>
          </cell>
          <cell r="C281">
            <v>10</v>
          </cell>
          <cell r="D281"/>
          <cell r="E281"/>
          <cell r="F281"/>
          <cell r="G281">
            <v>0</v>
          </cell>
          <cell r="H281">
            <v>0</v>
          </cell>
        </row>
        <row r="282">
          <cell r="A282" t="str">
            <v>112804</v>
          </cell>
          <cell r="B282" t="str">
            <v>OPERACIONES DE REPORTO CON PARTICULARES</v>
          </cell>
          <cell r="C282">
            <v>6</v>
          </cell>
          <cell r="D282"/>
          <cell r="E282"/>
          <cell r="F282"/>
          <cell r="G282"/>
          <cell r="H282">
            <v>0</v>
          </cell>
        </row>
        <row r="283">
          <cell r="A283" t="str">
            <v>1128040101</v>
          </cell>
          <cell r="B283" t="str">
            <v>EMITIDOS POR EL BANCO CENTRAL DE RESERVA - ML</v>
          </cell>
          <cell r="C283">
            <v>10</v>
          </cell>
          <cell r="D283"/>
          <cell r="E283"/>
          <cell r="F283"/>
          <cell r="G283">
            <v>0</v>
          </cell>
          <cell r="H283">
            <v>0</v>
          </cell>
        </row>
        <row r="284">
          <cell r="A284" t="str">
            <v>1128040201</v>
          </cell>
          <cell r="B284" t="str">
            <v>EMITIDOS POR ENTIDADES DEL ESTADO - ML</v>
          </cell>
          <cell r="C284">
            <v>10</v>
          </cell>
          <cell r="D284"/>
          <cell r="E284"/>
          <cell r="F284"/>
          <cell r="G284">
            <v>0</v>
          </cell>
          <cell r="H284">
            <v>0</v>
          </cell>
        </row>
        <row r="285">
          <cell r="A285" t="str">
            <v>1128040301</v>
          </cell>
          <cell r="B285" t="str">
            <v>EMITIDOS POR EMPRESAS PRIVADAS - ML</v>
          </cell>
          <cell r="C285">
            <v>10</v>
          </cell>
          <cell r="D285"/>
          <cell r="E285"/>
          <cell r="F285"/>
          <cell r="G285">
            <v>0</v>
          </cell>
          <cell r="H285">
            <v>0</v>
          </cell>
        </row>
        <row r="286">
          <cell r="A286" t="str">
            <v>1128040501</v>
          </cell>
          <cell r="B286" t="str">
            <v>EMITIDOS POR BANCOS - ML</v>
          </cell>
          <cell r="C286">
            <v>10</v>
          </cell>
          <cell r="D286"/>
          <cell r="E286"/>
          <cell r="F286"/>
          <cell r="G286">
            <v>0</v>
          </cell>
          <cell r="H286">
            <v>0</v>
          </cell>
        </row>
        <row r="287">
          <cell r="A287" t="str">
            <v>1128040601</v>
          </cell>
          <cell r="B287" t="str">
            <v>EMITIDOS POR OTRAS ENTIDADES DEL SISTEMA FINANCIERO - ML</v>
          </cell>
          <cell r="C287">
            <v>10</v>
          </cell>
          <cell r="D287"/>
          <cell r="E287"/>
          <cell r="F287"/>
          <cell r="G287">
            <v>0</v>
          </cell>
          <cell r="H287">
            <v>0</v>
          </cell>
        </row>
        <row r="288">
          <cell r="A288" t="str">
            <v>1128040701</v>
          </cell>
          <cell r="B288" t="str">
            <v>EMITIDOS POR ENTIDADES DEL EXTRANJERO - ML</v>
          </cell>
          <cell r="C288">
            <v>10</v>
          </cell>
          <cell r="D288"/>
          <cell r="E288"/>
          <cell r="F288"/>
          <cell r="G288">
            <v>0</v>
          </cell>
          <cell r="H288">
            <v>0</v>
          </cell>
        </row>
        <row r="289">
          <cell r="A289" t="str">
            <v>112805</v>
          </cell>
          <cell r="B289" t="str">
            <v>OPERACIONES DE REPORTO CON BANCOS</v>
          </cell>
          <cell r="C289">
            <v>6</v>
          </cell>
          <cell r="D289"/>
          <cell r="E289"/>
          <cell r="F289"/>
          <cell r="G289"/>
          <cell r="H289">
            <v>0</v>
          </cell>
        </row>
        <row r="290">
          <cell r="A290" t="str">
            <v>1128050101</v>
          </cell>
          <cell r="B290" t="str">
            <v>EMITIDOS POR EL BANCO CENTRAL DE RESERVA - ML</v>
          </cell>
          <cell r="C290">
            <v>10</v>
          </cell>
          <cell r="D290"/>
          <cell r="E290"/>
          <cell r="F290"/>
          <cell r="G290">
            <v>0</v>
          </cell>
          <cell r="H290">
            <v>0</v>
          </cell>
        </row>
        <row r="291">
          <cell r="A291" t="str">
            <v>1128050201</v>
          </cell>
          <cell r="B291" t="str">
            <v>EMITIDOS POR ENTIDADES DEL ESTADO - ML</v>
          </cell>
          <cell r="C291">
            <v>10</v>
          </cell>
          <cell r="D291"/>
          <cell r="E291"/>
          <cell r="F291"/>
          <cell r="G291">
            <v>0</v>
          </cell>
          <cell r="H291">
            <v>0</v>
          </cell>
        </row>
        <row r="292">
          <cell r="A292" t="str">
            <v>1128050301</v>
          </cell>
          <cell r="B292" t="str">
            <v>EMITIDOS POR EMPRESAS PRIVADAS - ML</v>
          </cell>
          <cell r="C292">
            <v>10</v>
          </cell>
          <cell r="D292"/>
          <cell r="E292"/>
          <cell r="F292"/>
          <cell r="G292">
            <v>0</v>
          </cell>
          <cell r="H292">
            <v>0</v>
          </cell>
        </row>
        <row r="293">
          <cell r="A293" t="str">
            <v>1128050501</v>
          </cell>
          <cell r="B293" t="str">
            <v>EMITIDOS POR BANCOS - ML</v>
          </cell>
          <cell r="C293">
            <v>10</v>
          </cell>
          <cell r="D293"/>
          <cell r="E293"/>
          <cell r="F293"/>
          <cell r="G293">
            <v>0</v>
          </cell>
          <cell r="H293">
            <v>0</v>
          </cell>
        </row>
        <row r="294">
          <cell r="A294" t="str">
            <v>1128050601</v>
          </cell>
          <cell r="B294" t="str">
            <v>EMITIDOS POR OTRAS ENTIDADES DEL SISTEMA FINANCIERO - ML</v>
          </cell>
          <cell r="C294">
            <v>10</v>
          </cell>
          <cell r="D294"/>
          <cell r="E294"/>
          <cell r="F294"/>
          <cell r="G294">
            <v>0</v>
          </cell>
          <cell r="H294">
            <v>0</v>
          </cell>
        </row>
        <row r="295">
          <cell r="A295" t="str">
            <v>1128050701</v>
          </cell>
          <cell r="B295" t="str">
            <v>EMITIDOS POR ENTIDADES DEL EXTRANJERO - ML</v>
          </cell>
          <cell r="C295">
            <v>10</v>
          </cell>
          <cell r="D295"/>
          <cell r="E295"/>
          <cell r="F295"/>
          <cell r="G295">
            <v>0</v>
          </cell>
          <cell r="H295">
            <v>0</v>
          </cell>
        </row>
        <row r="296">
          <cell r="A296" t="str">
            <v>112806</v>
          </cell>
          <cell r="B296" t="str">
            <v>OPERAC. DE REPORTO CON OTRAS ENTIDADES DEL SISTEMA FINANCIER</v>
          </cell>
          <cell r="C296">
            <v>6</v>
          </cell>
          <cell r="D296"/>
          <cell r="E296"/>
          <cell r="F296"/>
          <cell r="G296"/>
          <cell r="H296">
            <v>0</v>
          </cell>
        </row>
        <row r="297">
          <cell r="A297" t="str">
            <v>1128060101</v>
          </cell>
          <cell r="B297" t="str">
            <v>EMITIDOS POR EL BANCO CENTRAL DE RESERVA - ML</v>
          </cell>
          <cell r="C297">
            <v>10</v>
          </cell>
          <cell r="D297"/>
          <cell r="E297"/>
          <cell r="F297"/>
          <cell r="G297">
            <v>0</v>
          </cell>
          <cell r="H297">
            <v>0</v>
          </cell>
        </row>
        <row r="298">
          <cell r="A298" t="str">
            <v>1128060201</v>
          </cell>
          <cell r="B298" t="str">
            <v>EMITIDOS POR ENTIDADES DEL ESTADO - ML</v>
          </cell>
          <cell r="C298">
            <v>10</v>
          </cell>
          <cell r="D298"/>
          <cell r="E298"/>
          <cell r="F298"/>
          <cell r="G298">
            <v>0</v>
          </cell>
          <cell r="H298">
            <v>0</v>
          </cell>
        </row>
        <row r="299">
          <cell r="A299" t="str">
            <v>1128060301</v>
          </cell>
          <cell r="B299" t="str">
            <v>EMITIDOS POR EMPRESAS PRIVADAS - ML</v>
          </cell>
          <cell r="C299">
            <v>10</v>
          </cell>
          <cell r="D299"/>
          <cell r="E299"/>
          <cell r="F299"/>
          <cell r="G299">
            <v>0</v>
          </cell>
          <cell r="H299">
            <v>0</v>
          </cell>
        </row>
        <row r="300">
          <cell r="A300" t="str">
            <v>1128060501</v>
          </cell>
          <cell r="B300" t="str">
            <v>EMITIDOS POR BANCOS - ML</v>
          </cell>
          <cell r="C300">
            <v>10</v>
          </cell>
          <cell r="D300"/>
          <cell r="E300"/>
          <cell r="F300"/>
          <cell r="G300">
            <v>0</v>
          </cell>
          <cell r="H300">
            <v>0</v>
          </cell>
        </row>
        <row r="301">
          <cell r="A301" t="str">
            <v>1128060601</v>
          </cell>
          <cell r="B301" t="str">
            <v>EMITIDOS POR OTRAS ENTIDADES DEL SISTEMA FINANCIERO - ML</v>
          </cell>
          <cell r="C301">
            <v>10</v>
          </cell>
          <cell r="D301"/>
          <cell r="E301"/>
          <cell r="F301"/>
          <cell r="G301">
            <v>0</v>
          </cell>
          <cell r="H301">
            <v>0</v>
          </cell>
        </row>
        <row r="302">
          <cell r="A302" t="str">
            <v>1128060701</v>
          </cell>
          <cell r="B302" t="str">
            <v>EMITIDOS POR ENTIDADES DEL EXTRANJERO - ML</v>
          </cell>
          <cell r="C302">
            <v>10</v>
          </cell>
          <cell r="D302"/>
          <cell r="E302"/>
          <cell r="F302"/>
          <cell r="G302">
            <v>0</v>
          </cell>
          <cell r="H302">
            <v>0</v>
          </cell>
        </row>
        <row r="303">
          <cell r="A303" t="str">
            <v>112807</v>
          </cell>
          <cell r="B303" t="str">
            <v>OPERACIONES BURSATILES</v>
          </cell>
          <cell r="C303">
            <v>6</v>
          </cell>
          <cell r="D303"/>
          <cell r="E303"/>
          <cell r="F303"/>
          <cell r="G303"/>
          <cell r="H303">
            <v>0</v>
          </cell>
        </row>
        <row r="304">
          <cell r="A304" t="str">
            <v>1128070101</v>
          </cell>
          <cell r="B304" t="str">
            <v>EMITIDOS POR EL BANCO CENTRAL DE RESERVA - ML</v>
          </cell>
          <cell r="C304">
            <v>10</v>
          </cell>
          <cell r="D304"/>
          <cell r="E304"/>
          <cell r="F304"/>
          <cell r="G304">
            <v>0</v>
          </cell>
          <cell r="H304">
            <v>0</v>
          </cell>
        </row>
        <row r="305">
          <cell r="A305" t="str">
            <v>1128070201</v>
          </cell>
          <cell r="B305" t="str">
            <v>EMITIDOS POR ENTIDADES DEL ESTADO - ML</v>
          </cell>
          <cell r="C305">
            <v>10</v>
          </cell>
          <cell r="D305"/>
          <cell r="E305"/>
          <cell r="F305"/>
          <cell r="G305">
            <v>0</v>
          </cell>
          <cell r="H305">
            <v>0</v>
          </cell>
        </row>
        <row r="306">
          <cell r="A306" t="str">
            <v>1128070301</v>
          </cell>
          <cell r="B306" t="str">
            <v>EMITIDOS POR EMPRESAS PRIVADAS - ML</v>
          </cell>
          <cell r="C306">
            <v>10</v>
          </cell>
          <cell r="D306"/>
          <cell r="E306"/>
          <cell r="F306"/>
          <cell r="G306">
            <v>0</v>
          </cell>
          <cell r="H306">
            <v>0</v>
          </cell>
        </row>
        <row r="307">
          <cell r="A307" t="str">
            <v>1128070501</v>
          </cell>
          <cell r="B307" t="str">
            <v>EMITIDOS POR BANCOS - ML</v>
          </cell>
          <cell r="C307">
            <v>10</v>
          </cell>
          <cell r="D307"/>
          <cell r="E307"/>
          <cell r="F307"/>
          <cell r="G307">
            <v>0</v>
          </cell>
          <cell r="H307">
            <v>0</v>
          </cell>
        </row>
        <row r="308">
          <cell r="A308" t="str">
            <v>1128070601</v>
          </cell>
          <cell r="B308" t="str">
            <v>EMITIDOS POR OTRAS ENTIDADES DEL SISTEMA FINANCIERO - ML</v>
          </cell>
          <cell r="C308">
            <v>10</v>
          </cell>
          <cell r="D308"/>
          <cell r="E308"/>
          <cell r="F308"/>
          <cell r="G308">
            <v>0</v>
          </cell>
          <cell r="H308">
            <v>0</v>
          </cell>
        </row>
        <row r="309">
          <cell r="A309" t="str">
            <v>1128070701</v>
          </cell>
          <cell r="B309" t="str">
            <v>EMITIDOS POR ENTIDADES DEL EXTRANJERO - ML</v>
          </cell>
          <cell r="C309">
            <v>10</v>
          </cell>
          <cell r="D309"/>
          <cell r="E309"/>
          <cell r="F309"/>
          <cell r="G309">
            <v>0</v>
          </cell>
          <cell r="H309">
            <v>0</v>
          </cell>
        </row>
        <row r="310">
          <cell r="A310" t="str">
            <v>1129</v>
          </cell>
          <cell r="B310" t="str">
            <v>PROVISION POR PERDIDAS</v>
          </cell>
          <cell r="C310">
            <v>4</v>
          </cell>
          <cell r="D310"/>
          <cell r="E310"/>
          <cell r="F310"/>
          <cell r="G310"/>
          <cell r="H310">
            <v>0</v>
          </cell>
        </row>
        <row r="311">
          <cell r="A311" t="str">
            <v>112900</v>
          </cell>
          <cell r="B311" t="str">
            <v>PROVISION POR PERDIDAS</v>
          </cell>
          <cell r="C311">
            <v>6</v>
          </cell>
          <cell r="D311"/>
          <cell r="E311"/>
          <cell r="F311"/>
          <cell r="G311"/>
          <cell r="H311">
            <v>0</v>
          </cell>
        </row>
        <row r="312">
          <cell r="A312" t="str">
            <v>1129000001</v>
          </cell>
          <cell r="B312" t="str">
            <v>PROVISION POR PERDIDAS - ML</v>
          </cell>
          <cell r="C312">
            <v>10</v>
          </cell>
          <cell r="D312"/>
          <cell r="E312"/>
          <cell r="F312"/>
          <cell r="G312">
            <v>0</v>
          </cell>
          <cell r="H312">
            <v>0</v>
          </cell>
        </row>
        <row r="313">
          <cell r="A313" t="str">
            <v>113</v>
          </cell>
          <cell r="B313" t="str">
            <v>INVERSIONES FINANCIERAS</v>
          </cell>
          <cell r="C313">
            <v>3</v>
          </cell>
          <cell r="D313"/>
          <cell r="E313"/>
          <cell r="F313"/>
          <cell r="G313"/>
          <cell r="H313">
            <v>515832.41</v>
          </cell>
        </row>
        <row r="314">
          <cell r="A314" t="str">
            <v>1130</v>
          </cell>
          <cell r="B314" t="str">
            <v>TITULOSVALORES CONSERVADOS PARA NEGOCIACION</v>
          </cell>
          <cell r="C314">
            <v>4</v>
          </cell>
          <cell r="D314"/>
          <cell r="E314"/>
          <cell r="F314"/>
          <cell r="G314"/>
          <cell r="H314">
            <v>515832.41</v>
          </cell>
        </row>
        <row r="315">
          <cell r="A315" t="str">
            <v>113001</v>
          </cell>
          <cell r="B315" t="str">
            <v>TITULOSVALORES PROPIOS</v>
          </cell>
          <cell r="C315">
            <v>6</v>
          </cell>
          <cell r="D315"/>
          <cell r="E315"/>
          <cell r="F315"/>
          <cell r="G315"/>
          <cell r="H315">
            <v>515832.41</v>
          </cell>
        </row>
        <row r="316">
          <cell r="A316" t="str">
            <v>1130010101</v>
          </cell>
          <cell r="B316" t="str">
            <v>EMITIDOS POR EL BCR - ML</v>
          </cell>
          <cell r="C316">
            <v>10</v>
          </cell>
          <cell r="D316"/>
          <cell r="E316"/>
          <cell r="F316"/>
          <cell r="G316">
            <v>0</v>
          </cell>
          <cell r="H316">
            <v>0</v>
          </cell>
        </row>
        <row r="317">
          <cell r="A317" t="str">
            <v>1130010201</v>
          </cell>
          <cell r="B317" t="str">
            <v>EMITIDOS POR EL ESTADO - ML</v>
          </cell>
          <cell r="C317">
            <v>10</v>
          </cell>
          <cell r="D317"/>
          <cell r="E317"/>
          <cell r="F317"/>
          <cell r="G317">
            <v>500000</v>
          </cell>
          <cell r="H317">
            <v>500000</v>
          </cell>
        </row>
        <row r="318">
          <cell r="A318" t="str">
            <v>113001020101</v>
          </cell>
          <cell r="B318" t="str">
            <v>EMITIDOS POR EL ESTADO - HASTA UN AÑO PLAZO</v>
          </cell>
          <cell r="C318">
            <v>12</v>
          </cell>
          <cell r="D318"/>
          <cell r="E318"/>
          <cell r="F318">
            <v>500000</v>
          </cell>
          <cell r="G318"/>
          <cell r="H318">
            <v>500000</v>
          </cell>
        </row>
        <row r="319">
          <cell r="A319" t="str">
            <v>11300102010101</v>
          </cell>
          <cell r="B319" t="str">
            <v>EMITIDOS POR EL ESTADO - HASTA UN AÑO PLAZO</v>
          </cell>
          <cell r="C319">
            <v>14</v>
          </cell>
          <cell r="D319"/>
          <cell r="E319">
            <v>500000</v>
          </cell>
          <cell r="F319"/>
          <cell r="G319"/>
          <cell r="H319">
            <v>500000</v>
          </cell>
        </row>
        <row r="320">
          <cell r="A320" t="str">
            <v>1130010201010101</v>
          </cell>
          <cell r="B320" t="str">
            <v>EMITIDOS POR EL ESTADO - MERCADO INTERNACIONAL</v>
          </cell>
          <cell r="C320">
            <v>16</v>
          </cell>
          <cell r="D320">
            <v>500000</v>
          </cell>
          <cell r="E320"/>
          <cell r="F320"/>
          <cell r="G320"/>
          <cell r="H320">
            <v>500000</v>
          </cell>
        </row>
        <row r="321">
          <cell r="A321" t="str">
            <v>1130010201010102</v>
          </cell>
          <cell r="B321" t="str">
            <v>EMITIDOS POR EL ESTADO - LETES</v>
          </cell>
          <cell r="C321">
            <v>16</v>
          </cell>
          <cell r="D321">
            <v>0</v>
          </cell>
          <cell r="E321"/>
          <cell r="F321"/>
          <cell r="G321"/>
          <cell r="H321">
            <v>0</v>
          </cell>
        </row>
        <row r="322">
          <cell r="A322" t="str">
            <v>113001020102</v>
          </cell>
          <cell r="B322" t="str">
            <v>EMITIDOS POR EL ESTADO - MAS DE UN AÑO PLAZO</v>
          </cell>
          <cell r="C322">
            <v>12</v>
          </cell>
          <cell r="D322"/>
          <cell r="E322"/>
          <cell r="F322">
            <v>0</v>
          </cell>
          <cell r="G322"/>
          <cell r="H322">
            <v>0</v>
          </cell>
        </row>
        <row r="323">
          <cell r="A323" t="str">
            <v>11300102010201</v>
          </cell>
          <cell r="B323" t="str">
            <v>EMITIDOS POR EL ESTADO - MAS DE UN AÑO PLAZO</v>
          </cell>
          <cell r="C323">
            <v>14</v>
          </cell>
          <cell r="D323"/>
          <cell r="E323">
            <v>0</v>
          </cell>
          <cell r="F323"/>
          <cell r="G323"/>
          <cell r="H323">
            <v>0</v>
          </cell>
        </row>
        <row r="324">
          <cell r="A324" t="str">
            <v>1130010201020101</v>
          </cell>
          <cell r="B324" t="str">
            <v>EMITIDOS POR EL ESTADO - MERCADO INTERNACIONAL</v>
          </cell>
          <cell r="C324">
            <v>16</v>
          </cell>
          <cell r="D324">
            <v>0</v>
          </cell>
          <cell r="E324"/>
          <cell r="F324"/>
          <cell r="G324"/>
          <cell r="H324">
            <v>0</v>
          </cell>
        </row>
        <row r="325">
          <cell r="A325" t="str">
            <v>1130010201020102</v>
          </cell>
          <cell r="B325" t="str">
            <v>EMITIDOS POR EL ESTADO - LETES</v>
          </cell>
          <cell r="C325">
            <v>16</v>
          </cell>
          <cell r="D325">
            <v>0</v>
          </cell>
          <cell r="E325"/>
          <cell r="F325"/>
          <cell r="G325"/>
          <cell r="H325">
            <v>0</v>
          </cell>
        </row>
        <row r="326">
          <cell r="A326" t="str">
            <v>1130010301</v>
          </cell>
          <cell r="B326" t="str">
            <v>EMITIDOS POR EMPRESAS PRIVADAS - ML</v>
          </cell>
          <cell r="C326">
            <v>10</v>
          </cell>
          <cell r="D326"/>
          <cell r="E326"/>
          <cell r="F326"/>
          <cell r="G326">
            <v>0</v>
          </cell>
          <cell r="H326">
            <v>0</v>
          </cell>
        </row>
        <row r="327">
          <cell r="A327" t="str">
            <v>1130010501</v>
          </cell>
          <cell r="B327" t="str">
            <v>EMITIDOS POR BANCOS - ML</v>
          </cell>
          <cell r="C327">
            <v>10</v>
          </cell>
          <cell r="D327"/>
          <cell r="E327"/>
          <cell r="F327"/>
          <cell r="G327">
            <v>0</v>
          </cell>
          <cell r="H327">
            <v>0</v>
          </cell>
        </row>
        <row r="328">
          <cell r="A328" t="str">
            <v>1130010601</v>
          </cell>
          <cell r="B328" t="str">
            <v>EMITIDOS POR OTRAS ENTIDADES DEL SISTEMA FINANCIERO - ML</v>
          </cell>
          <cell r="C328">
            <v>10</v>
          </cell>
          <cell r="D328"/>
          <cell r="E328"/>
          <cell r="F328"/>
          <cell r="G328">
            <v>0</v>
          </cell>
          <cell r="H328">
            <v>0</v>
          </cell>
        </row>
        <row r="329">
          <cell r="A329" t="str">
            <v>113001060101</v>
          </cell>
          <cell r="B329" t="str">
            <v>EMITIDOS POR OTRAS ENTIDADES DEL SISTEMA FIN. HASTA UN AÑO P</v>
          </cell>
          <cell r="C329">
            <v>12</v>
          </cell>
          <cell r="D329"/>
          <cell r="E329"/>
          <cell r="F329">
            <v>0</v>
          </cell>
          <cell r="G329"/>
          <cell r="H329">
            <v>0</v>
          </cell>
        </row>
        <row r="330">
          <cell r="A330" t="str">
            <v>11300106010101</v>
          </cell>
          <cell r="B330" t="str">
            <v>EMITIDOS POR OTRAS ENTIDADES DEL SISTEMA FIN. HASTA UN AÑO P</v>
          </cell>
          <cell r="C330">
            <v>14</v>
          </cell>
          <cell r="D330"/>
          <cell r="E330">
            <v>0</v>
          </cell>
          <cell r="F330"/>
          <cell r="G330"/>
          <cell r="H330">
            <v>0</v>
          </cell>
        </row>
        <row r="331">
          <cell r="A331" t="str">
            <v>1130010601010101</v>
          </cell>
          <cell r="B331" t="str">
            <v>FONDOS DE INVERSION SGB</v>
          </cell>
          <cell r="C331">
            <v>16</v>
          </cell>
          <cell r="D331">
            <v>0</v>
          </cell>
          <cell r="E331"/>
          <cell r="F331"/>
          <cell r="G331"/>
          <cell r="H331">
            <v>0</v>
          </cell>
        </row>
        <row r="332">
          <cell r="A332" t="str">
            <v>113001060102</v>
          </cell>
          <cell r="B332" t="str">
            <v>EMITIDOS POR OTRAS ENTIDADES DEL SISTEMA A MAS DE AÑO</v>
          </cell>
          <cell r="C332">
            <v>12</v>
          </cell>
          <cell r="D332"/>
          <cell r="E332"/>
          <cell r="F332">
            <v>0</v>
          </cell>
          <cell r="G332"/>
          <cell r="H332">
            <v>0</v>
          </cell>
        </row>
        <row r="333">
          <cell r="A333" t="str">
            <v>11300106010201</v>
          </cell>
          <cell r="B333" t="str">
            <v>EMITIDOS POR OTRAS ENTIDADES DEL SISTEMA FIN A MAS DE UN AÑO</v>
          </cell>
          <cell r="C333">
            <v>14</v>
          </cell>
          <cell r="D333"/>
          <cell r="E333">
            <v>0</v>
          </cell>
          <cell r="F333"/>
          <cell r="G333"/>
          <cell r="H333">
            <v>0</v>
          </cell>
        </row>
        <row r="334">
          <cell r="A334" t="str">
            <v>1130010601020101</v>
          </cell>
          <cell r="B334" t="str">
            <v>FONDOS DE INVERSION SGB</v>
          </cell>
          <cell r="C334">
            <v>16</v>
          </cell>
          <cell r="D334">
            <v>0</v>
          </cell>
          <cell r="E334"/>
          <cell r="F334"/>
          <cell r="G334"/>
          <cell r="H334">
            <v>0</v>
          </cell>
        </row>
        <row r="335">
          <cell r="A335" t="str">
            <v>1130010701</v>
          </cell>
          <cell r="B335" t="str">
            <v>EMITIDOS POR INSTITUCIONES EXTRANJERAS - ML</v>
          </cell>
          <cell r="C335">
            <v>10</v>
          </cell>
          <cell r="D335"/>
          <cell r="E335"/>
          <cell r="F335"/>
          <cell r="G335">
            <v>0</v>
          </cell>
          <cell r="H335">
            <v>0</v>
          </cell>
        </row>
        <row r="336">
          <cell r="A336" t="str">
            <v>113001070101</v>
          </cell>
          <cell r="B336" t="str">
            <v>EMITIDOS POR INST. EXTRANJERAS - ML CAT. AAA HASTA AA-</v>
          </cell>
          <cell r="C336">
            <v>12</v>
          </cell>
          <cell r="D336"/>
          <cell r="E336"/>
          <cell r="F336">
            <v>0</v>
          </cell>
          <cell r="G336"/>
          <cell r="H336">
            <v>0</v>
          </cell>
        </row>
        <row r="337">
          <cell r="A337" t="str">
            <v>113001070102</v>
          </cell>
          <cell r="B337" t="str">
            <v>EMITIDOS POR INST. EXTRANJERAS - ML CAT. A+ HASTA BBB-</v>
          </cell>
          <cell r="C337">
            <v>12</v>
          </cell>
          <cell r="D337"/>
          <cell r="E337"/>
          <cell r="F337">
            <v>0</v>
          </cell>
          <cell r="G337"/>
          <cell r="H337">
            <v>0</v>
          </cell>
        </row>
        <row r="338">
          <cell r="A338" t="str">
            <v>1130010801</v>
          </cell>
          <cell r="B338" t="str">
            <v>EMITIDOS POR EL INSTITUTO DE GARANTIA DE DEPOSITOS - ML</v>
          </cell>
          <cell r="C338">
            <v>10</v>
          </cell>
          <cell r="D338"/>
          <cell r="E338"/>
          <cell r="F338"/>
          <cell r="G338">
            <v>0</v>
          </cell>
          <cell r="H338">
            <v>0</v>
          </cell>
        </row>
        <row r="339">
          <cell r="A339" t="str">
            <v>1130019901</v>
          </cell>
          <cell r="B339" t="str">
            <v>INTERESES Y OTROS POR COBRAR - ML</v>
          </cell>
          <cell r="C339">
            <v>10</v>
          </cell>
          <cell r="D339"/>
          <cell r="E339"/>
          <cell r="F339"/>
          <cell r="G339">
            <v>15832.41</v>
          </cell>
          <cell r="H339">
            <v>15832.41</v>
          </cell>
        </row>
        <row r="340">
          <cell r="A340" t="str">
            <v>113001990101</v>
          </cell>
          <cell r="B340" t="str">
            <v>INTERESES Y OTROS POR COBRAR - ML</v>
          </cell>
          <cell r="C340">
            <v>12</v>
          </cell>
          <cell r="D340"/>
          <cell r="E340"/>
          <cell r="F340">
            <v>15832.41</v>
          </cell>
          <cell r="G340"/>
          <cell r="H340">
            <v>15832.41</v>
          </cell>
        </row>
        <row r="341">
          <cell r="A341" t="str">
            <v>11300199010101</v>
          </cell>
          <cell r="B341" t="str">
            <v>INTERESES Y OTROS POR COBRAR - ML</v>
          </cell>
          <cell r="C341">
            <v>14</v>
          </cell>
          <cell r="D341"/>
          <cell r="E341">
            <v>15832.41</v>
          </cell>
          <cell r="F341"/>
          <cell r="G341"/>
          <cell r="H341">
            <v>15832.41</v>
          </cell>
        </row>
        <row r="342">
          <cell r="A342" t="str">
            <v>1130019901010101</v>
          </cell>
          <cell r="B342" t="str">
            <v>INTERESES Y OTROS POR COBRAR - ML</v>
          </cell>
          <cell r="C342">
            <v>16</v>
          </cell>
          <cell r="D342">
            <v>15832.41</v>
          </cell>
          <cell r="E342"/>
          <cell r="F342"/>
          <cell r="G342"/>
          <cell r="H342">
            <v>15832.41</v>
          </cell>
        </row>
        <row r="343">
          <cell r="A343" t="str">
            <v>113002</v>
          </cell>
          <cell r="B343" t="str">
            <v>TITULOSVALORES TRANSFERIDOS</v>
          </cell>
          <cell r="C343">
            <v>6</v>
          </cell>
          <cell r="D343"/>
          <cell r="E343"/>
          <cell r="F343"/>
          <cell r="G343"/>
          <cell r="H343">
            <v>0</v>
          </cell>
        </row>
        <row r="344">
          <cell r="A344" t="str">
            <v>1130020101</v>
          </cell>
          <cell r="B344" t="str">
            <v>EMITIDOS POR EL BCR - ML</v>
          </cell>
          <cell r="C344">
            <v>10</v>
          </cell>
          <cell r="D344"/>
          <cell r="E344"/>
          <cell r="F344"/>
          <cell r="G344">
            <v>0</v>
          </cell>
          <cell r="H344">
            <v>0</v>
          </cell>
        </row>
        <row r="345">
          <cell r="A345" t="str">
            <v>1130020201</v>
          </cell>
          <cell r="B345" t="str">
            <v>EMITIDOS POR EL ESTADO - ML</v>
          </cell>
          <cell r="C345">
            <v>10</v>
          </cell>
          <cell r="D345"/>
          <cell r="E345"/>
          <cell r="F345"/>
          <cell r="G345">
            <v>0</v>
          </cell>
          <cell r="H345">
            <v>0</v>
          </cell>
        </row>
        <row r="346">
          <cell r="A346" t="str">
            <v>1130020301</v>
          </cell>
          <cell r="B346" t="str">
            <v>EMITIDOS POR EMPRESAS PRIVADAS - ML</v>
          </cell>
          <cell r="C346">
            <v>10</v>
          </cell>
          <cell r="D346"/>
          <cell r="E346"/>
          <cell r="F346"/>
          <cell r="G346">
            <v>0</v>
          </cell>
          <cell r="H346">
            <v>0</v>
          </cell>
        </row>
        <row r="347">
          <cell r="A347" t="str">
            <v>1130020501</v>
          </cell>
          <cell r="B347" t="str">
            <v>EMITIDOS POR BANCOS - ML</v>
          </cell>
          <cell r="C347">
            <v>10</v>
          </cell>
          <cell r="D347"/>
          <cell r="E347"/>
          <cell r="F347"/>
          <cell r="G347">
            <v>0</v>
          </cell>
          <cell r="H347">
            <v>0</v>
          </cell>
        </row>
        <row r="348">
          <cell r="A348" t="str">
            <v>1130020601</v>
          </cell>
          <cell r="B348" t="str">
            <v>EMITIDOS POR OTRAS ENTIDADES DEL SISTEMA FINANCIERO - ML</v>
          </cell>
          <cell r="C348">
            <v>10</v>
          </cell>
          <cell r="D348"/>
          <cell r="E348"/>
          <cell r="F348"/>
          <cell r="G348">
            <v>0</v>
          </cell>
          <cell r="H348">
            <v>0</v>
          </cell>
        </row>
        <row r="349">
          <cell r="A349" t="str">
            <v>1130020701</v>
          </cell>
          <cell r="B349" t="str">
            <v>EMITIDOS POR INSTITUCIONES EXTRANJERAS - ML</v>
          </cell>
          <cell r="C349">
            <v>10</v>
          </cell>
          <cell r="D349"/>
          <cell r="E349"/>
          <cell r="F349"/>
          <cell r="G349">
            <v>0</v>
          </cell>
          <cell r="H349">
            <v>0</v>
          </cell>
        </row>
        <row r="350">
          <cell r="A350" t="str">
            <v>1130020801</v>
          </cell>
          <cell r="B350" t="str">
            <v>EMITIDOS POR EL INSTITUTO DE GARANTIA DE DEPOSITOS - ML</v>
          </cell>
          <cell r="C350">
            <v>10</v>
          </cell>
          <cell r="D350"/>
          <cell r="E350"/>
          <cell r="F350"/>
          <cell r="G350">
            <v>0</v>
          </cell>
          <cell r="H350">
            <v>0</v>
          </cell>
        </row>
        <row r="351">
          <cell r="A351" t="str">
            <v>1130029901</v>
          </cell>
          <cell r="B351" t="str">
            <v>INTERESES Y OTROS POR COBRAR - ML</v>
          </cell>
          <cell r="C351">
            <v>10</v>
          </cell>
          <cell r="D351"/>
          <cell r="E351"/>
          <cell r="F351"/>
          <cell r="G351">
            <v>0</v>
          </cell>
          <cell r="H351">
            <v>0</v>
          </cell>
        </row>
        <row r="352">
          <cell r="A352" t="str">
            <v>113003</v>
          </cell>
          <cell r="B352" t="str">
            <v>COLOCACION DE FONDOS</v>
          </cell>
          <cell r="C352">
            <v>6</v>
          </cell>
          <cell r="D352"/>
          <cell r="E352"/>
          <cell r="F352"/>
          <cell r="G352"/>
          <cell r="H352">
            <v>0</v>
          </cell>
        </row>
        <row r="353">
          <cell r="A353" t="str">
            <v>1130030101</v>
          </cell>
          <cell r="B353" t="str">
            <v>FONDOS EN ADMINISTRACION DE CARTERA - ML</v>
          </cell>
          <cell r="C353">
            <v>10</v>
          </cell>
          <cell r="D353"/>
          <cell r="E353"/>
          <cell r="F353"/>
          <cell r="G353">
            <v>0</v>
          </cell>
          <cell r="H353">
            <v>0</v>
          </cell>
        </row>
        <row r="354">
          <cell r="A354" t="str">
            <v>1131</v>
          </cell>
          <cell r="B354" t="str">
            <v>TITULOSVALORES PARA CONSERVARSE HASTA EL VENCIMIENTO</v>
          </cell>
          <cell r="C354">
            <v>4</v>
          </cell>
          <cell r="D354"/>
          <cell r="E354"/>
          <cell r="F354"/>
          <cell r="G354"/>
          <cell r="H354">
            <v>0</v>
          </cell>
        </row>
        <row r="355">
          <cell r="A355" t="str">
            <v>113100</v>
          </cell>
          <cell r="B355" t="str">
            <v>TITULOSVALORES PARA CONSERVARSE HASTA EL VENCIMIENTO</v>
          </cell>
          <cell r="C355">
            <v>6</v>
          </cell>
          <cell r="D355"/>
          <cell r="E355"/>
          <cell r="F355"/>
          <cell r="G355"/>
          <cell r="H355">
            <v>0</v>
          </cell>
        </row>
        <row r="356">
          <cell r="A356" t="str">
            <v>1131000101</v>
          </cell>
          <cell r="B356" t="str">
            <v>EMITIDOS POR EL BCR - ML</v>
          </cell>
          <cell r="C356">
            <v>10</v>
          </cell>
          <cell r="D356"/>
          <cell r="E356"/>
          <cell r="F356"/>
          <cell r="G356">
            <v>0</v>
          </cell>
          <cell r="H356">
            <v>0</v>
          </cell>
        </row>
        <row r="357">
          <cell r="A357" t="str">
            <v>113100010101</v>
          </cell>
          <cell r="B357" t="str">
            <v>EMITIDOS POR EL BCR - HASTA UN AÑO PLAZO</v>
          </cell>
          <cell r="C357">
            <v>12</v>
          </cell>
          <cell r="D357"/>
          <cell r="E357"/>
          <cell r="F357">
            <v>0</v>
          </cell>
          <cell r="G357"/>
          <cell r="H357">
            <v>0</v>
          </cell>
        </row>
        <row r="358">
          <cell r="A358" t="str">
            <v>11310001010101</v>
          </cell>
          <cell r="B358" t="str">
            <v>EMITIDOS POR EL BCR - HASTA UN AÑO PLAZO</v>
          </cell>
          <cell r="C358">
            <v>14</v>
          </cell>
          <cell r="D358"/>
          <cell r="E358">
            <v>0</v>
          </cell>
          <cell r="F358"/>
          <cell r="G358"/>
          <cell r="H358">
            <v>0</v>
          </cell>
        </row>
        <row r="359">
          <cell r="A359" t="str">
            <v>1131000101010101</v>
          </cell>
          <cell r="B359" t="str">
            <v>CEDEL</v>
          </cell>
          <cell r="C359">
            <v>16</v>
          </cell>
          <cell r="D359">
            <v>0</v>
          </cell>
          <cell r="E359"/>
          <cell r="F359"/>
          <cell r="G359"/>
          <cell r="H359">
            <v>0</v>
          </cell>
        </row>
        <row r="360">
          <cell r="A360" t="str">
            <v>1131000101010102</v>
          </cell>
          <cell r="B360" t="str">
            <v>LETES</v>
          </cell>
          <cell r="C360">
            <v>16</v>
          </cell>
          <cell r="D360">
            <v>0</v>
          </cell>
          <cell r="E360"/>
          <cell r="F360"/>
          <cell r="G360"/>
          <cell r="H360">
            <v>0</v>
          </cell>
        </row>
        <row r="361">
          <cell r="A361" t="str">
            <v>1131000101010103</v>
          </cell>
          <cell r="B361" t="str">
            <v>INVERSIONES ACTIVOS LIQUIDOS - BCR 600142</v>
          </cell>
          <cell r="C361">
            <v>16</v>
          </cell>
          <cell r="D361">
            <v>0</v>
          </cell>
          <cell r="E361"/>
          <cell r="F361"/>
          <cell r="G361"/>
          <cell r="H361">
            <v>0</v>
          </cell>
        </row>
        <row r="362">
          <cell r="A362" t="str">
            <v>1131000101010104</v>
          </cell>
          <cell r="B362" t="str">
            <v>CETES</v>
          </cell>
          <cell r="C362">
            <v>16</v>
          </cell>
          <cell r="D362">
            <v>0</v>
          </cell>
          <cell r="E362"/>
          <cell r="F362"/>
          <cell r="G362"/>
          <cell r="H362">
            <v>0</v>
          </cell>
        </row>
        <row r="363">
          <cell r="A363" t="str">
            <v>113100010102</v>
          </cell>
          <cell r="B363" t="str">
            <v>EMITIDOS POR EL BCR A MAS DE UN AÑO PLAZO</v>
          </cell>
          <cell r="C363">
            <v>12</v>
          </cell>
          <cell r="D363"/>
          <cell r="E363"/>
          <cell r="F363">
            <v>0</v>
          </cell>
          <cell r="G363"/>
          <cell r="H363">
            <v>0</v>
          </cell>
        </row>
        <row r="364">
          <cell r="A364" t="str">
            <v>11310001010201</v>
          </cell>
          <cell r="B364" t="str">
            <v>EMITIDOS POR EL BCR - ML</v>
          </cell>
          <cell r="C364">
            <v>14</v>
          </cell>
          <cell r="D364"/>
          <cell r="E364">
            <v>0</v>
          </cell>
          <cell r="F364"/>
          <cell r="G364"/>
          <cell r="H364">
            <v>0</v>
          </cell>
        </row>
        <row r="365">
          <cell r="A365" t="str">
            <v>1131000101020101</v>
          </cell>
          <cell r="B365" t="str">
            <v>CEDEL</v>
          </cell>
          <cell r="C365">
            <v>16</v>
          </cell>
          <cell r="D365">
            <v>0</v>
          </cell>
          <cell r="E365"/>
          <cell r="F365"/>
          <cell r="G365"/>
          <cell r="H365">
            <v>0</v>
          </cell>
        </row>
        <row r="366">
          <cell r="A366" t="str">
            <v>1131000101020102</v>
          </cell>
          <cell r="B366" t="str">
            <v>LETES</v>
          </cell>
          <cell r="C366">
            <v>16</v>
          </cell>
          <cell r="D366">
            <v>0</v>
          </cell>
          <cell r="E366"/>
          <cell r="F366"/>
          <cell r="G366"/>
          <cell r="H366">
            <v>0</v>
          </cell>
        </row>
        <row r="367">
          <cell r="A367" t="str">
            <v>1131000201</v>
          </cell>
          <cell r="B367" t="str">
            <v>EMITIDOS POR EL ESTADO - ML</v>
          </cell>
          <cell r="C367">
            <v>10</v>
          </cell>
          <cell r="D367"/>
          <cell r="E367"/>
          <cell r="F367"/>
          <cell r="G367">
            <v>0</v>
          </cell>
          <cell r="H367">
            <v>0</v>
          </cell>
        </row>
        <row r="368">
          <cell r="A368" t="str">
            <v>113100020101</v>
          </cell>
          <cell r="B368" t="str">
            <v>EMITIDOS POR EL ESTADO  HASTA UN AÑO PLAZO</v>
          </cell>
          <cell r="C368">
            <v>12</v>
          </cell>
          <cell r="D368"/>
          <cell r="E368"/>
          <cell r="F368">
            <v>0</v>
          </cell>
          <cell r="G368"/>
          <cell r="H368">
            <v>0</v>
          </cell>
        </row>
        <row r="369">
          <cell r="A369" t="str">
            <v>11310002010101</v>
          </cell>
          <cell r="B369" t="str">
            <v>EMITIDOS POR EL ESTADO  HASTA UN AÑO PLAZO</v>
          </cell>
          <cell r="C369">
            <v>14</v>
          </cell>
          <cell r="D369"/>
          <cell r="E369">
            <v>0</v>
          </cell>
          <cell r="F369"/>
          <cell r="G369"/>
          <cell r="H369">
            <v>0</v>
          </cell>
        </row>
        <row r="370">
          <cell r="A370" t="str">
            <v>1131000201010101</v>
          </cell>
          <cell r="B370" t="str">
            <v>EMITIDOS POR EL ESTADO</v>
          </cell>
          <cell r="C370">
            <v>16</v>
          </cell>
          <cell r="D370">
            <v>0</v>
          </cell>
          <cell r="E370"/>
          <cell r="F370"/>
          <cell r="G370"/>
          <cell r="H370">
            <v>0</v>
          </cell>
        </row>
        <row r="371">
          <cell r="A371" t="str">
            <v>1131000201010102</v>
          </cell>
          <cell r="B371" t="str">
            <v>INVERSIONES ACTIVOS LIQUIDOS</v>
          </cell>
          <cell r="C371">
            <v>16</v>
          </cell>
          <cell r="D371">
            <v>0</v>
          </cell>
          <cell r="E371"/>
          <cell r="F371"/>
          <cell r="G371"/>
          <cell r="H371">
            <v>0</v>
          </cell>
        </row>
        <row r="372">
          <cell r="A372" t="str">
            <v>113100020102</v>
          </cell>
          <cell r="B372" t="str">
            <v>EMITIDOS POR EL ESTADO  A MAS DE UN AÑO PLAZO</v>
          </cell>
          <cell r="C372">
            <v>12</v>
          </cell>
          <cell r="D372"/>
          <cell r="E372"/>
          <cell r="F372">
            <v>0</v>
          </cell>
          <cell r="G372"/>
          <cell r="H372">
            <v>0</v>
          </cell>
        </row>
        <row r="373">
          <cell r="A373" t="str">
            <v>11310002010201</v>
          </cell>
          <cell r="B373" t="str">
            <v>EMITIDOS POR EL ESTADO</v>
          </cell>
          <cell r="C373">
            <v>14</v>
          </cell>
          <cell r="D373"/>
          <cell r="E373">
            <v>0</v>
          </cell>
          <cell r="F373"/>
          <cell r="G373"/>
          <cell r="H373">
            <v>0</v>
          </cell>
        </row>
        <row r="374">
          <cell r="A374" t="str">
            <v>1131000201020101</v>
          </cell>
          <cell r="B374" t="str">
            <v>EMITIDOS POR EL ESTADO</v>
          </cell>
          <cell r="C374">
            <v>16</v>
          </cell>
          <cell r="D374">
            <v>0</v>
          </cell>
          <cell r="E374"/>
          <cell r="F374"/>
          <cell r="G374"/>
          <cell r="H374">
            <v>0</v>
          </cell>
        </row>
        <row r="375">
          <cell r="A375" t="str">
            <v>1131000301</v>
          </cell>
          <cell r="B375" t="str">
            <v>EMITIDOS POR EMPRESAS PRIVADAS - ML</v>
          </cell>
          <cell r="C375">
            <v>10</v>
          </cell>
          <cell r="D375"/>
          <cell r="E375"/>
          <cell r="F375"/>
          <cell r="G375">
            <v>0</v>
          </cell>
          <cell r="H375">
            <v>0</v>
          </cell>
        </row>
        <row r="376">
          <cell r="A376" t="str">
            <v>113100030101</v>
          </cell>
          <cell r="B376" t="str">
            <v>EMITIDOS POR EMPRESAS PRIVADAS - ML</v>
          </cell>
          <cell r="C376">
            <v>12</v>
          </cell>
          <cell r="D376"/>
          <cell r="E376"/>
          <cell r="F376">
            <v>0</v>
          </cell>
          <cell r="G376"/>
          <cell r="H376">
            <v>0</v>
          </cell>
        </row>
        <row r="377">
          <cell r="A377" t="str">
            <v>11310003010101</v>
          </cell>
          <cell r="B377" t="str">
            <v>EMITIDOS POR EMPRESAS PRIVADAS - ML</v>
          </cell>
          <cell r="C377">
            <v>14</v>
          </cell>
          <cell r="D377"/>
          <cell r="E377">
            <v>0</v>
          </cell>
          <cell r="F377"/>
          <cell r="G377"/>
          <cell r="H377">
            <v>0</v>
          </cell>
        </row>
        <row r="378">
          <cell r="A378" t="str">
            <v>1131000301010101</v>
          </cell>
          <cell r="B378" t="str">
            <v>EMITIDOS POR EMPRESAS PRIVADAS - ML</v>
          </cell>
          <cell r="C378">
            <v>16</v>
          </cell>
          <cell r="D378">
            <v>0</v>
          </cell>
          <cell r="E378"/>
          <cell r="F378"/>
          <cell r="G378"/>
          <cell r="H378">
            <v>0</v>
          </cell>
        </row>
        <row r="379">
          <cell r="A379" t="str">
            <v>1131000501</v>
          </cell>
          <cell r="B379" t="str">
            <v>EMITIDOS POR BANCOS - ML</v>
          </cell>
          <cell r="C379">
            <v>10</v>
          </cell>
          <cell r="D379"/>
          <cell r="E379"/>
          <cell r="F379"/>
          <cell r="G379">
            <v>0</v>
          </cell>
          <cell r="H379">
            <v>0</v>
          </cell>
        </row>
        <row r="380">
          <cell r="A380" t="str">
            <v>1131000601</v>
          </cell>
          <cell r="B380" t="str">
            <v>EMITIDOS POR OTRAS ENTIDADES DEL SISTEMA FINANCIERO - ML</v>
          </cell>
          <cell r="C380">
            <v>10</v>
          </cell>
          <cell r="D380"/>
          <cell r="E380"/>
          <cell r="F380"/>
          <cell r="G380">
            <v>0</v>
          </cell>
          <cell r="H380">
            <v>0</v>
          </cell>
        </row>
        <row r="381">
          <cell r="A381" t="str">
            <v>1131000701</v>
          </cell>
          <cell r="B381" t="str">
            <v>EMITIDOS POR INSTITUCIONES EXTRANJERAS - ML</v>
          </cell>
          <cell r="C381">
            <v>10</v>
          </cell>
          <cell r="D381"/>
          <cell r="E381"/>
          <cell r="F381"/>
          <cell r="G381">
            <v>0</v>
          </cell>
          <cell r="H381">
            <v>0</v>
          </cell>
        </row>
        <row r="382">
          <cell r="A382" t="str">
            <v>1131000801</v>
          </cell>
          <cell r="B382" t="str">
            <v>EMITIDOS POR EL INSTITUTO DE GARANTIA DE DEPOSITOS - ML</v>
          </cell>
          <cell r="C382">
            <v>10</v>
          </cell>
          <cell r="D382"/>
          <cell r="E382"/>
          <cell r="F382"/>
          <cell r="G382">
            <v>0</v>
          </cell>
          <cell r="H382">
            <v>0</v>
          </cell>
        </row>
        <row r="383">
          <cell r="A383" t="str">
            <v>1131009901</v>
          </cell>
          <cell r="B383" t="str">
            <v>INTERESES Y OTROS POR COBRAR - ML</v>
          </cell>
          <cell r="C383">
            <v>10</v>
          </cell>
          <cell r="D383"/>
          <cell r="E383"/>
          <cell r="F383"/>
          <cell r="G383">
            <v>0</v>
          </cell>
          <cell r="H383">
            <v>0</v>
          </cell>
        </row>
        <row r="384">
          <cell r="A384" t="str">
            <v>113100990101</v>
          </cell>
          <cell r="B384" t="str">
            <v>INTERESES Y OTROS POR COBRAR - ML HASTA UN AÑO PLAZO</v>
          </cell>
          <cell r="C384">
            <v>12</v>
          </cell>
          <cell r="D384"/>
          <cell r="E384"/>
          <cell r="F384">
            <v>0</v>
          </cell>
          <cell r="G384"/>
          <cell r="H384">
            <v>0</v>
          </cell>
        </row>
        <row r="385">
          <cell r="A385" t="str">
            <v>11310099010101</v>
          </cell>
          <cell r="B385" t="str">
            <v>INTERESES Y OTROS POR COBRAR - ML HASTA UN AÑO PLAZO</v>
          </cell>
          <cell r="C385">
            <v>14</v>
          </cell>
          <cell r="D385"/>
          <cell r="E385">
            <v>0</v>
          </cell>
          <cell r="F385"/>
          <cell r="G385"/>
          <cell r="H385">
            <v>0</v>
          </cell>
        </row>
        <row r="386">
          <cell r="A386" t="str">
            <v>1131009901010101</v>
          </cell>
          <cell r="B386" t="str">
            <v>INTERESES Y OTROS POR COBRAR - EMITIDOS POR BCR</v>
          </cell>
          <cell r="C386">
            <v>16</v>
          </cell>
          <cell r="D386">
            <v>0</v>
          </cell>
          <cell r="E386"/>
          <cell r="F386"/>
          <cell r="G386"/>
          <cell r="H386">
            <v>0</v>
          </cell>
        </row>
        <row r="387">
          <cell r="A387" t="str">
            <v>1131009901010102</v>
          </cell>
          <cell r="B387" t="str">
            <v>INTERESES Y OTROS POR COBRAR - EMITIDOS POR EL ESTADO ML</v>
          </cell>
          <cell r="C387">
            <v>16</v>
          </cell>
          <cell r="D387">
            <v>0</v>
          </cell>
          <cell r="E387"/>
          <cell r="F387"/>
          <cell r="G387"/>
          <cell r="H387">
            <v>0</v>
          </cell>
        </row>
        <row r="388">
          <cell r="A388" t="str">
            <v>1131009901010103</v>
          </cell>
          <cell r="B388" t="str">
            <v>INTERESES Y OTROS POR COBRAR - EMITIDOS EMPRESAS PRIVADAS</v>
          </cell>
          <cell r="C388">
            <v>16</v>
          </cell>
          <cell r="D388">
            <v>0</v>
          </cell>
          <cell r="E388"/>
          <cell r="F388"/>
          <cell r="G388"/>
          <cell r="H388">
            <v>0</v>
          </cell>
        </row>
        <row r="389">
          <cell r="A389" t="str">
            <v>113100990102</v>
          </cell>
          <cell r="B389" t="str">
            <v>INTERESES Y OTROS POR COBRAR - ML A MAS DE UN AÑO PLAZO</v>
          </cell>
          <cell r="C389">
            <v>12</v>
          </cell>
          <cell r="D389"/>
          <cell r="E389"/>
          <cell r="F389">
            <v>0</v>
          </cell>
          <cell r="G389"/>
          <cell r="H389">
            <v>0</v>
          </cell>
        </row>
        <row r="390">
          <cell r="A390" t="str">
            <v>11310099010201</v>
          </cell>
          <cell r="B390" t="str">
            <v>INTERESES Y OTROS POR COBRAR - ML A MAS DE UN AÑO PLAZO</v>
          </cell>
          <cell r="C390">
            <v>14</v>
          </cell>
          <cell r="D390"/>
          <cell r="E390">
            <v>0</v>
          </cell>
          <cell r="F390"/>
          <cell r="G390"/>
          <cell r="H390">
            <v>0</v>
          </cell>
        </row>
        <row r="391">
          <cell r="A391" t="str">
            <v>1131009901020101</v>
          </cell>
          <cell r="B391" t="str">
            <v>INTERESES Y OTROS POR COBRAR - EMITIDOS POR BCR</v>
          </cell>
          <cell r="C391">
            <v>16</v>
          </cell>
          <cell r="D391">
            <v>0</v>
          </cell>
          <cell r="E391"/>
          <cell r="F391"/>
          <cell r="G391"/>
          <cell r="H391">
            <v>0</v>
          </cell>
        </row>
        <row r="392">
          <cell r="A392" t="str">
            <v>1131009901020102</v>
          </cell>
          <cell r="B392" t="str">
            <v>INTERESES Y OTROS POR COBRAR - EMITIDOS POR EL ESTADO ML</v>
          </cell>
          <cell r="C392">
            <v>16</v>
          </cell>
          <cell r="D392">
            <v>0</v>
          </cell>
          <cell r="E392"/>
          <cell r="F392"/>
          <cell r="G392"/>
          <cell r="H392">
            <v>0</v>
          </cell>
        </row>
        <row r="393">
          <cell r="A393" t="str">
            <v>1131009901020103</v>
          </cell>
          <cell r="B393" t="str">
            <v>INTERESES Y OTROS POR COBRAR - EMITIDOS EMPRESAS PRIVADAS</v>
          </cell>
          <cell r="C393">
            <v>16</v>
          </cell>
          <cell r="D393">
            <v>0</v>
          </cell>
          <cell r="E393"/>
          <cell r="F393"/>
          <cell r="G393"/>
          <cell r="H393">
            <v>0</v>
          </cell>
        </row>
        <row r="394">
          <cell r="A394" t="str">
            <v>1132</v>
          </cell>
          <cell r="B394" t="str">
            <v>TITULOSVALORES DISPONIBLES PARA VENTA</v>
          </cell>
          <cell r="C394">
            <v>4</v>
          </cell>
          <cell r="D394"/>
          <cell r="E394"/>
          <cell r="F394"/>
          <cell r="G394"/>
          <cell r="H394">
            <v>0</v>
          </cell>
        </row>
        <row r="395">
          <cell r="A395" t="str">
            <v>113200</v>
          </cell>
          <cell r="B395" t="str">
            <v>TITULOSVALORES DISPONIBLES PARA VENTA</v>
          </cell>
          <cell r="C395">
            <v>6</v>
          </cell>
          <cell r="D395"/>
          <cell r="E395"/>
          <cell r="F395"/>
          <cell r="G395"/>
          <cell r="H395">
            <v>0</v>
          </cell>
        </row>
        <row r="396">
          <cell r="A396" t="str">
            <v>1132000101</v>
          </cell>
          <cell r="B396" t="str">
            <v>EMITIDOS POR EL BCR - ML</v>
          </cell>
          <cell r="C396">
            <v>10</v>
          </cell>
          <cell r="D396"/>
          <cell r="E396"/>
          <cell r="F396"/>
          <cell r="G396">
            <v>0</v>
          </cell>
          <cell r="H396">
            <v>0</v>
          </cell>
        </row>
        <row r="397">
          <cell r="A397" t="str">
            <v>113200010101</v>
          </cell>
          <cell r="B397" t="str">
            <v>EMITIDOS POR EL BCR</v>
          </cell>
          <cell r="C397">
            <v>12</v>
          </cell>
          <cell r="D397"/>
          <cell r="E397"/>
          <cell r="F397">
            <v>0</v>
          </cell>
          <cell r="G397"/>
          <cell r="H397">
            <v>0</v>
          </cell>
        </row>
        <row r="398">
          <cell r="A398" t="str">
            <v>11320001010101</v>
          </cell>
          <cell r="B398" t="str">
            <v>EMITIDOS POR EL BCR</v>
          </cell>
          <cell r="C398">
            <v>14</v>
          </cell>
          <cell r="D398"/>
          <cell r="E398">
            <v>0</v>
          </cell>
          <cell r="F398"/>
          <cell r="G398"/>
          <cell r="H398">
            <v>0</v>
          </cell>
        </row>
        <row r="399">
          <cell r="A399" t="str">
            <v>1132000101010101</v>
          </cell>
          <cell r="B399" t="str">
            <v>CETES</v>
          </cell>
          <cell r="C399">
            <v>16</v>
          </cell>
          <cell r="D399">
            <v>0</v>
          </cell>
          <cell r="E399"/>
          <cell r="F399"/>
          <cell r="G399"/>
          <cell r="H399">
            <v>0</v>
          </cell>
        </row>
        <row r="400">
          <cell r="A400" t="str">
            <v>1132000201</v>
          </cell>
          <cell r="B400" t="str">
            <v>EMITIDOS POR EL ESTADO - ML</v>
          </cell>
          <cell r="C400">
            <v>10</v>
          </cell>
          <cell r="D400"/>
          <cell r="E400"/>
          <cell r="F400"/>
          <cell r="G400">
            <v>0</v>
          </cell>
          <cell r="H400">
            <v>0</v>
          </cell>
        </row>
        <row r="401">
          <cell r="A401" t="str">
            <v>113200020101</v>
          </cell>
          <cell r="B401" t="str">
            <v>EMITIDOS POR EL ESTADO</v>
          </cell>
          <cell r="C401">
            <v>12</v>
          </cell>
          <cell r="D401"/>
          <cell r="E401"/>
          <cell r="F401">
            <v>0</v>
          </cell>
          <cell r="G401"/>
          <cell r="H401">
            <v>0</v>
          </cell>
        </row>
        <row r="402">
          <cell r="A402" t="str">
            <v>11320002010101</v>
          </cell>
          <cell r="B402" t="str">
            <v>EMITIDOS POR EL ESTADO</v>
          </cell>
          <cell r="C402">
            <v>14</v>
          </cell>
          <cell r="D402"/>
          <cell r="E402">
            <v>0</v>
          </cell>
          <cell r="F402"/>
          <cell r="G402"/>
          <cell r="H402">
            <v>0</v>
          </cell>
        </row>
        <row r="403">
          <cell r="A403" t="str">
            <v>1132000201010101</v>
          </cell>
          <cell r="B403" t="str">
            <v>EMITIDOS POR EL ESTADO-MERCADO INTERNACIONAL</v>
          </cell>
          <cell r="C403">
            <v>16</v>
          </cell>
          <cell r="D403">
            <v>0</v>
          </cell>
          <cell r="E403"/>
          <cell r="F403"/>
          <cell r="G403"/>
          <cell r="H403">
            <v>0</v>
          </cell>
        </row>
        <row r="404">
          <cell r="A404" t="str">
            <v>1132000301</v>
          </cell>
          <cell r="B404" t="str">
            <v>EMITIDOS POR EMPRESAS PRIVADAS - ML</v>
          </cell>
          <cell r="C404">
            <v>10</v>
          </cell>
          <cell r="D404"/>
          <cell r="E404"/>
          <cell r="F404"/>
          <cell r="G404">
            <v>0</v>
          </cell>
          <cell r="H404">
            <v>0</v>
          </cell>
        </row>
        <row r="405">
          <cell r="A405" t="str">
            <v>1132000501</v>
          </cell>
          <cell r="B405" t="str">
            <v>EMITIDOS POR BANCOS - ML</v>
          </cell>
          <cell r="C405">
            <v>10</v>
          </cell>
          <cell r="D405"/>
          <cell r="E405"/>
          <cell r="F405"/>
          <cell r="G405">
            <v>0</v>
          </cell>
          <cell r="H405">
            <v>0</v>
          </cell>
        </row>
        <row r="406">
          <cell r="A406" t="str">
            <v>1132000601</v>
          </cell>
          <cell r="B406" t="str">
            <v>EMITIDOS POR OTRAS ENTIDADES DEL SISTEMA FINANCIERO - ML</v>
          </cell>
          <cell r="C406">
            <v>10</v>
          </cell>
          <cell r="D406"/>
          <cell r="E406"/>
          <cell r="F406"/>
          <cell r="G406">
            <v>0</v>
          </cell>
          <cell r="H406">
            <v>0</v>
          </cell>
        </row>
        <row r="407">
          <cell r="A407" t="str">
            <v>1132000701</v>
          </cell>
          <cell r="B407" t="str">
            <v>EMITIDOS POR INSTITUCIONES EXTRANJERAS - ML</v>
          </cell>
          <cell r="C407">
            <v>10</v>
          </cell>
          <cell r="D407"/>
          <cell r="E407"/>
          <cell r="F407"/>
          <cell r="G407">
            <v>0</v>
          </cell>
          <cell r="H407">
            <v>0</v>
          </cell>
        </row>
        <row r="408">
          <cell r="A408" t="str">
            <v>1132000801</v>
          </cell>
          <cell r="B408" t="str">
            <v>EMITIDOS POR EL INSTITUTO DE GARANTIA DE DEPOSITOS - ML</v>
          </cell>
          <cell r="C408">
            <v>10</v>
          </cell>
          <cell r="D408"/>
          <cell r="E408"/>
          <cell r="F408"/>
          <cell r="G408">
            <v>0</v>
          </cell>
          <cell r="H408">
            <v>0</v>
          </cell>
        </row>
        <row r="409">
          <cell r="A409" t="str">
            <v>1132009901</v>
          </cell>
          <cell r="B409" t="str">
            <v>INTERESES Y OTROS POR COBRAR - ML</v>
          </cell>
          <cell r="C409">
            <v>10</v>
          </cell>
          <cell r="D409"/>
          <cell r="E409"/>
          <cell r="F409"/>
          <cell r="G409">
            <v>0</v>
          </cell>
          <cell r="H409">
            <v>0</v>
          </cell>
        </row>
        <row r="410">
          <cell r="A410" t="str">
            <v>1138</v>
          </cell>
          <cell r="B410" t="str">
            <v>INVERSIONES VENCIDAS</v>
          </cell>
          <cell r="C410">
            <v>4</v>
          </cell>
          <cell r="D410"/>
          <cell r="E410"/>
          <cell r="F410"/>
          <cell r="G410"/>
          <cell r="H410">
            <v>0</v>
          </cell>
        </row>
        <row r="411">
          <cell r="A411" t="str">
            <v>113801</v>
          </cell>
          <cell r="B411" t="str">
            <v>TITULOSVALORES CONSERVADOS PARA NEGOCIACION</v>
          </cell>
          <cell r="C411">
            <v>6</v>
          </cell>
          <cell r="D411"/>
          <cell r="E411"/>
          <cell r="F411"/>
          <cell r="G411"/>
          <cell r="H411">
            <v>0</v>
          </cell>
        </row>
        <row r="412">
          <cell r="A412" t="str">
            <v>1138010101</v>
          </cell>
          <cell r="B412" t="str">
            <v>EMITIDOS POR EL BCR - ML</v>
          </cell>
          <cell r="C412">
            <v>10</v>
          </cell>
          <cell r="D412"/>
          <cell r="E412"/>
          <cell r="F412"/>
          <cell r="G412">
            <v>0</v>
          </cell>
          <cell r="H412">
            <v>0</v>
          </cell>
        </row>
        <row r="413">
          <cell r="A413" t="str">
            <v>1138010201</v>
          </cell>
          <cell r="B413" t="str">
            <v>EMITIDOS POR EL ESTADO - ML</v>
          </cell>
          <cell r="C413">
            <v>10</v>
          </cell>
          <cell r="D413"/>
          <cell r="E413"/>
          <cell r="F413"/>
          <cell r="G413">
            <v>0</v>
          </cell>
          <cell r="H413">
            <v>0</v>
          </cell>
        </row>
        <row r="414">
          <cell r="A414" t="str">
            <v>1138010301</v>
          </cell>
          <cell r="B414" t="str">
            <v>EMITIDOS POR EMPRESAS PRIVADAS - ML</v>
          </cell>
          <cell r="C414">
            <v>10</v>
          </cell>
          <cell r="D414"/>
          <cell r="E414"/>
          <cell r="F414"/>
          <cell r="G414">
            <v>0</v>
          </cell>
          <cell r="H414">
            <v>0</v>
          </cell>
        </row>
        <row r="415">
          <cell r="A415" t="str">
            <v>1138010501</v>
          </cell>
          <cell r="B415" t="str">
            <v>EMITIDOS POR BANCOS - ML</v>
          </cell>
          <cell r="C415">
            <v>10</v>
          </cell>
          <cell r="D415"/>
          <cell r="E415"/>
          <cell r="F415"/>
          <cell r="G415">
            <v>0</v>
          </cell>
          <cell r="H415">
            <v>0</v>
          </cell>
        </row>
        <row r="416">
          <cell r="A416" t="str">
            <v>1138010601</v>
          </cell>
          <cell r="B416" t="str">
            <v>EMITIDOS POR OTRAS ENTIDADES DEL SISTEMA FINANCIERO - ML</v>
          </cell>
          <cell r="C416">
            <v>10</v>
          </cell>
          <cell r="D416"/>
          <cell r="E416"/>
          <cell r="F416"/>
          <cell r="G416">
            <v>0</v>
          </cell>
          <cell r="H416">
            <v>0</v>
          </cell>
        </row>
        <row r="417">
          <cell r="A417" t="str">
            <v>1138010701</v>
          </cell>
          <cell r="B417" t="str">
            <v>EMITIDOS POR INSTITUCIONES EXTRANJERAS - ML</v>
          </cell>
          <cell r="C417">
            <v>10</v>
          </cell>
          <cell r="D417"/>
          <cell r="E417"/>
          <cell r="F417"/>
          <cell r="G417">
            <v>0</v>
          </cell>
          <cell r="H417">
            <v>0</v>
          </cell>
        </row>
        <row r="418">
          <cell r="A418" t="str">
            <v>1138010801</v>
          </cell>
          <cell r="B418" t="str">
            <v>EMITIDOS POR EL INSTITUTO DE GARANTIA DE DEPOSITOS - ML</v>
          </cell>
          <cell r="C418">
            <v>10</v>
          </cell>
          <cell r="D418"/>
          <cell r="E418"/>
          <cell r="F418"/>
          <cell r="G418">
            <v>0</v>
          </cell>
          <cell r="H418">
            <v>0</v>
          </cell>
        </row>
        <row r="419">
          <cell r="A419" t="str">
            <v>1138019901</v>
          </cell>
          <cell r="B419" t="str">
            <v>INTERESES Y OTROS POR COBRAR - ML</v>
          </cell>
          <cell r="C419">
            <v>10</v>
          </cell>
          <cell r="D419"/>
          <cell r="E419"/>
          <cell r="F419"/>
          <cell r="G419">
            <v>0</v>
          </cell>
          <cell r="H419">
            <v>0</v>
          </cell>
        </row>
        <row r="420">
          <cell r="A420" t="str">
            <v>113802</v>
          </cell>
          <cell r="B420" t="str">
            <v>TITULOSVALORES PARA CONSERVARSE HASTA EL VENCIMIENTO</v>
          </cell>
          <cell r="C420">
            <v>6</v>
          </cell>
          <cell r="D420"/>
          <cell r="E420"/>
          <cell r="F420"/>
          <cell r="G420"/>
          <cell r="H420">
            <v>0</v>
          </cell>
        </row>
        <row r="421">
          <cell r="A421" t="str">
            <v>1138020101</v>
          </cell>
          <cell r="B421" t="str">
            <v>EMITIDOS POR EL BCR - ML</v>
          </cell>
          <cell r="C421">
            <v>10</v>
          </cell>
          <cell r="D421"/>
          <cell r="E421"/>
          <cell r="F421"/>
          <cell r="G421">
            <v>0</v>
          </cell>
          <cell r="H421">
            <v>0</v>
          </cell>
        </row>
        <row r="422">
          <cell r="A422" t="str">
            <v>1138020201</v>
          </cell>
          <cell r="B422" t="str">
            <v>EMITIDOS POR EL ESTADO - ML</v>
          </cell>
          <cell r="C422">
            <v>10</v>
          </cell>
          <cell r="D422"/>
          <cell r="E422"/>
          <cell r="F422"/>
          <cell r="G422">
            <v>0</v>
          </cell>
          <cell r="H422">
            <v>0</v>
          </cell>
        </row>
        <row r="423">
          <cell r="A423" t="str">
            <v>1138020301</v>
          </cell>
          <cell r="B423" t="str">
            <v>EMITIDOS POR EMPRESAS PRIVADAS - ML</v>
          </cell>
          <cell r="C423">
            <v>10</v>
          </cell>
          <cell r="D423"/>
          <cell r="E423"/>
          <cell r="F423"/>
          <cell r="G423">
            <v>0</v>
          </cell>
          <cell r="H423">
            <v>0</v>
          </cell>
        </row>
        <row r="424">
          <cell r="A424" t="str">
            <v>1138020501</v>
          </cell>
          <cell r="B424" t="str">
            <v>EMITIDOS POR BANCOS - ML</v>
          </cell>
          <cell r="C424">
            <v>10</v>
          </cell>
          <cell r="D424"/>
          <cell r="E424"/>
          <cell r="F424"/>
          <cell r="G424">
            <v>0</v>
          </cell>
          <cell r="H424">
            <v>0</v>
          </cell>
        </row>
        <row r="425">
          <cell r="A425" t="str">
            <v>1138020601</v>
          </cell>
          <cell r="B425" t="str">
            <v>EMITIDOS POR OTRAS ENTIDADES DEL SISTEMA FINANCIERO - ML</v>
          </cell>
          <cell r="C425">
            <v>10</v>
          </cell>
          <cell r="D425"/>
          <cell r="E425"/>
          <cell r="F425"/>
          <cell r="G425">
            <v>0</v>
          </cell>
          <cell r="H425">
            <v>0</v>
          </cell>
        </row>
        <row r="426">
          <cell r="A426" t="str">
            <v>1138020701</v>
          </cell>
          <cell r="B426" t="str">
            <v>EMITIDOS POR INSTITUCIONES EXTRANJERAS - ML</v>
          </cell>
          <cell r="C426">
            <v>10</v>
          </cell>
          <cell r="D426"/>
          <cell r="E426"/>
          <cell r="F426"/>
          <cell r="G426">
            <v>0</v>
          </cell>
          <cell r="H426">
            <v>0</v>
          </cell>
        </row>
        <row r="427">
          <cell r="A427" t="str">
            <v>1138020801</v>
          </cell>
          <cell r="B427" t="str">
            <v>EMITIDOS POR EL INSTITUTO DE GARANTIA DE DEPOSITOS - ML</v>
          </cell>
          <cell r="C427">
            <v>10</v>
          </cell>
          <cell r="D427"/>
          <cell r="E427"/>
          <cell r="F427"/>
          <cell r="G427">
            <v>0</v>
          </cell>
          <cell r="H427">
            <v>0</v>
          </cell>
        </row>
        <row r="428">
          <cell r="A428" t="str">
            <v>1138029901</v>
          </cell>
          <cell r="B428" t="str">
            <v>INTERESES Y OTROS POR COBRAR - ML</v>
          </cell>
          <cell r="C428">
            <v>10</v>
          </cell>
          <cell r="D428"/>
          <cell r="E428"/>
          <cell r="F428"/>
          <cell r="G428">
            <v>0</v>
          </cell>
          <cell r="H428">
            <v>0</v>
          </cell>
        </row>
        <row r="429">
          <cell r="A429" t="str">
            <v>113803</v>
          </cell>
          <cell r="B429" t="str">
            <v>TITULOSVALORES DISPONIBLES PARA VENTA</v>
          </cell>
          <cell r="C429">
            <v>6</v>
          </cell>
          <cell r="D429"/>
          <cell r="E429"/>
          <cell r="F429"/>
          <cell r="G429"/>
          <cell r="H429">
            <v>0</v>
          </cell>
        </row>
        <row r="430">
          <cell r="A430" t="str">
            <v>1138030101</v>
          </cell>
          <cell r="B430" t="str">
            <v>EMITIDOS POR EL BCR - ML</v>
          </cell>
          <cell r="C430">
            <v>10</v>
          </cell>
          <cell r="D430"/>
          <cell r="E430"/>
          <cell r="F430"/>
          <cell r="G430">
            <v>0</v>
          </cell>
          <cell r="H430">
            <v>0</v>
          </cell>
        </row>
        <row r="431">
          <cell r="A431" t="str">
            <v>1138030201</v>
          </cell>
          <cell r="B431" t="str">
            <v>EMITIDOS POR EL ESTADO - ML</v>
          </cell>
          <cell r="C431">
            <v>10</v>
          </cell>
          <cell r="D431"/>
          <cell r="E431"/>
          <cell r="F431"/>
          <cell r="G431">
            <v>0</v>
          </cell>
          <cell r="H431">
            <v>0</v>
          </cell>
        </row>
        <row r="432">
          <cell r="A432" t="str">
            <v>1138030301</v>
          </cell>
          <cell r="B432" t="str">
            <v>EMITIDOS POR EMPRESAS PRIVADAS - ML</v>
          </cell>
          <cell r="C432">
            <v>10</v>
          </cell>
          <cell r="D432"/>
          <cell r="E432"/>
          <cell r="F432"/>
          <cell r="G432">
            <v>0</v>
          </cell>
          <cell r="H432">
            <v>0</v>
          </cell>
        </row>
        <row r="433">
          <cell r="A433" t="str">
            <v>1138030501</v>
          </cell>
          <cell r="B433" t="str">
            <v>EMITIDOS POR BANCOS - ML</v>
          </cell>
          <cell r="C433">
            <v>10</v>
          </cell>
          <cell r="D433"/>
          <cell r="E433"/>
          <cell r="F433"/>
          <cell r="G433">
            <v>0</v>
          </cell>
          <cell r="H433">
            <v>0</v>
          </cell>
        </row>
        <row r="434">
          <cell r="A434" t="str">
            <v>1138030601</v>
          </cell>
          <cell r="B434" t="str">
            <v>EMITIDOS POR OTRAS ENTIDADES DEL SISTEMA FINANCIERO - ML</v>
          </cell>
          <cell r="C434">
            <v>10</v>
          </cell>
          <cell r="D434"/>
          <cell r="E434"/>
          <cell r="F434"/>
          <cell r="G434">
            <v>0</v>
          </cell>
          <cell r="H434">
            <v>0</v>
          </cell>
        </row>
        <row r="435">
          <cell r="A435" t="str">
            <v>1138030701</v>
          </cell>
          <cell r="B435" t="str">
            <v>EMITIDOS POR INSTITUCIONES EXTRANJERAS - ML</v>
          </cell>
          <cell r="C435">
            <v>10</v>
          </cell>
          <cell r="D435"/>
          <cell r="E435"/>
          <cell r="F435"/>
          <cell r="G435">
            <v>0</v>
          </cell>
          <cell r="H435">
            <v>0</v>
          </cell>
        </row>
        <row r="436">
          <cell r="A436" t="str">
            <v>1138030801</v>
          </cell>
          <cell r="B436" t="str">
            <v>EMITIDOS POR EL INSTITUTO DE GARANTIA DE DEPOSITOS - ML</v>
          </cell>
          <cell r="C436">
            <v>10</v>
          </cell>
          <cell r="D436"/>
          <cell r="E436"/>
          <cell r="F436"/>
          <cell r="G436">
            <v>0</v>
          </cell>
          <cell r="H436">
            <v>0</v>
          </cell>
        </row>
        <row r="437">
          <cell r="A437" t="str">
            <v>1138039901</v>
          </cell>
          <cell r="B437" t="str">
            <v>INTERESES Y OTROS POR COBRAR - ML</v>
          </cell>
          <cell r="C437">
            <v>10</v>
          </cell>
          <cell r="D437"/>
          <cell r="E437"/>
          <cell r="F437"/>
          <cell r="G437">
            <v>0</v>
          </cell>
          <cell r="H437">
            <v>0</v>
          </cell>
        </row>
        <row r="438">
          <cell r="A438" t="str">
            <v>1139</v>
          </cell>
          <cell r="B438" t="str">
            <v>PROVISION PARA VALUACION DE INVERSIONES</v>
          </cell>
          <cell r="C438">
            <v>4</v>
          </cell>
          <cell r="D438"/>
          <cell r="E438"/>
          <cell r="F438"/>
          <cell r="G438"/>
          <cell r="H438">
            <v>0</v>
          </cell>
        </row>
        <row r="439">
          <cell r="A439" t="str">
            <v>113900</v>
          </cell>
          <cell r="B439" t="str">
            <v>PROVISION PARA VALUACION DE INVERSIONES</v>
          </cell>
          <cell r="C439">
            <v>6</v>
          </cell>
          <cell r="D439"/>
          <cell r="E439"/>
          <cell r="F439"/>
          <cell r="G439"/>
          <cell r="H439">
            <v>0</v>
          </cell>
        </row>
        <row r="440">
          <cell r="A440" t="str">
            <v>1139000001</v>
          </cell>
          <cell r="B440" t="str">
            <v>PROVISION PARA VALUACION DE INVERSIONES -ML</v>
          </cell>
          <cell r="C440">
            <v>10</v>
          </cell>
          <cell r="D440"/>
          <cell r="E440"/>
          <cell r="F440"/>
          <cell r="G440">
            <v>0</v>
          </cell>
          <cell r="H440">
            <v>0</v>
          </cell>
        </row>
        <row r="441">
          <cell r="A441" t="str">
            <v>114</v>
          </cell>
          <cell r="B441" t="str">
            <v>PRESTAMOS</v>
          </cell>
          <cell r="C441">
            <v>3</v>
          </cell>
          <cell r="D441"/>
          <cell r="E441"/>
          <cell r="F441"/>
          <cell r="G441"/>
          <cell r="H441">
            <v>344970775.83999997</v>
          </cell>
        </row>
        <row r="442">
          <cell r="A442" t="str">
            <v>1141</v>
          </cell>
          <cell r="B442" t="str">
            <v>PRESTAMOS PACTADOS HASTA UN ANIO PLAZO</v>
          </cell>
          <cell r="C442">
            <v>4</v>
          </cell>
          <cell r="D442"/>
          <cell r="E442"/>
          <cell r="F442"/>
          <cell r="G442"/>
          <cell r="H442">
            <v>1844706.46</v>
          </cell>
        </row>
        <row r="443">
          <cell r="A443" t="str">
            <v>114102</v>
          </cell>
          <cell r="B443" t="str">
            <v>PRESTAMOS A ENTIDADES DEL ESTADO</v>
          </cell>
          <cell r="C443">
            <v>6</v>
          </cell>
          <cell r="D443"/>
          <cell r="E443"/>
          <cell r="F443"/>
          <cell r="G443"/>
          <cell r="H443">
            <v>0</v>
          </cell>
        </row>
        <row r="444">
          <cell r="A444" t="str">
            <v>1141020101</v>
          </cell>
          <cell r="B444" t="str">
            <v>OTORGAMIENTOS ORIGINALES -ML</v>
          </cell>
          <cell r="C444">
            <v>10</v>
          </cell>
          <cell r="D444"/>
          <cell r="E444"/>
          <cell r="F444"/>
          <cell r="G444">
            <v>0</v>
          </cell>
          <cell r="H444">
            <v>0</v>
          </cell>
        </row>
        <row r="445">
          <cell r="A445" t="str">
            <v>114102010111</v>
          </cell>
          <cell r="B445" t="str">
            <v>MICRO EMPRESA</v>
          </cell>
          <cell r="C445">
            <v>12</v>
          </cell>
          <cell r="D445"/>
          <cell r="E445"/>
          <cell r="F445">
            <v>0</v>
          </cell>
          <cell r="G445"/>
          <cell r="H445">
            <v>0</v>
          </cell>
        </row>
        <row r="446">
          <cell r="A446" t="str">
            <v>11410201011101</v>
          </cell>
          <cell r="B446" t="str">
            <v>MICRO EMPRESA</v>
          </cell>
          <cell r="C446">
            <v>14</v>
          </cell>
          <cell r="D446"/>
          <cell r="E446">
            <v>0</v>
          </cell>
          <cell r="F446"/>
          <cell r="G446"/>
          <cell r="H446">
            <v>0</v>
          </cell>
        </row>
        <row r="447">
          <cell r="A447" t="str">
            <v>1141020101110101</v>
          </cell>
          <cell r="B447" t="str">
            <v>MICROCREDITOS</v>
          </cell>
          <cell r="C447">
            <v>16</v>
          </cell>
          <cell r="D447">
            <v>0</v>
          </cell>
          <cell r="E447"/>
          <cell r="F447"/>
          <cell r="G447"/>
          <cell r="H447">
            <v>0</v>
          </cell>
        </row>
        <row r="448">
          <cell r="A448" t="str">
            <v>1141020101110102</v>
          </cell>
          <cell r="B448" t="str">
            <v>CAPITAL DE TRABAJO</v>
          </cell>
          <cell r="C448">
            <v>16</v>
          </cell>
          <cell r="D448">
            <v>0</v>
          </cell>
          <cell r="E448"/>
          <cell r="F448"/>
          <cell r="G448"/>
          <cell r="H448">
            <v>0</v>
          </cell>
        </row>
        <row r="449">
          <cell r="A449" t="str">
            <v>1141020101110103</v>
          </cell>
          <cell r="B449" t="str">
            <v>ACTIVO FIJO</v>
          </cell>
          <cell r="C449">
            <v>16</v>
          </cell>
          <cell r="D449">
            <v>0</v>
          </cell>
          <cell r="E449"/>
          <cell r="F449"/>
          <cell r="G449"/>
          <cell r="H449">
            <v>0</v>
          </cell>
        </row>
        <row r="450">
          <cell r="A450" t="str">
            <v>1141020101110104</v>
          </cell>
          <cell r="B450" t="str">
            <v>CAPITAL DE TRABAJO ESTACIONAL</v>
          </cell>
          <cell r="C450">
            <v>16</v>
          </cell>
          <cell r="D450">
            <v>0</v>
          </cell>
          <cell r="E450"/>
          <cell r="F450"/>
          <cell r="G450"/>
          <cell r="H450">
            <v>0</v>
          </cell>
        </row>
        <row r="451">
          <cell r="A451" t="str">
            <v>1141020101110105</v>
          </cell>
          <cell r="B451" t="str">
            <v>ROTATIVO</v>
          </cell>
          <cell r="C451">
            <v>16</v>
          </cell>
          <cell r="D451">
            <v>0</v>
          </cell>
          <cell r="E451"/>
          <cell r="F451"/>
          <cell r="G451"/>
          <cell r="H451">
            <v>0</v>
          </cell>
        </row>
        <row r="452">
          <cell r="A452" t="str">
            <v>1141020101110106</v>
          </cell>
          <cell r="B452" t="str">
            <v>COLECTURIA DOMICILIAR</v>
          </cell>
          <cell r="C452">
            <v>16</v>
          </cell>
          <cell r="D452">
            <v>0</v>
          </cell>
          <cell r="E452"/>
          <cell r="F452"/>
          <cell r="G452"/>
          <cell r="H452">
            <v>0</v>
          </cell>
        </row>
        <row r="453">
          <cell r="A453" t="str">
            <v>114102010112</v>
          </cell>
          <cell r="B453" t="str">
            <v>EMPRESA</v>
          </cell>
          <cell r="C453">
            <v>12</v>
          </cell>
          <cell r="D453"/>
          <cell r="E453"/>
          <cell r="F453">
            <v>0</v>
          </cell>
          <cell r="G453"/>
          <cell r="H453">
            <v>0</v>
          </cell>
        </row>
        <row r="454">
          <cell r="A454" t="str">
            <v>11410201011201</v>
          </cell>
          <cell r="B454" t="str">
            <v>EMPRESA</v>
          </cell>
          <cell r="C454">
            <v>14</v>
          </cell>
          <cell r="D454"/>
          <cell r="E454">
            <v>0</v>
          </cell>
          <cell r="F454"/>
          <cell r="G454"/>
          <cell r="H454">
            <v>0</v>
          </cell>
        </row>
        <row r="455">
          <cell r="A455" t="str">
            <v>1141020101120101</v>
          </cell>
          <cell r="B455" t="str">
            <v>CAPITAL DE TRABAJO</v>
          </cell>
          <cell r="C455">
            <v>16</v>
          </cell>
          <cell r="D455">
            <v>0</v>
          </cell>
          <cell r="E455"/>
          <cell r="F455"/>
          <cell r="G455"/>
          <cell r="H455">
            <v>0</v>
          </cell>
        </row>
        <row r="456">
          <cell r="A456" t="str">
            <v>1141020101120102</v>
          </cell>
          <cell r="B456" t="str">
            <v>ACTIVO FIJO</v>
          </cell>
          <cell r="C456">
            <v>16</v>
          </cell>
          <cell r="D456">
            <v>0</v>
          </cell>
          <cell r="E456"/>
          <cell r="F456"/>
          <cell r="G456"/>
          <cell r="H456">
            <v>0</v>
          </cell>
        </row>
        <row r="457">
          <cell r="A457" t="str">
            <v>1141020101120103</v>
          </cell>
          <cell r="B457" t="str">
            <v>ROTATIVO</v>
          </cell>
          <cell r="C457">
            <v>16</v>
          </cell>
          <cell r="D457">
            <v>0</v>
          </cell>
          <cell r="E457"/>
          <cell r="F457"/>
          <cell r="G457"/>
          <cell r="H457">
            <v>0</v>
          </cell>
        </row>
        <row r="458">
          <cell r="A458" t="str">
            <v>1141020101120104</v>
          </cell>
          <cell r="B458" t="str">
            <v>MUNICIPALIDADES</v>
          </cell>
          <cell r="C458">
            <v>16</v>
          </cell>
          <cell r="D458">
            <v>0</v>
          </cell>
          <cell r="E458"/>
          <cell r="F458"/>
          <cell r="G458"/>
          <cell r="H458">
            <v>0</v>
          </cell>
        </row>
        <row r="459">
          <cell r="A459" t="str">
            <v>1141020101120110</v>
          </cell>
          <cell r="B459" t="str">
            <v>FINAN PARA INST AUTORIZADAS POR EL TSE</v>
          </cell>
          <cell r="C459">
            <v>16</v>
          </cell>
          <cell r="D459">
            <v>0</v>
          </cell>
          <cell r="E459"/>
          <cell r="F459"/>
          <cell r="G459"/>
          <cell r="H459">
            <v>0</v>
          </cell>
        </row>
        <row r="460">
          <cell r="A460" t="str">
            <v>114102010120</v>
          </cell>
          <cell r="B460" t="str">
            <v>CONSUMO</v>
          </cell>
          <cell r="C460">
            <v>12</v>
          </cell>
          <cell r="D460"/>
          <cell r="E460"/>
          <cell r="F460">
            <v>0</v>
          </cell>
          <cell r="G460"/>
          <cell r="H460">
            <v>0</v>
          </cell>
        </row>
        <row r="461">
          <cell r="A461" t="str">
            <v>11410201012001</v>
          </cell>
          <cell r="B461" t="str">
            <v>CONSUMO</v>
          </cell>
          <cell r="C461">
            <v>14</v>
          </cell>
          <cell r="D461"/>
          <cell r="E461">
            <v>0</v>
          </cell>
          <cell r="F461"/>
          <cell r="G461"/>
          <cell r="H461">
            <v>0</v>
          </cell>
        </row>
        <row r="462">
          <cell r="A462" t="str">
            <v>1141020101200101</v>
          </cell>
          <cell r="B462" t="str">
            <v>CONSUMO</v>
          </cell>
          <cell r="C462">
            <v>16</v>
          </cell>
          <cell r="D462">
            <v>0</v>
          </cell>
          <cell r="E462"/>
          <cell r="F462"/>
          <cell r="G462"/>
          <cell r="H462">
            <v>0</v>
          </cell>
        </row>
        <row r="463">
          <cell r="A463" t="str">
            <v>1141020101200102</v>
          </cell>
          <cell r="B463" t="str">
            <v>SIN FIADOR</v>
          </cell>
          <cell r="C463">
            <v>16</v>
          </cell>
          <cell r="D463">
            <v>0</v>
          </cell>
          <cell r="E463"/>
          <cell r="F463"/>
          <cell r="G463"/>
          <cell r="H463">
            <v>0</v>
          </cell>
        </row>
        <row r="464">
          <cell r="A464" t="str">
            <v>1141020101200103</v>
          </cell>
          <cell r="B464" t="str">
            <v>CONSOLIDACION</v>
          </cell>
          <cell r="C464">
            <v>16</v>
          </cell>
          <cell r="D464">
            <v>0</v>
          </cell>
          <cell r="E464"/>
          <cell r="F464"/>
          <cell r="G464"/>
          <cell r="H464">
            <v>0</v>
          </cell>
        </row>
        <row r="465">
          <cell r="A465" t="str">
            <v>1141020101200104</v>
          </cell>
          <cell r="B465" t="str">
            <v>VARIOS</v>
          </cell>
          <cell r="C465">
            <v>16</v>
          </cell>
          <cell r="D465">
            <v>0</v>
          </cell>
          <cell r="E465"/>
          <cell r="F465"/>
          <cell r="G465"/>
          <cell r="H465">
            <v>0</v>
          </cell>
        </row>
        <row r="466">
          <cell r="A466" t="str">
            <v>1141020101200105</v>
          </cell>
          <cell r="B466" t="str">
            <v>VEHICULO</v>
          </cell>
          <cell r="C466">
            <v>16</v>
          </cell>
          <cell r="D466">
            <v>0</v>
          </cell>
          <cell r="E466"/>
          <cell r="F466"/>
          <cell r="G466"/>
          <cell r="H466">
            <v>0</v>
          </cell>
        </row>
        <row r="467">
          <cell r="A467" t="str">
            <v>1141020101200106</v>
          </cell>
          <cell r="B467" t="str">
            <v>VEHICULO - EMPREADOS</v>
          </cell>
          <cell r="C467">
            <v>16</v>
          </cell>
          <cell r="D467">
            <v>0</v>
          </cell>
          <cell r="E467"/>
          <cell r="F467"/>
          <cell r="G467"/>
          <cell r="H467">
            <v>0</v>
          </cell>
        </row>
        <row r="468">
          <cell r="A468" t="str">
            <v>1141020101200107</v>
          </cell>
          <cell r="B468" t="str">
            <v>ESTUDIOS</v>
          </cell>
          <cell r="C468">
            <v>16</v>
          </cell>
          <cell r="D468">
            <v>0</v>
          </cell>
          <cell r="E468"/>
          <cell r="F468"/>
          <cell r="G468"/>
          <cell r="H468">
            <v>0</v>
          </cell>
        </row>
        <row r="469">
          <cell r="A469" t="str">
            <v>1141020101200108</v>
          </cell>
          <cell r="B469" t="str">
            <v>LECA</v>
          </cell>
          <cell r="C469">
            <v>16</v>
          </cell>
          <cell r="D469">
            <v>0</v>
          </cell>
          <cell r="E469"/>
          <cell r="F469"/>
          <cell r="G469"/>
          <cell r="H469">
            <v>0</v>
          </cell>
        </row>
        <row r="470">
          <cell r="A470" t="str">
            <v>1141020101200109</v>
          </cell>
          <cell r="B470" t="str">
            <v>CONSUMO  RAPICREDIT  BANCOVI</v>
          </cell>
          <cell r="C470">
            <v>16</v>
          </cell>
          <cell r="D470">
            <v>0</v>
          </cell>
          <cell r="E470"/>
          <cell r="F470"/>
          <cell r="G470"/>
          <cell r="H470">
            <v>0</v>
          </cell>
        </row>
        <row r="471">
          <cell r="A471" t="str">
            <v>1141020101200110</v>
          </cell>
          <cell r="B471" t="str">
            <v>EMPLEADOS PÚBLICOS Y PRIVADOS</v>
          </cell>
          <cell r="C471">
            <v>16</v>
          </cell>
          <cell r="D471">
            <v>0</v>
          </cell>
          <cell r="E471"/>
          <cell r="F471"/>
          <cell r="G471"/>
          <cell r="H471">
            <v>0</v>
          </cell>
        </row>
        <row r="472">
          <cell r="A472" t="str">
            <v>1141020101200111</v>
          </cell>
          <cell r="B472" t="str">
            <v>EMPLEADOS ANDA</v>
          </cell>
          <cell r="C472">
            <v>16</v>
          </cell>
          <cell r="D472">
            <v>0</v>
          </cell>
          <cell r="E472"/>
          <cell r="F472"/>
          <cell r="G472"/>
          <cell r="H472">
            <v>0</v>
          </cell>
        </row>
        <row r="473">
          <cell r="A473" t="str">
            <v>1141020101200112</v>
          </cell>
          <cell r="B473" t="str">
            <v>EMPLEADOS PDH</v>
          </cell>
          <cell r="C473">
            <v>16</v>
          </cell>
          <cell r="D473">
            <v>0</v>
          </cell>
          <cell r="E473"/>
          <cell r="F473"/>
          <cell r="G473"/>
          <cell r="H473">
            <v>0</v>
          </cell>
        </row>
        <row r="474">
          <cell r="A474" t="str">
            <v>1141020101200113</v>
          </cell>
          <cell r="B474" t="str">
            <v>EMPLEADOS PGR</v>
          </cell>
          <cell r="C474">
            <v>16</v>
          </cell>
          <cell r="D474">
            <v>0</v>
          </cell>
          <cell r="E474"/>
          <cell r="F474"/>
          <cell r="G474"/>
          <cell r="H474">
            <v>0</v>
          </cell>
        </row>
        <row r="475">
          <cell r="A475" t="str">
            <v>1141020101200114</v>
          </cell>
          <cell r="B475" t="str">
            <v>EMPLEADOS MIN. SALUD</v>
          </cell>
          <cell r="C475">
            <v>16</v>
          </cell>
          <cell r="D475">
            <v>0</v>
          </cell>
          <cell r="E475"/>
          <cell r="F475"/>
          <cell r="G475"/>
          <cell r="H475">
            <v>0</v>
          </cell>
        </row>
        <row r="476">
          <cell r="A476" t="str">
            <v>1141020101200115</v>
          </cell>
          <cell r="B476" t="str">
            <v>EMPLEADOS MIN. EDUCACIÓN</v>
          </cell>
          <cell r="C476">
            <v>16</v>
          </cell>
          <cell r="D476">
            <v>0</v>
          </cell>
          <cell r="E476"/>
          <cell r="F476"/>
          <cell r="G476"/>
          <cell r="H476">
            <v>0</v>
          </cell>
        </row>
        <row r="477">
          <cell r="A477" t="str">
            <v>1141020101200149</v>
          </cell>
          <cell r="B477" t="str">
            <v>SOBREGIROS OCACIONALES</v>
          </cell>
          <cell r="C477">
            <v>16</v>
          </cell>
          <cell r="D477">
            <v>0</v>
          </cell>
          <cell r="E477"/>
          <cell r="F477"/>
          <cell r="G477"/>
          <cell r="H477">
            <v>0</v>
          </cell>
        </row>
        <row r="478">
          <cell r="A478" t="str">
            <v>1141020101200150</v>
          </cell>
          <cell r="B478" t="str">
            <v>SOBREGIROS AUTORIZADOS</v>
          </cell>
          <cell r="C478">
            <v>16</v>
          </cell>
          <cell r="D478">
            <v>0</v>
          </cell>
          <cell r="E478"/>
          <cell r="F478"/>
          <cell r="G478"/>
          <cell r="H478">
            <v>0</v>
          </cell>
        </row>
        <row r="479">
          <cell r="A479" t="str">
            <v>114102010122</v>
          </cell>
          <cell r="B479" t="str">
            <v>PIGNORADOS</v>
          </cell>
          <cell r="C479">
            <v>12</v>
          </cell>
          <cell r="D479"/>
          <cell r="E479"/>
          <cell r="F479">
            <v>0</v>
          </cell>
          <cell r="G479"/>
          <cell r="H479">
            <v>0</v>
          </cell>
        </row>
        <row r="480">
          <cell r="A480" t="str">
            <v>11410201012201</v>
          </cell>
          <cell r="B480" t="str">
            <v>PIGNORADOS</v>
          </cell>
          <cell r="C480">
            <v>14</v>
          </cell>
          <cell r="D480"/>
          <cell r="E480">
            <v>0</v>
          </cell>
          <cell r="F480"/>
          <cell r="G480"/>
          <cell r="H480">
            <v>0</v>
          </cell>
        </row>
        <row r="481">
          <cell r="A481" t="str">
            <v>1141020101220101</v>
          </cell>
          <cell r="B481" t="str">
            <v>PIGNORADOS</v>
          </cell>
          <cell r="C481">
            <v>16</v>
          </cell>
          <cell r="D481">
            <v>0</v>
          </cell>
          <cell r="E481"/>
          <cell r="F481"/>
          <cell r="G481"/>
          <cell r="H481">
            <v>0</v>
          </cell>
        </row>
        <row r="482">
          <cell r="A482" t="str">
            <v>114102010130</v>
          </cell>
          <cell r="B482" t="str">
            <v>VIVENDA</v>
          </cell>
          <cell r="C482">
            <v>12</v>
          </cell>
          <cell r="D482"/>
          <cell r="E482"/>
          <cell r="F482">
            <v>0</v>
          </cell>
          <cell r="G482"/>
          <cell r="H482">
            <v>0</v>
          </cell>
        </row>
        <row r="483">
          <cell r="A483" t="str">
            <v>11410201013001</v>
          </cell>
          <cell r="B483" t="str">
            <v>VIVENDA</v>
          </cell>
          <cell r="C483">
            <v>14</v>
          </cell>
          <cell r="D483"/>
          <cell r="E483">
            <v>0</v>
          </cell>
          <cell r="F483"/>
          <cell r="G483"/>
          <cell r="H483">
            <v>0</v>
          </cell>
        </row>
        <row r="484">
          <cell r="A484" t="str">
            <v>1141020101300101</v>
          </cell>
          <cell r="B484" t="str">
            <v>ADQUISICION DE VIVIENDA</v>
          </cell>
          <cell r="C484">
            <v>16</v>
          </cell>
          <cell r="D484">
            <v>0</v>
          </cell>
          <cell r="E484"/>
          <cell r="F484"/>
          <cell r="G484"/>
          <cell r="H484">
            <v>0</v>
          </cell>
        </row>
        <row r="485">
          <cell r="A485" t="str">
            <v>1141020101300102</v>
          </cell>
          <cell r="B485" t="str">
            <v>ADQUISICION DE LOTES</v>
          </cell>
          <cell r="C485">
            <v>16</v>
          </cell>
          <cell r="D485">
            <v>0</v>
          </cell>
          <cell r="E485"/>
          <cell r="F485"/>
          <cell r="G485"/>
          <cell r="H485">
            <v>0</v>
          </cell>
        </row>
        <row r="486">
          <cell r="A486" t="str">
            <v>1141020101300103</v>
          </cell>
          <cell r="B486" t="str">
            <v>CONSTRUCCION</v>
          </cell>
          <cell r="C486">
            <v>16</v>
          </cell>
          <cell r="D486">
            <v>0</v>
          </cell>
          <cell r="E486"/>
          <cell r="F486"/>
          <cell r="G486"/>
          <cell r="H486">
            <v>0</v>
          </cell>
        </row>
        <row r="487">
          <cell r="A487" t="str">
            <v>1141020101300104</v>
          </cell>
          <cell r="B487" t="str">
            <v>REMODELACIONES</v>
          </cell>
          <cell r="C487">
            <v>16</v>
          </cell>
          <cell r="D487">
            <v>0</v>
          </cell>
          <cell r="E487"/>
          <cell r="F487"/>
          <cell r="G487"/>
          <cell r="H487">
            <v>0</v>
          </cell>
        </row>
        <row r="488">
          <cell r="A488" t="str">
            <v>1141020102</v>
          </cell>
          <cell r="B488" t="str">
            <v>OTORGAMIENTOS ORIGINALES -ME</v>
          </cell>
          <cell r="C488">
            <v>10</v>
          </cell>
          <cell r="D488"/>
          <cell r="E488"/>
          <cell r="F488"/>
          <cell r="G488">
            <v>0</v>
          </cell>
          <cell r="H488">
            <v>0</v>
          </cell>
        </row>
        <row r="489">
          <cell r="A489" t="str">
            <v>114102010211</v>
          </cell>
          <cell r="B489" t="str">
            <v>MICRO EMPRESA</v>
          </cell>
          <cell r="C489">
            <v>12</v>
          </cell>
          <cell r="D489"/>
          <cell r="E489"/>
          <cell r="F489">
            <v>0</v>
          </cell>
          <cell r="G489"/>
          <cell r="H489">
            <v>0</v>
          </cell>
        </row>
        <row r="490">
          <cell r="A490" t="str">
            <v>11410201021101</v>
          </cell>
          <cell r="B490" t="str">
            <v>MICRO EMPRESA</v>
          </cell>
          <cell r="C490">
            <v>14</v>
          </cell>
          <cell r="D490"/>
          <cell r="E490">
            <v>0</v>
          </cell>
          <cell r="F490"/>
          <cell r="G490"/>
          <cell r="H490">
            <v>0</v>
          </cell>
        </row>
        <row r="491">
          <cell r="A491" t="str">
            <v>1141020102110101</v>
          </cell>
          <cell r="B491" t="str">
            <v>MICROCREDITOS</v>
          </cell>
          <cell r="C491">
            <v>16</v>
          </cell>
          <cell r="D491">
            <v>0</v>
          </cell>
          <cell r="E491"/>
          <cell r="F491"/>
          <cell r="G491"/>
          <cell r="H491">
            <v>0</v>
          </cell>
        </row>
        <row r="492">
          <cell r="A492" t="str">
            <v>1141020102110102</v>
          </cell>
          <cell r="B492" t="str">
            <v>CAPITAL DE TRABAJO</v>
          </cell>
          <cell r="C492">
            <v>16</v>
          </cell>
          <cell r="D492">
            <v>0</v>
          </cell>
          <cell r="E492"/>
          <cell r="F492"/>
          <cell r="G492"/>
          <cell r="H492">
            <v>0</v>
          </cell>
        </row>
        <row r="493">
          <cell r="A493" t="str">
            <v>1141020102110103</v>
          </cell>
          <cell r="B493" t="str">
            <v>ACTIVO FIJO</v>
          </cell>
          <cell r="C493">
            <v>16</v>
          </cell>
          <cell r="D493">
            <v>0</v>
          </cell>
          <cell r="E493"/>
          <cell r="F493"/>
          <cell r="G493"/>
          <cell r="H493">
            <v>0</v>
          </cell>
        </row>
        <row r="494">
          <cell r="A494" t="str">
            <v>1141020102110104</v>
          </cell>
          <cell r="B494" t="str">
            <v>CAPITAL DE TRABAJO ESTACIONAL</v>
          </cell>
          <cell r="C494">
            <v>16</v>
          </cell>
          <cell r="D494">
            <v>0</v>
          </cell>
          <cell r="E494"/>
          <cell r="F494"/>
          <cell r="G494"/>
          <cell r="H494">
            <v>0</v>
          </cell>
        </row>
        <row r="495">
          <cell r="A495" t="str">
            <v>1141020102110105</v>
          </cell>
          <cell r="B495" t="str">
            <v>ROTATIVO</v>
          </cell>
          <cell r="C495">
            <v>16</v>
          </cell>
          <cell r="D495">
            <v>0</v>
          </cell>
          <cell r="E495"/>
          <cell r="F495"/>
          <cell r="G495"/>
          <cell r="H495">
            <v>0</v>
          </cell>
        </row>
        <row r="496">
          <cell r="A496" t="str">
            <v>1141020102110106</v>
          </cell>
          <cell r="B496" t="str">
            <v>COLECTURIA DOMICILIAR</v>
          </cell>
          <cell r="C496">
            <v>16</v>
          </cell>
          <cell r="D496">
            <v>0</v>
          </cell>
          <cell r="E496"/>
          <cell r="F496"/>
          <cell r="G496"/>
          <cell r="H496">
            <v>0</v>
          </cell>
        </row>
        <row r="497">
          <cell r="A497" t="str">
            <v>114102010212</v>
          </cell>
          <cell r="B497" t="str">
            <v>EMPRESA</v>
          </cell>
          <cell r="C497">
            <v>12</v>
          </cell>
          <cell r="D497"/>
          <cell r="E497"/>
          <cell r="F497">
            <v>0</v>
          </cell>
          <cell r="G497"/>
          <cell r="H497">
            <v>0</v>
          </cell>
        </row>
        <row r="498">
          <cell r="A498" t="str">
            <v>11410201021201</v>
          </cell>
          <cell r="B498" t="str">
            <v>EMPRESA</v>
          </cell>
          <cell r="C498">
            <v>14</v>
          </cell>
          <cell r="D498"/>
          <cell r="E498">
            <v>0</v>
          </cell>
          <cell r="F498"/>
          <cell r="G498"/>
          <cell r="H498">
            <v>0</v>
          </cell>
        </row>
        <row r="499">
          <cell r="A499" t="str">
            <v>1141020102120101</v>
          </cell>
          <cell r="B499" t="str">
            <v>CAPITAL DE TRABAJO</v>
          </cell>
          <cell r="C499">
            <v>16</v>
          </cell>
          <cell r="D499">
            <v>0</v>
          </cell>
          <cell r="E499"/>
          <cell r="F499"/>
          <cell r="G499"/>
          <cell r="H499">
            <v>0</v>
          </cell>
        </row>
        <row r="500">
          <cell r="A500" t="str">
            <v>1141020102120102</v>
          </cell>
          <cell r="B500" t="str">
            <v>ACTIVO FIJO</v>
          </cell>
          <cell r="C500">
            <v>16</v>
          </cell>
          <cell r="D500">
            <v>0</v>
          </cell>
          <cell r="E500"/>
          <cell r="F500"/>
          <cell r="G500"/>
          <cell r="H500">
            <v>0</v>
          </cell>
        </row>
        <row r="501">
          <cell r="A501" t="str">
            <v>1141020102120103</v>
          </cell>
          <cell r="B501" t="str">
            <v>ROTATIVO</v>
          </cell>
          <cell r="C501">
            <v>16</v>
          </cell>
          <cell r="D501">
            <v>0</v>
          </cell>
          <cell r="E501"/>
          <cell r="F501"/>
          <cell r="G501"/>
          <cell r="H501">
            <v>0</v>
          </cell>
        </row>
        <row r="502">
          <cell r="A502" t="str">
            <v>1141020102120104</v>
          </cell>
          <cell r="B502" t="str">
            <v>MUNICIPALIDADES</v>
          </cell>
          <cell r="C502">
            <v>16</v>
          </cell>
          <cell r="D502">
            <v>0</v>
          </cell>
          <cell r="E502"/>
          <cell r="F502"/>
          <cell r="G502"/>
          <cell r="H502">
            <v>0</v>
          </cell>
        </row>
        <row r="503">
          <cell r="A503" t="str">
            <v>114102010220</v>
          </cell>
          <cell r="B503" t="str">
            <v>CONSUMO</v>
          </cell>
          <cell r="C503">
            <v>12</v>
          </cell>
          <cell r="D503"/>
          <cell r="E503"/>
          <cell r="F503">
            <v>0</v>
          </cell>
          <cell r="G503"/>
          <cell r="H503">
            <v>0</v>
          </cell>
        </row>
        <row r="504">
          <cell r="A504" t="str">
            <v>11410201022001</v>
          </cell>
          <cell r="B504" t="str">
            <v>CONSUMO</v>
          </cell>
          <cell r="C504">
            <v>14</v>
          </cell>
          <cell r="D504"/>
          <cell r="E504">
            <v>0</v>
          </cell>
          <cell r="F504"/>
          <cell r="G504"/>
          <cell r="H504">
            <v>0</v>
          </cell>
        </row>
        <row r="505">
          <cell r="A505" t="str">
            <v>1141020102200101</v>
          </cell>
          <cell r="B505" t="str">
            <v>CONSUMO</v>
          </cell>
          <cell r="C505">
            <v>16</v>
          </cell>
          <cell r="D505">
            <v>0</v>
          </cell>
          <cell r="E505"/>
          <cell r="F505"/>
          <cell r="G505"/>
          <cell r="H505">
            <v>0</v>
          </cell>
        </row>
        <row r="506">
          <cell r="A506" t="str">
            <v>1141020102200102</v>
          </cell>
          <cell r="B506" t="str">
            <v>SIN FIADOR</v>
          </cell>
          <cell r="C506">
            <v>16</v>
          </cell>
          <cell r="D506">
            <v>0</v>
          </cell>
          <cell r="E506"/>
          <cell r="F506"/>
          <cell r="G506"/>
          <cell r="H506">
            <v>0</v>
          </cell>
        </row>
        <row r="507">
          <cell r="A507" t="str">
            <v>1141020102200103</v>
          </cell>
          <cell r="B507" t="str">
            <v>CONSOLIDACION</v>
          </cell>
          <cell r="C507">
            <v>16</v>
          </cell>
          <cell r="D507">
            <v>0</v>
          </cell>
          <cell r="E507"/>
          <cell r="F507"/>
          <cell r="G507"/>
          <cell r="H507">
            <v>0</v>
          </cell>
        </row>
        <row r="508">
          <cell r="A508" t="str">
            <v>1141020102200104</v>
          </cell>
          <cell r="B508" t="str">
            <v>VARIOS</v>
          </cell>
          <cell r="C508">
            <v>16</v>
          </cell>
          <cell r="D508">
            <v>0</v>
          </cell>
          <cell r="E508"/>
          <cell r="F508"/>
          <cell r="G508"/>
          <cell r="H508">
            <v>0</v>
          </cell>
        </row>
        <row r="509">
          <cell r="A509" t="str">
            <v>1141020102200105</v>
          </cell>
          <cell r="B509" t="str">
            <v>VEHICULO</v>
          </cell>
          <cell r="C509">
            <v>16</v>
          </cell>
          <cell r="D509">
            <v>0</v>
          </cell>
          <cell r="E509"/>
          <cell r="F509"/>
          <cell r="G509"/>
          <cell r="H509">
            <v>0</v>
          </cell>
        </row>
        <row r="510">
          <cell r="A510" t="str">
            <v>1141020102200106</v>
          </cell>
          <cell r="B510" t="str">
            <v>VEHICULO - EMPREADOS</v>
          </cell>
          <cell r="C510">
            <v>16</v>
          </cell>
          <cell r="D510">
            <v>0</v>
          </cell>
          <cell r="E510"/>
          <cell r="F510"/>
          <cell r="G510"/>
          <cell r="H510">
            <v>0</v>
          </cell>
        </row>
        <row r="511">
          <cell r="A511" t="str">
            <v>1141020102200107</v>
          </cell>
          <cell r="B511" t="str">
            <v>ESTUDIOS</v>
          </cell>
          <cell r="C511">
            <v>16</v>
          </cell>
          <cell r="D511">
            <v>0</v>
          </cell>
          <cell r="E511"/>
          <cell r="F511"/>
          <cell r="G511"/>
          <cell r="H511">
            <v>0</v>
          </cell>
        </row>
        <row r="512">
          <cell r="A512" t="str">
            <v>1141020102200108</v>
          </cell>
          <cell r="B512" t="str">
            <v>LECA</v>
          </cell>
          <cell r="C512">
            <v>16</v>
          </cell>
          <cell r="D512">
            <v>0</v>
          </cell>
          <cell r="E512"/>
          <cell r="F512"/>
          <cell r="G512"/>
          <cell r="H512">
            <v>0</v>
          </cell>
        </row>
        <row r="513">
          <cell r="A513" t="str">
            <v>1141020102200109</v>
          </cell>
          <cell r="B513" t="str">
            <v>CONSUMO  RAPICREDIT  BANCOVI</v>
          </cell>
          <cell r="C513">
            <v>16</v>
          </cell>
          <cell r="D513">
            <v>0</v>
          </cell>
          <cell r="E513"/>
          <cell r="F513"/>
          <cell r="G513"/>
          <cell r="H513">
            <v>0</v>
          </cell>
        </row>
        <row r="514">
          <cell r="A514" t="str">
            <v>1141020102200110</v>
          </cell>
          <cell r="B514" t="str">
            <v>EMPLEADOS PÚBLICOS Y PRIVADOS</v>
          </cell>
          <cell r="C514">
            <v>16</v>
          </cell>
          <cell r="D514">
            <v>0</v>
          </cell>
          <cell r="E514"/>
          <cell r="F514"/>
          <cell r="G514"/>
          <cell r="H514">
            <v>0</v>
          </cell>
        </row>
        <row r="515">
          <cell r="A515" t="str">
            <v>1141020102200111</v>
          </cell>
          <cell r="B515" t="str">
            <v>EMPLEADOS ANDA</v>
          </cell>
          <cell r="C515">
            <v>16</v>
          </cell>
          <cell r="D515">
            <v>0</v>
          </cell>
          <cell r="E515"/>
          <cell r="F515"/>
          <cell r="G515"/>
          <cell r="H515">
            <v>0</v>
          </cell>
        </row>
        <row r="516">
          <cell r="A516" t="str">
            <v>1141020102200112</v>
          </cell>
          <cell r="B516" t="str">
            <v>EMPLEADOS PDH</v>
          </cell>
          <cell r="C516">
            <v>16</v>
          </cell>
          <cell r="D516">
            <v>0</v>
          </cell>
          <cell r="E516"/>
          <cell r="F516"/>
          <cell r="G516"/>
          <cell r="H516">
            <v>0</v>
          </cell>
        </row>
        <row r="517">
          <cell r="A517" t="str">
            <v>1141020102200113</v>
          </cell>
          <cell r="B517" t="str">
            <v>EMPLEADOS PGR</v>
          </cell>
          <cell r="C517">
            <v>16</v>
          </cell>
          <cell r="D517">
            <v>0</v>
          </cell>
          <cell r="E517"/>
          <cell r="F517"/>
          <cell r="G517"/>
          <cell r="H517">
            <v>0</v>
          </cell>
        </row>
        <row r="518">
          <cell r="A518" t="str">
            <v>1141020102200114</v>
          </cell>
          <cell r="B518" t="str">
            <v>EMPLEADOS MIN. SALUD</v>
          </cell>
          <cell r="C518">
            <v>16</v>
          </cell>
          <cell r="D518">
            <v>0</v>
          </cell>
          <cell r="E518"/>
          <cell r="F518"/>
          <cell r="G518"/>
          <cell r="H518">
            <v>0</v>
          </cell>
        </row>
        <row r="519">
          <cell r="A519" t="str">
            <v>1141020102200115</v>
          </cell>
          <cell r="B519" t="str">
            <v>EMPLEADOS MIN. EDUCACIÓN</v>
          </cell>
          <cell r="C519">
            <v>16</v>
          </cell>
          <cell r="D519">
            <v>0</v>
          </cell>
          <cell r="E519"/>
          <cell r="F519"/>
          <cell r="G519"/>
          <cell r="H519">
            <v>0</v>
          </cell>
        </row>
        <row r="520">
          <cell r="A520" t="str">
            <v>1141020102200149</v>
          </cell>
          <cell r="B520" t="str">
            <v>SOBREGIROS OCACIONALES</v>
          </cell>
          <cell r="C520">
            <v>16</v>
          </cell>
          <cell r="D520">
            <v>0</v>
          </cell>
          <cell r="E520"/>
          <cell r="F520"/>
          <cell r="G520"/>
          <cell r="H520">
            <v>0</v>
          </cell>
        </row>
        <row r="521">
          <cell r="A521" t="str">
            <v>1141020102200150</v>
          </cell>
          <cell r="B521" t="str">
            <v>SOBREGIROS AUTORIZADOS</v>
          </cell>
          <cell r="C521">
            <v>16</v>
          </cell>
          <cell r="D521">
            <v>0</v>
          </cell>
          <cell r="E521"/>
          <cell r="F521"/>
          <cell r="G521"/>
          <cell r="H521">
            <v>0</v>
          </cell>
        </row>
        <row r="522">
          <cell r="A522" t="str">
            <v>114102010222</v>
          </cell>
          <cell r="B522" t="str">
            <v>PIGNORADOS</v>
          </cell>
          <cell r="C522">
            <v>12</v>
          </cell>
          <cell r="D522"/>
          <cell r="E522"/>
          <cell r="F522">
            <v>0</v>
          </cell>
          <cell r="G522"/>
          <cell r="H522">
            <v>0</v>
          </cell>
        </row>
        <row r="523">
          <cell r="A523" t="str">
            <v>11410201022201</v>
          </cell>
          <cell r="B523" t="str">
            <v>PIGNORADOS</v>
          </cell>
          <cell r="C523">
            <v>14</v>
          </cell>
          <cell r="D523"/>
          <cell r="E523">
            <v>0</v>
          </cell>
          <cell r="F523"/>
          <cell r="G523"/>
          <cell r="H523">
            <v>0</v>
          </cell>
        </row>
        <row r="524">
          <cell r="A524" t="str">
            <v>1141020102220101</v>
          </cell>
          <cell r="B524" t="str">
            <v>PIGNORADOS</v>
          </cell>
          <cell r="C524">
            <v>16</v>
          </cell>
          <cell r="D524">
            <v>0</v>
          </cell>
          <cell r="E524"/>
          <cell r="F524"/>
          <cell r="G524"/>
          <cell r="H524">
            <v>0</v>
          </cell>
        </row>
        <row r="525">
          <cell r="A525" t="str">
            <v>114102010230</v>
          </cell>
          <cell r="B525" t="str">
            <v>VIVENDA</v>
          </cell>
          <cell r="C525">
            <v>12</v>
          </cell>
          <cell r="D525"/>
          <cell r="E525"/>
          <cell r="F525">
            <v>0</v>
          </cell>
          <cell r="G525"/>
          <cell r="H525">
            <v>0</v>
          </cell>
        </row>
        <row r="526">
          <cell r="A526" t="str">
            <v>11410201023001</v>
          </cell>
          <cell r="B526" t="str">
            <v>VIVENDA</v>
          </cell>
          <cell r="C526">
            <v>14</v>
          </cell>
          <cell r="D526"/>
          <cell r="E526">
            <v>0</v>
          </cell>
          <cell r="F526"/>
          <cell r="G526"/>
          <cell r="H526">
            <v>0</v>
          </cell>
        </row>
        <row r="527">
          <cell r="A527" t="str">
            <v>1141020102300101</v>
          </cell>
          <cell r="B527" t="str">
            <v>ADQUISICION DE VIVIENDA</v>
          </cell>
          <cell r="C527">
            <v>16</v>
          </cell>
          <cell r="D527">
            <v>0</v>
          </cell>
          <cell r="E527"/>
          <cell r="F527"/>
          <cell r="G527"/>
          <cell r="H527">
            <v>0</v>
          </cell>
        </row>
        <row r="528">
          <cell r="A528" t="str">
            <v>1141020102300102</v>
          </cell>
          <cell r="B528" t="str">
            <v>ADQUISICION DE LOTES</v>
          </cell>
          <cell r="C528">
            <v>16</v>
          </cell>
          <cell r="D528">
            <v>0</v>
          </cell>
          <cell r="E528"/>
          <cell r="F528"/>
          <cell r="G528"/>
          <cell r="H528">
            <v>0</v>
          </cell>
        </row>
        <row r="529">
          <cell r="A529" t="str">
            <v>1141020102300103</v>
          </cell>
          <cell r="B529" t="str">
            <v>CONSTRUCCION</v>
          </cell>
          <cell r="C529">
            <v>16</v>
          </cell>
          <cell r="D529">
            <v>0</v>
          </cell>
          <cell r="E529"/>
          <cell r="F529"/>
          <cell r="G529"/>
          <cell r="H529">
            <v>0</v>
          </cell>
        </row>
        <row r="530">
          <cell r="A530" t="str">
            <v>1141020102300104</v>
          </cell>
          <cell r="B530" t="str">
            <v>REMODELACIONES</v>
          </cell>
          <cell r="C530">
            <v>16</v>
          </cell>
          <cell r="D530">
            <v>0</v>
          </cell>
          <cell r="E530"/>
          <cell r="F530"/>
          <cell r="G530"/>
          <cell r="H530">
            <v>0</v>
          </cell>
        </row>
        <row r="531">
          <cell r="A531" t="str">
            <v>1141020201</v>
          </cell>
          <cell r="B531" t="str">
            <v>REFINANCIADOS -ML</v>
          </cell>
          <cell r="C531">
            <v>10</v>
          </cell>
          <cell r="D531"/>
          <cell r="E531"/>
          <cell r="F531"/>
          <cell r="G531">
            <v>0</v>
          </cell>
          <cell r="H531">
            <v>0</v>
          </cell>
        </row>
        <row r="532">
          <cell r="A532" t="str">
            <v>114102020111</v>
          </cell>
          <cell r="B532" t="str">
            <v>MICRO EMPRESA</v>
          </cell>
          <cell r="C532">
            <v>12</v>
          </cell>
          <cell r="D532"/>
          <cell r="E532"/>
          <cell r="F532">
            <v>0</v>
          </cell>
          <cell r="G532"/>
          <cell r="H532">
            <v>0</v>
          </cell>
        </row>
        <row r="533">
          <cell r="A533" t="str">
            <v>11410202011101</v>
          </cell>
          <cell r="B533" t="str">
            <v>MICRO EMPRESA</v>
          </cell>
          <cell r="C533">
            <v>14</v>
          </cell>
          <cell r="D533"/>
          <cell r="E533">
            <v>0</v>
          </cell>
          <cell r="F533"/>
          <cell r="G533"/>
          <cell r="H533">
            <v>0</v>
          </cell>
        </row>
        <row r="534">
          <cell r="A534" t="str">
            <v>1141020201110101</v>
          </cell>
          <cell r="B534" t="str">
            <v>MICROCREDITOS</v>
          </cell>
          <cell r="C534">
            <v>16</v>
          </cell>
          <cell r="D534">
            <v>0</v>
          </cell>
          <cell r="E534"/>
          <cell r="F534"/>
          <cell r="G534"/>
          <cell r="H534">
            <v>0</v>
          </cell>
        </row>
        <row r="535">
          <cell r="A535" t="str">
            <v>1141020201110102</v>
          </cell>
          <cell r="B535" t="str">
            <v>CAPITAL DE TRABAJO</v>
          </cell>
          <cell r="C535">
            <v>16</v>
          </cell>
          <cell r="D535">
            <v>0</v>
          </cell>
          <cell r="E535"/>
          <cell r="F535"/>
          <cell r="G535"/>
          <cell r="H535">
            <v>0</v>
          </cell>
        </row>
        <row r="536">
          <cell r="A536" t="str">
            <v>1141020201110103</v>
          </cell>
          <cell r="B536" t="str">
            <v>ACTIVO FIJO</v>
          </cell>
          <cell r="C536">
            <v>16</v>
          </cell>
          <cell r="D536">
            <v>0</v>
          </cell>
          <cell r="E536"/>
          <cell r="F536"/>
          <cell r="G536"/>
          <cell r="H536">
            <v>0</v>
          </cell>
        </row>
        <row r="537">
          <cell r="A537" t="str">
            <v>1141020201110104</v>
          </cell>
          <cell r="B537" t="str">
            <v>CAPITAL DE TRABAJO ESTACIONAL</v>
          </cell>
          <cell r="C537">
            <v>16</v>
          </cell>
          <cell r="D537">
            <v>0</v>
          </cell>
          <cell r="E537"/>
          <cell r="F537"/>
          <cell r="G537"/>
          <cell r="H537">
            <v>0</v>
          </cell>
        </row>
        <row r="538">
          <cell r="A538" t="str">
            <v>1141020201110105</v>
          </cell>
          <cell r="B538" t="str">
            <v>ROTATIVO</v>
          </cell>
          <cell r="C538">
            <v>16</v>
          </cell>
          <cell r="D538">
            <v>0</v>
          </cell>
          <cell r="E538"/>
          <cell r="F538"/>
          <cell r="G538"/>
          <cell r="H538">
            <v>0</v>
          </cell>
        </row>
        <row r="539">
          <cell r="A539" t="str">
            <v>1141020201110106</v>
          </cell>
          <cell r="B539" t="str">
            <v>COLECTURIA DOMICILIAR</v>
          </cell>
          <cell r="C539">
            <v>16</v>
          </cell>
          <cell r="D539">
            <v>0</v>
          </cell>
          <cell r="E539"/>
          <cell r="F539"/>
          <cell r="G539"/>
          <cell r="H539">
            <v>0</v>
          </cell>
        </row>
        <row r="540">
          <cell r="A540" t="str">
            <v>114102020112</v>
          </cell>
          <cell r="B540" t="str">
            <v>EMPRESA</v>
          </cell>
          <cell r="C540">
            <v>12</v>
          </cell>
          <cell r="D540"/>
          <cell r="E540"/>
          <cell r="F540">
            <v>0</v>
          </cell>
          <cell r="G540"/>
          <cell r="H540">
            <v>0</v>
          </cell>
        </row>
        <row r="541">
          <cell r="A541" t="str">
            <v>11410202011201</v>
          </cell>
          <cell r="B541" t="str">
            <v>EMPRESA</v>
          </cell>
          <cell r="C541">
            <v>14</v>
          </cell>
          <cell r="D541"/>
          <cell r="E541">
            <v>0</v>
          </cell>
          <cell r="F541"/>
          <cell r="G541"/>
          <cell r="H541">
            <v>0</v>
          </cell>
        </row>
        <row r="542">
          <cell r="A542" t="str">
            <v>1141020201120101</v>
          </cell>
          <cell r="B542" t="str">
            <v>CAPITAL DE TRABAJO</v>
          </cell>
          <cell r="C542">
            <v>16</v>
          </cell>
          <cell r="D542">
            <v>0</v>
          </cell>
          <cell r="E542"/>
          <cell r="F542"/>
          <cell r="G542"/>
          <cell r="H542">
            <v>0</v>
          </cell>
        </row>
        <row r="543">
          <cell r="A543" t="str">
            <v>1141020201120102</v>
          </cell>
          <cell r="B543" t="str">
            <v>ACTIVO FIJO</v>
          </cell>
          <cell r="C543">
            <v>16</v>
          </cell>
          <cell r="D543">
            <v>0</v>
          </cell>
          <cell r="E543"/>
          <cell r="F543"/>
          <cell r="G543"/>
          <cell r="H543">
            <v>0</v>
          </cell>
        </row>
        <row r="544">
          <cell r="A544" t="str">
            <v>1141020201120103</v>
          </cell>
          <cell r="B544" t="str">
            <v>ROTATIVO</v>
          </cell>
          <cell r="C544">
            <v>16</v>
          </cell>
          <cell r="D544">
            <v>0</v>
          </cell>
          <cell r="E544"/>
          <cell r="F544"/>
          <cell r="G544"/>
          <cell r="H544">
            <v>0</v>
          </cell>
        </row>
        <row r="545">
          <cell r="A545" t="str">
            <v>1141020201120104</v>
          </cell>
          <cell r="B545" t="str">
            <v>MUNICIPALIDADES</v>
          </cell>
          <cell r="C545">
            <v>16</v>
          </cell>
          <cell r="D545">
            <v>0</v>
          </cell>
          <cell r="E545"/>
          <cell r="F545"/>
          <cell r="G545"/>
          <cell r="H545">
            <v>0</v>
          </cell>
        </row>
        <row r="546">
          <cell r="A546" t="str">
            <v>114102020120</v>
          </cell>
          <cell r="B546" t="str">
            <v>CONSUMO</v>
          </cell>
          <cell r="C546">
            <v>12</v>
          </cell>
          <cell r="D546"/>
          <cell r="E546"/>
          <cell r="F546">
            <v>0</v>
          </cell>
          <cell r="G546"/>
          <cell r="H546">
            <v>0</v>
          </cell>
        </row>
        <row r="547">
          <cell r="A547" t="str">
            <v>11410202012001</v>
          </cell>
          <cell r="B547" t="str">
            <v>CONSUMO</v>
          </cell>
          <cell r="C547">
            <v>14</v>
          </cell>
          <cell r="D547"/>
          <cell r="E547">
            <v>0</v>
          </cell>
          <cell r="F547"/>
          <cell r="G547"/>
          <cell r="H547">
            <v>0</v>
          </cell>
        </row>
        <row r="548">
          <cell r="A548" t="str">
            <v>1141020201200101</v>
          </cell>
          <cell r="B548" t="str">
            <v>CONSUMO</v>
          </cell>
          <cell r="C548">
            <v>16</v>
          </cell>
          <cell r="D548">
            <v>0</v>
          </cell>
          <cell r="E548"/>
          <cell r="F548"/>
          <cell r="G548"/>
          <cell r="H548">
            <v>0</v>
          </cell>
        </row>
        <row r="549">
          <cell r="A549" t="str">
            <v>1141020201200102</v>
          </cell>
          <cell r="B549" t="str">
            <v>SIN FIADOR</v>
          </cell>
          <cell r="C549">
            <v>16</v>
          </cell>
          <cell r="D549">
            <v>0</v>
          </cell>
          <cell r="E549"/>
          <cell r="F549"/>
          <cell r="G549"/>
          <cell r="H549">
            <v>0</v>
          </cell>
        </row>
        <row r="550">
          <cell r="A550" t="str">
            <v>1141020201200103</v>
          </cell>
          <cell r="B550" t="str">
            <v>CONSOLIDACION</v>
          </cell>
          <cell r="C550">
            <v>16</v>
          </cell>
          <cell r="D550">
            <v>0</v>
          </cell>
          <cell r="E550"/>
          <cell r="F550"/>
          <cell r="G550"/>
          <cell r="H550">
            <v>0</v>
          </cell>
        </row>
        <row r="551">
          <cell r="A551" t="str">
            <v>1141020201200104</v>
          </cell>
          <cell r="B551" t="str">
            <v>VARIOS</v>
          </cell>
          <cell r="C551">
            <v>16</v>
          </cell>
          <cell r="D551">
            <v>0</v>
          </cell>
          <cell r="E551"/>
          <cell r="F551"/>
          <cell r="G551"/>
          <cell r="H551">
            <v>0</v>
          </cell>
        </row>
        <row r="552">
          <cell r="A552" t="str">
            <v>1141020201200105</v>
          </cell>
          <cell r="B552" t="str">
            <v>VEHICULO</v>
          </cell>
          <cell r="C552">
            <v>16</v>
          </cell>
          <cell r="D552">
            <v>0</v>
          </cell>
          <cell r="E552"/>
          <cell r="F552"/>
          <cell r="G552"/>
          <cell r="H552">
            <v>0</v>
          </cell>
        </row>
        <row r="553">
          <cell r="A553" t="str">
            <v>1141020201200106</v>
          </cell>
          <cell r="B553" t="str">
            <v>VEHICULO - EMPREADOS</v>
          </cell>
          <cell r="C553">
            <v>16</v>
          </cell>
          <cell r="D553">
            <v>0</v>
          </cell>
          <cell r="E553"/>
          <cell r="F553"/>
          <cell r="G553"/>
          <cell r="H553">
            <v>0</v>
          </cell>
        </row>
        <row r="554">
          <cell r="A554" t="str">
            <v>1141020201200107</v>
          </cell>
          <cell r="B554" t="str">
            <v>ESTUDIOS</v>
          </cell>
          <cell r="C554">
            <v>16</v>
          </cell>
          <cell r="D554">
            <v>0</v>
          </cell>
          <cell r="E554"/>
          <cell r="F554"/>
          <cell r="G554"/>
          <cell r="H554">
            <v>0</v>
          </cell>
        </row>
        <row r="555">
          <cell r="A555" t="str">
            <v>1141020201200108</v>
          </cell>
          <cell r="B555" t="str">
            <v>LECA</v>
          </cell>
          <cell r="C555">
            <v>16</v>
          </cell>
          <cell r="D555">
            <v>0</v>
          </cell>
          <cell r="E555"/>
          <cell r="F555"/>
          <cell r="G555"/>
          <cell r="H555">
            <v>0</v>
          </cell>
        </row>
        <row r="556">
          <cell r="A556" t="str">
            <v>1141020201200109</v>
          </cell>
          <cell r="B556" t="str">
            <v>CONSUMO  RAPICREDIT  BANCOVI</v>
          </cell>
          <cell r="C556">
            <v>16</v>
          </cell>
          <cell r="D556">
            <v>0</v>
          </cell>
          <cell r="E556"/>
          <cell r="F556"/>
          <cell r="G556"/>
          <cell r="H556">
            <v>0</v>
          </cell>
        </row>
        <row r="557">
          <cell r="A557" t="str">
            <v>1141020201200110</v>
          </cell>
          <cell r="B557" t="str">
            <v>EMPLEADOS PÚBLICOS Y PRIVADOS</v>
          </cell>
          <cell r="C557">
            <v>16</v>
          </cell>
          <cell r="D557">
            <v>0</v>
          </cell>
          <cell r="E557"/>
          <cell r="F557"/>
          <cell r="G557"/>
          <cell r="H557">
            <v>0</v>
          </cell>
        </row>
        <row r="558">
          <cell r="A558" t="str">
            <v>1141020201200111</v>
          </cell>
          <cell r="B558" t="str">
            <v>EMPLEADOS ANDA</v>
          </cell>
          <cell r="C558">
            <v>16</v>
          </cell>
          <cell r="D558">
            <v>0</v>
          </cell>
          <cell r="E558"/>
          <cell r="F558"/>
          <cell r="G558"/>
          <cell r="H558">
            <v>0</v>
          </cell>
        </row>
        <row r="559">
          <cell r="A559" t="str">
            <v>1141020201200112</v>
          </cell>
          <cell r="B559" t="str">
            <v>EMPLEADOS PDH</v>
          </cell>
          <cell r="C559">
            <v>16</v>
          </cell>
          <cell r="D559">
            <v>0</v>
          </cell>
          <cell r="E559"/>
          <cell r="F559"/>
          <cell r="G559"/>
          <cell r="H559">
            <v>0</v>
          </cell>
        </row>
        <row r="560">
          <cell r="A560" t="str">
            <v>1141020201200113</v>
          </cell>
          <cell r="B560" t="str">
            <v>EMPLEADOS PGR</v>
          </cell>
          <cell r="C560">
            <v>16</v>
          </cell>
          <cell r="D560">
            <v>0</v>
          </cell>
          <cell r="E560"/>
          <cell r="F560"/>
          <cell r="G560"/>
          <cell r="H560">
            <v>0</v>
          </cell>
        </row>
        <row r="561">
          <cell r="A561" t="str">
            <v>1141020201200114</v>
          </cell>
          <cell r="B561" t="str">
            <v>EMPLEADOS MIN. SALUD</v>
          </cell>
          <cell r="C561">
            <v>16</v>
          </cell>
          <cell r="D561">
            <v>0</v>
          </cell>
          <cell r="E561"/>
          <cell r="F561"/>
          <cell r="G561"/>
          <cell r="H561">
            <v>0</v>
          </cell>
        </row>
        <row r="562">
          <cell r="A562" t="str">
            <v>1141020201200115</v>
          </cell>
          <cell r="B562" t="str">
            <v>EMPLEADOS MIN. EDUCACIÓN</v>
          </cell>
          <cell r="C562">
            <v>16</v>
          </cell>
          <cell r="D562">
            <v>0</v>
          </cell>
          <cell r="E562"/>
          <cell r="F562"/>
          <cell r="G562"/>
          <cell r="H562">
            <v>0</v>
          </cell>
        </row>
        <row r="563">
          <cell r="A563" t="str">
            <v>1141020201200149</v>
          </cell>
          <cell r="B563" t="str">
            <v>SOBREGIROS OCACIONALES</v>
          </cell>
          <cell r="C563">
            <v>16</v>
          </cell>
          <cell r="D563">
            <v>0</v>
          </cell>
          <cell r="E563"/>
          <cell r="F563"/>
          <cell r="G563"/>
          <cell r="H563">
            <v>0</v>
          </cell>
        </row>
        <row r="564">
          <cell r="A564" t="str">
            <v>1141020201200150</v>
          </cell>
          <cell r="B564" t="str">
            <v>SOBREGIROS AUTORIZADOS</v>
          </cell>
          <cell r="C564">
            <v>16</v>
          </cell>
          <cell r="D564">
            <v>0</v>
          </cell>
          <cell r="E564"/>
          <cell r="F564"/>
          <cell r="G564"/>
          <cell r="H564">
            <v>0</v>
          </cell>
        </row>
        <row r="565">
          <cell r="A565" t="str">
            <v>114102020122</v>
          </cell>
          <cell r="B565" t="str">
            <v>PIGNORADOS</v>
          </cell>
          <cell r="C565">
            <v>12</v>
          </cell>
          <cell r="D565"/>
          <cell r="E565"/>
          <cell r="F565">
            <v>0</v>
          </cell>
          <cell r="G565"/>
          <cell r="H565">
            <v>0</v>
          </cell>
        </row>
        <row r="566">
          <cell r="A566" t="str">
            <v>11410202012201</v>
          </cell>
          <cell r="B566" t="str">
            <v>PIGNORADOS</v>
          </cell>
          <cell r="C566">
            <v>14</v>
          </cell>
          <cell r="D566"/>
          <cell r="E566">
            <v>0</v>
          </cell>
          <cell r="F566"/>
          <cell r="G566"/>
          <cell r="H566">
            <v>0</v>
          </cell>
        </row>
        <row r="567">
          <cell r="A567" t="str">
            <v>1141020201220101</v>
          </cell>
          <cell r="B567" t="str">
            <v>PIGNORADOS</v>
          </cell>
          <cell r="C567">
            <v>16</v>
          </cell>
          <cell r="D567">
            <v>0</v>
          </cell>
          <cell r="E567"/>
          <cell r="F567"/>
          <cell r="G567"/>
          <cell r="H567">
            <v>0</v>
          </cell>
        </row>
        <row r="568">
          <cell r="A568" t="str">
            <v>114102020130</v>
          </cell>
          <cell r="B568" t="str">
            <v>VIVENDA</v>
          </cell>
          <cell r="C568">
            <v>12</v>
          </cell>
          <cell r="D568"/>
          <cell r="E568"/>
          <cell r="F568">
            <v>0</v>
          </cell>
          <cell r="G568"/>
          <cell r="H568">
            <v>0</v>
          </cell>
        </row>
        <row r="569">
          <cell r="A569" t="str">
            <v>11410202013001</v>
          </cell>
          <cell r="B569" t="str">
            <v>VIVENDA</v>
          </cell>
          <cell r="C569">
            <v>14</v>
          </cell>
          <cell r="D569"/>
          <cell r="E569">
            <v>0</v>
          </cell>
          <cell r="F569"/>
          <cell r="G569"/>
          <cell r="H569">
            <v>0</v>
          </cell>
        </row>
        <row r="570">
          <cell r="A570" t="str">
            <v>1141020201300101</v>
          </cell>
          <cell r="B570" t="str">
            <v>ADQUISICION DE VIVIENDA</v>
          </cell>
          <cell r="C570">
            <v>16</v>
          </cell>
          <cell r="D570">
            <v>0</v>
          </cell>
          <cell r="E570"/>
          <cell r="F570"/>
          <cell r="G570"/>
          <cell r="H570">
            <v>0</v>
          </cell>
        </row>
        <row r="571">
          <cell r="A571" t="str">
            <v>1141020201300102</v>
          </cell>
          <cell r="B571" t="str">
            <v>ADQUISICION DE LOTES</v>
          </cell>
          <cell r="C571">
            <v>16</v>
          </cell>
          <cell r="D571">
            <v>0</v>
          </cell>
          <cell r="E571"/>
          <cell r="F571"/>
          <cell r="G571"/>
          <cell r="H571">
            <v>0</v>
          </cell>
        </row>
        <row r="572">
          <cell r="A572" t="str">
            <v>1141020201300103</v>
          </cell>
          <cell r="B572" t="str">
            <v>CONSTRUCCION</v>
          </cell>
          <cell r="C572">
            <v>16</v>
          </cell>
          <cell r="D572">
            <v>0</v>
          </cell>
          <cell r="E572"/>
          <cell r="F572"/>
          <cell r="G572"/>
          <cell r="H572">
            <v>0</v>
          </cell>
        </row>
        <row r="573">
          <cell r="A573" t="str">
            <v>1141020201300104</v>
          </cell>
          <cell r="B573" t="str">
            <v>REMODELACIONES</v>
          </cell>
          <cell r="C573">
            <v>16</v>
          </cell>
          <cell r="D573">
            <v>0</v>
          </cell>
          <cell r="E573"/>
          <cell r="F573"/>
          <cell r="G573"/>
          <cell r="H573">
            <v>0</v>
          </cell>
        </row>
        <row r="574">
          <cell r="A574" t="str">
            <v>1141020202</v>
          </cell>
          <cell r="B574" t="str">
            <v>REFINANCIADOS - ME</v>
          </cell>
          <cell r="C574">
            <v>10</v>
          </cell>
          <cell r="D574"/>
          <cell r="E574"/>
          <cell r="F574"/>
          <cell r="G574">
            <v>0</v>
          </cell>
          <cell r="H574">
            <v>0</v>
          </cell>
        </row>
        <row r="575">
          <cell r="A575" t="str">
            <v>114102020211</v>
          </cell>
          <cell r="B575" t="str">
            <v>MICRO EMPRESA</v>
          </cell>
          <cell r="C575">
            <v>12</v>
          </cell>
          <cell r="D575"/>
          <cell r="E575"/>
          <cell r="F575">
            <v>0</v>
          </cell>
          <cell r="G575"/>
          <cell r="H575">
            <v>0</v>
          </cell>
        </row>
        <row r="576">
          <cell r="A576" t="str">
            <v>11410202021101</v>
          </cell>
          <cell r="B576" t="str">
            <v>MICRO EMPRESA</v>
          </cell>
          <cell r="C576">
            <v>14</v>
          </cell>
          <cell r="D576"/>
          <cell r="E576">
            <v>0</v>
          </cell>
          <cell r="F576"/>
          <cell r="G576"/>
          <cell r="H576">
            <v>0</v>
          </cell>
        </row>
        <row r="577">
          <cell r="A577" t="str">
            <v>1141020202110101</v>
          </cell>
          <cell r="B577" t="str">
            <v>MICROCREDITOS</v>
          </cell>
          <cell r="C577">
            <v>16</v>
          </cell>
          <cell r="D577">
            <v>0</v>
          </cell>
          <cell r="E577"/>
          <cell r="F577"/>
          <cell r="G577"/>
          <cell r="H577">
            <v>0</v>
          </cell>
        </row>
        <row r="578">
          <cell r="A578" t="str">
            <v>1141020202110102</v>
          </cell>
          <cell r="B578" t="str">
            <v>CAPITAL DE TRABAJO</v>
          </cell>
          <cell r="C578">
            <v>16</v>
          </cell>
          <cell r="D578">
            <v>0</v>
          </cell>
          <cell r="E578"/>
          <cell r="F578"/>
          <cell r="G578"/>
          <cell r="H578">
            <v>0</v>
          </cell>
        </row>
        <row r="579">
          <cell r="A579" t="str">
            <v>1141020202110103</v>
          </cell>
          <cell r="B579" t="str">
            <v>ACTIVO FIJO</v>
          </cell>
          <cell r="C579">
            <v>16</v>
          </cell>
          <cell r="D579">
            <v>0</v>
          </cell>
          <cell r="E579"/>
          <cell r="F579"/>
          <cell r="G579"/>
          <cell r="H579">
            <v>0</v>
          </cell>
        </row>
        <row r="580">
          <cell r="A580" t="str">
            <v>1141020202110104</v>
          </cell>
          <cell r="B580" t="str">
            <v>CAPITAL DE TRABAJO ESTACIONAL</v>
          </cell>
          <cell r="C580">
            <v>16</v>
          </cell>
          <cell r="D580">
            <v>0</v>
          </cell>
          <cell r="E580"/>
          <cell r="F580"/>
          <cell r="G580"/>
          <cell r="H580">
            <v>0</v>
          </cell>
        </row>
        <row r="581">
          <cell r="A581" t="str">
            <v>1141020202110105</v>
          </cell>
          <cell r="B581" t="str">
            <v>ROTATIVO</v>
          </cell>
          <cell r="C581">
            <v>16</v>
          </cell>
          <cell r="D581">
            <v>0</v>
          </cell>
          <cell r="E581"/>
          <cell r="F581"/>
          <cell r="G581"/>
          <cell r="H581">
            <v>0</v>
          </cell>
        </row>
        <row r="582">
          <cell r="A582" t="str">
            <v>1141020202110106</v>
          </cell>
          <cell r="B582" t="str">
            <v>COLECTURIA DOMICILIAR</v>
          </cell>
          <cell r="C582">
            <v>16</v>
          </cell>
          <cell r="D582">
            <v>0</v>
          </cell>
          <cell r="E582"/>
          <cell r="F582"/>
          <cell r="G582"/>
          <cell r="H582">
            <v>0</v>
          </cell>
        </row>
        <row r="583">
          <cell r="A583" t="str">
            <v>114102020212</v>
          </cell>
          <cell r="B583" t="str">
            <v>EMPRESA</v>
          </cell>
          <cell r="C583">
            <v>12</v>
          </cell>
          <cell r="D583"/>
          <cell r="E583"/>
          <cell r="F583">
            <v>0</v>
          </cell>
          <cell r="G583"/>
          <cell r="H583">
            <v>0</v>
          </cell>
        </row>
        <row r="584">
          <cell r="A584" t="str">
            <v>11410202021201</v>
          </cell>
          <cell r="B584" t="str">
            <v>EMPRESA</v>
          </cell>
          <cell r="C584">
            <v>14</v>
          </cell>
          <cell r="D584"/>
          <cell r="E584">
            <v>0</v>
          </cell>
          <cell r="F584"/>
          <cell r="G584"/>
          <cell r="H584">
            <v>0</v>
          </cell>
        </row>
        <row r="585">
          <cell r="A585" t="str">
            <v>1141020202120101</v>
          </cell>
          <cell r="B585" t="str">
            <v>CAPITAL DE TRABAJO</v>
          </cell>
          <cell r="C585">
            <v>16</v>
          </cell>
          <cell r="D585">
            <v>0</v>
          </cell>
          <cell r="E585"/>
          <cell r="F585"/>
          <cell r="G585"/>
          <cell r="H585">
            <v>0</v>
          </cell>
        </row>
        <row r="586">
          <cell r="A586" t="str">
            <v>1141020202120102</v>
          </cell>
          <cell r="B586" t="str">
            <v>ACTIVO FIJO</v>
          </cell>
          <cell r="C586">
            <v>16</v>
          </cell>
          <cell r="D586">
            <v>0</v>
          </cell>
          <cell r="E586"/>
          <cell r="F586"/>
          <cell r="G586"/>
          <cell r="H586">
            <v>0</v>
          </cell>
        </row>
        <row r="587">
          <cell r="A587" t="str">
            <v>1141020202120103</v>
          </cell>
          <cell r="B587" t="str">
            <v>ROTATIVO</v>
          </cell>
          <cell r="C587">
            <v>16</v>
          </cell>
          <cell r="D587">
            <v>0</v>
          </cell>
          <cell r="E587"/>
          <cell r="F587"/>
          <cell r="G587"/>
          <cell r="H587">
            <v>0</v>
          </cell>
        </row>
        <row r="588">
          <cell r="A588" t="str">
            <v>1141020202120104</v>
          </cell>
          <cell r="B588" t="str">
            <v>MUNICIPALIDADES</v>
          </cell>
          <cell r="C588">
            <v>16</v>
          </cell>
          <cell r="D588">
            <v>0</v>
          </cell>
          <cell r="E588"/>
          <cell r="F588"/>
          <cell r="G588"/>
          <cell r="H588">
            <v>0</v>
          </cell>
        </row>
        <row r="589">
          <cell r="A589" t="str">
            <v>1141020202120105</v>
          </cell>
          <cell r="B589" t="str">
            <v>PIGNORADOS CUENTAS BANCOVI EMPRESA</v>
          </cell>
          <cell r="C589">
            <v>16</v>
          </cell>
          <cell r="D589">
            <v>0</v>
          </cell>
          <cell r="E589"/>
          <cell r="F589"/>
          <cell r="G589"/>
          <cell r="H589">
            <v>0</v>
          </cell>
        </row>
        <row r="590">
          <cell r="A590" t="str">
            <v>114102020220</v>
          </cell>
          <cell r="B590" t="str">
            <v>CONSUMO</v>
          </cell>
          <cell r="C590">
            <v>12</v>
          </cell>
          <cell r="D590"/>
          <cell r="E590"/>
          <cell r="F590">
            <v>0</v>
          </cell>
          <cell r="G590"/>
          <cell r="H590">
            <v>0</v>
          </cell>
        </row>
        <row r="591">
          <cell r="A591" t="str">
            <v>11410202022001</v>
          </cell>
          <cell r="B591" t="str">
            <v>CONSUMO</v>
          </cell>
          <cell r="C591">
            <v>14</v>
          </cell>
          <cell r="D591"/>
          <cell r="E591">
            <v>0</v>
          </cell>
          <cell r="F591"/>
          <cell r="G591"/>
          <cell r="H591">
            <v>0</v>
          </cell>
        </row>
        <row r="592">
          <cell r="A592" t="str">
            <v>1141020202200101</v>
          </cell>
          <cell r="B592" t="str">
            <v>CONSUMO</v>
          </cell>
          <cell r="C592">
            <v>16</v>
          </cell>
          <cell r="D592">
            <v>0</v>
          </cell>
          <cell r="E592"/>
          <cell r="F592"/>
          <cell r="G592"/>
          <cell r="H592">
            <v>0</v>
          </cell>
        </row>
        <row r="593">
          <cell r="A593" t="str">
            <v>1141020202200102</v>
          </cell>
          <cell r="B593" t="str">
            <v>SIN FIADOR</v>
          </cell>
          <cell r="C593">
            <v>16</v>
          </cell>
          <cell r="D593">
            <v>0</v>
          </cell>
          <cell r="E593"/>
          <cell r="F593"/>
          <cell r="G593"/>
          <cell r="H593">
            <v>0</v>
          </cell>
        </row>
        <row r="594">
          <cell r="A594" t="str">
            <v>1141020202200103</v>
          </cell>
          <cell r="B594" t="str">
            <v>CONSOLIDACION</v>
          </cell>
          <cell r="C594">
            <v>16</v>
          </cell>
          <cell r="D594">
            <v>0</v>
          </cell>
          <cell r="E594"/>
          <cell r="F594"/>
          <cell r="G594"/>
          <cell r="H594">
            <v>0</v>
          </cell>
        </row>
        <row r="595">
          <cell r="A595" t="str">
            <v>1141020202200104</v>
          </cell>
          <cell r="B595" t="str">
            <v>VARIOS</v>
          </cell>
          <cell r="C595">
            <v>16</v>
          </cell>
          <cell r="D595">
            <v>0</v>
          </cell>
          <cell r="E595"/>
          <cell r="F595"/>
          <cell r="G595"/>
          <cell r="H595">
            <v>0</v>
          </cell>
        </row>
        <row r="596">
          <cell r="A596" t="str">
            <v>1141020202200105</v>
          </cell>
          <cell r="B596" t="str">
            <v>VEHICULO</v>
          </cell>
          <cell r="C596">
            <v>16</v>
          </cell>
          <cell r="D596">
            <v>0</v>
          </cell>
          <cell r="E596"/>
          <cell r="F596"/>
          <cell r="G596"/>
          <cell r="H596">
            <v>0</v>
          </cell>
        </row>
        <row r="597">
          <cell r="A597" t="str">
            <v>1141020202200106</v>
          </cell>
          <cell r="B597" t="str">
            <v>VEHICULO - EMPREADOS</v>
          </cell>
          <cell r="C597">
            <v>16</v>
          </cell>
          <cell r="D597">
            <v>0</v>
          </cell>
          <cell r="E597"/>
          <cell r="F597"/>
          <cell r="G597"/>
          <cell r="H597">
            <v>0</v>
          </cell>
        </row>
        <row r="598">
          <cell r="A598" t="str">
            <v>1141020202200107</v>
          </cell>
          <cell r="B598" t="str">
            <v>ESTUDIOS</v>
          </cell>
          <cell r="C598">
            <v>16</v>
          </cell>
          <cell r="D598">
            <v>0</v>
          </cell>
          <cell r="E598"/>
          <cell r="F598"/>
          <cell r="G598"/>
          <cell r="H598">
            <v>0</v>
          </cell>
        </row>
        <row r="599">
          <cell r="A599" t="str">
            <v>1141020202200108</v>
          </cell>
          <cell r="B599" t="str">
            <v>LECA</v>
          </cell>
          <cell r="C599">
            <v>16</v>
          </cell>
          <cell r="D599">
            <v>0</v>
          </cell>
          <cell r="E599"/>
          <cell r="F599"/>
          <cell r="G599"/>
          <cell r="H599">
            <v>0</v>
          </cell>
        </row>
        <row r="600">
          <cell r="A600" t="str">
            <v>1141020202200109</v>
          </cell>
          <cell r="B600" t="str">
            <v>CONSUMO  RAPICREDIT  BANCOVI</v>
          </cell>
          <cell r="C600">
            <v>16</v>
          </cell>
          <cell r="D600">
            <v>0</v>
          </cell>
          <cell r="E600"/>
          <cell r="F600"/>
          <cell r="G600"/>
          <cell r="H600">
            <v>0</v>
          </cell>
        </row>
        <row r="601">
          <cell r="A601" t="str">
            <v>1141020202200110</v>
          </cell>
          <cell r="B601" t="str">
            <v>EMPLEADOS PÚBLICOS Y PRIVADOS</v>
          </cell>
          <cell r="C601">
            <v>16</v>
          </cell>
          <cell r="D601">
            <v>0</v>
          </cell>
          <cell r="E601"/>
          <cell r="F601"/>
          <cell r="G601"/>
          <cell r="H601">
            <v>0</v>
          </cell>
        </row>
        <row r="602">
          <cell r="A602" t="str">
            <v>1141020202200111</v>
          </cell>
          <cell r="B602" t="str">
            <v>EMPLEADOS ANDA</v>
          </cell>
          <cell r="C602">
            <v>16</v>
          </cell>
          <cell r="D602">
            <v>0</v>
          </cell>
          <cell r="E602"/>
          <cell r="F602"/>
          <cell r="G602"/>
          <cell r="H602">
            <v>0</v>
          </cell>
        </row>
        <row r="603">
          <cell r="A603" t="str">
            <v>1141020202200112</v>
          </cell>
          <cell r="B603" t="str">
            <v>EMPLEADOS PDH</v>
          </cell>
          <cell r="C603">
            <v>16</v>
          </cell>
          <cell r="D603">
            <v>0</v>
          </cell>
          <cell r="E603"/>
          <cell r="F603"/>
          <cell r="G603"/>
          <cell r="H603">
            <v>0</v>
          </cell>
        </row>
        <row r="604">
          <cell r="A604" t="str">
            <v>1141020202200113</v>
          </cell>
          <cell r="B604" t="str">
            <v>EMPLEADOS PGR</v>
          </cell>
          <cell r="C604">
            <v>16</v>
          </cell>
          <cell r="D604">
            <v>0</v>
          </cell>
          <cell r="E604"/>
          <cell r="F604"/>
          <cell r="G604"/>
          <cell r="H604">
            <v>0</v>
          </cell>
        </row>
        <row r="605">
          <cell r="A605" t="str">
            <v>1141020202200114</v>
          </cell>
          <cell r="B605" t="str">
            <v>EMPLEADOS MIN. SALUD</v>
          </cell>
          <cell r="C605">
            <v>16</v>
          </cell>
          <cell r="D605">
            <v>0</v>
          </cell>
          <cell r="E605"/>
          <cell r="F605"/>
          <cell r="G605"/>
          <cell r="H605">
            <v>0</v>
          </cell>
        </row>
        <row r="606">
          <cell r="A606" t="str">
            <v>1141020202200115</v>
          </cell>
          <cell r="B606" t="str">
            <v>EMPLEADOS MIN. EDUCACIÓN</v>
          </cell>
          <cell r="C606">
            <v>16</v>
          </cell>
          <cell r="D606">
            <v>0</v>
          </cell>
          <cell r="E606"/>
          <cell r="F606"/>
          <cell r="G606"/>
          <cell r="H606">
            <v>0</v>
          </cell>
        </row>
        <row r="607">
          <cell r="A607" t="str">
            <v>1141020202200149</v>
          </cell>
          <cell r="B607" t="str">
            <v>SOBREGIROS OCACIONALES</v>
          </cell>
          <cell r="C607">
            <v>16</v>
          </cell>
          <cell r="D607">
            <v>0</v>
          </cell>
          <cell r="E607"/>
          <cell r="F607"/>
          <cell r="G607"/>
          <cell r="H607">
            <v>0</v>
          </cell>
        </row>
        <row r="608">
          <cell r="A608" t="str">
            <v>1141020202200150</v>
          </cell>
          <cell r="B608" t="str">
            <v>SOBREGIROS AUTORIZADOS</v>
          </cell>
          <cell r="C608">
            <v>16</v>
          </cell>
          <cell r="D608">
            <v>0</v>
          </cell>
          <cell r="E608"/>
          <cell r="F608"/>
          <cell r="G608"/>
          <cell r="H608">
            <v>0</v>
          </cell>
        </row>
        <row r="609">
          <cell r="A609" t="str">
            <v>114102020222</v>
          </cell>
          <cell r="B609" t="str">
            <v>PIGNORADOS</v>
          </cell>
          <cell r="C609">
            <v>12</v>
          </cell>
          <cell r="D609"/>
          <cell r="E609"/>
          <cell r="F609">
            <v>0</v>
          </cell>
          <cell r="G609"/>
          <cell r="H609">
            <v>0</v>
          </cell>
        </row>
        <row r="610">
          <cell r="A610" t="str">
            <v>11410202022201</v>
          </cell>
          <cell r="B610" t="str">
            <v>PIGNORADOS</v>
          </cell>
          <cell r="C610">
            <v>14</v>
          </cell>
          <cell r="D610"/>
          <cell r="E610">
            <v>0</v>
          </cell>
          <cell r="F610"/>
          <cell r="G610"/>
          <cell r="H610">
            <v>0</v>
          </cell>
        </row>
        <row r="611">
          <cell r="A611" t="str">
            <v>1141020202220101</v>
          </cell>
          <cell r="B611" t="str">
            <v>PIGNORADOS</v>
          </cell>
          <cell r="C611">
            <v>16</v>
          </cell>
          <cell r="D611">
            <v>0</v>
          </cell>
          <cell r="E611"/>
          <cell r="F611"/>
          <cell r="G611"/>
          <cell r="H611">
            <v>0</v>
          </cell>
        </row>
        <row r="612">
          <cell r="A612" t="str">
            <v>114102020230</v>
          </cell>
          <cell r="B612" t="str">
            <v>VIVENDA</v>
          </cell>
          <cell r="C612">
            <v>12</v>
          </cell>
          <cell r="D612"/>
          <cell r="E612"/>
          <cell r="F612">
            <v>0</v>
          </cell>
          <cell r="G612"/>
          <cell r="H612">
            <v>0</v>
          </cell>
        </row>
        <row r="613">
          <cell r="A613" t="str">
            <v>11410202023001</v>
          </cell>
          <cell r="B613" t="str">
            <v>VIVENDA</v>
          </cell>
          <cell r="C613">
            <v>14</v>
          </cell>
          <cell r="D613"/>
          <cell r="E613">
            <v>0</v>
          </cell>
          <cell r="F613"/>
          <cell r="G613"/>
          <cell r="H613">
            <v>0</v>
          </cell>
        </row>
        <row r="614">
          <cell r="A614" t="str">
            <v>1141020202300101</v>
          </cell>
          <cell r="B614" t="str">
            <v>ADQUISICION DE VIVIENDA</v>
          </cell>
          <cell r="C614">
            <v>16</v>
          </cell>
          <cell r="D614">
            <v>0</v>
          </cell>
          <cell r="E614"/>
          <cell r="F614"/>
          <cell r="G614"/>
          <cell r="H614">
            <v>0</v>
          </cell>
        </row>
        <row r="615">
          <cell r="A615" t="str">
            <v>1141020202300102</v>
          </cell>
          <cell r="B615" t="str">
            <v>ADQUISICION DE LOTES</v>
          </cell>
          <cell r="C615">
            <v>16</v>
          </cell>
          <cell r="D615">
            <v>0</v>
          </cell>
          <cell r="E615"/>
          <cell r="F615"/>
          <cell r="G615"/>
          <cell r="H615">
            <v>0</v>
          </cell>
        </row>
        <row r="616">
          <cell r="A616" t="str">
            <v>1141020202300103</v>
          </cell>
          <cell r="B616" t="str">
            <v>CONSTRUCCION</v>
          </cell>
          <cell r="C616">
            <v>16</v>
          </cell>
          <cell r="D616">
            <v>0</v>
          </cell>
          <cell r="E616"/>
          <cell r="F616"/>
          <cell r="G616"/>
          <cell r="H616">
            <v>0</v>
          </cell>
        </row>
        <row r="617">
          <cell r="A617" t="str">
            <v>1141020202300104</v>
          </cell>
          <cell r="B617" t="str">
            <v>REMODELACIONES</v>
          </cell>
          <cell r="C617">
            <v>16</v>
          </cell>
          <cell r="D617">
            <v>0</v>
          </cell>
          <cell r="E617"/>
          <cell r="F617"/>
          <cell r="G617"/>
          <cell r="H617">
            <v>0</v>
          </cell>
        </row>
        <row r="618">
          <cell r="A618" t="str">
            <v>1141020301</v>
          </cell>
          <cell r="B618" t="str">
            <v>REESTRUCTURADOS -ML</v>
          </cell>
          <cell r="C618">
            <v>10</v>
          </cell>
          <cell r="D618"/>
          <cell r="E618"/>
          <cell r="F618"/>
          <cell r="G618">
            <v>0</v>
          </cell>
          <cell r="H618">
            <v>0</v>
          </cell>
        </row>
        <row r="619">
          <cell r="A619" t="str">
            <v>114102030111</v>
          </cell>
          <cell r="B619" t="str">
            <v>MICRO EMPRESA</v>
          </cell>
          <cell r="C619">
            <v>12</v>
          </cell>
          <cell r="D619"/>
          <cell r="E619"/>
          <cell r="F619">
            <v>0</v>
          </cell>
          <cell r="G619"/>
          <cell r="H619">
            <v>0</v>
          </cell>
        </row>
        <row r="620">
          <cell r="A620" t="str">
            <v>11410203011101</v>
          </cell>
          <cell r="B620" t="str">
            <v>MICRO EMPRESA</v>
          </cell>
          <cell r="C620">
            <v>14</v>
          </cell>
          <cell r="D620"/>
          <cell r="E620">
            <v>0</v>
          </cell>
          <cell r="F620"/>
          <cell r="G620"/>
          <cell r="H620">
            <v>0</v>
          </cell>
        </row>
        <row r="621">
          <cell r="A621" t="str">
            <v>1141020301110101</v>
          </cell>
          <cell r="B621" t="str">
            <v>MICROCREDITOS</v>
          </cell>
          <cell r="C621">
            <v>16</v>
          </cell>
          <cell r="D621">
            <v>0</v>
          </cell>
          <cell r="E621"/>
          <cell r="F621"/>
          <cell r="G621"/>
          <cell r="H621">
            <v>0</v>
          </cell>
        </row>
        <row r="622">
          <cell r="A622" t="str">
            <v>1141020301110102</v>
          </cell>
          <cell r="B622" t="str">
            <v>CAPITAL DE TRABAJO</v>
          </cell>
          <cell r="C622">
            <v>16</v>
          </cell>
          <cell r="D622">
            <v>0</v>
          </cell>
          <cell r="E622"/>
          <cell r="F622"/>
          <cell r="G622"/>
          <cell r="H622">
            <v>0</v>
          </cell>
        </row>
        <row r="623">
          <cell r="A623" t="str">
            <v>1141020301110103</v>
          </cell>
          <cell r="B623" t="str">
            <v>ACTIVO FIJO</v>
          </cell>
          <cell r="C623">
            <v>16</v>
          </cell>
          <cell r="D623">
            <v>0</v>
          </cell>
          <cell r="E623"/>
          <cell r="F623"/>
          <cell r="G623"/>
          <cell r="H623">
            <v>0</v>
          </cell>
        </row>
        <row r="624">
          <cell r="A624" t="str">
            <v>1141020301110104</v>
          </cell>
          <cell r="B624" t="str">
            <v>CAPITAL DE TRABAJO ESTACIONAL</v>
          </cell>
          <cell r="C624">
            <v>16</v>
          </cell>
          <cell r="D624">
            <v>0</v>
          </cell>
          <cell r="E624"/>
          <cell r="F624"/>
          <cell r="G624"/>
          <cell r="H624">
            <v>0</v>
          </cell>
        </row>
        <row r="625">
          <cell r="A625" t="str">
            <v>1141020301110105</v>
          </cell>
          <cell r="B625" t="str">
            <v>ROTATIVO</v>
          </cell>
          <cell r="C625">
            <v>16</v>
          </cell>
          <cell r="D625">
            <v>0</v>
          </cell>
          <cell r="E625"/>
          <cell r="F625"/>
          <cell r="G625"/>
          <cell r="H625">
            <v>0</v>
          </cell>
        </row>
        <row r="626">
          <cell r="A626" t="str">
            <v>1141020301110106</v>
          </cell>
          <cell r="B626" t="str">
            <v>COLECTURIA DOMICILIAR</v>
          </cell>
          <cell r="C626">
            <v>16</v>
          </cell>
          <cell r="D626">
            <v>0</v>
          </cell>
          <cell r="E626"/>
          <cell r="F626"/>
          <cell r="G626"/>
          <cell r="H626">
            <v>0</v>
          </cell>
        </row>
        <row r="627">
          <cell r="A627" t="str">
            <v>114102030112</v>
          </cell>
          <cell r="B627" t="str">
            <v>EMPRESA</v>
          </cell>
          <cell r="C627">
            <v>12</v>
          </cell>
          <cell r="D627"/>
          <cell r="E627"/>
          <cell r="F627">
            <v>0</v>
          </cell>
          <cell r="G627"/>
          <cell r="H627">
            <v>0</v>
          </cell>
        </row>
        <row r="628">
          <cell r="A628" t="str">
            <v>11410203011201</v>
          </cell>
          <cell r="B628" t="str">
            <v>EMPRESA</v>
          </cell>
          <cell r="C628">
            <v>14</v>
          </cell>
          <cell r="D628"/>
          <cell r="E628">
            <v>0</v>
          </cell>
          <cell r="F628"/>
          <cell r="G628"/>
          <cell r="H628">
            <v>0</v>
          </cell>
        </row>
        <row r="629">
          <cell r="A629" t="str">
            <v>1141020301120101</v>
          </cell>
          <cell r="B629" t="str">
            <v>CAPITAL DE TRABAJO</v>
          </cell>
          <cell r="C629">
            <v>16</v>
          </cell>
          <cell r="D629">
            <v>0</v>
          </cell>
          <cell r="E629"/>
          <cell r="F629"/>
          <cell r="G629"/>
          <cell r="H629">
            <v>0</v>
          </cell>
        </row>
        <row r="630">
          <cell r="A630" t="str">
            <v>1141020301120102</v>
          </cell>
          <cell r="B630" t="str">
            <v>ACTIVO FIJO</v>
          </cell>
          <cell r="C630">
            <v>16</v>
          </cell>
          <cell r="D630">
            <v>0</v>
          </cell>
          <cell r="E630"/>
          <cell r="F630"/>
          <cell r="G630"/>
          <cell r="H630">
            <v>0</v>
          </cell>
        </row>
        <row r="631">
          <cell r="A631" t="str">
            <v>1141020301120103</v>
          </cell>
          <cell r="B631" t="str">
            <v>ROTATIVO</v>
          </cell>
          <cell r="C631">
            <v>16</v>
          </cell>
          <cell r="D631">
            <v>0</v>
          </cell>
          <cell r="E631"/>
          <cell r="F631"/>
          <cell r="G631"/>
          <cell r="H631">
            <v>0</v>
          </cell>
        </row>
        <row r="632">
          <cell r="A632" t="str">
            <v>1141020301120104</v>
          </cell>
          <cell r="B632" t="str">
            <v>MUNICIPALIDADES</v>
          </cell>
          <cell r="C632">
            <v>16</v>
          </cell>
          <cell r="D632">
            <v>0</v>
          </cell>
          <cell r="E632"/>
          <cell r="F632"/>
          <cell r="G632"/>
          <cell r="H632">
            <v>0</v>
          </cell>
        </row>
        <row r="633">
          <cell r="A633" t="str">
            <v>114102030120</v>
          </cell>
          <cell r="B633" t="str">
            <v>CONSUMO</v>
          </cell>
          <cell r="C633">
            <v>12</v>
          </cell>
          <cell r="D633"/>
          <cell r="E633"/>
          <cell r="F633">
            <v>0</v>
          </cell>
          <cell r="G633"/>
          <cell r="H633">
            <v>0</v>
          </cell>
        </row>
        <row r="634">
          <cell r="A634" t="str">
            <v>11410203012001</v>
          </cell>
          <cell r="B634" t="str">
            <v>CONSUMO</v>
          </cell>
          <cell r="C634">
            <v>14</v>
          </cell>
          <cell r="D634"/>
          <cell r="E634">
            <v>0</v>
          </cell>
          <cell r="F634"/>
          <cell r="G634"/>
          <cell r="H634">
            <v>0</v>
          </cell>
        </row>
        <row r="635">
          <cell r="A635" t="str">
            <v>1141020301200101</v>
          </cell>
          <cell r="B635" t="str">
            <v>CONSUMO</v>
          </cell>
          <cell r="C635">
            <v>16</v>
          </cell>
          <cell r="D635">
            <v>0</v>
          </cell>
          <cell r="E635"/>
          <cell r="F635"/>
          <cell r="G635"/>
          <cell r="H635">
            <v>0</v>
          </cell>
        </row>
        <row r="636">
          <cell r="A636" t="str">
            <v>1141020301200102</v>
          </cell>
          <cell r="B636" t="str">
            <v>SIN FIADOR</v>
          </cell>
          <cell r="C636">
            <v>16</v>
          </cell>
          <cell r="D636">
            <v>0</v>
          </cell>
          <cell r="E636"/>
          <cell r="F636"/>
          <cell r="G636"/>
          <cell r="H636">
            <v>0</v>
          </cell>
        </row>
        <row r="637">
          <cell r="A637" t="str">
            <v>1141020301200103</v>
          </cell>
          <cell r="B637" t="str">
            <v>CONSOLIDACION</v>
          </cell>
          <cell r="C637">
            <v>16</v>
          </cell>
          <cell r="D637">
            <v>0</v>
          </cell>
          <cell r="E637"/>
          <cell r="F637"/>
          <cell r="G637"/>
          <cell r="H637">
            <v>0</v>
          </cell>
        </row>
        <row r="638">
          <cell r="A638" t="str">
            <v>1141020301200104</v>
          </cell>
          <cell r="B638" t="str">
            <v>VARIOS</v>
          </cell>
          <cell r="C638">
            <v>16</v>
          </cell>
          <cell r="D638">
            <v>0</v>
          </cell>
          <cell r="E638"/>
          <cell r="F638"/>
          <cell r="G638"/>
          <cell r="H638">
            <v>0</v>
          </cell>
        </row>
        <row r="639">
          <cell r="A639" t="str">
            <v>1141020301200105</v>
          </cell>
          <cell r="B639" t="str">
            <v>VEHICULO</v>
          </cell>
          <cell r="C639">
            <v>16</v>
          </cell>
          <cell r="D639">
            <v>0</v>
          </cell>
          <cell r="E639"/>
          <cell r="F639"/>
          <cell r="G639"/>
          <cell r="H639">
            <v>0</v>
          </cell>
        </row>
        <row r="640">
          <cell r="A640" t="str">
            <v>1141020301200106</v>
          </cell>
          <cell r="B640" t="str">
            <v>VEHICULO - EMPREADOS</v>
          </cell>
          <cell r="C640">
            <v>16</v>
          </cell>
          <cell r="D640">
            <v>0</v>
          </cell>
          <cell r="E640"/>
          <cell r="F640"/>
          <cell r="G640"/>
          <cell r="H640">
            <v>0</v>
          </cell>
        </row>
        <row r="641">
          <cell r="A641" t="str">
            <v>1141020301200107</v>
          </cell>
          <cell r="B641" t="str">
            <v>ESTUDIOS</v>
          </cell>
          <cell r="C641">
            <v>16</v>
          </cell>
          <cell r="D641">
            <v>0</v>
          </cell>
          <cell r="E641"/>
          <cell r="F641"/>
          <cell r="G641"/>
          <cell r="H641">
            <v>0</v>
          </cell>
        </row>
        <row r="642">
          <cell r="A642" t="str">
            <v>1141020301200108</v>
          </cell>
          <cell r="B642" t="str">
            <v>LECA</v>
          </cell>
          <cell r="C642">
            <v>16</v>
          </cell>
          <cell r="D642">
            <v>0</v>
          </cell>
          <cell r="E642"/>
          <cell r="F642"/>
          <cell r="G642"/>
          <cell r="H642">
            <v>0</v>
          </cell>
        </row>
        <row r="643">
          <cell r="A643" t="str">
            <v>1141020301200109</v>
          </cell>
          <cell r="B643" t="str">
            <v>CONSUMO  RAPICREDIT  BANCOVI</v>
          </cell>
          <cell r="C643">
            <v>16</v>
          </cell>
          <cell r="D643">
            <v>0</v>
          </cell>
          <cell r="E643"/>
          <cell r="F643"/>
          <cell r="G643"/>
          <cell r="H643">
            <v>0</v>
          </cell>
        </row>
        <row r="644">
          <cell r="A644" t="str">
            <v>1141020301200110</v>
          </cell>
          <cell r="B644" t="str">
            <v>EMPLEADOS PÚBLICOS Y PRIVADOS</v>
          </cell>
          <cell r="C644">
            <v>16</v>
          </cell>
          <cell r="D644">
            <v>0</v>
          </cell>
          <cell r="E644"/>
          <cell r="F644"/>
          <cell r="G644"/>
          <cell r="H644">
            <v>0</v>
          </cell>
        </row>
        <row r="645">
          <cell r="A645" t="str">
            <v>1141020301200111</v>
          </cell>
          <cell r="B645" t="str">
            <v>EMPLEADOS ANDA</v>
          </cell>
          <cell r="C645">
            <v>16</v>
          </cell>
          <cell r="D645">
            <v>0</v>
          </cell>
          <cell r="E645"/>
          <cell r="F645"/>
          <cell r="G645"/>
          <cell r="H645">
            <v>0</v>
          </cell>
        </row>
        <row r="646">
          <cell r="A646" t="str">
            <v>1141020301200112</v>
          </cell>
          <cell r="B646" t="str">
            <v>EMPLEADOS PDH</v>
          </cell>
          <cell r="C646">
            <v>16</v>
          </cell>
          <cell r="D646">
            <v>0</v>
          </cell>
          <cell r="E646"/>
          <cell r="F646"/>
          <cell r="G646"/>
          <cell r="H646">
            <v>0</v>
          </cell>
        </row>
        <row r="647">
          <cell r="A647" t="str">
            <v>1141020301200113</v>
          </cell>
          <cell r="B647" t="str">
            <v>EMPLEADOS PGR</v>
          </cell>
          <cell r="C647">
            <v>16</v>
          </cell>
          <cell r="D647">
            <v>0</v>
          </cell>
          <cell r="E647"/>
          <cell r="F647"/>
          <cell r="G647"/>
          <cell r="H647">
            <v>0</v>
          </cell>
        </row>
        <row r="648">
          <cell r="A648" t="str">
            <v>1141020301200114</v>
          </cell>
          <cell r="B648" t="str">
            <v>EMPLEADOS MIN. SALUD</v>
          </cell>
          <cell r="C648">
            <v>16</v>
          </cell>
          <cell r="D648">
            <v>0</v>
          </cell>
          <cell r="E648"/>
          <cell r="F648"/>
          <cell r="G648"/>
          <cell r="H648">
            <v>0</v>
          </cell>
        </row>
        <row r="649">
          <cell r="A649" t="str">
            <v>1141020301200115</v>
          </cell>
          <cell r="B649" t="str">
            <v>EMPLEADOS MIN. EDUCACIÓN</v>
          </cell>
          <cell r="C649">
            <v>16</v>
          </cell>
          <cell r="D649">
            <v>0</v>
          </cell>
          <cell r="E649"/>
          <cell r="F649"/>
          <cell r="G649"/>
          <cell r="H649">
            <v>0</v>
          </cell>
        </row>
        <row r="650">
          <cell r="A650" t="str">
            <v>1141020301200149</v>
          </cell>
          <cell r="B650" t="str">
            <v>SOBREGIROS OCACIONALES</v>
          </cell>
          <cell r="C650">
            <v>16</v>
          </cell>
          <cell r="D650">
            <v>0</v>
          </cell>
          <cell r="E650"/>
          <cell r="F650"/>
          <cell r="G650"/>
          <cell r="H650">
            <v>0</v>
          </cell>
        </row>
        <row r="651">
          <cell r="A651" t="str">
            <v>1141020301200150</v>
          </cell>
          <cell r="B651" t="str">
            <v>SOBREGIROS AUTORIZADOS</v>
          </cell>
          <cell r="C651">
            <v>16</v>
          </cell>
          <cell r="D651">
            <v>0</v>
          </cell>
          <cell r="E651"/>
          <cell r="F651"/>
          <cell r="G651"/>
          <cell r="H651">
            <v>0</v>
          </cell>
        </row>
        <row r="652">
          <cell r="A652" t="str">
            <v>114102030122</v>
          </cell>
          <cell r="B652" t="str">
            <v>PIGNORADOS</v>
          </cell>
          <cell r="C652">
            <v>12</v>
          </cell>
          <cell r="D652"/>
          <cell r="E652"/>
          <cell r="F652">
            <v>0</v>
          </cell>
          <cell r="G652"/>
          <cell r="H652">
            <v>0</v>
          </cell>
        </row>
        <row r="653">
          <cell r="A653" t="str">
            <v>11410203012201</v>
          </cell>
          <cell r="B653" t="str">
            <v>PIGNORADOS</v>
          </cell>
          <cell r="C653">
            <v>14</v>
          </cell>
          <cell r="D653"/>
          <cell r="E653">
            <v>0</v>
          </cell>
          <cell r="F653"/>
          <cell r="G653"/>
          <cell r="H653">
            <v>0</v>
          </cell>
        </row>
        <row r="654">
          <cell r="A654" t="str">
            <v>1141020301220101</v>
          </cell>
          <cell r="B654" t="str">
            <v>PIGNORADOS</v>
          </cell>
          <cell r="C654">
            <v>16</v>
          </cell>
          <cell r="D654">
            <v>0</v>
          </cell>
          <cell r="E654"/>
          <cell r="F654"/>
          <cell r="G654"/>
          <cell r="H654">
            <v>0</v>
          </cell>
        </row>
        <row r="655">
          <cell r="A655" t="str">
            <v>114102030130</v>
          </cell>
          <cell r="B655" t="str">
            <v>VIVENDA</v>
          </cell>
          <cell r="C655">
            <v>12</v>
          </cell>
          <cell r="D655"/>
          <cell r="E655"/>
          <cell r="F655">
            <v>0</v>
          </cell>
          <cell r="G655"/>
          <cell r="H655">
            <v>0</v>
          </cell>
        </row>
        <row r="656">
          <cell r="A656" t="str">
            <v>11410203013001</v>
          </cell>
          <cell r="B656" t="str">
            <v>VIVENDA</v>
          </cell>
          <cell r="C656">
            <v>14</v>
          </cell>
          <cell r="D656"/>
          <cell r="E656">
            <v>0</v>
          </cell>
          <cell r="F656"/>
          <cell r="G656"/>
          <cell r="H656">
            <v>0</v>
          </cell>
        </row>
        <row r="657">
          <cell r="A657" t="str">
            <v>1141020301300101</v>
          </cell>
          <cell r="B657" t="str">
            <v>ADQUISICION DE VIVIENDA</v>
          </cell>
          <cell r="C657">
            <v>16</v>
          </cell>
          <cell r="D657">
            <v>0</v>
          </cell>
          <cell r="E657"/>
          <cell r="F657"/>
          <cell r="G657"/>
          <cell r="H657">
            <v>0</v>
          </cell>
        </row>
        <row r="658">
          <cell r="A658" t="str">
            <v>1141020301300102</v>
          </cell>
          <cell r="B658" t="str">
            <v>ADQUISICION DE LOTES</v>
          </cell>
          <cell r="C658">
            <v>16</v>
          </cell>
          <cell r="D658">
            <v>0</v>
          </cell>
          <cell r="E658"/>
          <cell r="F658"/>
          <cell r="G658"/>
          <cell r="H658">
            <v>0</v>
          </cell>
        </row>
        <row r="659">
          <cell r="A659" t="str">
            <v>1141020301300103</v>
          </cell>
          <cell r="B659" t="str">
            <v>CONSTRUCCION</v>
          </cell>
          <cell r="C659">
            <v>16</v>
          </cell>
          <cell r="D659">
            <v>0</v>
          </cell>
          <cell r="E659"/>
          <cell r="F659"/>
          <cell r="G659"/>
          <cell r="H659">
            <v>0</v>
          </cell>
        </row>
        <row r="660">
          <cell r="A660" t="str">
            <v>1141020301300104</v>
          </cell>
          <cell r="B660" t="str">
            <v>REMODELACIONES</v>
          </cell>
          <cell r="C660">
            <v>16</v>
          </cell>
          <cell r="D660">
            <v>0</v>
          </cell>
          <cell r="E660"/>
          <cell r="F660"/>
          <cell r="G660"/>
          <cell r="H660">
            <v>0</v>
          </cell>
        </row>
        <row r="661">
          <cell r="A661" t="str">
            <v>1141020302</v>
          </cell>
          <cell r="B661" t="str">
            <v>REESTRUCTURADOS - ME</v>
          </cell>
          <cell r="C661">
            <v>10</v>
          </cell>
          <cell r="D661"/>
          <cell r="E661"/>
          <cell r="F661"/>
          <cell r="G661">
            <v>0</v>
          </cell>
          <cell r="H661">
            <v>0</v>
          </cell>
        </row>
        <row r="662">
          <cell r="A662" t="str">
            <v>114102030211</v>
          </cell>
          <cell r="B662" t="str">
            <v>MICRO EMPRESA</v>
          </cell>
          <cell r="C662">
            <v>12</v>
          </cell>
          <cell r="D662"/>
          <cell r="E662"/>
          <cell r="F662">
            <v>0</v>
          </cell>
          <cell r="G662"/>
          <cell r="H662">
            <v>0</v>
          </cell>
        </row>
        <row r="663">
          <cell r="A663" t="str">
            <v>11410203021101</v>
          </cell>
          <cell r="B663" t="str">
            <v>MICRO EMPRESA</v>
          </cell>
          <cell r="C663">
            <v>14</v>
          </cell>
          <cell r="D663"/>
          <cell r="E663">
            <v>0</v>
          </cell>
          <cell r="F663"/>
          <cell r="G663"/>
          <cell r="H663">
            <v>0</v>
          </cell>
        </row>
        <row r="664">
          <cell r="A664" t="str">
            <v>1141020302110101</v>
          </cell>
          <cell r="B664" t="str">
            <v>MICROCREDITOS</v>
          </cell>
          <cell r="C664">
            <v>16</v>
          </cell>
          <cell r="D664">
            <v>0</v>
          </cell>
          <cell r="E664"/>
          <cell r="F664"/>
          <cell r="G664"/>
          <cell r="H664">
            <v>0</v>
          </cell>
        </row>
        <row r="665">
          <cell r="A665" t="str">
            <v>1141020302110102</v>
          </cell>
          <cell r="B665" t="str">
            <v>CAPITAL DE TRABAJO</v>
          </cell>
          <cell r="C665">
            <v>16</v>
          </cell>
          <cell r="D665">
            <v>0</v>
          </cell>
          <cell r="E665"/>
          <cell r="F665"/>
          <cell r="G665"/>
          <cell r="H665">
            <v>0</v>
          </cell>
        </row>
        <row r="666">
          <cell r="A666" t="str">
            <v>1141020302110103</v>
          </cell>
          <cell r="B666" t="str">
            <v>ACTIVO FIJO</v>
          </cell>
          <cell r="C666">
            <v>16</v>
          </cell>
          <cell r="D666">
            <v>0</v>
          </cell>
          <cell r="E666"/>
          <cell r="F666"/>
          <cell r="G666"/>
          <cell r="H666">
            <v>0</v>
          </cell>
        </row>
        <row r="667">
          <cell r="A667" t="str">
            <v>1141020302110104</v>
          </cell>
          <cell r="B667" t="str">
            <v>CAPITAL DE TRABAJO ESTACIONAL</v>
          </cell>
          <cell r="C667">
            <v>16</v>
          </cell>
          <cell r="D667">
            <v>0</v>
          </cell>
          <cell r="E667"/>
          <cell r="F667"/>
          <cell r="G667"/>
          <cell r="H667">
            <v>0</v>
          </cell>
        </row>
        <row r="668">
          <cell r="A668" t="str">
            <v>1141020302110105</v>
          </cell>
          <cell r="B668" t="str">
            <v>ROTATIVO</v>
          </cell>
          <cell r="C668">
            <v>16</v>
          </cell>
          <cell r="D668">
            <v>0</v>
          </cell>
          <cell r="E668"/>
          <cell r="F668"/>
          <cell r="G668"/>
          <cell r="H668">
            <v>0</v>
          </cell>
        </row>
        <row r="669">
          <cell r="A669" t="str">
            <v>1141020302110106</v>
          </cell>
          <cell r="B669" t="str">
            <v>COLECTURIA DOMICILIAR</v>
          </cell>
          <cell r="C669">
            <v>16</v>
          </cell>
          <cell r="D669">
            <v>0</v>
          </cell>
          <cell r="E669"/>
          <cell r="F669"/>
          <cell r="G669"/>
          <cell r="H669">
            <v>0</v>
          </cell>
        </row>
        <row r="670">
          <cell r="A670" t="str">
            <v>114102030212</v>
          </cell>
          <cell r="B670" t="str">
            <v>EMPRESA</v>
          </cell>
          <cell r="C670">
            <v>12</v>
          </cell>
          <cell r="D670"/>
          <cell r="E670"/>
          <cell r="F670">
            <v>0</v>
          </cell>
          <cell r="G670"/>
          <cell r="H670">
            <v>0</v>
          </cell>
        </row>
        <row r="671">
          <cell r="A671" t="str">
            <v>11410203021201</v>
          </cell>
          <cell r="B671" t="str">
            <v>EMPRESA</v>
          </cell>
          <cell r="C671">
            <v>14</v>
          </cell>
          <cell r="D671"/>
          <cell r="E671">
            <v>0</v>
          </cell>
          <cell r="F671"/>
          <cell r="G671"/>
          <cell r="H671">
            <v>0</v>
          </cell>
        </row>
        <row r="672">
          <cell r="A672" t="str">
            <v>1141020302120101</v>
          </cell>
          <cell r="B672" t="str">
            <v>CAPITAL DE TRABAJO</v>
          </cell>
          <cell r="C672">
            <v>16</v>
          </cell>
          <cell r="D672">
            <v>0</v>
          </cell>
          <cell r="E672"/>
          <cell r="F672"/>
          <cell r="G672"/>
          <cell r="H672">
            <v>0</v>
          </cell>
        </row>
        <row r="673">
          <cell r="A673" t="str">
            <v>1141020302120102</v>
          </cell>
          <cell r="B673" t="str">
            <v>ACTIVO FIJO</v>
          </cell>
          <cell r="C673">
            <v>16</v>
          </cell>
          <cell r="D673">
            <v>0</v>
          </cell>
          <cell r="E673"/>
          <cell r="F673"/>
          <cell r="G673"/>
          <cell r="H673">
            <v>0</v>
          </cell>
        </row>
        <row r="674">
          <cell r="A674" t="str">
            <v>1141020302120103</v>
          </cell>
          <cell r="B674" t="str">
            <v>ROTATIVO</v>
          </cell>
          <cell r="C674">
            <v>16</v>
          </cell>
          <cell r="D674">
            <v>0</v>
          </cell>
          <cell r="E674"/>
          <cell r="F674"/>
          <cell r="G674"/>
          <cell r="H674">
            <v>0</v>
          </cell>
        </row>
        <row r="675">
          <cell r="A675" t="str">
            <v>1141020302120104</v>
          </cell>
          <cell r="B675" t="str">
            <v>MUNICIPALIDADES</v>
          </cell>
          <cell r="C675">
            <v>16</v>
          </cell>
          <cell r="D675">
            <v>0</v>
          </cell>
          <cell r="E675"/>
          <cell r="F675"/>
          <cell r="G675"/>
          <cell r="H675">
            <v>0</v>
          </cell>
        </row>
        <row r="676">
          <cell r="A676" t="str">
            <v>114102030220</v>
          </cell>
          <cell r="B676" t="str">
            <v>CONSUMO</v>
          </cell>
          <cell r="C676">
            <v>12</v>
          </cell>
          <cell r="D676"/>
          <cell r="E676"/>
          <cell r="F676">
            <v>0</v>
          </cell>
          <cell r="G676"/>
          <cell r="H676">
            <v>0</v>
          </cell>
        </row>
        <row r="677">
          <cell r="A677" t="str">
            <v>11410203022001</v>
          </cell>
          <cell r="B677" t="str">
            <v>CONSUMO</v>
          </cell>
          <cell r="C677">
            <v>14</v>
          </cell>
          <cell r="D677"/>
          <cell r="E677">
            <v>0</v>
          </cell>
          <cell r="F677"/>
          <cell r="G677"/>
          <cell r="H677">
            <v>0</v>
          </cell>
        </row>
        <row r="678">
          <cell r="A678" t="str">
            <v>1141020302200101</v>
          </cell>
          <cell r="B678" t="str">
            <v>CONSUMO</v>
          </cell>
          <cell r="C678">
            <v>16</v>
          </cell>
          <cell r="D678">
            <v>0</v>
          </cell>
          <cell r="E678"/>
          <cell r="F678"/>
          <cell r="G678"/>
          <cell r="H678">
            <v>0</v>
          </cell>
        </row>
        <row r="679">
          <cell r="A679" t="str">
            <v>1141020302200102</v>
          </cell>
          <cell r="B679" t="str">
            <v>SIN FIADOR</v>
          </cell>
          <cell r="C679">
            <v>16</v>
          </cell>
          <cell r="D679">
            <v>0</v>
          </cell>
          <cell r="E679"/>
          <cell r="F679"/>
          <cell r="G679"/>
          <cell r="H679">
            <v>0</v>
          </cell>
        </row>
        <row r="680">
          <cell r="A680" t="str">
            <v>1141020302200103</v>
          </cell>
          <cell r="B680" t="str">
            <v>CONSOLIDACION</v>
          </cell>
          <cell r="C680">
            <v>16</v>
          </cell>
          <cell r="D680">
            <v>0</v>
          </cell>
          <cell r="E680"/>
          <cell r="F680"/>
          <cell r="G680"/>
          <cell r="H680">
            <v>0</v>
          </cell>
        </row>
        <row r="681">
          <cell r="A681" t="str">
            <v>1141020302200104</v>
          </cell>
          <cell r="B681" t="str">
            <v>VARIOS</v>
          </cell>
          <cell r="C681">
            <v>16</v>
          </cell>
          <cell r="D681">
            <v>0</v>
          </cell>
          <cell r="E681"/>
          <cell r="F681"/>
          <cell r="G681"/>
          <cell r="H681">
            <v>0</v>
          </cell>
        </row>
        <row r="682">
          <cell r="A682" t="str">
            <v>1141020302200105</v>
          </cell>
          <cell r="B682" t="str">
            <v>VEHICULO</v>
          </cell>
          <cell r="C682">
            <v>16</v>
          </cell>
          <cell r="D682">
            <v>0</v>
          </cell>
          <cell r="E682"/>
          <cell r="F682"/>
          <cell r="G682"/>
          <cell r="H682">
            <v>0</v>
          </cell>
        </row>
        <row r="683">
          <cell r="A683" t="str">
            <v>1141020302200106</v>
          </cell>
          <cell r="B683" t="str">
            <v>VEHICULO - EMPREADOS</v>
          </cell>
          <cell r="C683">
            <v>16</v>
          </cell>
          <cell r="D683">
            <v>0</v>
          </cell>
          <cell r="E683"/>
          <cell r="F683"/>
          <cell r="G683"/>
          <cell r="H683">
            <v>0</v>
          </cell>
        </row>
        <row r="684">
          <cell r="A684" t="str">
            <v>1141020302200107</v>
          </cell>
          <cell r="B684" t="str">
            <v>ESTUDIOS</v>
          </cell>
          <cell r="C684">
            <v>16</v>
          </cell>
          <cell r="D684">
            <v>0</v>
          </cell>
          <cell r="E684"/>
          <cell r="F684"/>
          <cell r="G684"/>
          <cell r="H684">
            <v>0</v>
          </cell>
        </row>
        <row r="685">
          <cell r="A685" t="str">
            <v>1141020302200108</v>
          </cell>
          <cell r="B685" t="str">
            <v>LECA</v>
          </cell>
          <cell r="C685">
            <v>16</v>
          </cell>
          <cell r="D685">
            <v>0</v>
          </cell>
          <cell r="E685"/>
          <cell r="F685"/>
          <cell r="G685"/>
          <cell r="H685">
            <v>0</v>
          </cell>
        </row>
        <row r="686">
          <cell r="A686" t="str">
            <v>1141020302200109</v>
          </cell>
          <cell r="B686" t="str">
            <v>CONSUMO  RAPICREDIT  BANCOVI</v>
          </cell>
          <cell r="C686">
            <v>16</v>
          </cell>
          <cell r="D686">
            <v>0</v>
          </cell>
          <cell r="E686"/>
          <cell r="F686"/>
          <cell r="G686"/>
          <cell r="H686">
            <v>0</v>
          </cell>
        </row>
        <row r="687">
          <cell r="A687" t="str">
            <v>1141020302200110</v>
          </cell>
          <cell r="B687" t="str">
            <v>EMPLEADOS PÚBLICOS Y PRIVADOS</v>
          </cell>
          <cell r="C687">
            <v>16</v>
          </cell>
          <cell r="D687">
            <v>0</v>
          </cell>
          <cell r="E687"/>
          <cell r="F687"/>
          <cell r="G687"/>
          <cell r="H687">
            <v>0</v>
          </cell>
        </row>
        <row r="688">
          <cell r="A688" t="str">
            <v>1141020302200111</v>
          </cell>
          <cell r="B688" t="str">
            <v>EMPLEADOS ANDA</v>
          </cell>
          <cell r="C688">
            <v>16</v>
          </cell>
          <cell r="D688">
            <v>0</v>
          </cell>
          <cell r="E688"/>
          <cell r="F688"/>
          <cell r="G688"/>
          <cell r="H688">
            <v>0</v>
          </cell>
        </row>
        <row r="689">
          <cell r="A689" t="str">
            <v>1141020302200112</v>
          </cell>
          <cell r="B689" t="str">
            <v>EMPLEADOS PDH</v>
          </cell>
          <cell r="C689">
            <v>16</v>
          </cell>
          <cell r="D689">
            <v>0</v>
          </cell>
          <cell r="E689"/>
          <cell r="F689"/>
          <cell r="G689"/>
          <cell r="H689">
            <v>0</v>
          </cell>
        </row>
        <row r="690">
          <cell r="A690" t="str">
            <v>1141020302200113</v>
          </cell>
          <cell r="B690" t="str">
            <v>EMPLEADOS PGR</v>
          </cell>
          <cell r="C690">
            <v>16</v>
          </cell>
          <cell r="D690">
            <v>0</v>
          </cell>
          <cell r="E690"/>
          <cell r="F690"/>
          <cell r="G690"/>
          <cell r="H690">
            <v>0</v>
          </cell>
        </row>
        <row r="691">
          <cell r="A691" t="str">
            <v>1141020302200114</v>
          </cell>
          <cell r="B691" t="str">
            <v>EMPLEADOS MIN. SALUD</v>
          </cell>
          <cell r="C691">
            <v>16</v>
          </cell>
          <cell r="D691">
            <v>0</v>
          </cell>
          <cell r="E691"/>
          <cell r="F691"/>
          <cell r="G691"/>
          <cell r="H691">
            <v>0</v>
          </cell>
        </row>
        <row r="692">
          <cell r="A692" t="str">
            <v>1141020302200115</v>
          </cell>
          <cell r="B692" t="str">
            <v>EMPLEADOS MIN. EDUCACIÓN</v>
          </cell>
          <cell r="C692">
            <v>16</v>
          </cell>
          <cell r="D692">
            <v>0</v>
          </cell>
          <cell r="E692"/>
          <cell r="F692"/>
          <cell r="G692"/>
          <cell r="H692">
            <v>0</v>
          </cell>
        </row>
        <row r="693">
          <cell r="A693" t="str">
            <v>1141020302200149</v>
          </cell>
          <cell r="B693" t="str">
            <v>SOBREGIROS OCACIONALES</v>
          </cell>
          <cell r="C693">
            <v>16</v>
          </cell>
          <cell r="D693">
            <v>0</v>
          </cell>
          <cell r="E693"/>
          <cell r="F693"/>
          <cell r="G693"/>
          <cell r="H693">
            <v>0</v>
          </cell>
        </row>
        <row r="694">
          <cell r="A694" t="str">
            <v>1141020302200150</v>
          </cell>
          <cell r="B694" t="str">
            <v>SOBREGIROS AUTORIZADOS</v>
          </cell>
          <cell r="C694">
            <v>16</v>
          </cell>
          <cell r="D694">
            <v>0</v>
          </cell>
          <cell r="E694"/>
          <cell r="F694"/>
          <cell r="G694"/>
          <cell r="H694">
            <v>0</v>
          </cell>
        </row>
        <row r="695">
          <cell r="A695" t="str">
            <v>114102030222</v>
          </cell>
          <cell r="B695" t="str">
            <v>PIGNORADOS</v>
          </cell>
          <cell r="C695">
            <v>12</v>
          </cell>
          <cell r="D695"/>
          <cell r="E695"/>
          <cell r="F695">
            <v>0</v>
          </cell>
          <cell r="G695"/>
          <cell r="H695">
            <v>0</v>
          </cell>
        </row>
        <row r="696">
          <cell r="A696" t="str">
            <v>11410203022201</v>
          </cell>
          <cell r="B696" t="str">
            <v>PIGNORADOS</v>
          </cell>
          <cell r="C696">
            <v>14</v>
          </cell>
          <cell r="D696"/>
          <cell r="E696">
            <v>0</v>
          </cell>
          <cell r="F696"/>
          <cell r="G696"/>
          <cell r="H696">
            <v>0</v>
          </cell>
        </row>
        <row r="697">
          <cell r="A697" t="str">
            <v>1141020302220101</v>
          </cell>
          <cell r="B697" t="str">
            <v>PIGNORADOS</v>
          </cell>
          <cell r="C697">
            <v>16</v>
          </cell>
          <cell r="D697">
            <v>0</v>
          </cell>
          <cell r="E697"/>
          <cell r="F697"/>
          <cell r="G697"/>
          <cell r="H697">
            <v>0</v>
          </cell>
        </row>
        <row r="698">
          <cell r="A698" t="str">
            <v>114102030230</v>
          </cell>
          <cell r="B698" t="str">
            <v>VIVENDA</v>
          </cell>
          <cell r="C698">
            <v>12</v>
          </cell>
          <cell r="D698"/>
          <cell r="E698"/>
          <cell r="F698">
            <v>0</v>
          </cell>
          <cell r="G698"/>
          <cell r="H698">
            <v>0</v>
          </cell>
        </row>
        <row r="699">
          <cell r="A699" t="str">
            <v>11410203023001</v>
          </cell>
          <cell r="B699" t="str">
            <v>VIVENDA</v>
          </cell>
          <cell r="C699">
            <v>14</v>
          </cell>
          <cell r="D699"/>
          <cell r="E699">
            <v>0</v>
          </cell>
          <cell r="F699"/>
          <cell r="G699"/>
          <cell r="H699">
            <v>0</v>
          </cell>
        </row>
        <row r="700">
          <cell r="A700" t="str">
            <v>1141020302300101</v>
          </cell>
          <cell r="B700" t="str">
            <v>ADQUISICION DE VIVIENDA</v>
          </cell>
          <cell r="C700">
            <v>16</v>
          </cell>
          <cell r="D700">
            <v>0</v>
          </cell>
          <cell r="E700"/>
          <cell r="F700"/>
          <cell r="G700"/>
          <cell r="H700">
            <v>0</v>
          </cell>
        </row>
        <row r="701">
          <cell r="A701" t="str">
            <v>1141020302300102</v>
          </cell>
          <cell r="B701" t="str">
            <v>ADQUISICION DE LOTES</v>
          </cell>
          <cell r="C701">
            <v>16</v>
          </cell>
          <cell r="D701">
            <v>0</v>
          </cell>
          <cell r="E701"/>
          <cell r="F701"/>
          <cell r="G701"/>
          <cell r="H701">
            <v>0</v>
          </cell>
        </row>
        <row r="702">
          <cell r="A702" t="str">
            <v>1141020302300103</v>
          </cell>
          <cell r="B702" t="str">
            <v>CONSTRUCCION</v>
          </cell>
          <cell r="C702">
            <v>16</v>
          </cell>
          <cell r="D702">
            <v>0</v>
          </cell>
          <cell r="E702"/>
          <cell r="F702"/>
          <cell r="G702"/>
          <cell r="H702">
            <v>0</v>
          </cell>
        </row>
        <row r="703">
          <cell r="A703" t="str">
            <v>1141020302300104</v>
          </cell>
          <cell r="B703" t="str">
            <v>REMODELACIONES</v>
          </cell>
          <cell r="C703">
            <v>16</v>
          </cell>
          <cell r="D703">
            <v>0</v>
          </cell>
          <cell r="E703"/>
          <cell r="F703"/>
          <cell r="G703"/>
          <cell r="H703">
            <v>0</v>
          </cell>
        </row>
        <row r="704">
          <cell r="A704" t="str">
            <v>1141029901</v>
          </cell>
          <cell r="B704" t="str">
            <v>INTERESES Y OTROS POR COBRAR -ML</v>
          </cell>
          <cell r="C704">
            <v>10</v>
          </cell>
          <cell r="D704"/>
          <cell r="E704"/>
          <cell r="F704"/>
          <cell r="G704">
            <v>0</v>
          </cell>
          <cell r="H704">
            <v>0</v>
          </cell>
        </row>
        <row r="705">
          <cell r="A705" t="str">
            <v>114102990111</v>
          </cell>
          <cell r="B705" t="str">
            <v>MICRO EMPRESA</v>
          </cell>
          <cell r="C705">
            <v>12</v>
          </cell>
          <cell r="D705"/>
          <cell r="E705"/>
          <cell r="F705">
            <v>0</v>
          </cell>
          <cell r="G705"/>
          <cell r="H705">
            <v>0</v>
          </cell>
        </row>
        <row r="706">
          <cell r="A706" t="str">
            <v>11410299011101</v>
          </cell>
          <cell r="B706" t="str">
            <v>MICRO EMPRESA</v>
          </cell>
          <cell r="C706">
            <v>14</v>
          </cell>
          <cell r="D706"/>
          <cell r="E706">
            <v>0</v>
          </cell>
          <cell r="F706"/>
          <cell r="G706"/>
          <cell r="H706">
            <v>0</v>
          </cell>
        </row>
        <row r="707">
          <cell r="A707" t="str">
            <v>1141029901110101</v>
          </cell>
          <cell r="B707" t="str">
            <v>MICROCREDITOS</v>
          </cell>
          <cell r="C707">
            <v>16</v>
          </cell>
          <cell r="D707">
            <v>0</v>
          </cell>
          <cell r="E707"/>
          <cell r="F707"/>
          <cell r="G707"/>
          <cell r="H707">
            <v>0</v>
          </cell>
        </row>
        <row r="708">
          <cell r="A708" t="str">
            <v>1141029901110102</v>
          </cell>
          <cell r="B708" t="str">
            <v>CAPITAL DE TRABAJO</v>
          </cell>
          <cell r="C708">
            <v>16</v>
          </cell>
          <cell r="D708">
            <v>0</v>
          </cell>
          <cell r="E708"/>
          <cell r="F708"/>
          <cell r="G708"/>
          <cell r="H708">
            <v>0</v>
          </cell>
        </row>
        <row r="709">
          <cell r="A709" t="str">
            <v>1141029901110103</v>
          </cell>
          <cell r="B709" t="str">
            <v>ACTIVO FIJO</v>
          </cell>
          <cell r="C709">
            <v>16</v>
          </cell>
          <cell r="D709">
            <v>0</v>
          </cell>
          <cell r="E709"/>
          <cell r="F709"/>
          <cell r="G709"/>
          <cell r="H709">
            <v>0</v>
          </cell>
        </row>
        <row r="710">
          <cell r="A710" t="str">
            <v>1141029901110104</v>
          </cell>
          <cell r="B710" t="str">
            <v>CAPITAL DE TRABAJO ESTACIONAL</v>
          </cell>
          <cell r="C710">
            <v>16</v>
          </cell>
          <cell r="D710">
            <v>0</v>
          </cell>
          <cell r="E710"/>
          <cell r="F710"/>
          <cell r="G710"/>
          <cell r="H710">
            <v>0</v>
          </cell>
        </row>
        <row r="711">
          <cell r="A711" t="str">
            <v>1141029901110105</v>
          </cell>
          <cell r="B711" t="str">
            <v>ROTATIVO</v>
          </cell>
          <cell r="C711">
            <v>16</v>
          </cell>
          <cell r="D711">
            <v>0</v>
          </cell>
          <cell r="E711"/>
          <cell r="F711"/>
          <cell r="G711"/>
          <cell r="H711">
            <v>0</v>
          </cell>
        </row>
        <row r="712">
          <cell r="A712" t="str">
            <v>1141029901110106</v>
          </cell>
          <cell r="B712" t="str">
            <v>COLECTURIA DOMICILIAR</v>
          </cell>
          <cell r="C712">
            <v>16</v>
          </cell>
          <cell r="D712">
            <v>0</v>
          </cell>
          <cell r="E712"/>
          <cell r="F712"/>
          <cell r="G712"/>
          <cell r="H712">
            <v>0</v>
          </cell>
        </row>
        <row r="713">
          <cell r="A713" t="str">
            <v>114102990112</v>
          </cell>
          <cell r="B713" t="str">
            <v>EMPRESA</v>
          </cell>
          <cell r="C713">
            <v>12</v>
          </cell>
          <cell r="D713"/>
          <cell r="E713"/>
          <cell r="F713">
            <v>0</v>
          </cell>
          <cell r="G713"/>
          <cell r="H713">
            <v>0</v>
          </cell>
        </row>
        <row r="714">
          <cell r="A714" t="str">
            <v>11410299011201</v>
          </cell>
          <cell r="B714" t="str">
            <v>EMPRESA</v>
          </cell>
          <cell r="C714">
            <v>14</v>
          </cell>
          <cell r="D714"/>
          <cell r="E714">
            <v>0</v>
          </cell>
          <cell r="F714"/>
          <cell r="G714"/>
          <cell r="H714">
            <v>0</v>
          </cell>
        </row>
        <row r="715">
          <cell r="A715" t="str">
            <v>1141029901120101</v>
          </cell>
          <cell r="B715" t="str">
            <v>CAPITAL DE TRABAJO</v>
          </cell>
          <cell r="C715">
            <v>16</v>
          </cell>
          <cell r="D715">
            <v>0</v>
          </cell>
          <cell r="E715"/>
          <cell r="F715"/>
          <cell r="G715"/>
          <cell r="H715">
            <v>0</v>
          </cell>
        </row>
        <row r="716">
          <cell r="A716" t="str">
            <v>1141029901120102</v>
          </cell>
          <cell r="B716" t="str">
            <v>ACTIVO FIJO</v>
          </cell>
          <cell r="C716">
            <v>16</v>
          </cell>
          <cell r="D716">
            <v>0</v>
          </cell>
          <cell r="E716"/>
          <cell r="F716"/>
          <cell r="G716"/>
          <cell r="H716">
            <v>0</v>
          </cell>
        </row>
        <row r="717">
          <cell r="A717" t="str">
            <v>1141029901120103</v>
          </cell>
          <cell r="B717" t="str">
            <v>ROTATIVO</v>
          </cell>
          <cell r="C717">
            <v>16</v>
          </cell>
          <cell r="D717">
            <v>0</v>
          </cell>
          <cell r="E717"/>
          <cell r="F717"/>
          <cell r="G717"/>
          <cell r="H717">
            <v>0</v>
          </cell>
        </row>
        <row r="718">
          <cell r="A718" t="str">
            <v>1141029901120104</v>
          </cell>
          <cell r="B718" t="str">
            <v>MUNICIPALIDADES</v>
          </cell>
          <cell r="C718">
            <v>16</v>
          </cell>
          <cell r="D718">
            <v>0</v>
          </cell>
          <cell r="E718"/>
          <cell r="F718"/>
          <cell r="G718"/>
          <cell r="H718">
            <v>0</v>
          </cell>
        </row>
        <row r="719">
          <cell r="A719" t="str">
            <v>1141029901120110</v>
          </cell>
          <cell r="B719" t="str">
            <v>FINAN PARA INST AUTORIZADAS POR EL TSE</v>
          </cell>
          <cell r="C719">
            <v>16</v>
          </cell>
          <cell r="D719">
            <v>0</v>
          </cell>
          <cell r="E719"/>
          <cell r="F719"/>
          <cell r="G719"/>
          <cell r="H719">
            <v>0</v>
          </cell>
        </row>
        <row r="720">
          <cell r="A720" t="str">
            <v>114102990120</v>
          </cell>
          <cell r="B720" t="str">
            <v>CONSUMO</v>
          </cell>
          <cell r="C720">
            <v>12</v>
          </cell>
          <cell r="D720"/>
          <cell r="E720"/>
          <cell r="F720">
            <v>0</v>
          </cell>
          <cell r="G720"/>
          <cell r="H720">
            <v>0</v>
          </cell>
        </row>
        <row r="721">
          <cell r="A721" t="str">
            <v>11410299012001</v>
          </cell>
          <cell r="B721" t="str">
            <v>CONSUMO</v>
          </cell>
          <cell r="C721">
            <v>14</v>
          </cell>
          <cell r="D721"/>
          <cell r="E721">
            <v>0</v>
          </cell>
          <cell r="F721"/>
          <cell r="G721"/>
          <cell r="H721">
            <v>0</v>
          </cell>
        </row>
        <row r="722">
          <cell r="A722" t="str">
            <v>1141029901200101</v>
          </cell>
          <cell r="B722" t="str">
            <v>CONSUMO</v>
          </cell>
          <cell r="C722">
            <v>16</v>
          </cell>
          <cell r="D722">
            <v>0</v>
          </cell>
          <cell r="E722"/>
          <cell r="F722"/>
          <cell r="G722"/>
          <cell r="H722">
            <v>0</v>
          </cell>
        </row>
        <row r="723">
          <cell r="A723" t="str">
            <v>1141029901200102</v>
          </cell>
          <cell r="B723" t="str">
            <v>SIN FIADOR</v>
          </cell>
          <cell r="C723">
            <v>16</v>
          </cell>
          <cell r="D723">
            <v>0</v>
          </cell>
          <cell r="E723"/>
          <cell r="F723"/>
          <cell r="G723"/>
          <cell r="H723">
            <v>0</v>
          </cell>
        </row>
        <row r="724">
          <cell r="A724" t="str">
            <v>1141029901200103</v>
          </cell>
          <cell r="B724" t="str">
            <v>CONSOLIDACION</v>
          </cell>
          <cell r="C724">
            <v>16</v>
          </cell>
          <cell r="D724">
            <v>0</v>
          </cell>
          <cell r="E724"/>
          <cell r="F724"/>
          <cell r="G724"/>
          <cell r="H724">
            <v>0</v>
          </cell>
        </row>
        <row r="725">
          <cell r="A725" t="str">
            <v>1141029901200104</v>
          </cell>
          <cell r="B725" t="str">
            <v>VARIOS</v>
          </cell>
          <cell r="C725">
            <v>16</v>
          </cell>
          <cell r="D725">
            <v>0</v>
          </cell>
          <cell r="E725"/>
          <cell r="F725"/>
          <cell r="G725"/>
          <cell r="H725">
            <v>0</v>
          </cell>
        </row>
        <row r="726">
          <cell r="A726" t="str">
            <v>1141029901200105</v>
          </cell>
          <cell r="B726" t="str">
            <v>VEHICULO</v>
          </cell>
          <cell r="C726">
            <v>16</v>
          </cell>
          <cell r="D726">
            <v>0</v>
          </cell>
          <cell r="E726"/>
          <cell r="F726"/>
          <cell r="G726"/>
          <cell r="H726">
            <v>0</v>
          </cell>
        </row>
        <row r="727">
          <cell r="A727" t="str">
            <v>1141029901200106</v>
          </cell>
          <cell r="B727" t="str">
            <v>VEHICULO - EMPREADOS</v>
          </cell>
          <cell r="C727">
            <v>16</v>
          </cell>
          <cell r="D727">
            <v>0</v>
          </cell>
          <cell r="E727"/>
          <cell r="F727"/>
          <cell r="G727"/>
          <cell r="H727">
            <v>0</v>
          </cell>
        </row>
        <row r="728">
          <cell r="A728" t="str">
            <v>1141029901200107</v>
          </cell>
          <cell r="B728" t="str">
            <v>ESTUDIOS</v>
          </cell>
          <cell r="C728">
            <v>16</v>
          </cell>
          <cell r="D728">
            <v>0</v>
          </cell>
          <cell r="E728"/>
          <cell r="F728"/>
          <cell r="G728"/>
          <cell r="H728">
            <v>0</v>
          </cell>
        </row>
        <row r="729">
          <cell r="A729" t="str">
            <v>1141029901200108</v>
          </cell>
          <cell r="B729" t="str">
            <v>LECA</v>
          </cell>
          <cell r="C729">
            <v>16</v>
          </cell>
          <cell r="D729">
            <v>0</v>
          </cell>
          <cell r="E729"/>
          <cell r="F729"/>
          <cell r="G729"/>
          <cell r="H729">
            <v>0</v>
          </cell>
        </row>
        <row r="730">
          <cell r="A730" t="str">
            <v>1141029901200109</v>
          </cell>
          <cell r="B730" t="str">
            <v>CONSUMO  RAPICREDIT  BANCOVI</v>
          </cell>
          <cell r="C730">
            <v>16</v>
          </cell>
          <cell r="D730">
            <v>0</v>
          </cell>
          <cell r="E730"/>
          <cell r="F730"/>
          <cell r="G730"/>
          <cell r="H730">
            <v>0</v>
          </cell>
        </row>
        <row r="731">
          <cell r="A731" t="str">
            <v>1141029901200110</v>
          </cell>
          <cell r="B731" t="str">
            <v>EMPLEADOS PÚBLICOS Y PRIVADOS</v>
          </cell>
          <cell r="C731">
            <v>16</v>
          </cell>
          <cell r="D731">
            <v>0</v>
          </cell>
          <cell r="E731"/>
          <cell r="F731"/>
          <cell r="G731"/>
          <cell r="H731">
            <v>0</v>
          </cell>
        </row>
        <row r="732">
          <cell r="A732" t="str">
            <v>1141029901200111</v>
          </cell>
          <cell r="B732" t="str">
            <v>EMPLEADOS ANDA</v>
          </cell>
          <cell r="C732">
            <v>16</v>
          </cell>
          <cell r="D732">
            <v>0</v>
          </cell>
          <cell r="E732"/>
          <cell r="F732"/>
          <cell r="G732"/>
          <cell r="H732">
            <v>0</v>
          </cell>
        </row>
        <row r="733">
          <cell r="A733" t="str">
            <v>1141029901200112</v>
          </cell>
          <cell r="B733" t="str">
            <v>EMPLEADOS PDH</v>
          </cell>
          <cell r="C733">
            <v>16</v>
          </cell>
          <cell r="D733">
            <v>0</v>
          </cell>
          <cell r="E733"/>
          <cell r="F733"/>
          <cell r="G733"/>
          <cell r="H733">
            <v>0</v>
          </cell>
        </row>
        <row r="734">
          <cell r="A734" t="str">
            <v>1141029901200113</v>
          </cell>
          <cell r="B734" t="str">
            <v>EMPLEADOS PGR</v>
          </cell>
          <cell r="C734">
            <v>16</v>
          </cell>
          <cell r="D734">
            <v>0</v>
          </cell>
          <cell r="E734"/>
          <cell r="F734"/>
          <cell r="G734"/>
          <cell r="H734">
            <v>0</v>
          </cell>
        </row>
        <row r="735">
          <cell r="A735" t="str">
            <v>1141029901200114</v>
          </cell>
          <cell r="B735" t="str">
            <v>EMPLEADOS MIN. SALUD</v>
          </cell>
          <cell r="C735">
            <v>16</v>
          </cell>
          <cell r="D735">
            <v>0</v>
          </cell>
          <cell r="E735"/>
          <cell r="F735"/>
          <cell r="G735"/>
          <cell r="H735">
            <v>0</v>
          </cell>
        </row>
        <row r="736">
          <cell r="A736" t="str">
            <v>1141029901200115</v>
          </cell>
          <cell r="B736" t="str">
            <v>EMPLEADOS MIN. EDUCACIÓN</v>
          </cell>
          <cell r="C736">
            <v>16</v>
          </cell>
          <cell r="D736">
            <v>0</v>
          </cell>
          <cell r="E736"/>
          <cell r="F736"/>
          <cell r="G736"/>
          <cell r="H736">
            <v>0</v>
          </cell>
        </row>
        <row r="737">
          <cell r="A737" t="str">
            <v>1141029901200149</v>
          </cell>
          <cell r="B737" t="str">
            <v>SOBREGIROS OCACIONALES</v>
          </cell>
          <cell r="C737">
            <v>16</v>
          </cell>
          <cell r="D737">
            <v>0</v>
          </cell>
          <cell r="E737"/>
          <cell r="F737"/>
          <cell r="G737"/>
          <cell r="H737">
            <v>0</v>
          </cell>
        </row>
        <row r="738">
          <cell r="A738" t="str">
            <v>1141029901200150</v>
          </cell>
          <cell r="B738" t="str">
            <v>SOBREGIROS AUTORIZADOS</v>
          </cell>
          <cell r="C738">
            <v>16</v>
          </cell>
          <cell r="D738">
            <v>0</v>
          </cell>
          <cell r="E738"/>
          <cell r="F738"/>
          <cell r="G738"/>
          <cell r="H738">
            <v>0</v>
          </cell>
        </row>
        <row r="739">
          <cell r="A739" t="str">
            <v>114102990122</v>
          </cell>
          <cell r="B739" t="str">
            <v>PIGNORADOS</v>
          </cell>
          <cell r="C739">
            <v>12</v>
          </cell>
          <cell r="D739"/>
          <cell r="E739"/>
          <cell r="F739">
            <v>0</v>
          </cell>
          <cell r="G739"/>
          <cell r="H739">
            <v>0</v>
          </cell>
        </row>
        <row r="740">
          <cell r="A740" t="str">
            <v>11410299012201</v>
          </cell>
          <cell r="B740" t="str">
            <v>PIGNORADOS</v>
          </cell>
          <cell r="C740">
            <v>14</v>
          </cell>
          <cell r="D740"/>
          <cell r="E740">
            <v>0</v>
          </cell>
          <cell r="F740"/>
          <cell r="G740"/>
          <cell r="H740">
            <v>0</v>
          </cell>
        </row>
        <row r="741">
          <cell r="A741" t="str">
            <v>1141029901220101</v>
          </cell>
          <cell r="B741" t="str">
            <v>PIGNORADOS</v>
          </cell>
          <cell r="C741">
            <v>16</v>
          </cell>
          <cell r="D741">
            <v>0</v>
          </cell>
          <cell r="E741"/>
          <cell r="F741"/>
          <cell r="G741"/>
          <cell r="H741">
            <v>0</v>
          </cell>
        </row>
        <row r="742">
          <cell r="A742" t="str">
            <v>114102990130</v>
          </cell>
          <cell r="B742" t="str">
            <v>VIVENDA</v>
          </cell>
          <cell r="C742">
            <v>12</v>
          </cell>
          <cell r="D742"/>
          <cell r="E742"/>
          <cell r="F742">
            <v>0</v>
          </cell>
          <cell r="G742"/>
          <cell r="H742">
            <v>0</v>
          </cell>
        </row>
        <row r="743">
          <cell r="A743" t="str">
            <v>11410299013001</v>
          </cell>
          <cell r="B743" t="str">
            <v>VIVENDA</v>
          </cell>
          <cell r="C743">
            <v>14</v>
          </cell>
          <cell r="D743"/>
          <cell r="E743">
            <v>0</v>
          </cell>
          <cell r="F743"/>
          <cell r="G743"/>
          <cell r="H743">
            <v>0</v>
          </cell>
        </row>
        <row r="744">
          <cell r="A744" t="str">
            <v>1141029901300101</v>
          </cell>
          <cell r="B744" t="str">
            <v>ADQUISICION DE VIVIENDA</v>
          </cell>
          <cell r="C744">
            <v>16</v>
          </cell>
          <cell r="D744">
            <v>0</v>
          </cell>
          <cell r="E744"/>
          <cell r="F744"/>
          <cell r="G744"/>
          <cell r="H744">
            <v>0</v>
          </cell>
        </row>
        <row r="745">
          <cell r="A745" t="str">
            <v>1141029901300102</v>
          </cell>
          <cell r="B745" t="str">
            <v>ADQUISICION DE LOTES</v>
          </cell>
          <cell r="C745">
            <v>16</v>
          </cell>
          <cell r="D745">
            <v>0</v>
          </cell>
          <cell r="E745"/>
          <cell r="F745"/>
          <cell r="G745"/>
          <cell r="H745">
            <v>0</v>
          </cell>
        </row>
        <row r="746">
          <cell r="A746" t="str">
            <v>1141029901300103</v>
          </cell>
          <cell r="B746" t="str">
            <v>CONSTRUCCION</v>
          </cell>
          <cell r="C746">
            <v>16</v>
          </cell>
          <cell r="D746">
            <v>0</v>
          </cell>
          <cell r="E746"/>
          <cell r="F746"/>
          <cell r="G746"/>
          <cell r="H746">
            <v>0</v>
          </cell>
        </row>
        <row r="747">
          <cell r="A747" t="str">
            <v>1141029901300104</v>
          </cell>
          <cell r="B747" t="str">
            <v>REMODELACIONES</v>
          </cell>
          <cell r="C747">
            <v>16</v>
          </cell>
          <cell r="D747">
            <v>0</v>
          </cell>
          <cell r="E747"/>
          <cell r="F747"/>
          <cell r="G747"/>
          <cell r="H747">
            <v>0</v>
          </cell>
        </row>
        <row r="748">
          <cell r="A748" t="str">
            <v>1141029902</v>
          </cell>
          <cell r="B748" t="str">
            <v>INTERESES Y OTROS POR COBRAR -ME</v>
          </cell>
          <cell r="C748">
            <v>10</v>
          </cell>
          <cell r="D748"/>
          <cell r="E748"/>
          <cell r="F748"/>
          <cell r="G748">
            <v>0</v>
          </cell>
          <cell r="H748">
            <v>0</v>
          </cell>
        </row>
        <row r="749">
          <cell r="A749" t="str">
            <v>114102990211</v>
          </cell>
          <cell r="B749" t="str">
            <v>MICRO EMPRESA</v>
          </cell>
          <cell r="C749">
            <v>12</v>
          </cell>
          <cell r="D749"/>
          <cell r="E749"/>
          <cell r="F749">
            <v>0</v>
          </cell>
          <cell r="G749"/>
          <cell r="H749">
            <v>0</v>
          </cell>
        </row>
        <row r="750">
          <cell r="A750" t="str">
            <v>11410299021101</v>
          </cell>
          <cell r="B750" t="str">
            <v>MICRO EMPRESA</v>
          </cell>
          <cell r="C750">
            <v>14</v>
          </cell>
          <cell r="D750"/>
          <cell r="E750">
            <v>0</v>
          </cell>
          <cell r="F750"/>
          <cell r="G750"/>
          <cell r="H750">
            <v>0</v>
          </cell>
        </row>
        <row r="751">
          <cell r="A751" t="str">
            <v>1141029902110101</v>
          </cell>
          <cell r="B751" t="str">
            <v>MICROCREDITOS</v>
          </cell>
          <cell r="C751">
            <v>16</v>
          </cell>
          <cell r="D751">
            <v>0</v>
          </cell>
          <cell r="E751"/>
          <cell r="F751"/>
          <cell r="G751"/>
          <cell r="H751">
            <v>0</v>
          </cell>
        </row>
        <row r="752">
          <cell r="A752" t="str">
            <v>1141029902110102</v>
          </cell>
          <cell r="B752" t="str">
            <v>CAPITAL DE TRABAJO</v>
          </cell>
          <cell r="C752">
            <v>16</v>
          </cell>
          <cell r="D752">
            <v>0</v>
          </cell>
          <cell r="E752"/>
          <cell r="F752"/>
          <cell r="G752"/>
          <cell r="H752">
            <v>0</v>
          </cell>
        </row>
        <row r="753">
          <cell r="A753" t="str">
            <v>1141029902110103</v>
          </cell>
          <cell r="B753" t="str">
            <v>ACTIVO FIJO</v>
          </cell>
          <cell r="C753">
            <v>16</v>
          </cell>
          <cell r="D753">
            <v>0</v>
          </cell>
          <cell r="E753"/>
          <cell r="F753"/>
          <cell r="G753"/>
          <cell r="H753">
            <v>0</v>
          </cell>
        </row>
        <row r="754">
          <cell r="A754" t="str">
            <v>1141029902110104</v>
          </cell>
          <cell r="B754" t="str">
            <v>CAPITAL DE TRABAJO ESTACIONAL</v>
          </cell>
          <cell r="C754">
            <v>16</v>
          </cell>
          <cell r="D754">
            <v>0</v>
          </cell>
          <cell r="E754"/>
          <cell r="F754"/>
          <cell r="G754"/>
          <cell r="H754">
            <v>0</v>
          </cell>
        </row>
        <row r="755">
          <cell r="A755" t="str">
            <v>1141029902110105</v>
          </cell>
          <cell r="B755" t="str">
            <v>ROTATIVO</v>
          </cell>
          <cell r="C755">
            <v>16</v>
          </cell>
          <cell r="D755">
            <v>0</v>
          </cell>
          <cell r="E755"/>
          <cell r="F755"/>
          <cell r="G755"/>
          <cell r="H755">
            <v>0</v>
          </cell>
        </row>
        <row r="756">
          <cell r="A756" t="str">
            <v>1141029902110106</v>
          </cell>
          <cell r="B756" t="str">
            <v>COLECTURIA DOMICILIAR</v>
          </cell>
          <cell r="C756">
            <v>16</v>
          </cell>
          <cell r="D756">
            <v>0</v>
          </cell>
          <cell r="E756"/>
          <cell r="F756"/>
          <cell r="G756"/>
          <cell r="H756">
            <v>0</v>
          </cell>
        </row>
        <row r="757">
          <cell r="A757" t="str">
            <v>114102990212</v>
          </cell>
          <cell r="B757" t="str">
            <v>EMPRESA</v>
          </cell>
          <cell r="C757">
            <v>12</v>
          </cell>
          <cell r="D757"/>
          <cell r="E757"/>
          <cell r="F757">
            <v>0</v>
          </cell>
          <cell r="G757"/>
          <cell r="H757">
            <v>0</v>
          </cell>
        </row>
        <row r="758">
          <cell r="A758" t="str">
            <v>11410299021201</v>
          </cell>
          <cell r="B758" t="str">
            <v>EMPRESA</v>
          </cell>
          <cell r="C758">
            <v>14</v>
          </cell>
          <cell r="D758"/>
          <cell r="E758">
            <v>0</v>
          </cell>
          <cell r="F758"/>
          <cell r="G758"/>
          <cell r="H758">
            <v>0</v>
          </cell>
        </row>
        <row r="759">
          <cell r="A759" t="str">
            <v>1141029902120101</v>
          </cell>
          <cell r="B759" t="str">
            <v>CAPITAL DE TRABAJO</v>
          </cell>
          <cell r="C759">
            <v>16</v>
          </cell>
          <cell r="D759">
            <v>0</v>
          </cell>
          <cell r="E759"/>
          <cell r="F759"/>
          <cell r="G759"/>
          <cell r="H759">
            <v>0</v>
          </cell>
        </row>
        <row r="760">
          <cell r="A760" t="str">
            <v>1141029902120102</v>
          </cell>
          <cell r="B760" t="str">
            <v>ACTIVO FIJO</v>
          </cell>
          <cell r="C760">
            <v>16</v>
          </cell>
          <cell r="D760">
            <v>0</v>
          </cell>
          <cell r="E760"/>
          <cell r="F760"/>
          <cell r="G760"/>
          <cell r="H760">
            <v>0</v>
          </cell>
        </row>
        <row r="761">
          <cell r="A761" t="str">
            <v>1141029902120103</v>
          </cell>
          <cell r="B761" t="str">
            <v>ROTATIVO</v>
          </cell>
          <cell r="C761">
            <v>16</v>
          </cell>
          <cell r="D761">
            <v>0</v>
          </cell>
          <cell r="E761"/>
          <cell r="F761"/>
          <cell r="G761"/>
          <cell r="H761">
            <v>0</v>
          </cell>
        </row>
        <row r="762">
          <cell r="A762" t="str">
            <v>1141029902120104</v>
          </cell>
          <cell r="B762" t="str">
            <v>MUNICIPALIDADES</v>
          </cell>
          <cell r="C762">
            <v>16</v>
          </cell>
          <cell r="D762">
            <v>0</v>
          </cell>
          <cell r="E762"/>
          <cell r="F762"/>
          <cell r="G762"/>
          <cell r="H762">
            <v>0</v>
          </cell>
        </row>
        <row r="763">
          <cell r="A763" t="str">
            <v>114102990220</v>
          </cell>
          <cell r="B763" t="str">
            <v>CONSUMO</v>
          </cell>
          <cell r="C763">
            <v>12</v>
          </cell>
          <cell r="D763"/>
          <cell r="E763"/>
          <cell r="F763">
            <v>0</v>
          </cell>
          <cell r="G763"/>
          <cell r="H763">
            <v>0</v>
          </cell>
        </row>
        <row r="764">
          <cell r="A764" t="str">
            <v>11410299022001</v>
          </cell>
          <cell r="B764" t="str">
            <v>CONSUMO</v>
          </cell>
          <cell r="C764">
            <v>14</v>
          </cell>
          <cell r="D764"/>
          <cell r="E764">
            <v>0</v>
          </cell>
          <cell r="F764"/>
          <cell r="G764"/>
          <cell r="H764">
            <v>0</v>
          </cell>
        </row>
        <row r="765">
          <cell r="A765" t="str">
            <v>1141029902200101</v>
          </cell>
          <cell r="B765" t="str">
            <v>CONSUMO</v>
          </cell>
          <cell r="C765">
            <v>16</v>
          </cell>
          <cell r="D765">
            <v>0</v>
          </cell>
          <cell r="E765"/>
          <cell r="F765"/>
          <cell r="G765"/>
          <cell r="H765">
            <v>0</v>
          </cell>
        </row>
        <row r="766">
          <cell r="A766" t="str">
            <v>1141029902200102</v>
          </cell>
          <cell r="B766" t="str">
            <v>SIN FIADOR</v>
          </cell>
          <cell r="C766">
            <v>16</v>
          </cell>
          <cell r="D766">
            <v>0</v>
          </cell>
          <cell r="E766"/>
          <cell r="F766"/>
          <cell r="G766"/>
          <cell r="H766">
            <v>0</v>
          </cell>
        </row>
        <row r="767">
          <cell r="A767" t="str">
            <v>1141029902200103</v>
          </cell>
          <cell r="B767" t="str">
            <v>CONSOLIDACION</v>
          </cell>
          <cell r="C767">
            <v>16</v>
          </cell>
          <cell r="D767">
            <v>0</v>
          </cell>
          <cell r="E767"/>
          <cell r="F767"/>
          <cell r="G767"/>
          <cell r="H767">
            <v>0</v>
          </cell>
        </row>
        <row r="768">
          <cell r="A768" t="str">
            <v>1141029902200104</v>
          </cell>
          <cell r="B768" t="str">
            <v>VARIOS</v>
          </cell>
          <cell r="C768">
            <v>16</v>
          </cell>
          <cell r="D768">
            <v>0</v>
          </cell>
          <cell r="E768"/>
          <cell r="F768"/>
          <cell r="G768"/>
          <cell r="H768">
            <v>0</v>
          </cell>
        </row>
        <row r="769">
          <cell r="A769" t="str">
            <v>1141029902200105</v>
          </cell>
          <cell r="B769" t="str">
            <v>VEHICULO</v>
          </cell>
          <cell r="C769">
            <v>16</v>
          </cell>
          <cell r="D769">
            <v>0</v>
          </cell>
          <cell r="E769"/>
          <cell r="F769"/>
          <cell r="G769"/>
          <cell r="H769">
            <v>0</v>
          </cell>
        </row>
        <row r="770">
          <cell r="A770" t="str">
            <v>1141029902200106</v>
          </cell>
          <cell r="B770" t="str">
            <v>VEHICULO - EMPREADOS</v>
          </cell>
          <cell r="C770">
            <v>16</v>
          </cell>
          <cell r="D770">
            <v>0</v>
          </cell>
          <cell r="E770"/>
          <cell r="F770"/>
          <cell r="G770"/>
          <cell r="H770">
            <v>0</v>
          </cell>
        </row>
        <row r="771">
          <cell r="A771" t="str">
            <v>1141029902200107</v>
          </cell>
          <cell r="B771" t="str">
            <v>ESTUDIOS</v>
          </cell>
          <cell r="C771">
            <v>16</v>
          </cell>
          <cell r="D771">
            <v>0</v>
          </cell>
          <cell r="E771"/>
          <cell r="F771"/>
          <cell r="G771"/>
          <cell r="H771">
            <v>0</v>
          </cell>
        </row>
        <row r="772">
          <cell r="A772" t="str">
            <v>1141029902200108</v>
          </cell>
          <cell r="B772" t="str">
            <v>LECA</v>
          </cell>
          <cell r="C772">
            <v>16</v>
          </cell>
          <cell r="D772">
            <v>0</v>
          </cell>
          <cell r="E772"/>
          <cell r="F772"/>
          <cell r="G772"/>
          <cell r="H772">
            <v>0</v>
          </cell>
        </row>
        <row r="773">
          <cell r="A773" t="str">
            <v>1141029902200109</v>
          </cell>
          <cell r="B773" t="str">
            <v>CONSUMO  RAPICREDIT  BANCOVI</v>
          </cell>
          <cell r="C773">
            <v>16</v>
          </cell>
          <cell r="D773">
            <v>0</v>
          </cell>
          <cell r="E773"/>
          <cell r="F773"/>
          <cell r="G773"/>
          <cell r="H773">
            <v>0</v>
          </cell>
        </row>
        <row r="774">
          <cell r="A774" t="str">
            <v>1141029902200110</v>
          </cell>
          <cell r="B774" t="str">
            <v>EMPLEADOS PÚBLICOS Y PRIVADOS</v>
          </cell>
          <cell r="C774">
            <v>16</v>
          </cell>
          <cell r="D774">
            <v>0</v>
          </cell>
          <cell r="E774"/>
          <cell r="F774"/>
          <cell r="G774"/>
          <cell r="H774">
            <v>0</v>
          </cell>
        </row>
        <row r="775">
          <cell r="A775" t="str">
            <v>1141029902200111</v>
          </cell>
          <cell r="B775" t="str">
            <v>EMPLEADOS ANDA</v>
          </cell>
          <cell r="C775">
            <v>16</v>
          </cell>
          <cell r="D775">
            <v>0</v>
          </cell>
          <cell r="E775"/>
          <cell r="F775"/>
          <cell r="G775"/>
          <cell r="H775">
            <v>0</v>
          </cell>
        </row>
        <row r="776">
          <cell r="A776" t="str">
            <v>1141029902200112</v>
          </cell>
          <cell r="B776" t="str">
            <v>EMPLEADOS PDH</v>
          </cell>
          <cell r="C776">
            <v>16</v>
          </cell>
          <cell r="D776">
            <v>0</v>
          </cell>
          <cell r="E776"/>
          <cell r="F776"/>
          <cell r="G776"/>
          <cell r="H776">
            <v>0</v>
          </cell>
        </row>
        <row r="777">
          <cell r="A777" t="str">
            <v>1141029902200113</v>
          </cell>
          <cell r="B777" t="str">
            <v>EMPLEADOS PGR</v>
          </cell>
          <cell r="C777">
            <v>16</v>
          </cell>
          <cell r="D777">
            <v>0</v>
          </cell>
          <cell r="E777"/>
          <cell r="F777"/>
          <cell r="G777"/>
          <cell r="H777">
            <v>0</v>
          </cell>
        </row>
        <row r="778">
          <cell r="A778" t="str">
            <v>1141029902200114</v>
          </cell>
          <cell r="B778" t="str">
            <v>EMPLEADOS MIN. SALUD</v>
          </cell>
          <cell r="C778">
            <v>16</v>
          </cell>
          <cell r="D778">
            <v>0</v>
          </cell>
          <cell r="E778"/>
          <cell r="F778"/>
          <cell r="G778"/>
          <cell r="H778">
            <v>0</v>
          </cell>
        </row>
        <row r="779">
          <cell r="A779" t="str">
            <v>1141029902200115</v>
          </cell>
          <cell r="B779" t="str">
            <v>EMPLEADOS MIN. EDUCACIÓN</v>
          </cell>
          <cell r="C779">
            <v>16</v>
          </cell>
          <cell r="D779">
            <v>0</v>
          </cell>
          <cell r="E779"/>
          <cell r="F779"/>
          <cell r="G779"/>
          <cell r="H779">
            <v>0</v>
          </cell>
        </row>
        <row r="780">
          <cell r="A780" t="str">
            <v>1141029902200149</v>
          </cell>
          <cell r="B780" t="str">
            <v>SOBREGIROS OCACIONALES</v>
          </cell>
          <cell r="C780">
            <v>16</v>
          </cell>
          <cell r="D780">
            <v>0</v>
          </cell>
          <cell r="E780"/>
          <cell r="F780"/>
          <cell r="G780"/>
          <cell r="H780">
            <v>0</v>
          </cell>
        </row>
        <row r="781">
          <cell r="A781" t="str">
            <v>1141029902200150</v>
          </cell>
          <cell r="B781" t="str">
            <v>SOBREGIROS AUTORIZADOS</v>
          </cell>
          <cell r="C781">
            <v>16</v>
          </cell>
          <cell r="D781">
            <v>0</v>
          </cell>
          <cell r="E781"/>
          <cell r="F781"/>
          <cell r="G781"/>
          <cell r="H781">
            <v>0</v>
          </cell>
        </row>
        <row r="782">
          <cell r="A782" t="str">
            <v>114102990222</v>
          </cell>
          <cell r="B782" t="str">
            <v>PIGNORADOS</v>
          </cell>
          <cell r="C782">
            <v>12</v>
          </cell>
          <cell r="D782"/>
          <cell r="E782"/>
          <cell r="F782">
            <v>0</v>
          </cell>
          <cell r="G782"/>
          <cell r="H782">
            <v>0</v>
          </cell>
        </row>
        <row r="783">
          <cell r="A783" t="str">
            <v>11410299022201</v>
          </cell>
          <cell r="B783" t="str">
            <v>PIGNORADOS</v>
          </cell>
          <cell r="C783">
            <v>14</v>
          </cell>
          <cell r="D783"/>
          <cell r="E783">
            <v>0</v>
          </cell>
          <cell r="F783"/>
          <cell r="G783"/>
          <cell r="H783">
            <v>0</v>
          </cell>
        </row>
        <row r="784">
          <cell r="A784" t="str">
            <v>1141029902220101</v>
          </cell>
          <cell r="B784" t="str">
            <v>PIGNORADOS</v>
          </cell>
          <cell r="C784">
            <v>16</v>
          </cell>
          <cell r="D784">
            <v>0</v>
          </cell>
          <cell r="E784"/>
          <cell r="F784"/>
          <cell r="G784"/>
          <cell r="H784">
            <v>0</v>
          </cell>
        </row>
        <row r="785">
          <cell r="A785" t="str">
            <v>114102990230</v>
          </cell>
          <cell r="B785" t="str">
            <v>VIVENDA</v>
          </cell>
          <cell r="C785">
            <v>12</v>
          </cell>
          <cell r="D785"/>
          <cell r="E785"/>
          <cell r="F785">
            <v>0</v>
          </cell>
          <cell r="G785"/>
          <cell r="H785">
            <v>0</v>
          </cell>
        </row>
        <row r="786">
          <cell r="A786" t="str">
            <v>11410299023001</v>
          </cell>
          <cell r="B786" t="str">
            <v>VIVENDA</v>
          </cell>
          <cell r="C786">
            <v>14</v>
          </cell>
          <cell r="D786"/>
          <cell r="E786">
            <v>0</v>
          </cell>
          <cell r="F786"/>
          <cell r="G786"/>
          <cell r="H786">
            <v>0</v>
          </cell>
        </row>
        <row r="787">
          <cell r="A787" t="str">
            <v>1141029902300101</v>
          </cell>
          <cell r="B787" t="str">
            <v>ADQUISICION DE VIVIENDA</v>
          </cell>
          <cell r="C787">
            <v>16</v>
          </cell>
          <cell r="D787">
            <v>0</v>
          </cell>
          <cell r="E787"/>
          <cell r="F787"/>
          <cell r="G787"/>
          <cell r="H787">
            <v>0</v>
          </cell>
        </row>
        <row r="788">
          <cell r="A788" t="str">
            <v>1141029902300102</v>
          </cell>
          <cell r="B788" t="str">
            <v>ADQUISICION DE LOTES</v>
          </cell>
          <cell r="C788">
            <v>16</v>
          </cell>
          <cell r="D788">
            <v>0</v>
          </cell>
          <cell r="E788"/>
          <cell r="F788"/>
          <cell r="G788"/>
          <cell r="H788">
            <v>0</v>
          </cell>
        </row>
        <row r="789">
          <cell r="A789" t="str">
            <v>1141029902300103</v>
          </cell>
          <cell r="B789" t="str">
            <v>CONSTRUCCION</v>
          </cell>
          <cell r="C789">
            <v>16</v>
          </cell>
          <cell r="D789">
            <v>0</v>
          </cell>
          <cell r="E789"/>
          <cell r="F789"/>
          <cell r="G789"/>
          <cell r="H789">
            <v>0</v>
          </cell>
        </row>
        <row r="790">
          <cell r="A790" t="str">
            <v>1141029902300104</v>
          </cell>
          <cell r="B790" t="str">
            <v>REMODELACIONES</v>
          </cell>
          <cell r="C790">
            <v>16</v>
          </cell>
          <cell r="D790">
            <v>0</v>
          </cell>
          <cell r="E790"/>
          <cell r="F790"/>
          <cell r="G790"/>
          <cell r="H790">
            <v>0</v>
          </cell>
        </row>
        <row r="791">
          <cell r="A791" t="str">
            <v>114103</v>
          </cell>
          <cell r="B791" t="str">
            <v>PRESTAMOS A EMPRESAS PRIVADAS</v>
          </cell>
          <cell r="C791">
            <v>6</v>
          </cell>
          <cell r="D791"/>
          <cell r="E791"/>
          <cell r="F791"/>
          <cell r="G791"/>
          <cell r="H791">
            <v>224775.91</v>
          </cell>
        </row>
        <row r="792">
          <cell r="A792" t="str">
            <v>1141030101</v>
          </cell>
          <cell r="B792" t="str">
            <v>OTORGAMIENTOS ORIGINALES ML</v>
          </cell>
          <cell r="C792">
            <v>10</v>
          </cell>
          <cell r="D792"/>
          <cell r="E792"/>
          <cell r="F792"/>
          <cell r="G792">
            <v>224000</v>
          </cell>
          <cell r="H792">
            <v>224000</v>
          </cell>
        </row>
        <row r="793">
          <cell r="A793" t="str">
            <v>114103010100</v>
          </cell>
          <cell r="B793" t="str">
            <v>PIGNORADOS CUENTAS BANCOVI EMPRESA</v>
          </cell>
          <cell r="C793">
            <v>12</v>
          </cell>
          <cell r="D793"/>
          <cell r="E793"/>
          <cell r="F793">
            <v>0</v>
          </cell>
          <cell r="G793"/>
          <cell r="H793">
            <v>0</v>
          </cell>
        </row>
        <row r="794">
          <cell r="A794" t="str">
            <v>11410301010001</v>
          </cell>
          <cell r="B794" t="str">
            <v>PIGNORADOS CUENTAS BANCOVI EMPRESA</v>
          </cell>
          <cell r="C794">
            <v>14</v>
          </cell>
          <cell r="D794"/>
          <cell r="E794">
            <v>0</v>
          </cell>
          <cell r="F794"/>
          <cell r="G794"/>
          <cell r="H794">
            <v>0</v>
          </cell>
        </row>
        <row r="795">
          <cell r="A795" t="str">
            <v>1141030101000112</v>
          </cell>
          <cell r="B795" t="str">
            <v>PIGNORADOS CUENTAS BANCOVI EMPRESA</v>
          </cell>
          <cell r="C795">
            <v>16</v>
          </cell>
          <cell r="D795">
            <v>0</v>
          </cell>
          <cell r="E795"/>
          <cell r="F795"/>
          <cell r="G795"/>
          <cell r="H795">
            <v>0</v>
          </cell>
        </row>
        <row r="796">
          <cell r="A796" t="str">
            <v>114103010111</v>
          </cell>
          <cell r="B796" t="str">
            <v>MICRO EMPRESA</v>
          </cell>
          <cell r="C796">
            <v>12</v>
          </cell>
          <cell r="D796"/>
          <cell r="E796"/>
          <cell r="F796">
            <v>0</v>
          </cell>
          <cell r="G796"/>
          <cell r="H796">
            <v>0</v>
          </cell>
        </row>
        <row r="797">
          <cell r="A797" t="str">
            <v>11410301011101</v>
          </cell>
          <cell r="B797" t="str">
            <v>MICRO EMPRESA</v>
          </cell>
          <cell r="C797">
            <v>14</v>
          </cell>
          <cell r="D797"/>
          <cell r="E797">
            <v>0</v>
          </cell>
          <cell r="F797"/>
          <cell r="G797"/>
          <cell r="H797">
            <v>0</v>
          </cell>
        </row>
        <row r="798">
          <cell r="A798" t="str">
            <v>1141030101110101</v>
          </cell>
          <cell r="B798" t="str">
            <v>MICROCREDITOS</v>
          </cell>
          <cell r="C798">
            <v>16</v>
          </cell>
          <cell r="D798">
            <v>0</v>
          </cell>
          <cell r="E798"/>
          <cell r="F798"/>
          <cell r="G798"/>
          <cell r="H798">
            <v>0</v>
          </cell>
        </row>
        <row r="799">
          <cell r="A799" t="str">
            <v>1141030101110102</v>
          </cell>
          <cell r="B799" t="str">
            <v>CAPITAL DE TRABAJO</v>
          </cell>
          <cell r="C799">
            <v>16</v>
          </cell>
          <cell r="D799">
            <v>0</v>
          </cell>
          <cell r="E799"/>
          <cell r="F799"/>
          <cell r="G799"/>
          <cell r="H799">
            <v>0</v>
          </cell>
        </row>
        <row r="800">
          <cell r="A800" t="str">
            <v>1141030101110103</v>
          </cell>
          <cell r="B800" t="str">
            <v>ACTIVO FIJO</v>
          </cell>
          <cell r="C800">
            <v>16</v>
          </cell>
          <cell r="D800">
            <v>0</v>
          </cell>
          <cell r="E800"/>
          <cell r="F800"/>
          <cell r="G800"/>
          <cell r="H800">
            <v>0</v>
          </cell>
        </row>
        <row r="801">
          <cell r="A801" t="str">
            <v>1141030101110104</v>
          </cell>
          <cell r="B801" t="str">
            <v>CAPITAL DE TRABAJO ESTACIONAL</v>
          </cell>
          <cell r="C801">
            <v>16</v>
          </cell>
          <cell r="D801">
            <v>0</v>
          </cell>
          <cell r="E801"/>
          <cell r="F801"/>
          <cell r="G801"/>
          <cell r="H801">
            <v>0</v>
          </cell>
        </row>
        <row r="802">
          <cell r="A802" t="str">
            <v>1141030101110105</v>
          </cell>
          <cell r="B802" t="str">
            <v>ROTATIVO</v>
          </cell>
          <cell r="C802">
            <v>16</v>
          </cell>
          <cell r="D802">
            <v>0</v>
          </cell>
          <cell r="E802"/>
          <cell r="F802"/>
          <cell r="G802"/>
          <cell r="H802">
            <v>0</v>
          </cell>
        </row>
        <row r="803">
          <cell r="A803" t="str">
            <v>1141030101110106</v>
          </cell>
          <cell r="B803" t="str">
            <v>COLECTURIA DOMICILIAR</v>
          </cell>
          <cell r="C803">
            <v>16</v>
          </cell>
          <cell r="D803">
            <v>0</v>
          </cell>
          <cell r="E803"/>
          <cell r="F803"/>
          <cell r="G803"/>
          <cell r="H803">
            <v>0</v>
          </cell>
        </row>
        <row r="804">
          <cell r="A804" t="str">
            <v>1141030101110107</v>
          </cell>
          <cell r="B804" t="str">
            <v>APOYO COVID-19</v>
          </cell>
          <cell r="C804">
            <v>16</v>
          </cell>
          <cell r="D804">
            <v>0</v>
          </cell>
          <cell r="E804"/>
          <cell r="F804"/>
          <cell r="G804"/>
          <cell r="H804">
            <v>0</v>
          </cell>
        </row>
        <row r="805">
          <cell r="A805" t="str">
            <v>1141030101110108</v>
          </cell>
          <cell r="B805" t="str">
            <v>CONSOLIDACION Y REACTIVACION COVID-19</v>
          </cell>
          <cell r="C805">
            <v>16</v>
          </cell>
          <cell r="D805">
            <v>0</v>
          </cell>
          <cell r="E805"/>
          <cell r="F805"/>
          <cell r="G805"/>
          <cell r="H805">
            <v>0</v>
          </cell>
        </row>
        <row r="806">
          <cell r="A806" t="str">
            <v>114103010112</v>
          </cell>
          <cell r="B806" t="str">
            <v>EMPRESA</v>
          </cell>
          <cell r="C806">
            <v>12</v>
          </cell>
          <cell r="D806"/>
          <cell r="E806"/>
          <cell r="F806">
            <v>0</v>
          </cell>
          <cell r="G806"/>
          <cell r="H806">
            <v>0</v>
          </cell>
        </row>
        <row r="807">
          <cell r="A807" t="str">
            <v>11410301011201</v>
          </cell>
          <cell r="B807" t="str">
            <v>EMPRESA</v>
          </cell>
          <cell r="C807">
            <v>14</v>
          </cell>
          <cell r="D807"/>
          <cell r="E807">
            <v>0</v>
          </cell>
          <cell r="F807"/>
          <cell r="G807"/>
          <cell r="H807">
            <v>0</v>
          </cell>
        </row>
        <row r="808">
          <cell r="A808" t="str">
            <v>1141030101120101</v>
          </cell>
          <cell r="B808" t="str">
            <v>CAPITAL DE TRABAJO</v>
          </cell>
          <cell r="C808">
            <v>16</v>
          </cell>
          <cell r="D808">
            <v>0</v>
          </cell>
          <cell r="E808"/>
          <cell r="F808"/>
          <cell r="G808"/>
          <cell r="H808">
            <v>0</v>
          </cell>
        </row>
        <row r="809">
          <cell r="A809" t="str">
            <v>1141030101120102</v>
          </cell>
          <cell r="B809" t="str">
            <v>ACTIVO FIJO</v>
          </cell>
          <cell r="C809">
            <v>16</v>
          </cell>
          <cell r="D809">
            <v>0</v>
          </cell>
          <cell r="E809"/>
          <cell r="F809"/>
          <cell r="G809"/>
          <cell r="H809">
            <v>0</v>
          </cell>
        </row>
        <row r="810">
          <cell r="A810" t="str">
            <v>1141030101120103</v>
          </cell>
          <cell r="B810" t="str">
            <v>ROTATIVO</v>
          </cell>
          <cell r="C810">
            <v>16</v>
          </cell>
          <cell r="D810">
            <v>0</v>
          </cell>
          <cell r="E810"/>
          <cell r="F810"/>
          <cell r="G810"/>
          <cell r="H810">
            <v>0</v>
          </cell>
        </row>
        <row r="811">
          <cell r="A811" t="str">
            <v>1141030101120104</v>
          </cell>
          <cell r="B811" t="str">
            <v>MUNICIPALIDADES</v>
          </cell>
          <cell r="C811">
            <v>16</v>
          </cell>
          <cell r="D811">
            <v>0</v>
          </cell>
          <cell r="E811"/>
          <cell r="F811"/>
          <cell r="G811"/>
          <cell r="H811">
            <v>0</v>
          </cell>
        </row>
        <row r="812">
          <cell r="A812" t="str">
            <v>1141030101120105</v>
          </cell>
          <cell r="B812" t="str">
            <v>APOYO COVID-19</v>
          </cell>
          <cell r="C812">
            <v>16</v>
          </cell>
          <cell r="D812">
            <v>0</v>
          </cell>
          <cell r="E812"/>
          <cell r="F812"/>
          <cell r="G812"/>
          <cell r="H812">
            <v>0</v>
          </cell>
        </row>
        <row r="813">
          <cell r="A813" t="str">
            <v>1141030101120106</v>
          </cell>
          <cell r="B813" t="str">
            <v>CONSOLIDACION Y REACTIVACION COVID-19</v>
          </cell>
          <cell r="C813">
            <v>16</v>
          </cell>
          <cell r="D813">
            <v>0</v>
          </cell>
          <cell r="E813"/>
          <cell r="F813"/>
          <cell r="G813"/>
          <cell r="H813">
            <v>0</v>
          </cell>
        </row>
        <row r="814">
          <cell r="A814" t="str">
            <v>1141030101120107</v>
          </cell>
          <cell r="B814" t="str">
            <v>BANCOVI ACTIVANDO LA ECONOMIA EMPRESARIAL</v>
          </cell>
          <cell r="C814">
            <v>16</v>
          </cell>
          <cell r="D814">
            <v>0</v>
          </cell>
          <cell r="E814"/>
          <cell r="F814"/>
          <cell r="G814"/>
          <cell r="H814">
            <v>0</v>
          </cell>
        </row>
        <row r="815">
          <cell r="A815" t="str">
            <v>114103010113</v>
          </cell>
          <cell r="B815" t="str">
            <v>PIGNORADOS EMPRESA</v>
          </cell>
          <cell r="C815">
            <v>12</v>
          </cell>
          <cell r="D815"/>
          <cell r="E815"/>
          <cell r="F815">
            <v>224000</v>
          </cell>
          <cell r="G815"/>
          <cell r="H815">
            <v>224000</v>
          </cell>
        </row>
        <row r="816">
          <cell r="A816" t="str">
            <v>11410301011301</v>
          </cell>
          <cell r="B816" t="str">
            <v>PIGNORADOS EMPRESA</v>
          </cell>
          <cell r="C816">
            <v>14</v>
          </cell>
          <cell r="D816"/>
          <cell r="E816">
            <v>224000</v>
          </cell>
          <cell r="F816"/>
          <cell r="G816"/>
          <cell r="H816">
            <v>224000</v>
          </cell>
        </row>
        <row r="817">
          <cell r="A817" t="str">
            <v>1141030101130101</v>
          </cell>
          <cell r="B817" t="str">
            <v>PIGNORADOS CUENTA BANCOVI - EMPRESA</v>
          </cell>
          <cell r="C817">
            <v>16</v>
          </cell>
          <cell r="D817">
            <v>224000</v>
          </cell>
          <cell r="E817"/>
          <cell r="F817"/>
          <cell r="G817"/>
          <cell r="H817">
            <v>224000</v>
          </cell>
        </row>
        <row r="818">
          <cell r="A818" t="str">
            <v>114103010120</v>
          </cell>
          <cell r="B818" t="str">
            <v>CONSUMO</v>
          </cell>
          <cell r="C818">
            <v>12</v>
          </cell>
          <cell r="D818"/>
          <cell r="E818"/>
          <cell r="F818">
            <v>0</v>
          </cell>
          <cell r="G818"/>
          <cell r="H818">
            <v>0</v>
          </cell>
        </row>
        <row r="819">
          <cell r="A819" t="str">
            <v>11410301012001</v>
          </cell>
          <cell r="B819" t="str">
            <v>CONSUMO</v>
          </cell>
          <cell r="C819">
            <v>14</v>
          </cell>
          <cell r="D819"/>
          <cell r="E819">
            <v>0</v>
          </cell>
          <cell r="F819"/>
          <cell r="G819"/>
          <cell r="H819">
            <v>0</v>
          </cell>
        </row>
        <row r="820">
          <cell r="A820" t="str">
            <v>1141030101200101</v>
          </cell>
          <cell r="B820" t="str">
            <v>CONSUMO</v>
          </cell>
          <cell r="C820">
            <v>16</v>
          </cell>
          <cell r="D820">
            <v>0</v>
          </cell>
          <cell r="E820"/>
          <cell r="F820"/>
          <cell r="G820"/>
          <cell r="H820">
            <v>0</v>
          </cell>
        </row>
        <row r="821">
          <cell r="A821" t="str">
            <v>1141030101200102</v>
          </cell>
          <cell r="B821" t="str">
            <v>SIN FIADOR</v>
          </cell>
          <cell r="C821">
            <v>16</v>
          </cell>
          <cell r="D821">
            <v>0</v>
          </cell>
          <cell r="E821"/>
          <cell r="F821"/>
          <cell r="G821"/>
          <cell r="H821">
            <v>0</v>
          </cell>
        </row>
        <row r="822">
          <cell r="A822" t="str">
            <v>1141030101200103</v>
          </cell>
          <cell r="B822" t="str">
            <v>CONSOLIDACION</v>
          </cell>
          <cell r="C822">
            <v>16</v>
          </cell>
          <cell r="D822">
            <v>0</v>
          </cell>
          <cell r="E822"/>
          <cell r="F822"/>
          <cell r="G822"/>
          <cell r="H822">
            <v>0</v>
          </cell>
        </row>
        <row r="823">
          <cell r="A823" t="str">
            <v>1141030101200104</v>
          </cell>
          <cell r="B823" t="str">
            <v>VARIOS</v>
          </cell>
          <cell r="C823">
            <v>16</v>
          </cell>
          <cell r="D823">
            <v>0</v>
          </cell>
          <cell r="E823"/>
          <cell r="F823"/>
          <cell r="G823"/>
          <cell r="H823">
            <v>0</v>
          </cell>
        </row>
        <row r="824">
          <cell r="A824" t="str">
            <v>1141030101200105</v>
          </cell>
          <cell r="B824" t="str">
            <v>VEHICULO</v>
          </cell>
          <cell r="C824">
            <v>16</v>
          </cell>
          <cell r="D824">
            <v>0</v>
          </cell>
          <cell r="E824"/>
          <cell r="F824"/>
          <cell r="G824"/>
          <cell r="H824">
            <v>0</v>
          </cell>
        </row>
        <row r="825">
          <cell r="A825" t="str">
            <v>1141030101200106</v>
          </cell>
          <cell r="B825" t="str">
            <v>VEHICULO - EMPREADOS</v>
          </cell>
          <cell r="C825">
            <v>16</v>
          </cell>
          <cell r="D825">
            <v>0</v>
          </cell>
          <cell r="E825"/>
          <cell r="F825"/>
          <cell r="G825"/>
          <cell r="H825">
            <v>0</v>
          </cell>
        </row>
        <row r="826">
          <cell r="A826" t="str">
            <v>1141030101200107</v>
          </cell>
          <cell r="B826" t="str">
            <v>ESTUDIOS</v>
          </cell>
          <cell r="C826">
            <v>16</v>
          </cell>
          <cell r="D826">
            <v>0</v>
          </cell>
          <cell r="E826"/>
          <cell r="F826"/>
          <cell r="G826"/>
          <cell r="H826">
            <v>0</v>
          </cell>
        </row>
        <row r="827">
          <cell r="A827" t="str">
            <v>1141030101200108</v>
          </cell>
          <cell r="B827" t="str">
            <v>LECA</v>
          </cell>
          <cell r="C827">
            <v>16</v>
          </cell>
          <cell r="D827">
            <v>0</v>
          </cell>
          <cell r="E827"/>
          <cell r="F827"/>
          <cell r="G827"/>
          <cell r="H827">
            <v>0</v>
          </cell>
        </row>
        <row r="828">
          <cell r="A828" t="str">
            <v>1141030101200109</v>
          </cell>
          <cell r="B828" t="str">
            <v>CONSUMO  RAPICREDIT  BANCOVI</v>
          </cell>
          <cell r="C828">
            <v>16</v>
          </cell>
          <cell r="D828">
            <v>0</v>
          </cell>
          <cell r="E828"/>
          <cell r="F828"/>
          <cell r="G828"/>
          <cell r="H828">
            <v>0</v>
          </cell>
        </row>
        <row r="829">
          <cell r="A829" t="str">
            <v>1141030101200110</v>
          </cell>
          <cell r="B829" t="str">
            <v>EMPLEADOS PÚBLICOS Y PRIVADOS</v>
          </cell>
          <cell r="C829">
            <v>16</v>
          </cell>
          <cell r="D829">
            <v>0</v>
          </cell>
          <cell r="E829"/>
          <cell r="F829"/>
          <cell r="G829"/>
          <cell r="H829">
            <v>0</v>
          </cell>
        </row>
        <row r="830">
          <cell r="A830" t="str">
            <v>1141030101200111</v>
          </cell>
          <cell r="B830" t="str">
            <v>EMPLEADOS ANDA</v>
          </cell>
          <cell r="C830">
            <v>16</v>
          </cell>
          <cell r="D830">
            <v>0</v>
          </cell>
          <cell r="E830"/>
          <cell r="F830"/>
          <cell r="G830"/>
          <cell r="H830">
            <v>0</v>
          </cell>
        </row>
        <row r="831">
          <cell r="A831" t="str">
            <v>1141030101200112</v>
          </cell>
          <cell r="B831" t="str">
            <v>EMPLEADOS PDH</v>
          </cell>
          <cell r="C831">
            <v>16</v>
          </cell>
          <cell r="D831">
            <v>0</v>
          </cell>
          <cell r="E831"/>
          <cell r="F831"/>
          <cell r="G831"/>
          <cell r="H831">
            <v>0</v>
          </cell>
        </row>
        <row r="832">
          <cell r="A832" t="str">
            <v>1141030101200113</v>
          </cell>
          <cell r="B832" t="str">
            <v>EMPLEADOS PGR</v>
          </cell>
          <cell r="C832">
            <v>16</v>
          </cell>
          <cell r="D832">
            <v>0</v>
          </cell>
          <cell r="E832"/>
          <cell r="F832"/>
          <cell r="G832"/>
          <cell r="H832">
            <v>0</v>
          </cell>
        </row>
        <row r="833">
          <cell r="A833" t="str">
            <v>1141030101200114</v>
          </cell>
          <cell r="B833" t="str">
            <v>EMPLEADOS MIN. SALUD</v>
          </cell>
          <cell r="C833">
            <v>16</v>
          </cell>
          <cell r="D833">
            <v>0</v>
          </cell>
          <cell r="E833"/>
          <cell r="F833"/>
          <cell r="G833"/>
          <cell r="H833">
            <v>0</v>
          </cell>
        </row>
        <row r="834">
          <cell r="A834" t="str">
            <v>1141030101200115</v>
          </cell>
          <cell r="B834" t="str">
            <v>EMPLEADOS MIN. EDUCACIÓN</v>
          </cell>
          <cell r="C834">
            <v>16</v>
          </cell>
          <cell r="D834">
            <v>0</v>
          </cell>
          <cell r="E834"/>
          <cell r="F834"/>
          <cell r="G834"/>
          <cell r="H834">
            <v>0</v>
          </cell>
        </row>
        <row r="835">
          <cell r="A835" t="str">
            <v>1141030101200116</v>
          </cell>
          <cell r="B835" t="str">
            <v>APOYO COVID-19</v>
          </cell>
          <cell r="C835">
            <v>16</v>
          </cell>
          <cell r="D835">
            <v>0</v>
          </cell>
          <cell r="E835"/>
          <cell r="F835"/>
          <cell r="G835"/>
          <cell r="H835">
            <v>0</v>
          </cell>
        </row>
        <row r="836">
          <cell r="A836" t="str">
            <v>1141030101200117</v>
          </cell>
          <cell r="B836" t="str">
            <v>CONSOLIDACION Y REACTIVACION COVID-19</v>
          </cell>
          <cell r="C836">
            <v>16</v>
          </cell>
          <cell r="D836">
            <v>0</v>
          </cell>
          <cell r="E836"/>
          <cell r="F836"/>
          <cell r="G836"/>
          <cell r="H836">
            <v>0</v>
          </cell>
        </row>
        <row r="837">
          <cell r="A837" t="str">
            <v>1141030101200149</v>
          </cell>
          <cell r="B837" t="str">
            <v>SOBREGIROS OCACIONALES</v>
          </cell>
          <cell r="C837">
            <v>16</v>
          </cell>
          <cell r="D837">
            <v>0</v>
          </cell>
          <cell r="E837"/>
          <cell r="F837"/>
          <cell r="G837"/>
          <cell r="H837">
            <v>0</v>
          </cell>
        </row>
        <row r="838">
          <cell r="A838" t="str">
            <v>1141030101200150</v>
          </cell>
          <cell r="B838" t="str">
            <v>SOBREGIROS AUTORIZADOS</v>
          </cell>
          <cell r="C838">
            <v>16</v>
          </cell>
          <cell r="D838">
            <v>0</v>
          </cell>
          <cell r="E838"/>
          <cell r="F838"/>
          <cell r="G838"/>
          <cell r="H838">
            <v>0</v>
          </cell>
        </row>
        <row r="839">
          <cell r="A839" t="str">
            <v>114103010122</v>
          </cell>
          <cell r="B839" t="str">
            <v>PIGNORADOS</v>
          </cell>
          <cell r="C839">
            <v>12</v>
          </cell>
          <cell r="D839"/>
          <cell r="E839"/>
          <cell r="F839">
            <v>0</v>
          </cell>
          <cell r="G839"/>
          <cell r="H839">
            <v>0</v>
          </cell>
        </row>
        <row r="840">
          <cell r="A840" t="str">
            <v>11410301012201</v>
          </cell>
          <cell r="B840" t="str">
            <v>PIGNORADOS</v>
          </cell>
          <cell r="C840">
            <v>14</v>
          </cell>
          <cell r="D840"/>
          <cell r="E840">
            <v>0</v>
          </cell>
          <cell r="F840"/>
          <cell r="G840"/>
          <cell r="H840">
            <v>0</v>
          </cell>
        </row>
        <row r="841">
          <cell r="A841" t="str">
            <v>1141030101220101</v>
          </cell>
          <cell r="B841" t="str">
            <v>PIGNORADOS</v>
          </cell>
          <cell r="C841">
            <v>16</v>
          </cell>
          <cell r="D841">
            <v>0</v>
          </cell>
          <cell r="E841"/>
          <cell r="F841"/>
          <cell r="G841"/>
          <cell r="H841">
            <v>0</v>
          </cell>
        </row>
        <row r="842">
          <cell r="A842" t="str">
            <v>114103010130</v>
          </cell>
          <cell r="B842" t="str">
            <v>VIVENDA</v>
          </cell>
          <cell r="C842">
            <v>12</v>
          </cell>
          <cell r="D842"/>
          <cell r="E842"/>
          <cell r="F842">
            <v>0</v>
          </cell>
          <cell r="G842"/>
          <cell r="H842">
            <v>0</v>
          </cell>
        </row>
        <row r="843">
          <cell r="A843" t="str">
            <v>11410301013001</v>
          </cell>
          <cell r="B843" t="str">
            <v>VIVENDA</v>
          </cell>
          <cell r="C843">
            <v>14</v>
          </cell>
          <cell r="D843"/>
          <cell r="E843">
            <v>0</v>
          </cell>
          <cell r="F843"/>
          <cell r="G843"/>
          <cell r="H843">
            <v>0</v>
          </cell>
        </row>
        <row r="844">
          <cell r="A844" t="str">
            <v>1141030101300101</v>
          </cell>
          <cell r="B844" t="str">
            <v>ADQUISICION DE VIVIENDA</v>
          </cell>
          <cell r="C844">
            <v>16</v>
          </cell>
          <cell r="D844">
            <v>0</v>
          </cell>
          <cell r="E844"/>
          <cell r="F844"/>
          <cell r="G844"/>
          <cell r="H844">
            <v>0</v>
          </cell>
        </row>
        <row r="845">
          <cell r="A845" t="str">
            <v>1141030101300102</v>
          </cell>
          <cell r="B845" t="str">
            <v>ADQUISICION DE LOTES</v>
          </cell>
          <cell r="C845">
            <v>16</v>
          </cell>
          <cell r="D845">
            <v>0</v>
          </cell>
          <cell r="E845"/>
          <cell r="F845"/>
          <cell r="G845"/>
          <cell r="H845">
            <v>0</v>
          </cell>
        </row>
        <row r="846">
          <cell r="A846" t="str">
            <v>1141030101300103</v>
          </cell>
          <cell r="B846" t="str">
            <v>CONSTRUCCION</v>
          </cell>
          <cell r="C846">
            <v>16</v>
          </cell>
          <cell r="D846">
            <v>0</v>
          </cell>
          <cell r="E846"/>
          <cell r="F846"/>
          <cell r="G846"/>
          <cell r="H846">
            <v>0</v>
          </cell>
        </row>
        <row r="847">
          <cell r="A847" t="str">
            <v>1141030101300104</v>
          </cell>
          <cell r="B847" t="str">
            <v>REMODELACIONES</v>
          </cell>
          <cell r="C847">
            <v>16</v>
          </cell>
          <cell r="D847">
            <v>0</v>
          </cell>
          <cell r="E847"/>
          <cell r="F847"/>
          <cell r="G847"/>
          <cell r="H847">
            <v>0</v>
          </cell>
        </row>
        <row r="848">
          <cell r="A848" t="str">
            <v>1141030102</v>
          </cell>
          <cell r="B848" t="str">
            <v>OTORGAMIENTOS ORIGINALES -ME</v>
          </cell>
          <cell r="C848">
            <v>10</v>
          </cell>
          <cell r="D848"/>
          <cell r="E848"/>
          <cell r="F848"/>
          <cell r="G848">
            <v>0</v>
          </cell>
          <cell r="H848">
            <v>0</v>
          </cell>
        </row>
        <row r="849">
          <cell r="A849" t="str">
            <v>114103010211</v>
          </cell>
          <cell r="B849" t="str">
            <v>MICRO EMPRESA</v>
          </cell>
          <cell r="C849">
            <v>12</v>
          </cell>
          <cell r="D849"/>
          <cell r="E849"/>
          <cell r="F849">
            <v>0</v>
          </cell>
          <cell r="G849"/>
          <cell r="H849">
            <v>0</v>
          </cell>
        </row>
        <row r="850">
          <cell r="A850" t="str">
            <v>11410301021101</v>
          </cell>
          <cell r="B850" t="str">
            <v>MICRO EMPRESA</v>
          </cell>
          <cell r="C850">
            <v>14</v>
          </cell>
          <cell r="D850"/>
          <cell r="E850">
            <v>0</v>
          </cell>
          <cell r="F850"/>
          <cell r="G850"/>
          <cell r="H850">
            <v>0</v>
          </cell>
        </row>
        <row r="851">
          <cell r="A851" t="str">
            <v>1141030102110101</v>
          </cell>
          <cell r="B851" t="str">
            <v>MICROCREDITOS</v>
          </cell>
          <cell r="C851">
            <v>16</v>
          </cell>
          <cell r="D851">
            <v>0</v>
          </cell>
          <cell r="E851"/>
          <cell r="F851"/>
          <cell r="G851"/>
          <cell r="H851">
            <v>0</v>
          </cell>
        </row>
        <row r="852">
          <cell r="A852" t="str">
            <v>1141030102110102</v>
          </cell>
          <cell r="B852" t="str">
            <v>CAPITAL DE TRABAJO</v>
          </cell>
          <cell r="C852">
            <v>16</v>
          </cell>
          <cell r="D852">
            <v>0</v>
          </cell>
          <cell r="E852"/>
          <cell r="F852"/>
          <cell r="G852"/>
          <cell r="H852">
            <v>0</v>
          </cell>
        </row>
        <row r="853">
          <cell r="A853" t="str">
            <v>1141030102110103</v>
          </cell>
          <cell r="B853" t="str">
            <v>ACTIVO FIJO</v>
          </cell>
          <cell r="C853">
            <v>16</v>
          </cell>
          <cell r="D853">
            <v>0</v>
          </cell>
          <cell r="E853"/>
          <cell r="F853"/>
          <cell r="G853"/>
          <cell r="H853">
            <v>0</v>
          </cell>
        </row>
        <row r="854">
          <cell r="A854" t="str">
            <v>1141030102110104</v>
          </cell>
          <cell r="B854" t="str">
            <v>CAPITAL DE TRABAJO ESTACIONAL</v>
          </cell>
          <cell r="C854">
            <v>16</v>
          </cell>
          <cell r="D854">
            <v>0</v>
          </cell>
          <cell r="E854"/>
          <cell r="F854"/>
          <cell r="G854"/>
          <cell r="H854">
            <v>0</v>
          </cell>
        </row>
        <row r="855">
          <cell r="A855" t="str">
            <v>1141030102110105</v>
          </cell>
          <cell r="B855" t="str">
            <v>ROTATIVO</v>
          </cell>
          <cell r="C855">
            <v>16</v>
          </cell>
          <cell r="D855">
            <v>0</v>
          </cell>
          <cell r="E855"/>
          <cell r="F855"/>
          <cell r="G855"/>
          <cell r="H855">
            <v>0</v>
          </cell>
        </row>
        <row r="856">
          <cell r="A856" t="str">
            <v>1141030102110106</v>
          </cell>
          <cell r="B856" t="str">
            <v>COLECTURIA DOMICILIAR</v>
          </cell>
          <cell r="C856">
            <v>16</v>
          </cell>
          <cell r="D856">
            <v>0</v>
          </cell>
          <cell r="E856"/>
          <cell r="F856"/>
          <cell r="G856"/>
          <cell r="H856">
            <v>0</v>
          </cell>
        </row>
        <row r="857">
          <cell r="A857" t="str">
            <v>114103010212</v>
          </cell>
          <cell r="B857" t="str">
            <v>EMPRESA</v>
          </cell>
          <cell r="C857">
            <v>12</v>
          </cell>
          <cell r="D857"/>
          <cell r="E857"/>
          <cell r="F857">
            <v>0</v>
          </cell>
          <cell r="G857"/>
          <cell r="H857">
            <v>0</v>
          </cell>
        </row>
        <row r="858">
          <cell r="A858" t="str">
            <v>11410301021201</v>
          </cell>
          <cell r="B858" t="str">
            <v>EMPRESA</v>
          </cell>
          <cell r="C858">
            <v>14</v>
          </cell>
          <cell r="D858"/>
          <cell r="E858">
            <v>0</v>
          </cell>
          <cell r="F858"/>
          <cell r="G858"/>
          <cell r="H858">
            <v>0</v>
          </cell>
        </row>
        <row r="859">
          <cell r="A859" t="str">
            <v>1141030102120101</v>
          </cell>
          <cell r="B859" t="str">
            <v>CAPITAL DE TRABAJO</v>
          </cell>
          <cell r="C859">
            <v>16</v>
          </cell>
          <cell r="D859">
            <v>0</v>
          </cell>
          <cell r="E859"/>
          <cell r="F859"/>
          <cell r="G859"/>
          <cell r="H859">
            <v>0</v>
          </cell>
        </row>
        <row r="860">
          <cell r="A860" t="str">
            <v>1141030102120102</v>
          </cell>
          <cell r="B860" t="str">
            <v>ACTIVO FIJO</v>
          </cell>
          <cell r="C860">
            <v>16</v>
          </cell>
          <cell r="D860">
            <v>0</v>
          </cell>
          <cell r="E860"/>
          <cell r="F860"/>
          <cell r="G860"/>
          <cell r="H860">
            <v>0</v>
          </cell>
        </row>
        <row r="861">
          <cell r="A861" t="str">
            <v>1141030102120103</v>
          </cell>
          <cell r="B861" t="str">
            <v>ROTATIVO</v>
          </cell>
          <cell r="C861">
            <v>16</v>
          </cell>
          <cell r="D861">
            <v>0</v>
          </cell>
          <cell r="E861"/>
          <cell r="F861"/>
          <cell r="G861"/>
          <cell r="H861">
            <v>0</v>
          </cell>
        </row>
        <row r="862">
          <cell r="A862" t="str">
            <v>1141030102120104</v>
          </cell>
          <cell r="B862" t="str">
            <v>MUNICIPALIDADES</v>
          </cell>
          <cell r="C862">
            <v>16</v>
          </cell>
          <cell r="D862">
            <v>0</v>
          </cell>
          <cell r="E862"/>
          <cell r="F862"/>
          <cell r="G862"/>
          <cell r="H862">
            <v>0</v>
          </cell>
        </row>
        <row r="863">
          <cell r="A863" t="str">
            <v>114103010220</v>
          </cell>
          <cell r="B863" t="str">
            <v>CONSUMO</v>
          </cell>
          <cell r="C863">
            <v>12</v>
          </cell>
          <cell r="D863"/>
          <cell r="E863"/>
          <cell r="F863">
            <v>0</v>
          </cell>
          <cell r="G863"/>
          <cell r="H863">
            <v>0</v>
          </cell>
        </row>
        <row r="864">
          <cell r="A864" t="str">
            <v>11410301022001</v>
          </cell>
          <cell r="B864" t="str">
            <v>CONSUMO</v>
          </cell>
          <cell r="C864">
            <v>14</v>
          </cell>
          <cell r="D864"/>
          <cell r="E864">
            <v>0</v>
          </cell>
          <cell r="F864"/>
          <cell r="G864"/>
          <cell r="H864">
            <v>0</v>
          </cell>
        </row>
        <row r="865">
          <cell r="A865" t="str">
            <v>1141030102200101</v>
          </cell>
          <cell r="B865" t="str">
            <v>CONSUMO</v>
          </cell>
          <cell r="C865">
            <v>16</v>
          </cell>
          <cell r="D865">
            <v>0</v>
          </cell>
          <cell r="E865"/>
          <cell r="F865"/>
          <cell r="G865"/>
          <cell r="H865">
            <v>0</v>
          </cell>
        </row>
        <row r="866">
          <cell r="A866" t="str">
            <v>1141030102200102</v>
          </cell>
          <cell r="B866" t="str">
            <v>SIN FIADOR</v>
          </cell>
          <cell r="C866">
            <v>16</v>
          </cell>
          <cell r="D866">
            <v>0</v>
          </cell>
          <cell r="E866"/>
          <cell r="F866"/>
          <cell r="G866"/>
          <cell r="H866">
            <v>0</v>
          </cell>
        </row>
        <row r="867">
          <cell r="A867" t="str">
            <v>1141030102200103</v>
          </cell>
          <cell r="B867" t="str">
            <v>CONSOLIDACION</v>
          </cell>
          <cell r="C867">
            <v>16</v>
          </cell>
          <cell r="D867">
            <v>0</v>
          </cell>
          <cell r="E867"/>
          <cell r="F867"/>
          <cell r="G867"/>
          <cell r="H867">
            <v>0</v>
          </cell>
        </row>
        <row r="868">
          <cell r="A868" t="str">
            <v>1141030102200104</v>
          </cell>
          <cell r="B868" t="str">
            <v>VARIOS</v>
          </cell>
          <cell r="C868">
            <v>16</v>
          </cell>
          <cell r="D868">
            <v>0</v>
          </cell>
          <cell r="E868"/>
          <cell r="F868"/>
          <cell r="G868"/>
          <cell r="H868">
            <v>0</v>
          </cell>
        </row>
        <row r="869">
          <cell r="A869" t="str">
            <v>1141030102200105</v>
          </cell>
          <cell r="B869" t="str">
            <v>VEHICULO</v>
          </cell>
          <cell r="C869">
            <v>16</v>
          </cell>
          <cell r="D869">
            <v>0</v>
          </cell>
          <cell r="E869"/>
          <cell r="F869"/>
          <cell r="G869"/>
          <cell r="H869">
            <v>0</v>
          </cell>
        </row>
        <row r="870">
          <cell r="A870" t="str">
            <v>1141030102200106</v>
          </cell>
          <cell r="B870" t="str">
            <v>VEHICULO - EMPREADOS</v>
          </cell>
          <cell r="C870">
            <v>16</v>
          </cell>
          <cell r="D870">
            <v>0</v>
          </cell>
          <cell r="E870"/>
          <cell r="F870"/>
          <cell r="G870"/>
          <cell r="H870">
            <v>0</v>
          </cell>
        </row>
        <row r="871">
          <cell r="A871" t="str">
            <v>1141030102200107</v>
          </cell>
          <cell r="B871" t="str">
            <v>ESTUDIOS</v>
          </cell>
          <cell r="C871">
            <v>16</v>
          </cell>
          <cell r="D871">
            <v>0</v>
          </cell>
          <cell r="E871"/>
          <cell r="F871"/>
          <cell r="G871"/>
          <cell r="H871">
            <v>0</v>
          </cell>
        </row>
        <row r="872">
          <cell r="A872" t="str">
            <v>1141030102200108</v>
          </cell>
          <cell r="B872" t="str">
            <v>LECA</v>
          </cell>
          <cell r="C872">
            <v>16</v>
          </cell>
          <cell r="D872">
            <v>0</v>
          </cell>
          <cell r="E872"/>
          <cell r="F872"/>
          <cell r="G872"/>
          <cell r="H872">
            <v>0</v>
          </cell>
        </row>
        <row r="873">
          <cell r="A873" t="str">
            <v>1141030102200109</v>
          </cell>
          <cell r="B873" t="str">
            <v>CONSUMO  RAPICREDIT  BANCOVI</v>
          </cell>
          <cell r="C873">
            <v>16</v>
          </cell>
          <cell r="D873">
            <v>0</v>
          </cell>
          <cell r="E873"/>
          <cell r="F873"/>
          <cell r="G873"/>
          <cell r="H873">
            <v>0</v>
          </cell>
        </row>
        <row r="874">
          <cell r="A874" t="str">
            <v>1141030102200110</v>
          </cell>
          <cell r="B874" t="str">
            <v>EMPLEADOS PÚBLICOS Y PRIVADOS</v>
          </cell>
          <cell r="C874">
            <v>16</v>
          </cell>
          <cell r="D874">
            <v>0</v>
          </cell>
          <cell r="E874"/>
          <cell r="F874"/>
          <cell r="G874"/>
          <cell r="H874">
            <v>0</v>
          </cell>
        </row>
        <row r="875">
          <cell r="A875" t="str">
            <v>1141030102200111</v>
          </cell>
          <cell r="B875" t="str">
            <v>EMPLEADOS ANDA</v>
          </cell>
          <cell r="C875">
            <v>16</v>
          </cell>
          <cell r="D875">
            <v>0</v>
          </cell>
          <cell r="E875"/>
          <cell r="F875"/>
          <cell r="G875"/>
          <cell r="H875">
            <v>0</v>
          </cell>
        </row>
        <row r="876">
          <cell r="A876" t="str">
            <v>1141030102200112</v>
          </cell>
          <cell r="B876" t="str">
            <v>EMPLEADOS PDH</v>
          </cell>
          <cell r="C876">
            <v>16</v>
          </cell>
          <cell r="D876">
            <v>0</v>
          </cell>
          <cell r="E876"/>
          <cell r="F876"/>
          <cell r="G876"/>
          <cell r="H876">
            <v>0</v>
          </cell>
        </row>
        <row r="877">
          <cell r="A877" t="str">
            <v>1141030102200113</v>
          </cell>
          <cell r="B877" t="str">
            <v>EMPLEADOS PGR</v>
          </cell>
          <cell r="C877">
            <v>16</v>
          </cell>
          <cell r="D877">
            <v>0</v>
          </cell>
          <cell r="E877"/>
          <cell r="F877"/>
          <cell r="G877"/>
          <cell r="H877">
            <v>0</v>
          </cell>
        </row>
        <row r="878">
          <cell r="A878" t="str">
            <v>1141030102200114</v>
          </cell>
          <cell r="B878" t="str">
            <v>EMPLEADOS MIN. SALUD</v>
          </cell>
          <cell r="C878">
            <v>16</v>
          </cell>
          <cell r="D878">
            <v>0</v>
          </cell>
          <cell r="E878"/>
          <cell r="F878"/>
          <cell r="G878"/>
          <cell r="H878">
            <v>0</v>
          </cell>
        </row>
        <row r="879">
          <cell r="A879" t="str">
            <v>1141030102200115</v>
          </cell>
          <cell r="B879" t="str">
            <v>EMPLEADOS MIN. EDUCACIÓN</v>
          </cell>
          <cell r="C879">
            <v>16</v>
          </cell>
          <cell r="D879">
            <v>0</v>
          </cell>
          <cell r="E879"/>
          <cell r="F879"/>
          <cell r="G879"/>
          <cell r="H879">
            <v>0</v>
          </cell>
        </row>
        <row r="880">
          <cell r="A880" t="str">
            <v>1141030102200149</v>
          </cell>
          <cell r="B880" t="str">
            <v>SOBREGIROS OCACIONALES</v>
          </cell>
          <cell r="C880">
            <v>16</v>
          </cell>
          <cell r="D880">
            <v>0</v>
          </cell>
          <cell r="E880"/>
          <cell r="F880"/>
          <cell r="G880"/>
          <cell r="H880">
            <v>0</v>
          </cell>
        </row>
        <row r="881">
          <cell r="A881" t="str">
            <v>1141030102200150</v>
          </cell>
          <cell r="B881" t="str">
            <v>SOBREGIROS AUTORIZADOS</v>
          </cell>
          <cell r="C881">
            <v>16</v>
          </cell>
          <cell r="D881">
            <v>0</v>
          </cell>
          <cell r="E881"/>
          <cell r="F881"/>
          <cell r="G881"/>
          <cell r="H881">
            <v>0</v>
          </cell>
        </row>
        <row r="882">
          <cell r="A882" t="str">
            <v>114103010222</v>
          </cell>
          <cell r="B882" t="str">
            <v>PIGNORADOS</v>
          </cell>
          <cell r="C882">
            <v>12</v>
          </cell>
          <cell r="D882"/>
          <cell r="E882"/>
          <cell r="F882">
            <v>0</v>
          </cell>
          <cell r="G882"/>
          <cell r="H882">
            <v>0</v>
          </cell>
        </row>
        <row r="883">
          <cell r="A883" t="str">
            <v>11410301022201</v>
          </cell>
          <cell r="B883" t="str">
            <v>PIGNORADOS</v>
          </cell>
          <cell r="C883">
            <v>14</v>
          </cell>
          <cell r="D883"/>
          <cell r="E883">
            <v>0</v>
          </cell>
          <cell r="F883"/>
          <cell r="G883"/>
          <cell r="H883">
            <v>0</v>
          </cell>
        </row>
        <row r="884">
          <cell r="A884" t="str">
            <v>1141030102220101</v>
          </cell>
          <cell r="B884" t="str">
            <v>PIGNORADOS</v>
          </cell>
          <cell r="C884">
            <v>16</v>
          </cell>
          <cell r="D884">
            <v>0</v>
          </cell>
          <cell r="E884"/>
          <cell r="F884"/>
          <cell r="G884"/>
          <cell r="H884">
            <v>0</v>
          </cell>
        </row>
        <row r="885">
          <cell r="A885" t="str">
            <v>114103010230</v>
          </cell>
          <cell r="B885" t="str">
            <v>VIVENDA</v>
          </cell>
          <cell r="C885">
            <v>12</v>
          </cell>
          <cell r="D885"/>
          <cell r="E885"/>
          <cell r="F885">
            <v>0</v>
          </cell>
          <cell r="G885"/>
          <cell r="H885">
            <v>0</v>
          </cell>
        </row>
        <row r="886">
          <cell r="A886" t="str">
            <v>11410301023001</v>
          </cell>
          <cell r="B886" t="str">
            <v>VIVENDA</v>
          </cell>
          <cell r="C886">
            <v>14</v>
          </cell>
          <cell r="D886"/>
          <cell r="E886">
            <v>0</v>
          </cell>
          <cell r="F886"/>
          <cell r="G886"/>
          <cell r="H886">
            <v>0</v>
          </cell>
        </row>
        <row r="887">
          <cell r="A887" t="str">
            <v>1141030102300101</v>
          </cell>
          <cell r="B887" t="str">
            <v>ADQUISICION DE VIVIENDA</v>
          </cell>
          <cell r="C887">
            <v>16</v>
          </cell>
          <cell r="D887">
            <v>0</v>
          </cell>
          <cell r="E887"/>
          <cell r="F887"/>
          <cell r="G887"/>
          <cell r="H887">
            <v>0</v>
          </cell>
        </row>
        <row r="888">
          <cell r="A888" t="str">
            <v>1141030102300102</v>
          </cell>
          <cell r="B888" t="str">
            <v>ADQUISICION DE LOTES</v>
          </cell>
          <cell r="C888">
            <v>16</v>
          </cell>
          <cell r="D888">
            <v>0</v>
          </cell>
          <cell r="E888"/>
          <cell r="F888"/>
          <cell r="G888"/>
          <cell r="H888">
            <v>0</v>
          </cell>
        </row>
        <row r="889">
          <cell r="A889" t="str">
            <v>1141030102300103</v>
          </cell>
          <cell r="B889" t="str">
            <v>CONSTRUCCION</v>
          </cell>
          <cell r="C889">
            <v>16</v>
          </cell>
          <cell r="D889">
            <v>0</v>
          </cell>
          <cell r="E889"/>
          <cell r="F889"/>
          <cell r="G889"/>
          <cell r="H889">
            <v>0</v>
          </cell>
        </row>
        <row r="890">
          <cell r="A890" t="str">
            <v>1141030102300104</v>
          </cell>
          <cell r="B890" t="str">
            <v>REMODELACIONES</v>
          </cell>
          <cell r="C890">
            <v>16</v>
          </cell>
          <cell r="D890">
            <v>0</v>
          </cell>
          <cell r="E890"/>
          <cell r="F890"/>
          <cell r="G890"/>
          <cell r="H890">
            <v>0</v>
          </cell>
        </row>
        <row r="891">
          <cell r="A891" t="str">
            <v>1141030201</v>
          </cell>
          <cell r="B891" t="str">
            <v>REFINANCIADOS -ML</v>
          </cell>
          <cell r="C891">
            <v>10</v>
          </cell>
          <cell r="D891"/>
          <cell r="E891"/>
          <cell r="F891"/>
          <cell r="G891">
            <v>0</v>
          </cell>
          <cell r="H891">
            <v>0</v>
          </cell>
        </row>
        <row r="892">
          <cell r="A892" t="str">
            <v>114103020111</v>
          </cell>
          <cell r="B892" t="str">
            <v>MICRO EMPRESA</v>
          </cell>
          <cell r="C892">
            <v>12</v>
          </cell>
          <cell r="D892"/>
          <cell r="E892"/>
          <cell r="F892">
            <v>0</v>
          </cell>
          <cell r="G892"/>
          <cell r="H892">
            <v>0</v>
          </cell>
        </row>
        <row r="893">
          <cell r="A893" t="str">
            <v>11410302011101</v>
          </cell>
          <cell r="B893" t="str">
            <v>MICRO EMPRESA</v>
          </cell>
          <cell r="C893">
            <v>14</v>
          </cell>
          <cell r="D893"/>
          <cell r="E893">
            <v>0</v>
          </cell>
          <cell r="F893"/>
          <cell r="G893"/>
          <cell r="H893">
            <v>0</v>
          </cell>
        </row>
        <row r="894">
          <cell r="A894" t="str">
            <v>1141030201110101</v>
          </cell>
          <cell r="B894" t="str">
            <v>MICROCREDITOS</v>
          </cell>
          <cell r="C894">
            <v>16</v>
          </cell>
          <cell r="D894">
            <v>0</v>
          </cell>
          <cell r="E894"/>
          <cell r="F894"/>
          <cell r="G894"/>
          <cell r="H894">
            <v>0</v>
          </cell>
        </row>
        <row r="895">
          <cell r="A895" t="str">
            <v>1141030201110102</v>
          </cell>
          <cell r="B895" t="str">
            <v>CAPITAL DE TRABAJO</v>
          </cell>
          <cell r="C895">
            <v>16</v>
          </cell>
          <cell r="D895">
            <v>0</v>
          </cell>
          <cell r="E895"/>
          <cell r="F895"/>
          <cell r="G895"/>
          <cell r="H895">
            <v>0</v>
          </cell>
        </row>
        <row r="896">
          <cell r="A896" t="str">
            <v>1141030201110103</v>
          </cell>
          <cell r="B896" t="str">
            <v>ACTIVO FIJO</v>
          </cell>
          <cell r="C896">
            <v>16</v>
          </cell>
          <cell r="D896">
            <v>0</v>
          </cell>
          <cell r="E896"/>
          <cell r="F896"/>
          <cell r="G896"/>
          <cell r="H896">
            <v>0</v>
          </cell>
        </row>
        <row r="897">
          <cell r="A897" t="str">
            <v>1141030201110104</v>
          </cell>
          <cell r="B897" t="str">
            <v>CAPITAL DE TRABAJO ESTACIONAL</v>
          </cell>
          <cell r="C897">
            <v>16</v>
          </cell>
          <cell r="D897">
            <v>0</v>
          </cell>
          <cell r="E897"/>
          <cell r="F897"/>
          <cell r="G897"/>
          <cell r="H897">
            <v>0</v>
          </cell>
        </row>
        <row r="898">
          <cell r="A898" t="str">
            <v>1141030201110105</v>
          </cell>
          <cell r="B898" t="str">
            <v>ROTATIVO</v>
          </cell>
          <cell r="C898">
            <v>16</v>
          </cell>
          <cell r="D898">
            <v>0</v>
          </cell>
          <cell r="E898"/>
          <cell r="F898"/>
          <cell r="G898"/>
          <cell r="H898">
            <v>0</v>
          </cell>
        </row>
        <row r="899">
          <cell r="A899" t="str">
            <v>1141030201110106</v>
          </cell>
          <cell r="B899" t="str">
            <v>COLECTURIA DOMICILIAR</v>
          </cell>
          <cell r="C899">
            <v>16</v>
          </cell>
          <cell r="D899">
            <v>0</v>
          </cell>
          <cell r="E899"/>
          <cell r="F899"/>
          <cell r="G899"/>
          <cell r="H899">
            <v>0</v>
          </cell>
        </row>
        <row r="900">
          <cell r="A900" t="str">
            <v>114103020112</v>
          </cell>
          <cell r="B900" t="str">
            <v>EMPRESA</v>
          </cell>
          <cell r="C900">
            <v>12</v>
          </cell>
          <cell r="D900"/>
          <cell r="E900"/>
          <cell r="F900">
            <v>0</v>
          </cell>
          <cell r="G900"/>
          <cell r="H900">
            <v>0</v>
          </cell>
        </row>
        <row r="901">
          <cell r="A901" t="str">
            <v>11410302011201</v>
          </cell>
          <cell r="B901" t="str">
            <v>EMPRESA</v>
          </cell>
          <cell r="C901">
            <v>14</v>
          </cell>
          <cell r="D901"/>
          <cell r="E901">
            <v>0</v>
          </cell>
          <cell r="F901"/>
          <cell r="G901"/>
          <cell r="H901">
            <v>0</v>
          </cell>
        </row>
        <row r="902">
          <cell r="A902" t="str">
            <v>1141030201120101</v>
          </cell>
          <cell r="B902" t="str">
            <v>CAPITAL DE TRABAJO</v>
          </cell>
          <cell r="C902">
            <v>16</v>
          </cell>
          <cell r="D902">
            <v>0</v>
          </cell>
          <cell r="E902"/>
          <cell r="F902"/>
          <cell r="G902"/>
          <cell r="H902">
            <v>0</v>
          </cell>
        </row>
        <row r="903">
          <cell r="A903" t="str">
            <v>1141030201120102</v>
          </cell>
          <cell r="B903" t="str">
            <v>ACTIVO FIJO</v>
          </cell>
          <cell r="C903">
            <v>16</v>
          </cell>
          <cell r="D903">
            <v>0</v>
          </cell>
          <cell r="E903"/>
          <cell r="F903"/>
          <cell r="G903"/>
          <cell r="H903">
            <v>0</v>
          </cell>
        </row>
        <row r="904">
          <cell r="A904" t="str">
            <v>1141030201120103</v>
          </cell>
          <cell r="B904" t="str">
            <v>ROTATIVO</v>
          </cell>
          <cell r="C904">
            <v>16</v>
          </cell>
          <cell r="D904">
            <v>0</v>
          </cell>
          <cell r="E904"/>
          <cell r="F904"/>
          <cell r="G904"/>
          <cell r="H904">
            <v>0</v>
          </cell>
        </row>
        <row r="905">
          <cell r="A905" t="str">
            <v>1141030201120104</v>
          </cell>
          <cell r="B905" t="str">
            <v>MUNICIPALIDADES</v>
          </cell>
          <cell r="C905">
            <v>16</v>
          </cell>
          <cell r="D905">
            <v>0</v>
          </cell>
          <cell r="E905"/>
          <cell r="F905"/>
          <cell r="G905"/>
          <cell r="H905">
            <v>0</v>
          </cell>
        </row>
        <row r="906">
          <cell r="A906" t="str">
            <v>114103020120</v>
          </cell>
          <cell r="B906" t="str">
            <v>CONSUMO</v>
          </cell>
          <cell r="C906">
            <v>12</v>
          </cell>
          <cell r="D906"/>
          <cell r="E906"/>
          <cell r="F906">
            <v>0</v>
          </cell>
          <cell r="G906"/>
          <cell r="H906">
            <v>0</v>
          </cell>
        </row>
        <row r="907">
          <cell r="A907" t="str">
            <v>11410302012001</v>
          </cell>
          <cell r="B907" t="str">
            <v>CONSUMO</v>
          </cell>
          <cell r="C907">
            <v>14</v>
          </cell>
          <cell r="D907"/>
          <cell r="E907">
            <v>0</v>
          </cell>
          <cell r="F907"/>
          <cell r="G907"/>
          <cell r="H907">
            <v>0</v>
          </cell>
        </row>
        <row r="908">
          <cell r="A908" t="str">
            <v>1141030201200101</v>
          </cell>
          <cell r="B908" t="str">
            <v>CONSUMO</v>
          </cell>
          <cell r="C908">
            <v>16</v>
          </cell>
          <cell r="D908">
            <v>0</v>
          </cell>
          <cell r="E908"/>
          <cell r="F908"/>
          <cell r="G908"/>
          <cell r="H908">
            <v>0</v>
          </cell>
        </row>
        <row r="909">
          <cell r="A909" t="str">
            <v>1141030201200102</v>
          </cell>
          <cell r="B909" t="str">
            <v>SIN FIADOR</v>
          </cell>
          <cell r="C909">
            <v>16</v>
          </cell>
          <cell r="D909">
            <v>0</v>
          </cell>
          <cell r="E909"/>
          <cell r="F909"/>
          <cell r="G909"/>
          <cell r="H909">
            <v>0</v>
          </cell>
        </row>
        <row r="910">
          <cell r="A910" t="str">
            <v>1141030201200103</v>
          </cell>
          <cell r="B910" t="str">
            <v>CONSOLIDACION</v>
          </cell>
          <cell r="C910">
            <v>16</v>
          </cell>
          <cell r="D910">
            <v>0</v>
          </cell>
          <cell r="E910"/>
          <cell r="F910"/>
          <cell r="G910"/>
          <cell r="H910">
            <v>0</v>
          </cell>
        </row>
        <row r="911">
          <cell r="A911" t="str">
            <v>1141030201200104</v>
          </cell>
          <cell r="B911" t="str">
            <v>VARIOS</v>
          </cell>
          <cell r="C911">
            <v>16</v>
          </cell>
          <cell r="D911">
            <v>0</v>
          </cell>
          <cell r="E911"/>
          <cell r="F911"/>
          <cell r="G911"/>
          <cell r="H911">
            <v>0</v>
          </cell>
        </row>
        <row r="912">
          <cell r="A912" t="str">
            <v>1141030201200105</v>
          </cell>
          <cell r="B912" t="str">
            <v>VEHICULO</v>
          </cell>
          <cell r="C912">
            <v>16</v>
          </cell>
          <cell r="D912">
            <v>0</v>
          </cell>
          <cell r="E912"/>
          <cell r="F912"/>
          <cell r="G912"/>
          <cell r="H912">
            <v>0</v>
          </cell>
        </row>
        <row r="913">
          <cell r="A913" t="str">
            <v>1141030201200106</v>
          </cell>
          <cell r="B913" t="str">
            <v>VEHICULO - EMPREADOS</v>
          </cell>
          <cell r="C913">
            <v>16</v>
          </cell>
          <cell r="D913">
            <v>0</v>
          </cell>
          <cell r="E913"/>
          <cell r="F913"/>
          <cell r="G913"/>
          <cell r="H913">
            <v>0</v>
          </cell>
        </row>
        <row r="914">
          <cell r="A914" t="str">
            <v>1141030201200107</v>
          </cell>
          <cell r="B914" t="str">
            <v>ESTUDIOS</v>
          </cell>
          <cell r="C914">
            <v>16</v>
          </cell>
          <cell r="D914">
            <v>0</v>
          </cell>
          <cell r="E914"/>
          <cell r="F914"/>
          <cell r="G914"/>
          <cell r="H914">
            <v>0</v>
          </cell>
        </row>
        <row r="915">
          <cell r="A915" t="str">
            <v>1141030201200108</v>
          </cell>
          <cell r="B915" t="str">
            <v>LECA</v>
          </cell>
          <cell r="C915">
            <v>16</v>
          </cell>
          <cell r="D915">
            <v>0</v>
          </cell>
          <cell r="E915"/>
          <cell r="F915"/>
          <cell r="G915"/>
          <cell r="H915">
            <v>0</v>
          </cell>
        </row>
        <row r="916">
          <cell r="A916" t="str">
            <v>1141030201200109</v>
          </cell>
          <cell r="B916" t="str">
            <v>CONSUMO  RAPICREDIT  BANCOVI</v>
          </cell>
          <cell r="C916">
            <v>16</v>
          </cell>
          <cell r="D916">
            <v>0</v>
          </cell>
          <cell r="E916"/>
          <cell r="F916"/>
          <cell r="G916"/>
          <cell r="H916">
            <v>0</v>
          </cell>
        </row>
        <row r="917">
          <cell r="A917" t="str">
            <v>1141030201200110</v>
          </cell>
          <cell r="B917" t="str">
            <v>EMPLEADOS PÚBLICOS Y PRIVADOS</v>
          </cell>
          <cell r="C917">
            <v>16</v>
          </cell>
          <cell r="D917">
            <v>0</v>
          </cell>
          <cell r="E917"/>
          <cell r="F917"/>
          <cell r="G917"/>
          <cell r="H917">
            <v>0</v>
          </cell>
        </row>
        <row r="918">
          <cell r="A918" t="str">
            <v>1141030201200111</v>
          </cell>
          <cell r="B918" t="str">
            <v>EMPLEADOS ANDA</v>
          </cell>
          <cell r="C918">
            <v>16</v>
          </cell>
          <cell r="D918">
            <v>0</v>
          </cell>
          <cell r="E918"/>
          <cell r="F918"/>
          <cell r="G918"/>
          <cell r="H918">
            <v>0</v>
          </cell>
        </row>
        <row r="919">
          <cell r="A919" t="str">
            <v>1141030201200112</v>
          </cell>
          <cell r="B919" t="str">
            <v>EMPLEADOS PDH</v>
          </cell>
          <cell r="C919">
            <v>16</v>
          </cell>
          <cell r="D919">
            <v>0</v>
          </cell>
          <cell r="E919"/>
          <cell r="F919"/>
          <cell r="G919"/>
          <cell r="H919">
            <v>0</v>
          </cell>
        </row>
        <row r="920">
          <cell r="A920" t="str">
            <v>1141030201200113</v>
          </cell>
          <cell r="B920" t="str">
            <v>EMPLEADOS PGR</v>
          </cell>
          <cell r="C920">
            <v>16</v>
          </cell>
          <cell r="D920">
            <v>0</v>
          </cell>
          <cell r="E920"/>
          <cell r="F920"/>
          <cell r="G920"/>
          <cell r="H920">
            <v>0</v>
          </cell>
        </row>
        <row r="921">
          <cell r="A921" t="str">
            <v>1141030201200114</v>
          </cell>
          <cell r="B921" t="str">
            <v>EMPLEADOS MIN. SALUD</v>
          </cell>
          <cell r="C921">
            <v>16</v>
          </cell>
          <cell r="D921">
            <v>0</v>
          </cell>
          <cell r="E921"/>
          <cell r="F921"/>
          <cell r="G921"/>
          <cell r="H921">
            <v>0</v>
          </cell>
        </row>
        <row r="922">
          <cell r="A922" t="str">
            <v>1141030201200115</v>
          </cell>
          <cell r="B922" t="str">
            <v>EMPLEADOS MIN. EDUCACIÓN</v>
          </cell>
          <cell r="C922">
            <v>16</v>
          </cell>
          <cell r="D922">
            <v>0</v>
          </cell>
          <cell r="E922"/>
          <cell r="F922"/>
          <cell r="G922"/>
          <cell r="H922">
            <v>0</v>
          </cell>
        </row>
        <row r="923">
          <cell r="A923" t="str">
            <v>1141030201200149</v>
          </cell>
          <cell r="B923" t="str">
            <v>SOBREGIROS OCACIONALES</v>
          </cell>
          <cell r="C923">
            <v>16</v>
          </cell>
          <cell r="D923">
            <v>0</v>
          </cell>
          <cell r="E923"/>
          <cell r="F923"/>
          <cell r="G923"/>
          <cell r="H923">
            <v>0</v>
          </cell>
        </row>
        <row r="924">
          <cell r="A924" t="str">
            <v>1141030201200150</v>
          </cell>
          <cell r="B924" t="str">
            <v>SOBREGIROS AUTORIZADOS</v>
          </cell>
          <cell r="C924">
            <v>16</v>
          </cell>
          <cell r="D924">
            <v>0</v>
          </cell>
          <cell r="E924"/>
          <cell r="F924"/>
          <cell r="G924"/>
          <cell r="H924">
            <v>0</v>
          </cell>
        </row>
        <row r="925">
          <cell r="A925" t="str">
            <v>114103020122</v>
          </cell>
          <cell r="B925" t="str">
            <v>PIGNORADOS</v>
          </cell>
          <cell r="C925">
            <v>12</v>
          </cell>
          <cell r="D925"/>
          <cell r="E925"/>
          <cell r="F925">
            <v>0</v>
          </cell>
          <cell r="G925"/>
          <cell r="H925">
            <v>0</v>
          </cell>
        </row>
        <row r="926">
          <cell r="A926" t="str">
            <v>11410302012201</v>
          </cell>
          <cell r="B926" t="str">
            <v>PIGNORADOS</v>
          </cell>
          <cell r="C926">
            <v>14</v>
          </cell>
          <cell r="D926"/>
          <cell r="E926">
            <v>0</v>
          </cell>
          <cell r="F926"/>
          <cell r="G926"/>
          <cell r="H926">
            <v>0</v>
          </cell>
        </row>
        <row r="927">
          <cell r="A927" t="str">
            <v>1141030201220101</v>
          </cell>
          <cell r="B927" t="str">
            <v>PIGNORADOS</v>
          </cell>
          <cell r="C927">
            <v>16</v>
          </cell>
          <cell r="D927">
            <v>0</v>
          </cell>
          <cell r="E927"/>
          <cell r="F927"/>
          <cell r="G927"/>
          <cell r="H927">
            <v>0</v>
          </cell>
        </row>
        <row r="928">
          <cell r="A928" t="str">
            <v>114103020130</v>
          </cell>
          <cell r="B928" t="str">
            <v>VIVENDA</v>
          </cell>
          <cell r="C928">
            <v>12</v>
          </cell>
          <cell r="D928"/>
          <cell r="E928"/>
          <cell r="F928">
            <v>0</v>
          </cell>
          <cell r="G928"/>
          <cell r="H928">
            <v>0</v>
          </cell>
        </row>
        <row r="929">
          <cell r="A929" t="str">
            <v>11410302013001</v>
          </cell>
          <cell r="B929" t="str">
            <v>VIVENDA</v>
          </cell>
          <cell r="C929">
            <v>14</v>
          </cell>
          <cell r="D929"/>
          <cell r="E929">
            <v>0</v>
          </cell>
          <cell r="F929"/>
          <cell r="G929"/>
          <cell r="H929">
            <v>0</v>
          </cell>
        </row>
        <row r="930">
          <cell r="A930" t="str">
            <v>1141030201300101</v>
          </cell>
          <cell r="B930" t="str">
            <v>ADQUISICION DE VIVIENDA</v>
          </cell>
          <cell r="C930">
            <v>16</v>
          </cell>
          <cell r="D930">
            <v>0</v>
          </cell>
          <cell r="E930"/>
          <cell r="F930"/>
          <cell r="G930"/>
          <cell r="H930">
            <v>0</v>
          </cell>
        </row>
        <row r="931">
          <cell r="A931" t="str">
            <v>1141030201300102</v>
          </cell>
          <cell r="B931" t="str">
            <v>ADQUISICION DE LOTES</v>
          </cell>
          <cell r="C931">
            <v>16</v>
          </cell>
          <cell r="D931">
            <v>0</v>
          </cell>
          <cell r="E931"/>
          <cell r="F931"/>
          <cell r="G931"/>
          <cell r="H931">
            <v>0</v>
          </cell>
        </row>
        <row r="932">
          <cell r="A932" t="str">
            <v>1141030201300103</v>
          </cell>
          <cell r="B932" t="str">
            <v>CONSTRUCCION</v>
          </cell>
          <cell r="C932">
            <v>16</v>
          </cell>
          <cell r="D932">
            <v>0</v>
          </cell>
          <cell r="E932"/>
          <cell r="F932"/>
          <cell r="G932"/>
          <cell r="H932">
            <v>0</v>
          </cell>
        </row>
        <row r="933">
          <cell r="A933" t="str">
            <v>1141030201300104</v>
          </cell>
          <cell r="B933" t="str">
            <v>REMODELACIONES</v>
          </cell>
          <cell r="C933">
            <v>16</v>
          </cell>
          <cell r="D933">
            <v>0</v>
          </cell>
          <cell r="E933"/>
          <cell r="F933"/>
          <cell r="G933"/>
          <cell r="H933">
            <v>0</v>
          </cell>
        </row>
        <row r="934">
          <cell r="A934" t="str">
            <v>1141030202</v>
          </cell>
          <cell r="B934" t="str">
            <v>REFINANCIADOS</v>
          </cell>
          <cell r="C934">
            <v>10</v>
          </cell>
          <cell r="D934"/>
          <cell r="E934"/>
          <cell r="F934"/>
          <cell r="G934">
            <v>0</v>
          </cell>
          <cell r="H934">
            <v>0</v>
          </cell>
        </row>
        <row r="935">
          <cell r="A935" t="str">
            <v>114103020211</v>
          </cell>
          <cell r="B935" t="str">
            <v>MICRO EMPRESA</v>
          </cell>
          <cell r="C935">
            <v>12</v>
          </cell>
          <cell r="D935"/>
          <cell r="E935"/>
          <cell r="F935">
            <v>0</v>
          </cell>
          <cell r="G935"/>
          <cell r="H935">
            <v>0</v>
          </cell>
        </row>
        <row r="936">
          <cell r="A936" t="str">
            <v>11410302021101</v>
          </cell>
          <cell r="B936" t="str">
            <v>MICRO EMPRESA</v>
          </cell>
          <cell r="C936">
            <v>14</v>
          </cell>
          <cell r="D936"/>
          <cell r="E936">
            <v>0</v>
          </cell>
          <cell r="F936"/>
          <cell r="G936"/>
          <cell r="H936">
            <v>0</v>
          </cell>
        </row>
        <row r="937">
          <cell r="A937" t="str">
            <v>1141030202110101</v>
          </cell>
          <cell r="B937" t="str">
            <v>MICROCREDITOS</v>
          </cell>
          <cell r="C937">
            <v>16</v>
          </cell>
          <cell r="D937">
            <v>0</v>
          </cell>
          <cell r="E937"/>
          <cell r="F937"/>
          <cell r="G937"/>
          <cell r="H937">
            <v>0</v>
          </cell>
        </row>
        <row r="938">
          <cell r="A938" t="str">
            <v>1141030202110102</v>
          </cell>
          <cell r="B938" t="str">
            <v>CAPITAL DE TRABAJO</v>
          </cell>
          <cell r="C938">
            <v>16</v>
          </cell>
          <cell r="D938">
            <v>0</v>
          </cell>
          <cell r="E938"/>
          <cell r="F938"/>
          <cell r="G938"/>
          <cell r="H938">
            <v>0</v>
          </cell>
        </row>
        <row r="939">
          <cell r="A939" t="str">
            <v>1141030202110103</v>
          </cell>
          <cell r="B939" t="str">
            <v>ACTIVO FIJO</v>
          </cell>
          <cell r="C939">
            <v>16</v>
          </cell>
          <cell r="D939">
            <v>0</v>
          </cell>
          <cell r="E939"/>
          <cell r="F939"/>
          <cell r="G939"/>
          <cell r="H939">
            <v>0</v>
          </cell>
        </row>
        <row r="940">
          <cell r="A940" t="str">
            <v>1141030202110104</v>
          </cell>
          <cell r="B940" t="str">
            <v>CAPITAL DE TRABAJO ESTACIONAL</v>
          </cell>
          <cell r="C940">
            <v>16</v>
          </cell>
          <cell r="D940">
            <v>0</v>
          </cell>
          <cell r="E940"/>
          <cell r="F940"/>
          <cell r="G940"/>
          <cell r="H940">
            <v>0</v>
          </cell>
        </row>
        <row r="941">
          <cell r="A941" t="str">
            <v>1141030202110105</v>
          </cell>
          <cell r="B941" t="str">
            <v>ROTATIVO</v>
          </cell>
          <cell r="C941">
            <v>16</v>
          </cell>
          <cell r="D941">
            <v>0</v>
          </cell>
          <cell r="E941"/>
          <cell r="F941"/>
          <cell r="G941"/>
          <cell r="H941">
            <v>0</v>
          </cell>
        </row>
        <row r="942">
          <cell r="A942" t="str">
            <v>1141030202110106</v>
          </cell>
          <cell r="B942" t="str">
            <v>COLECTURIA DOMICILIAR</v>
          </cell>
          <cell r="C942">
            <v>16</v>
          </cell>
          <cell r="D942">
            <v>0</v>
          </cell>
          <cell r="E942"/>
          <cell r="F942"/>
          <cell r="G942"/>
          <cell r="H942">
            <v>0</v>
          </cell>
        </row>
        <row r="943">
          <cell r="A943" t="str">
            <v>114103020212</v>
          </cell>
          <cell r="B943" t="str">
            <v>EMPRESA</v>
          </cell>
          <cell r="C943">
            <v>12</v>
          </cell>
          <cell r="D943"/>
          <cell r="E943"/>
          <cell r="F943">
            <v>0</v>
          </cell>
          <cell r="G943"/>
          <cell r="H943">
            <v>0</v>
          </cell>
        </row>
        <row r="944">
          <cell r="A944" t="str">
            <v>11410302021201</v>
          </cell>
          <cell r="B944" t="str">
            <v>EMPRESA</v>
          </cell>
          <cell r="C944">
            <v>14</v>
          </cell>
          <cell r="D944"/>
          <cell r="E944">
            <v>0</v>
          </cell>
          <cell r="F944"/>
          <cell r="G944"/>
          <cell r="H944">
            <v>0</v>
          </cell>
        </row>
        <row r="945">
          <cell r="A945" t="str">
            <v>1141030202120101</v>
          </cell>
          <cell r="B945" t="str">
            <v>CAPITAL DE TRABAJO</v>
          </cell>
          <cell r="C945">
            <v>16</v>
          </cell>
          <cell r="D945">
            <v>0</v>
          </cell>
          <cell r="E945"/>
          <cell r="F945"/>
          <cell r="G945"/>
          <cell r="H945">
            <v>0</v>
          </cell>
        </row>
        <row r="946">
          <cell r="A946" t="str">
            <v>1141030202120102</v>
          </cell>
          <cell r="B946" t="str">
            <v>ACTIVO FIJO</v>
          </cell>
          <cell r="C946">
            <v>16</v>
          </cell>
          <cell r="D946">
            <v>0</v>
          </cell>
          <cell r="E946"/>
          <cell r="F946"/>
          <cell r="G946"/>
          <cell r="H946">
            <v>0</v>
          </cell>
        </row>
        <row r="947">
          <cell r="A947" t="str">
            <v>1141030202120103</v>
          </cell>
          <cell r="B947" t="str">
            <v>ROTATIVO</v>
          </cell>
          <cell r="C947">
            <v>16</v>
          </cell>
          <cell r="D947">
            <v>0</v>
          </cell>
          <cell r="E947"/>
          <cell r="F947"/>
          <cell r="G947"/>
          <cell r="H947">
            <v>0</v>
          </cell>
        </row>
        <row r="948">
          <cell r="A948" t="str">
            <v>1141030202120104</v>
          </cell>
          <cell r="B948" t="str">
            <v>MUNICIPALIDADES</v>
          </cell>
          <cell r="C948">
            <v>16</v>
          </cell>
          <cell r="D948">
            <v>0</v>
          </cell>
          <cell r="E948"/>
          <cell r="F948"/>
          <cell r="G948"/>
          <cell r="H948">
            <v>0</v>
          </cell>
        </row>
        <row r="949">
          <cell r="A949" t="str">
            <v>114103020220</v>
          </cell>
          <cell r="B949" t="str">
            <v>CONSUMO</v>
          </cell>
          <cell r="C949">
            <v>12</v>
          </cell>
          <cell r="D949"/>
          <cell r="E949"/>
          <cell r="F949">
            <v>0</v>
          </cell>
          <cell r="G949"/>
          <cell r="H949">
            <v>0</v>
          </cell>
        </row>
        <row r="950">
          <cell r="A950" t="str">
            <v>11410302022001</v>
          </cell>
          <cell r="B950" t="str">
            <v>CONSUMO</v>
          </cell>
          <cell r="C950">
            <v>14</v>
          </cell>
          <cell r="D950"/>
          <cell r="E950">
            <v>0</v>
          </cell>
          <cell r="F950"/>
          <cell r="G950"/>
          <cell r="H950">
            <v>0</v>
          </cell>
        </row>
        <row r="951">
          <cell r="A951" t="str">
            <v>1141030202200101</v>
          </cell>
          <cell r="B951" t="str">
            <v>CONSUMO</v>
          </cell>
          <cell r="C951">
            <v>16</v>
          </cell>
          <cell r="D951">
            <v>0</v>
          </cell>
          <cell r="E951"/>
          <cell r="F951"/>
          <cell r="G951"/>
          <cell r="H951">
            <v>0</v>
          </cell>
        </row>
        <row r="952">
          <cell r="A952" t="str">
            <v>1141030202200102</v>
          </cell>
          <cell r="B952" t="str">
            <v>SIN FIADOR</v>
          </cell>
          <cell r="C952">
            <v>16</v>
          </cell>
          <cell r="D952">
            <v>0</v>
          </cell>
          <cell r="E952"/>
          <cell r="F952"/>
          <cell r="G952"/>
          <cell r="H952">
            <v>0</v>
          </cell>
        </row>
        <row r="953">
          <cell r="A953" t="str">
            <v>1141030202200103</v>
          </cell>
          <cell r="B953" t="str">
            <v>CONSOLIDACION</v>
          </cell>
          <cell r="C953">
            <v>16</v>
          </cell>
          <cell r="D953">
            <v>0</v>
          </cell>
          <cell r="E953"/>
          <cell r="F953"/>
          <cell r="G953"/>
          <cell r="H953">
            <v>0</v>
          </cell>
        </row>
        <row r="954">
          <cell r="A954" t="str">
            <v>1141030202200104</v>
          </cell>
          <cell r="B954" t="str">
            <v>VARIOS</v>
          </cell>
          <cell r="C954">
            <v>16</v>
          </cell>
          <cell r="D954">
            <v>0</v>
          </cell>
          <cell r="E954"/>
          <cell r="F954"/>
          <cell r="G954"/>
          <cell r="H954">
            <v>0</v>
          </cell>
        </row>
        <row r="955">
          <cell r="A955" t="str">
            <v>1141030202200105</v>
          </cell>
          <cell r="B955" t="str">
            <v>VEHICULO</v>
          </cell>
          <cell r="C955">
            <v>16</v>
          </cell>
          <cell r="D955">
            <v>0</v>
          </cell>
          <cell r="E955"/>
          <cell r="F955"/>
          <cell r="G955"/>
          <cell r="H955">
            <v>0</v>
          </cell>
        </row>
        <row r="956">
          <cell r="A956" t="str">
            <v>1141030202200106</v>
          </cell>
          <cell r="B956" t="str">
            <v>VEHICULO - EMPREADOS</v>
          </cell>
          <cell r="C956">
            <v>16</v>
          </cell>
          <cell r="D956">
            <v>0</v>
          </cell>
          <cell r="E956"/>
          <cell r="F956"/>
          <cell r="G956"/>
          <cell r="H956">
            <v>0</v>
          </cell>
        </row>
        <row r="957">
          <cell r="A957" t="str">
            <v>1141030202200107</v>
          </cell>
          <cell r="B957" t="str">
            <v>ESTUDIOS</v>
          </cell>
          <cell r="C957">
            <v>16</v>
          </cell>
          <cell r="D957">
            <v>0</v>
          </cell>
          <cell r="E957"/>
          <cell r="F957"/>
          <cell r="G957"/>
          <cell r="H957">
            <v>0</v>
          </cell>
        </row>
        <row r="958">
          <cell r="A958" t="str">
            <v>1141030202200108</v>
          </cell>
          <cell r="B958" t="str">
            <v>LECA</v>
          </cell>
          <cell r="C958">
            <v>16</v>
          </cell>
          <cell r="D958">
            <v>0</v>
          </cell>
          <cell r="E958"/>
          <cell r="F958"/>
          <cell r="G958"/>
          <cell r="H958">
            <v>0</v>
          </cell>
        </row>
        <row r="959">
          <cell r="A959" t="str">
            <v>1141030202200109</v>
          </cell>
          <cell r="B959" t="str">
            <v>CONSUMO  RAPICREDIT  BANCOVI</v>
          </cell>
          <cell r="C959">
            <v>16</v>
          </cell>
          <cell r="D959">
            <v>0</v>
          </cell>
          <cell r="E959"/>
          <cell r="F959"/>
          <cell r="G959"/>
          <cell r="H959">
            <v>0</v>
          </cell>
        </row>
        <row r="960">
          <cell r="A960" t="str">
            <v>1141030202200110</v>
          </cell>
          <cell r="B960" t="str">
            <v>EMPLEADOS PÚBLICOS Y PRIVADOS</v>
          </cell>
          <cell r="C960">
            <v>16</v>
          </cell>
          <cell r="D960">
            <v>0</v>
          </cell>
          <cell r="E960"/>
          <cell r="F960"/>
          <cell r="G960"/>
          <cell r="H960">
            <v>0</v>
          </cell>
        </row>
        <row r="961">
          <cell r="A961" t="str">
            <v>1141030202200111</v>
          </cell>
          <cell r="B961" t="str">
            <v>EMPLEADOS ANDA</v>
          </cell>
          <cell r="C961">
            <v>16</v>
          </cell>
          <cell r="D961">
            <v>0</v>
          </cell>
          <cell r="E961"/>
          <cell r="F961"/>
          <cell r="G961"/>
          <cell r="H961">
            <v>0</v>
          </cell>
        </row>
        <row r="962">
          <cell r="A962" t="str">
            <v>1141030202200112</v>
          </cell>
          <cell r="B962" t="str">
            <v>EMPLEADOS PDH</v>
          </cell>
          <cell r="C962">
            <v>16</v>
          </cell>
          <cell r="D962">
            <v>0</v>
          </cell>
          <cell r="E962"/>
          <cell r="F962"/>
          <cell r="G962"/>
          <cell r="H962">
            <v>0</v>
          </cell>
        </row>
        <row r="963">
          <cell r="A963" t="str">
            <v>1141030202200113</v>
          </cell>
          <cell r="B963" t="str">
            <v>EMPLEADOS PGR</v>
          </cell>
          <cell r="C963">
            <v>16</v>
          </cell>
          <cell r="D963">
            <v>0</v>
          </cell>
          <cell r="E963"/>
          <cell r="F963"/>
          <cell r="G963"/>
          <cell r="H963">
            <v>0</v>
          </cell>
        </row>
        <row r="964">
          <cell r="A964" t="str">
            <v>1141030202200114</v>
          </cell>
          <cell r="B964" t="str">
            <v>EMPLEADOS MIN. SALUD</v>
          </cell>
          <cell r="C964">
            <v>16</v>
          </cell>
          <cell r="D964">
            <v>0</v>
          </cell>
          <cell r="E964"/>
          <cell r="F964"/>
          <cell r="G964"/>
          <cell r="H964">
            <v>0</v>
          </cell>
        </row>
        <row r="965">
          <cell r="A965" t="str">
            <v>1141030202200115</v>
          </cell>
          <cell r="B965" t="str">
            <v>EMPLEADOS MIN. EDUCACIÓN</v>
          </cell>
          <cell r="C965">
            <v>16</v>
          </cell>
          <cell r="D965">
            <v>0</v>
          </cell>
          <cell r="E965"/>
          <cell r="F965"/>
          <cell r="G965"/>
          <cell r="H965">
            <v>0</v>
          </cell>
        </row>
        <row r="966">
          <cell r="A966" t="str">
            <v>1141030202200149</v>
          </cell>
          <cell r="B966" t="str">
            <v>SOBREGIROS OCACIONALES</v>
          </cell>
          <cell r="C966">
            <v>16</v>
          </cell>
          <cell r="D966">
            <v>0</v>
          </cell>
          <cell r="E966"/>
          <cell r="F966"/>
          <cell r="G966"/>
          <cell r="H966">
            <v>0</v>
          </cell>
        </row>
        <row r="967">
          <cell r="A967" t="str">
            <v>1141030202200150</v>
          </cell>
          <cell r="B967" t="str">
            <v>SOBREGIROS AUTORIZADOS</v>
          </cell>
          <cell r="C967">
            <v>16</v>
          </cell>
          <cell r="D967">
            <v>0</v>
          </cell>
          <cell r="E967"/>
          <cell r="F967"/>
          <cell r="G967"/>
          <cell r="H967">
            <v>0</v>
          </cell>
        </row>
        <row r="968">
          <cell r="A968" t="str">
            <v>114103020222</v>
          </cell>
          <cell r="B968" t="str">
            <v>PIGNORADOS</v>
          </cell>
          <cell r="C968">
            <v>12</v>
          </cell>
          <cell r="D968"/>
          <cell r="E968"/>
          <cell r="F968">
            <v>0</v>
          </cell>
          <cell r="G968"/>
          <cell r="H968">
            <v>0</v>
          </cell>
        </row>
        <row r="969">
          <cell r="A969" t="str">
            <v>11410302022201</v>
          </cell>
          <cell r="B969" t="str">
            <v>PIGNORADOS</v>
          </cell>
          <cell r="C969">
            <v>14</v>
          </cell>
          <cell r="D969"/>
          <cell r="E969">
            <v>0</v>
          </cell>
          <cell r="F969"/>
          <cell r="G969"/>
          <cell r="H969">
            <v>0</v>
          </cell>
        </row>
        <row r="970">
          <cell r="A970" t="str">
            <v>1141030202220101</v>
          </cell>
          <cell r="B970" t="str">
            <v>PIGNORADOS</v>
          </cell>
          <cell r="C970">
            <v>16</v>
          </cell>
          <cell r="D970">
            <v>0</v>
          </cell>
          <cell r="E970"/>
          <cell r="F970"/>
          <cell r="G970"/>
          <cell r="H970">
            <v>0</v>
          </cell>
        </row>
        <row r="971">
          <cell r="A971" t="str">
            <v>114103020230</v>
          </cell>
          <cell r="B971" t="str">
            <v>VIVENDA</v>
          </cell>
          <cell r="C971">
            <v>12</v>
          </cell>
          <cell r="D971"/>
          <cell r="E971"/>
          <cell r="F971">
            <v>0</v>
          </cell>
          <cell r="G971"/>
          <cell r="H971">
            <v>0</v>
          </cell>
        </row>
        <row r="972">
          <cell r="A972" t="str">
            <v>11410302023001</v>
          </cell>
          <cell r="B972" t="str">
            <v>VIVENDA</v>
          </cell>
          <cell r="C972">
            <v>14</v>
          </cell>
          <cell r="D972"/>
          <cell r="E972">
            <v>0</v>
          </cell>
          <cell r="F972"/>
          <cell r="G972"/>
          <cell r="H972">
            <v>0</v>
          </cell>
        </row>
        <row r="973">
          <cell r="A973" t="str">
            <v>1141030202300101</v>
          </cell>
          <cell r="B973" t="str">
            <v>ADQUISICION DE VIVIENDA</v>
          </cell>
          <cell r="C973">
            <v>16</v>
          </cell>
          <cell r="D973">
            <v>0</v>
          </cell>
          <cell r="E973"/>
          <cell r="F973"/>
          <cell r="G973"/>
          <cell r="H973">
            <v>0</v>
          </cell>
        </row>
        <row r="974">
          <cell r="A974" t="str">
            <v>1141030202300102</v>
          </cell>
          <cell r="B974" t="str">
            <v>ADQUISICION DE LOTES</v>
          </cell>
          <cell r="C974">
            <v>16</v>
          </cell>
          <cell r="D974">
            <v>0</v>
          </cell>
          <cell r="E974"/>
          <cell r="F974"/>
          <cell r="G974"/>
          <cell r="H974">
            <v>0</v>
          </cell>
        </row>
        <row r="975">
          <cell r="A975" t="str">
            <v>1141030202300103</v>
          </cell>
          <cell r="B975" t="str">
            <v>CONSTRUCCION</v>
          </cell>
          <cell r="C975">
            <v>16</v>
          </cell>
          <cell r="D975">
            <v>0</v>
          </cell>
          <cell r="E975"/>
          <cell r="F975"/>
          <cell r="G975"/>
          <cell r="H975">
            <v>0</v>
          </cell>
        </row>
        <row r="976">
          <cell r="A976" t="str">
            <v>1141030202300104</v>
          </cell>
          <cell r="B976" t="str">
            <v>REMODELACIONES</v>
          </cell>
          <cell r="C976">
            <v>16</v>
          </cell>
          <cell r="D976">
            <v>0</v>
          </cell>
          <cell r="E976"/>
          <cell r="F976"/>
          <cell r="G976"/>
          <cell r="H976">
            <v>0</v>
          </cell>
        </row>
        <row r="977">
          <cell r="A977" t="str">
            <v>1141030301</v>
          </cell>
          <cell r="B977" t="str">
            <v>REESTRUCTURADOS -ML</v>
          </cell>
          <cell r="C977">
            <v>10</v>
          </cell>
          <cell r="D977"/>
          <cell r="E977"/>
          <cell r="F977"/>
          <cell r="G977">
            <v>0</v>
          </cell>
          <cell r="H977">
            <v>0</v>
          </cell>
        </row>
        <row r="978">
          <cell r="A978" t="str">
            <v>114103030111</v>
          </cell>
          <cell r="B978" t="str">
            <v>MICRO EMPRESA</v>
          </cell>
          <cell r="C978">
            <v>12</v>
          </cell>
          <cell r="D978"/>
          <cell r="E978"/>
          <cell r="F978">
            <v>0</v>
          </cell>
          <cell r="G978"/>
          <cell r="H978">
            <v>0</v>
          </cell>
        </row>
        <row r="979">
          <cell r="A979" t="str">
            <v>11410303011101</v>
          </cell>
          <cell r="B979" t="str">
            <v>MICRO EMPRESA</v>
          </cell>
          <cell r="C979">
            <v>14</v>
          </cell>
          <cell r="D979"/>
          <cell r="E979">
            <v>0</v>
          </cell>
          <cell r="F979"/>
          <cell r="G979"/>
          <cell r="H979">
            <v>0</v>
          </cell>
        </row>
        <row r="980">
          <cell r="A980" t="str">
            <v>1141030301110101</v>
          </cell>
          <cell r="B980" t="str">
            <v>MICROCREDITOS</v>
          </cell>
          <cell r="C980">
            <v>16</v>
          </cell>
          <cell r="D980">
            <v>0</v>
          </cell>
          <cell r="E980"/>
          <cell r="F980"/>
          <cell r="G980"/>
          <cell r="H980">
            <v>0</v>
          </cell>
        </row>
        <row r="981">
          <cell r="A981" t="str">
            <v>1141030301110102</v>
          </cell>
          <cell r="B981" t="str">
            <v>CAPITAL DE TRABAJO</v>
          </cell>
          <cell r="C981">
            <v>16</v>
          </cell>
          <cell r="D981">
            <v>0</v>
          </cell>
          <cell r="E981"/>
          <cell r="F981"/>
          <cell r="G981"/>
          <cell r="H981">
            <v>0</v>
          </cell>
        </row>
        <row r="982">
          <cell r="A982" t="str">
            <v>1141030301110103</v>
          </cell>
          <cell r="B982" t="str">
            <v>ACTIVO FIJO</v>
          </cell>
          <cell r="C982">
            <v>16</v>
          </cell>
          <cell r="D982">
            <v>0</v>
          </cell>
          <cell r="E982"/>
          <cell r="F982"/>
          <cell r="G982"/>
          <cell r="H982">
            <v>0</v>
          </cell>
        </row>
        <row r="983">
          <cell r="A983" t="str">
            <v>1141030301110104</v>
          </cell>
          <cell r="B983" t="str">
            <v>CAPITAL DE TRABAJO ESTACIONAL</v>
          </cell>
          <cell r="C983">
            <v>16</v>
          </cell>
          <cell r="D983">
            <v>0</v>
          </cell>
          <cell r="E983"/>
          <cell r="F983"/>
          <cell r="G983"/>
          <cell r="H983">
            <v>0</v>
          </cell>
        </row>
        <row r="984">
          <cell r="A984" t="str">
            <v>1141030301110105</v>
          </cell>
          <cell r="B984" t="str">
            <v>ROTATIVO</v>
          </cell>
          <cell r="C984">
            <v>16</v>
          </cell>
          <cell r="D984">
            <v>0</v>
          </cell>
          <cell r="E984"/>
          <cell r="F984"/>
          <cell r="G984"/>
          <cell r="H984">
            <v>0</v>
          </cell>
        </row>
        <row r="985">
          <cell r="A985" t="str">
            <v>1141030301110106</v>
          </cell>
          <cell r="B985" t="str">
            <v>COLECTURIA DOMICILIAR</v>
          </cell>
          <cell r="C985">
            <v>16</v>
          </cell>
          <cell r="D985">
            <v>0</v>
          </cell>
          <cell r="E985"/>
          <cell r="F985"/>
          <cell r="G985"/>
          <cell r="H985">
            <v>0</v>
          </cell>
        </row>
        <row r="986">
          <cell r="A986" t="str">
            <v>114103030112</v>
          </cell>
          <cell r="B986" t="str">
            <v>EMPRESA</v>
          </cell>
          <cell r="C986">
            <v>12</v>
          </cell>
          <cell r="D986"/>
          <cell r="E986"/>
          <cell r="F986">
            <v>0</v>
          </cell>
          <cell r="G986"/>
          <cell r="H986">
            <v>0</v>
          </cell>
        </row>
        <row r="987">
          <cell r="A987" t="str">
            <v>11410303011201</v>
          </cell>
          <cell r="B987" t="str">
            <v>EMPRESA</v>
          </cell>
          <cell r="C987">
            <v>14</v>
          </cell>
          <cell r="D987"/>
          <cell r="E987">
            <v>0</v>
          </cell>
          <cell r="F987"/>
          <cell r="G987"/>
          <cell r="H987">
            <v>0</v>
          </cell>
        </row>
        <row r="988">
          <cell r="A988" t="str">
            <v>1141030301120101</v>
          </cell>
          <cell r="B988" t="str">
            <v>CAPITAL DE TRABAJO</v>
          </cell>
          <cell r="C988">
            <v>16</v>
          </cell>
          <cell r="D988">
            <v>0</v>
          </cell>
          <cell r="E988"/>
          <cell r="F988"/>
          <cell r="G988"/>
          <cell r="H988">
            <v>0</v>
          </cell>
        </row>
        <row r="989">
          <cell r="A989" t="str">
            <v>1141030301120102</v>
          </cell>
          <cell r="B989" t="str">
            <v>ACTIVO FIJO</v>
          </cell>
          <cell r="C989">
            <v>16</v>
          </cell>
          <cell r="D989">
            <v>0</v>
          </cell>
          <cell r="E989"/>
          <cell r="F989"/>
          <cell r="G989"/>
          <cell r="H989">
            <v>0</v>
          </cell>
        </row>
        <row r="990">
          <cell r="A990" t="str">
            <v>1141030301120103</v>
          </cell>
          <cell r="B990" t="str">
            <v>ROTATIVO</v>
          </cell>
          <cell r="C990">
            <v>16</v>
          </cell>
          <cell r="D990">
            <v>0</v>
          </cell>
          <cell r="E990"/>
          <cell r="F990"/>
          <cell r="G990"/>
          <cell r="H990">
            <v>0</v>
          </cell>
        </row>
        <row r="991">
          <cell r="A991" t="str">
            <v>1141030301120104</v>
          </cell>
          <cell r="B991" t="str">
            <v>MUNICIPALIDADES</v>
          </cell>
          <cell r="C991">
            <v>16</v>
          </cell>
          <cell r="D991">
            <v>0</v>
          </cell>
          <cell r="E991"/>
          <cell r="F991"/>
          <cell r="G991"/>
          <cell r="H991">
            <v>0</v>
          </cell>
        </row>
        <row r="992">
          <cell r="A992" t="str">
            <v>114103030120</v>
          </cell>
          <cell r="B992" t="str">
            <v>CONSUMO</v>
          </cell>
          <cell r="C992">
            <v>12</v>
          </cell>
          <cell r="D992"/>
          <cell r="E992"/>
          <cell r="F992">
            <v>0</v>
          </cell>
          <cell r="G992"/>
          <cell r="H992">
            <v>0</v>
          </cell>
        </row>
        <row r="993">
          <cell r="A993" t="str">
            <v>11410303012001</v>
          </cell>
          <cell r="B993" t="str">
            <v>CONSUMO</v>
          </cell>
          <cell r="C993">
            <v>14</v>
          </cell>
          <cell r="D993"/>
          <cell r="E993">
            <v>0</v>
          </cell>
          <cell r="F993"/>
          <cell r="G993"/>
          <cell r="H993">
            <v>0</v>
          </cell>
        </row>
        <row r="994">
          <cell r="A994" t="str">
            <v>1141030301200101</v>
          </cell>
          <cell r="B994" t="str">
            <v>CONSUMO</v>
          </cell>
          <cell r="C994">
            <v>16</v>
          </cell>
          <cell r="D994">
            <v>0</v>
          </cell>
          <cell r="E994"/>
          <cell r="F994"/>
          <cell r="G994"/>
          <cell r="H994">
            <v>0</v>
          </cell>
        </row>
        <row r="995">
          <cell r="A995" t="str">
            <v>1141030301200102</v>
          </cell>
          <cell r="B995" t="str">
            <v>SIN FIADOR</v>
          </cell>
          <cell r="C995">
            <v>16</v>
          </cell>
          <cell r="D995">
            <v>0</v>
          </cell>
          <cell r="E995"/>
          <cell r="F995"/>
          <cell r="G995"/>
          <cell r="H995">
            <v>0</v>
          </cell>
        </row>
        <row r="996">
          <cell r="A996" t="str">
            <v>1141030301200103</v>
          </cell>
          <cell r="B996" t="str">
            <v>CONSOLIDACION</v>
          </cell>
          <cell r="C996">
            <v>16</v>
          </cell>
          <cell r="D996">
            <v>0</v>
          </cell>
          <cell r="E996"/>
          <cell r="F996"/>
          <cell r="G996"/>
          <cell r="H996">
            <v>0</v>
          </cell>
        </row>
        <row r="997">
          <cell r="A997" t="str">
            <v>1141030301200104</v>
          </cell>
          <cell r="B997" t="str">
            <v>VARIOS</v>
          </cell>
          <cell r="C997">
            <v>16</v>
          </cell>
          <cell r="D997">
            <v>0</v>
          </cell>
          <cell r="E997"/>
          <cell r="F997"/>
          <cell r="G997"/>
          <cell r="H997">
            <v>0</v>
          </cell>
        </row>
        <row r="998">
          <cell r="A998" t="str">
            <v>1141030301200105</v>
          </cell>
          <cell r="B998" t="str">
            <v>VEHICULO</v>
          </cell>
          <cell r="C998">
            <v>16</v>
          </cell>
          <cell r="D998">
            <v>0</v>
          </cell>
          <cell r="E998"/>
          <cell r="F998"/>
          <cell r="G998"/>
          <cell r="H998">
            <v>0</v>
          </cell>
        </row>
        <row r="999">
          <cell r="A999" t="str">
            <v>1141030301200106</v>
          </cell>
          <cell r="B999" t="str">
            <v>VEHICULO - EMPREADOS</v>
          </cell>
          <cell r="C999">
            <v>16</v>
          </cell>
          <cell r="D999">
            <v>0</v>
          </cell>
          <cell r="E999"/>
          <cell r="F999"/>
          <cell r="G999"/>
          <cell r="H999">
            <v>0</v>
          </cell>
        </row>
        <row r="1000">
          <cell r="A1000" t="str">
            <v>1141030301200107</v>
          </cell>
          <cell r="B1000" t="str">
            <v>ESTUDIOS</v>
          </cell>
          <cell r="C1000">
            <v>16</v>
          </cell>
          <cell r="D1000">
            <v>0</v>
          </cell>
          <cell r="E1000"/>
          <cell r="F1000"/>
          <cell r="G1000"/>
          <cell r="H1000">
            <v>0</v>
          </cell>
        </row>
        <row r="1001">
          <cell r="A1001" t="str">
            <v>1141030301200108</v>
          </cell>
          <cell r="B1001" t="str">
            <v>LECA</v>
          </cell>
          <cell r="C1001">
            <v>16</v>
          </cell>
          <cell r="D1001">
            <v>0</v>
          </cell>
          <cell r="E1001"/>
          <cell r="F1001"/>
          <cell r="G1001"/>
          <cell r="H1001">
            <v>0</v>
          </cell>
        </row>
        <row r="1002">
          <cell r="A1002" t="str">
            <v>1141030301200109</v>
          </cell>
          <cell r="B1002" t="str">
            <v>CONSUMO  RAPICREDIT  BANCOVI</v>
          </cell>
          <cell r="C1002">
            <v>16</v>
          </cell>
          <cell r="D1002">
            <v>0</v>
          </cell>
          <cell r="E1002"/>
          <cell r="F1002"/>
          <cell r="G1002"/>
          <cell r="H1002">
            <v>0</v>
          </cell>
        </row>
        <row r="1003">
          <cell r="A1003" t="str">
            <v>1141030301200110</v>
          </cell>
          <cell r="B1003" t="str">
            <v>EMPLEADOS PÚBLICOS Y PRIVADOS</v>
          </cell>
          <cell r="C1003">
            <v>16</v>
          </cell>
          <cell r="D1003">
            <v>0</v>
          </cell>
          <cell r="E1003"/>
          <cell r="F1003"/>
          <cell r="G1003"/>
          <cell r="H1003">
            <v>0</v>
          </cell>
        </row>
        <row r="1004">
          <cell r="A1004" t="str">
            <v>1141030301200111</v>
          </cell>
          <cell r="B1004" t="str">
            <v>EMPLEADOS ANDA</v>
          </cell>
          <cell r="C1004">
            <v>16</v>
          </cell>
          <cell r="D1004">
            <v>0</v>
          </cell>
          <cell r="E1004"/>
          <cell r="F1004"/>
          <cell r="G1004"/>
          <cell r="H1004">
            <v>0</v>
          </cell>
        </row>
        <row r="1005">
          <cell r="A1005" t="str">
            <v>1141030301200112</v>
          </cell>
          <cell r="B1005" t="str">
            <v>EMPLEADOS PDH</v>
          </cell>
          <cell r="C1005">
            <v>16</v>
          </cell>
          <cell r="D1005">
            <v>0</v>
          </cell>
          <cell r="E1005"/>
          <cell r="F1005"/>
          <cell r="G1005"/>
          <cell r="H1005">
            <v>0</v>
          </cell>
        </row>
        <row r="1006">
          <cell r="A1006" t="str">
            <v>1141030301200113</v>
          </cell>
          <cell r="B1006" t="str">
            <v>EMPLEADOS PGR</v>
          </cell>
          <cell r="C1006">
            <v>16</v>
          </cell>
          <cell r="D1006">
            <v>0</v>
          </cell>
          <cell r="E1006"/>
          <cell r="F1006"/>
          <cell r="G1006"/>
          <cell r="H1006">
            <v>0</v>
          </cell>
        </row>
        <row r="1007">
          <cell r="A1007" t="str">
            <v>1141030301200114</v>
          </cell>
          <cell r="B1007" t="str">
            <v>EMPLEADOS MIN. SALUD</v>
          </cell>
          <cell r="C1007">
            <v>16</v>
          </cell>
          <cell r="D1007">
            <v>0</v>
          </cell>
          <cell r="E1007"/>
          <cell r="F1007"/>
          <cell r="G1007"/>
          <cell r="H1007">
            <v>0</v>
          </cell>
        </row>
        <row r="1008">
          <cell r="A1008" t="str">
            <v>1141030301200115</v>
          </cell>
          <cell r="B1008" t="str">
            <v>EMPLEADOS MIN. EDUCACIÓN</v>
          </cell>
          <cell r="C1008">
            <v>16</v>
          </cell>
          <cell r="D1008">
            <v>0</v>
          </cell>
          <cell r="E1008"/>
          <cell r="F1008"/>
          <cell r="G1008"/>
          <cell r="H1008">
            <v>0</v>
          </cell>
        </row>
        <row r="1009">
          <cell r="A1009" t="str">
            <v>1141030301200149</v>
          </cell>
          <cell r="B1009" t="str">
            <v>SOBREGIROS OCACIONALES</v>
          </cell>
          <cell r="C1009">
            <v>16</v>
          </cell>
          <cell r="D1009">
            <v>0</v>
          </cell>
          <cell r="E1009"/>
          <cell r="F1009"/>
          <cell r="G1009"/>
          <cell r="H1009">
            <v>0</v>
          </cell>
        </row>
        <row r="1010">
          <cell r="A1010" t="str">
            <v>1141030301200150</v>
          </cell>
          <cell r="B1010" t="str">
            <v>SOBREGIROS AUTORIZADOS</v>
          </cell>
          <cell r="C1010">
            <v>16</v>
          </cell>
          <cell r="D1010">
            <v>0</v>
          </cell>
          <cell r="E1010"/>
          <cell r="F1010"/>
          <cell r="G1010"/>
          <cell r="H1010">
            <v>0</v>
          </cell>
        </row>
        <row r="1011">
          <cell r="A1011" t="str">
            <v>114103030122</v>
          </cell>
          <cell r="B1011" t="str">
            <v>PIGNORADOS</v>
          </cell>
          <cell r="C1011">
            <v>12</v>
          </cell>
          <cell r="D1011"/>
          <cell r="E1011"/>
          <cell r="F1011">
            <v>0</v>
          </cell>
          <cell r="G1011"/>
          <cell r="H1011">
            <v>0</v>
          </cell>
        </row>
        <row r="1012">
          <cell r="A1012" t="str">
            <v>11410303012201</v>
          </cell>
          <cell r="B1012" t="str">
            <v>PIGNORADOS</v>
          </cell>
          <cell r="C1012">
            <v>14</v>
          </cell>
          <cell r="D1012"/>
          <cell r="E1012">
            <v>0</v>
          </cell>
          <cell r="F1012"/>
          <cell r="G1012"/>
          <cell r="H1012">
            <v>0</v>
          </cell>
        </row>
        <row r="1013">
          <cell r="A1013" t="str">
            <v>1141030301220101</v>
          </cell>
          <cell r="B1013" t="str">
            <v>PIGNORADOS</v>
          </cell>
          <cell r="C1013">
            <v>16</v>
          </cell>
          <cell r="D1013">
            <v>0</v>
          </cell>
          <cell r="E1013"/>
          <cell r="F1013"/>
          <cell r="G1013"/>
          <cell r="H1013">
            <v>0</v>
          </cell>
        </row>
        <row r="1014">
          <cell r="A1014" t="str">
            <v>114103030130</v>
          </cell>
          <cell r="B1014" t="str">
            <v>VIVENDA</v>
          </cell>
          <cell r="C1014">
            <v>12</v>
          </cell>
          <cell r="D1014"/>
          <cell r="E1014"/>
          <cell r="F1014">
            <v>0</v>
          </cell>
          <cell r="G1014"/>
          <cell r="H1014">
            <v>0</v>
          </cell>
        </row>
        <row r="1015">
          <cell r="A1015" t="str">
            <v>11410303013001</v>
          </cell>
          <cell r="B1015" t="str">
            <v>VIVENDA</v>
          </cell>
          <cell r="C1015">
            <v>14</v>
          </cell>
          <cell r="D1015"/>
          <cell r="E1015">
            <v>0</v>
          </cell>
          <cell r="F1015"/>
          <cell r="G1015"/>
          <cell r="H1015">
            <v>0</v>
          </cell>
        </row>
        <row r="1016">
          <cell r="A1016" t="str">
            <v>1141030301300101</v>
          </cell>
          <cell r="B1016" t="str">
            <v>ADQUISICION DE VIVIENDA</v>
          </cell>
          <cell r="C1016">
            <v>16</v>
          </cell>
          <cell r="D1016">
            <v>0</v>
          </cell>
          <cell r="E1016"/>
          <cell r="F1016"/>
          <cell r="G1016"/>
          <cell r="H1016">
            <v>0</v>
          </cell>
        </row>
        <row r="1017">
          <cell r="A1017" t="str">
            <v>1141030301300102</v>
          </cell>
          <cell r="B1017" t="str">
            <v>ADQUISICION DE LOTES</v>
          </cell>
          <cell r="C1017">
            <v>16</v>
          </cell>
          <cell r="D1017">
            <v>0</v>
          </cell>
          <cell r="E1017"/>
          <cell r="F1017"/>
          <cell r="G1017"/>
          <cell r="H1017">
            <v>0</v>
          </cell>
        </row>
        <row r="1018">
          <cell r="A1018" t="str">
            <v>1141030301300103</v>
          </cell>
          <cell r="B1018" t="str">
            <v>CONSTRUCCION</v>
          </cell>
          <cell r="C1018">
            <v>16</v>
          </cell>
          <cell r="D1018">
            <v>0</v>
          </cell>
          <cell r="E1018"/>
          <cell r="F1018"/>
          <cell r="G1018"/>
          <cell r="H1018">
            <v>0</v>
          </cell>
        </row>
        <row r="1019">
          <cell r="A1019" t="str">
            <v>1141030301300104</v>
          </cell>
          <cell r="B1019" t="str">
            <v>REMODELACIONES</v>
          </cell>
          <cell r="C1019">
            <v>16</v>
          </cell>
          <cell r="D1019">
            <v>0</v>
          </cell>
          <cell r="E1019"/>
          <cell r="F1019"/>
          <cell r="G1019"/>
          <cell r="H1019">
            <v>0</v>
          </cell>
        </row>
        <row r="1020">
          <cell r="A1020" t="str">
            <v>1141030302</v>
          </cell>
          <cell r="B1020" t="str">
            <v>REESTRUCTURADOS -ME</v>
          </cell>
          <cell r="C1020">
            <v>10</v>
          </cell>
          <cell r="D1020"/>
          <cell r="E1020"/>
          <cell r="F1020"/>
          <cell r="G1020">
            <v>0</v>
          </cell>
          <cell r="H1020">
            <v>0</v>
          </cell>
        </row>
        <row r="1021">
          <cell r="A1021" t="str">
            <v>114103030211</v>
          </cell>
          <cell r="B1021" t="str">
            <v>MICRO EMPRESA</v>
          </cell>
          <cell r="C1021">
            <v>12</v>
          </cell>
          <cell r="D1021"/>
          <cell r="E1021"/>
          <cell r="F1021">
            <v>0</v>
          </cell>
          <cell r="G1021"/>
          <cell r="H1021">
            <v>0</v>
          </cell>
        </row>
        <row r="1022">
          <cell r="A1022" t="str">
            <v>11410303021101</v>
          </cell>
          <cell r="B1022" t="str">
            <v>MICRO EMPRESA</v>
          </cell>
          <cell r="C1022">
            <v>14</v>
          </cell>
          <cell r="D1022"/>
          <cell r="E1022">
            <v>0</v>
          </cell>
          <cell r="F1022"/>
          <cell r="G1022"/>
          <cell r="H1022">
            <v>0</v>
          </cell>
        </row>
        <row r="1023">
          <cell r="A1023" t="str">
            <v>1141030302110101</v>
          </cell>
          <cell r="B1023" t="str">
            <v>MICROCREDITOS</v>
          </cell>
          <cell r="C1023">
            <v>16</v>
          </cell>
          <cell r="D1023">
            <v>0</v>
          </cell>
          <cell r="E1023"/>
          <cell r="F1023"/>
          <cell r="G1023"/>
          <cell r="H1023">
            <v>0</v>
          </cell>
        </row>
        <row r="1024">
          <cell r="A1024" t="str">
            <v>1141030302110102</v>
          </cell>
          <cell r="B1024" t="str">
            <v>CAPITAL DE TRABAJO</v>
          </cell>
          <cell r="C1024">
            <v>16</v>
          </cell>
          <cell r="D1024">
            <v>0</v>
          </cell>
          <cell r="E1024"/>
          <cell r="F1024"/>
          <cell r="G1024"/>
          <cell r="H1024">
            <v>0</v>
          </cell>
        </row>
        <row r="1025">
          <cell r="A1025" t="str">
            <v>1141030302110103</v>
          </cell>
          <cell r="B1025" t="str">
            <v>ACTIVO FIJO</v>
          </cell>
          <cell r="C1025">
            <v>16</v>
          </cell>
          <cell r="D1025">
            <v>0</v>
          </cell>
          <cell r="E1025"/>
          <cell r="F1025"/>
          <cell r="G1025"/>
          <cell r="H1025">
            <v>0</v>
          </cell>
        </row>
        <row r="1026">
          <cell r="A1026" t="str">
            <v>1141030302110104</v>
          </cell>
          <cell r="B1026" t="str">
            <v>CAPITAL DE TRABAJO ESTACIONAL</v>
          </cell>
          <cell r="C1026">
            <v>16</v>
          </cell>
          <cell r="D1026">
            <v>0</v>
          </cell>
          <cell r="E1026"/>
          <cell r="F1026"/>
          <cell r="G1026"/>
          <cell r="H1026">
            <v>0</v>
          </cell>
        </row>
        <row r="1027">
          <cell r="A1027" t="str">
            <v>1141030302110105</v>
          </cell>
          <cell r="B1027" t="str">
            <v>ROTATIVO</v>
          </cell>
          <cell r="C1027">
            <v>16</v>
          </cell>
          <cell r="D1027">
            <v>0</v>
          </cell>
          <cell r="E1027"/>
          <cell r="F1027"/>
          <cell r="G1027"/>
          <cell r="H1027">
            <v>0</v>
          </cell>
        </row>
        <row r="1028">
          <cell r="A1028" t="str">
            <v>1141030302110106</v>
          </cell>
          <cell r="B1028" t="str">
            <v>COLECTURIA DOMICILIAR</v>
          </cell>
          <cell r="C1028">
            <v>16</v>
          </cell>
          <cell r="D1028">
            <v>0</v>
          </cell>
          <cell r="E1028"/>
          <cell r="F1028"/>
          <cell r="G1028"/>
          <cell r="H1028">
            <v>0</v>
          </cell>
        </row>
        <row r="1029">
          <cell r="A1029" t="str">
            <v>114103030212</v>
          </cell>
          <cell r="B1029" t="str">
            <v>EMPRESA</v>
          </cell>
          <cell r="C1029">
            <v>12</v>
          </cell>
          <cell r="D1029"/>
          <cell r="E1029"/>
          <cell r="F1029">
            <v>0</v>
          </cell>
          <cell r="G1029"/>
          <cell r="H1029">
            <v>0</v>
          </cell>
        </row>
        <row r="1030">
          <cell r="A1030" t="str">
            <v>11410303021201</v>
          </cell>
          <cell r="B1030" t="str">
            <v>EMPRESA</v>
          </cell>
          <cell r="C1030">
            <v>14</v>
          </cell>
          <cell r="D1030"/>
          <cell r="E1030">
            <v>0</v>
          </cell>
          <cell r="F1030"/>
          <cell r="G1030"/>
          <cell r="H1030">
            <v>0</v>
          </cell>
        </row>
        <row r="1031">
          <cell r="A1031" t="str">
            <v>1141030302120101</v>
          </cell>
          <cell r="B1031" t="str">
            <v>CAPITAL DE TRABAJO</v>
          </cell>
          <cell r="C1031">
            <v>16</v>
          </cell>
          <cell r="D1031">
            <v>0</v>
          </cell>
          <cell r="E1031"/>
          <cell r="F1031"/>
          <cell r="G1031"/>
          <cell r="H1031">
            <v>0</v>
          </cell>
        </row>
        <row r="1032">
          <cell r="A1032" t="str">
            <v>1141030302120102</v>
          </cell>
          <cell r="B1032" t="str">
            <v>ACTIVO FIJO</v>
          </cell>
          <cell r="C1032">
            <v>16</v>
          </cell>
          <cell r="D1032">
            <v>0</v>
          </cell>
          <cell r="E1032"/>
          <cell r="F1032"/>
          <cell r="G1032"/>
          <cell r="H1032">
            <v>0</v>
          </cell>
        </row>
        <row r="1033">
          <cell r="A1033" t="str">
            <v>1141030302120103</v>
          </cell>
          <cell r="B1033" t="str">
            <v>ROTATIVO</v>
          </cell>
          <cell r="C1033">
            <v>16</v>
          </cell>
          <cell r="D1033">
            <v>0</v>
          </cell>
          <cell r="E1033"/>
          <cell r="F1033"/>
          <cell r="G1033"/>
          <cell r="H1033">
            <v>0</v>
          </cell>
        </row>
        <row r="1034">
          <cell r="A1034" t="str">
            <v>1141030302120104</v>
          </cell>
          <cell r="B1034" t="str">
            <v>MUNICIPALIDADES</v>
          </cell>
          <cell r="C1034">
            <v>16</v>
          </cell>
          <cell r="D1034">
            <v>0</v>
          </cell>
          <cell r="E1034"/>
          <cell r="F1034"/>
          <cell r="G1034"/>
          <cell r="H1034">
            <v>0</v>
          </cell>
        </row>
        <row r="1035">
          <cell r="A1035" t="str">
            <v>114103030220</v>
          </cell>
          <cell r="B1035" t="str">
            <v>CONSUMO</v>
          </cell>
          <cell r="C1035">
            <v>12</v>
          </cell>
          <cell r="D1035"/>
          <cell r="E1035"/>
          <cell r="F1035">
            <v>0</v>
          </cell>
          <cell r="G1035"/>
          <cell r="H1035">
            <v>0</v>
          </cell>
        </row>
        <row r="1036">
          <cell r="A1036" t="str">
            <v>11410303022001</v>
          </cell>
          <cell r="B1036" t="str">
            <v>CONSUMO</v>
          </cell>
          <cell r="C1036">
            <v>14</v>
          </cell>
          <cell r="D1036"/>
          <cell r="E1036">
            <v>0</v>
          </cell>
          <cell r="F1036"/>
          <cell r="G1036"/>
          <cell r="H1036">
            <v>0</v>
          </cell>
        </row>
        <row r="1037">
          <cell r="A1037" t="str">
            <v>1141030302200101</v>
          </cell>
          <cell r="B1037" t="str">
            <v>CONSUMO</v>
          </cell>
          <cell r="C1037">
            <v>16</v>
          </cell>
          <cell r="D1037">
            <v>0</v>
          </cell>
          <cell r="E1037"/>
          <cell r="F1037"/>
          <cell r="G1037"/>
          <cell r="H1037">
            <v>0</v>
          </cell>
        </row>
        <row r="1038">
          <cell r="A1038" t="str">
            <v>1141030302200102</v>
          </cell>
          <cell r="B1038" t="str">
            <v>SIN FIADOR</v>
          </cell>
          <cell r="C1038">
            <v>16</v>
          </cell>
          <cell r="D1038">
            <v>0</v>
          </cell>
          <cell r="E1038"/>
          <cell r="F1038"/>
          <cell r="G1038"/>
          <cell r="H1038">
            <v>0</v>
          </cell>
        </row>
        <row r="1039">
          <cell r="A1039" t="str">
            <v>1141030302200103</v>
          </cell>
          <cell r="B1039" t="str">
            <v>CONSOLIDACION</v>
          </cell>
          <cell r="C1039">
            <v>16</v>
          </cell>
          <cell r="D1039">
            <v>0</v>
          </cell>
          <cell r="E1039"/>
          <cell r="F1039"/>
          <cell r="G1039"/>
          <cell r="H1039">
            <v>0</v>
          </cell>
        </row>
        <row r="1040">
          <cell r="A1040" t="str">
            <v>1141030302200104</v>
          </cell>
          <cell r="B1040" t="str">
            <v>VARIOS</v>
          </cell>
          <cell r="C1040">
            <v>16</v>
          </cell>
          <cell r="D1040">
            <v>0</v>
          </cell>
          <cell r="E1040"/>
          <cell r="F1040"/>
          <cell r="G1040"/>
          <cell r="H1040">
            <v>0</v>
          </cell>
        </row>
        <row r="1041">
          <cell r="A1041" t="str">
            <v>1141030302200105</v>
          </cell>
          <cell r="B1041" t="str">
            <v>VEHICULO</v>
          </cell>
          <cell r="C1041">
            <v>16</v>
          </cell>
          <cell r="D1041">
            <v>0</v>
          </cell>
          <cell r="E1041"/>
          <cell r="F1041"/>
          <cell r="G1041"/>
          <cell r="H1041">
            <v>0</v>
          </cell>
        </row>
        <row r="1042">
          <cell r="A1042" t="str">
            <v>1141030302200106</v>
          </cell>
          <cell r="B1042" t="str">
            <v>VEHICULO - EMPREADOS</v>
          </cell>
          <cell r="C1042">
            <v>16</v>
          </cell>
          <cell r="D1042">
            <v>0</v>
          </cell>
          <cell r="E1042"/>
          <cell r="F1042"/>
          <cell r="G1042"/>
          <cell r="H1042">
            <v>0</v>
          </cell>
        </row>
        <row r="1043">
          <cell r="A1043" t="str">
            <v>1141030302200107</v>
          </cell>
          <cell r="B1043" t="str">
            <v>ESTUDIOS</v>
          </cell>
          <cell r="C1043">
            <v>16</v>
          </cell>
          <cell r="D1043">
            <v>0</v>
          </cell>
          <cell r="E1043"/>
          <cell r="F1043"/>
          <cell r="G1043"/>
          <cell r="H1043">
            <v>0</v>
          </cell>
        </row>
        <row r="1044">
          <cell r="A1044" t="str">
            <v>1141030302200108</v>
          </cell>
          <cell r="B1044" t="str">
            <v>LECA</v>
          </cell>
          <cell r="C1044">
            <v>16</v>
          </cell>
          <cell r="D1044">
            <v>0</v>
          </cell>
          <cell r="E1044"/>
          <cell r="F1044"/>
          <cell r="G1044"/>
          <cell r="H1044">
            <v>0</v>
          </cell>
        </row>
        <row r="1045">
          <cell r="A1045" t="str">
            <v>1141030302200109</v>
          </cell>
          <cell r="B1045" t="str">
            <v>CONSUMO  RAPICREDIT  BANCOVI</v>
          </cell>
          <cell r="C1045">
            <v>16</v>
          </cell>
          <cell r="D1045">
            <v>0</v>
          </cell>
          <cell r="E1045"/>
          <cell r="F1045"/>
          <cell r="G1045"/>
          <cell r="H1045">
            <v>0</v>
          </cell>
        </row>
        <row r="1046">
          <cell r="A1046" t="str">
            <v>1141030302200110</v>
          </cell>
          <cell r="B1046" t="str">
            <v>EMPLEADOS PÚBLICOS Y PRIVADOS</v>
          </cell>
          <cell r="C1046">
            <v>16</v>
          </cell>
          <cell r="D1046">
            <v>0</v>
          </cell>
          <cell r="E1046"/>
          <cell r="F1046"/>
          <cell r="G1046"/>
          <cell r="H1046">
            <v>0</v>
          </cell>
        </row>
        <row r="1047">
          <cell r="A1047" t="str">
            <v>1141030302200111</v>
          </cell>
          <cell r="B1047" t="str">
            <v>EMPLEADOS ANDA</v>
          </cell>
          <cell r="C1047">
            <v>16</v>
          </cell>
          <cell r="D1047">
            <v>0</v>
          </cell>
          <cell r="E1047"/>
          <cell r="F1047"/>
          <cell r="G1047"/>
          <cell r="H1047">
            <v>0</v>
          </cell>
        </row>
        <row r="1048">
          <cell r="A1048" t="str">
            <v>1141030302200112</v>
          </cell>
          <cell r="B1048" t="str">
            <v>EMPLEADOS PDH</v>
          </cell>
          <cell r="C1048">
            <v>16</v>
          </cell>
          <cell r="D1048">
            <v>0</v>
          </cell>
          <cell r="E1048"/>
          <cell r="F1048"/>
          <cell r="G1048"/>
          <cell r="H1048">
            <v>0</v>
          </cell>
        </row>
        <row r="1049">
          <cell r="A1049" t="str">
            <v>1141030302200113</v>
          </cell>
          <cell r="B1049" t="str">
            <v>EMPLEADOS PGR</v>
          </cell>
          <cell r="C1049">
            <v>16</v>
          </cell>
          <cell r="D1049">
            <v>0</v>
          </cell>
          <cell r="E1049"/>
          <cell r="F1049"/>
          <cell r="G1049"/>
          <cell r="H1049">
            <v>0</v>
          </cell>
        </row>
        <row r="1050">
          <cell r="A1050" t="str">
            <v>1141030302200114</v>
          </cell>
          <cell r="B1050" t="str">
            <v>EMPLEADOS MIN. SALUD</v>
          </cell>
          <cell r="C1050">
            <v>16</v>
          </cell>
          <cell r="D1050">
            <v>0</v>
          </cell>
          <cell r="E1050"/>
          <cell r="F1050"/>
          <cell r="G1050"/>
          <cell r="H1050">
            <v>0</v>
          </cell>
        </row>
        <row r="1051">
          <cell r="A1051" t="str">
            <v>1141030302200115</v>
          </cell>
          <cell r="B1051" t="str">
            <v>EMPLEADOS MIN. EDUCACIÓN</v>
          </cell>
          <cell r="C1051">
            <v>16</v>
          </cell>
          <cell r="D1051">
            <v>0</v>
          </cell>
          <cell r="E1051"/>
          <cell r="F1051"/>
          <cell r="G1051"/>
          <cell r="H1051">
            <v>0</v>
          </cell>
        </row>
        <row r="1052">
          <cell r="A1052" t="str">
            <v>1141030302200149</v>
          </cell>
          <cell r="B1052" t="str">
            <v>SOBREGIROS OCACIONALES</v>
          </cell>
          <cell r="C1052">
            <v>16</v>
          </cell>
          <cell r="D1052">
            <v>0</v>
          </cell>
          <cell r="E1052"/>
          <cell r="F1052"/>
          <cell r="G1052"/>
          <cell r="H1052">
            <v>0</v>
          </cell>
        </row>
        <row r="1053">
          <cell r="A1053" t="str">
            <v>1141030302200150</v>
          </cell>
          <cell r="B1053" t="str">
            <v>SOBREGIROS AUTORIZADOS</v>
          </cell>
          <cell r="C1053">
            <v>16</v>
          </cell>
          <cell r="D1053">
            <v>0</v>
          </cell>
          <cell r="E1053"/>
          <cell r="F1053"/>
          <cell r="G1053"/>
          <cell r="H1053">
            <v>0</v>
          </cell>
        </row>
        <row r="1054">
          <cell r="A1054" t="str">
            <v>114103030222</v>
          </cell>
          <cell r="B1054" t="str">
            <v>PIGNORADOS</v>
          </cell>
          <cell r="C1054">
            <v>12</v>
          </cell>
          <cell r="D1054"/>
          <cell r="E1054"/>
          <cell r="F1054">
            <v>0</v>
          </cell>
          <cell r="G1054"/>
          <cell r="H1054">
            <v>0</v>
          </cell>
        </row>
        <row r="1055">
          <cell r="A1055" t="str">
            <v>11410303022201</v>
          </cell>
          <cell r="B1055" t="str">
            <v>PIGNORADOS</v>
          </cell>
          <cell r="C1055">
            <v>14</v>
          </cell>
          <cell r="D1055"/>
          <cell r="E1055">
            <v>0</v>
          </cell>
          <cell r="F1055"/>
          <cell r="G1055"/>
          <cell r="H1055">
            <v>0</v>
          </cell>
        </row>
        <row r="1056">
          <cell r="A1056" t="str">
            <v>1141030302220101</v>
          </cell>
          <cell r="B1056" t="str">
            <v>PIGNORADOS</v>
          </cell>
          <cell r="C1056">
            <v>16</v>
          </cell>
          <cell r="D1056">
            <v>0</v>
          </cell>
          <cell r="E1056"/>
          <cell r="F1056"/>
          <cell r="G1056"/>
          <cell r="H1056">
            <v>0</v>
          </cell>
        </row>
        <row r="1057">
          <cell r="A1057" t="str">
            <v>114103030230</v>
          </cell>
          <cell r="B1057" t="str">
            <v>VIVENDA</v>
          </cell>
          <cell r="C1057">
            <v>12</v>
          </cell>
          <cell r="D1057"/>
          <cell r="E1057"/>
          <cell r="F1057">
            <v>0</v>
          </cell>
          <cell r="G1057"/>
          <cell r="H1057">
            <v>0</v>
          </cell>
        </row>
        <row r="1058">
          <cell r="A1058" t="str">
            <v>11410303023001</v>
          </cell>
          <cell r="B1058" t="str">
            <v>VIVENDA</v>
          </cell>
          <cell r="C1058">
            <v>14</v>
          </cell>
          <cell r="D1058"/>
          <cell r="E1058">
            <v>0</v>
          </cell>
          <cell r="F1058"/>
          <cell r="G1058"/>
          <cell r="H1058">
            <v>0</v>
          </cell>
        </row>
        <row r="1059">
          <cell r="A1059" t="str">
            <v>1141030302300101</v>
          </cell>
          <cell r="B1059" t="str">
            <v>ADQUISICION DE VIVIENDA</v>
          </cell>
          <cell r="C1059">
            <v>16</v>
          </cell>
          <cell r="D1059">
            <v>0</v>
          </cell>
          <cell r="E1059"/>
          <cell r="F1059"/>
          <cell r="G1059"/>
          <cell r="H1059">
            <v>0</v>
          </cell>
        </row>
        <row r="1060">
          <cell r="A1060" t="str">
            <v>1141030302300102</v>
          </cell>
          <cell r="B1060" t="str">
            <v>ADQUISICION DE LOTES</v>
          </cell>
          <cell r="C1060">
            <v>16</v>
          </cell>
          <cell r="D1060">
            <v>0</v>
          </cell>
          <cell r="E1060"/>
          <cell r="F1060"/>
          <cell r="G1060"/>
          <cell r="H1060">
            <v>0</v>
          </cell>
        </row>
        <row r="1061">
          <cell r="A1061" t="str">
            <v>1141030302300103</v>
          </cell>
          <cell r="B1061" t="str">
            <v>CONSTRUCCION</v>
          </cell>
          <cell r="C1061">
            <v>16</v>
          </cell>
          <cell r="D1061">
            <v>0</v>
          </cell>
          <cell r="E1061"/>
          <cell r="F1061"/>
          <cell r="G1061"/>
          <cell r="H1061">
            <v>0</v>
          </cell>
        </row>
        <row r="1062">
          <cell r="A1062" t="str">
            <v>1141030302300104</v>
          </cell>
          <cell r="B1062" t="str">
            <v>REMODELACIONES</v>
          </cell>
          <cell r="C1062">
            <v>16</v>
          </cell>
          <cell r="D1062">
            <v>0</v>
          </cell>
          <cell r="E1062"/>
          <cell r="F1062"/>
          <cell r="G1062"/>
          <cell r="H1062">
            <v>0</v>
          </cell>
        </row>
        <row r="1063">
          <cell r="A1063" t="str">
            <v>1141039901</v>
          </cell>
          <cell r="B1063" t="str">
            <v>INTERESES Y OTROS POR COBRAR - ML</v>
          </cell>
          <cell r="C1063">
            <v>10</v>
          </cell>
          <cell r="D1063"/>
          <cell r="E1063"/>
          <cell r="F1063"/>
          <cell r="G1063">
            <v>775.91</v>
          </cell>
          <cell r="H1063">
            <v>775.91</v>
          </cell>
        </row>
        <row r="1064">
          <cell r="A1064" t="str">
            <v>114103990100</v>
          </cell>
          <cell r="B1064" t="str">
            <v>PIGNORADOS CUENTAS BANCOVI EMPRESAS</v>
          </cell>
          <cell r="C1064">
            <v>12</v>
          </cell>
          <cell r="D1064"/>
          <cell r="E1064"/>
          <cell r="F1064">
            <v>0</v>
          </cell>
          <cell r="G1064"/>
          <cell r="H1064">
            <v>0</v>
          </cell>
        </row>
        <row r="1065">
          <cell r="A1065" t="str">
            <v>11410399010001</v>
          </cell>
          <cell r="B1065" t="str">
            <v>PIGNORADOS CUENTAS BANCOVI EMPRESAS</v>
          </cell>
          <cell r="C1065">
            <v>14</v>
          </cell>
          <cell r="D1065"/>
          <cell r="E1065">
            <v>0</v>
          </cell>
          <cell r="F1065"/>
          <cell r="G1065"/>
          <cell r="H1065">
            <v>0</v>
          </cell>
        </row>
        <row r="1066">
          <cell r="A1066" t="str">
            <v>1141039901000112</v>
          </cell>
          <cell r="B1066" t="str">
            <v>PIGNORADOS CUENTAS BANCOVI EMPRESAS</v>
          </cell>
          <cell r="C1066">
            <v>16</v>
          </cell>
          <cell r="D1066">
            <v>0</v>
          </cell>
          <cell r="E1066"/>
          <cell r="F1066"/>
          <cell r="G1066"/>
          <cell r="H1066">
            <v>0</v>
          </cell>
        </row>
        <row r="1067">
          <cell r="A1067" t="str">
            <v>114103990111</v>
          </cell>
          <cell r="B1067" t="str">
            <v>MICRO EMPRESA</v>
          </cell>
          <cell r="C1067">
            <v>12</v>
          </cell>
          <cell r="D1067"/>
          <cell r="E1067"/>
          <cell r="F1067">
            <v>0</v>
          </cell>
          <cell r="G1067"/>
          <cell r="H1067">
            <v>0</v>
          </cell>
        </row>
        <row r="1068">
          <cell r="A1068" t="str">
            <v>11410399011101</v>
          </cell>
          <cell r="B1068" t="str">
            <v>MICRO EMPRESA</v>
          </cell>
          <cell r="C1068">
            <v>14</v>
          </cell>
          <cell r="D1068"/>
          <cell r="E1068">
            <v>0</v>
          </cell>
          <cell r="F1068"/>
          <cell r="G1068"/>
          <cell r="H1068">
            <v>0</v>
          </cell>
        </row>
        <row r="1069">
          <cell r="A1069" t="str">
            <v>1141039901110101</v>
          </cell>
          <cell r="B1069" t="str">
            <v>MICROCREDITOS</v>
          </cell>
          <cell r="C1069">
            <v>16</v>
          </cell>
          <cell r="D1069">
            <v>0</v>
          </cell>
          <cell r="E1069"/>
          <cell r="F1069"/>
          <cell r="G1069"/>
          <cell r="H1069">
            <v>0</v>
          </cell>
        </row>
        <row r="1070">
          <cell r="A1070" t="str">
            <v>1141039901110102</v>
          </cell>
          <cell r="B1070" t="str">
            <v>CAPITAL DE TRABAJO</v>
          </cell>
          <cell r="C1070">
            <v>16</v>
          </cell>
          <cell r="D1070">
            <v>0</v>
          </cell>
          <cell r="E1070"/>
          <cell r="F1070"/>
          <cell r="G1070"/>
          <cell r="H1070">
            <v>0</v>
          </cell>
        </row>
        <row r="1071">
          <cell r="A1071" t="str">
            <v>1141039901110103</v>
          </cell>
          <cell r="B1071" t="str">
            <v>ACTIVO FIJO</v>
          </cell>
          <cell r="C1071">
            <v>16</v>
          </cell>
          <cell r="D1071">
            <v>0</v>
          </cell>
          <cell r="E1071"/>
          <cell r="F1071"/>
          <cell r="G1071"/>
          <cell r="H1071">
            <v>0</v>
          </cell>
        </row>
        <row r="1072">
          <cell r="A1072" t="str">
            <v>1141039901110104</v>
          </cell>
          <cell r="B1072" t="str">
            <v>CAPITAL DE TRABAJO ESTACIONAL</v>
          </cell>
          <cell r="C1072">
            <v>16</v>
          </cell>
          <cell r="D1072">
            <v>0</v>
          </cell>
          <cell r="E1072"/>
          <cell r="F1072"/>
          <cell r="G1072"/>
          <cell r="H1072">
            <v>0</v>
          </cell>
        </row>
        <row r="1073">
          <cell r="A1073" t="str">
            <v>1141039901110105</v>
          </cell>
          <cell r="B1073" t="str">
            <v>ROTATIVO</v>
          </cell>
          <cell r="C1073">
            <v>16</v>
          </cell>
          <cell r="D1073">
            <v>0</v>
          </cell>
          <cell r="E1073"/>
          <cell r="F1073"/>
          <cell r="G1073"/>
          <cell r="H1073">
            <v>0</v>
          </cell>
        </row>
        <row r="1074">
          <cell r="A1074" t="str">
            <v>1141039901110106</v>
          </cell>
          <cell r="B1074" t="str">
            <v>COLECTURIA DOMICILIAR</v>
          </cell>
          <cell r="C1074">
            <v>16</v>
          </cell>
          <cell r="D1074">
            <v>0</v>
          </cell>
          <cell r="E1074"/>
          <cell r="F1074"/>
          <cell r="G1074"/>
          <cell r="H1074">
            <v>0</v>
          </cell>
        </row>
        <row r="1075">
          <cell r="A1075" t="str">
            <v>1141039901110107</v>
          </cell>
          <cell r="B1075" t="str">
            <v>APOYO COVID-19</v>
          </cell>
          <cell r="C1075">
            <v>16</v>
          </cell>
          <cell r="D1075">
            <v>0</v>
          </cell>
          <cell r="E1075"/>
          <cell r="F1075"/>
          <cell r="G1075"/>
          <cell r="H1075">
            <v>0</v>
          </cell>
        </row>
        <row r="1076">
          <cell r="A1076" t="str">
            <v>1141039901110108</v>
          </cell>
          <cell r="B1076" t="str">
            <v>CONSOLIDACION Y REACTIVACION COVID-19</v>
          </cell>
          <cell r="C1076">
            <v>16</v>
          </cell>
          <cell r="D1076">
            <v>0</v>
          </cell>
          <cell r="E1076"/>
          <cell r="F1076"/>
          <cell r="G1076"/>
          <cell r="H1076">
            <v>0</v>
          </cell>
        </row>
        <row r="1077">
          <cell r="A1077" t="str">
            <v>114103990112</v>
          </cell>
          <cell r="B1077" t="str">
            <v>EMPRESA</v>
          </cell>
          <cell r="C1077">
            <v>12</v>
          </cell>
          <cell r="D1077"/>
          <cell r="E1077"/>
          <cell r="F1077">
            <v>0</v>
          </cell>
          <cell r="G1077"/>
          <cell r="H1077">
            <v>0</v>
          </cell>
        </row>
        <row r="1078">
          <cell r="A1078" t="str">
            <v>11410399011201</v>
          </cell>
          <cell r="B1078" t="str">
            <v>EMPRESA</v>
          </cell>
          <cell r="C1078">
            <v>14</v>
          </cell>
          <cell r="D1078"/>
          <cell r="E1078">
            <v>0</v>
          </cell>
          <cell r="F1078"/>
          <cell r="G1078"/>
          <cell r="H1078">
            <v>0</v>
          </cell>
        </row>
        <row r="1079">
          <cell r="A1079" t="str">
            <v>1141039901120101</v>
          </cell>
          <cell r="B1079" t="str">
            <v>CAPITAL DE TRABAJO</v>
          </cell>
          <cell r="C1079">
            <v>16</v>
          </cell>
          <cell r="D1079">
            <v>0</v>
          </cell>
          <cell r="E1079"/>
          <cell r="F1079"/>
          <cell r="G1079"/>
          <cell r="H1079">
            <v>0</v>
          </cell>
        </row>
        <row r="1080">
          <cell r="A1080" t="str">
            <v>1141039901120102</v>
          </cell>
          <cell r="B1080" t="str">
            <v>ACTIVO FIJO</v>
          </cell>
          <cell r="C1080">
            <v>16</v>
          </cell>
          <cell r="D1080">
            <v>0</v>
          </cell>
          <cell r="E1080"/>
          <cell r="F1080"/>
          <cell r="G1080"/>
          <cell r="H1080">
            <v>0</v>
          </cell>
        </row>
        <row r="1081">
          <cell r="A1081" t="str">
            <v>1141039901120103</v>
          </cell>
          <cell r="B1081" t="str">
            <v>ROTATIVO</v>
          </cell>
          <cell r="C1081">
            <v>16</v>
          </cell>
          <cell r="D1081">
            <v>0</v>
          </cell>
          <cell r="E1081"/>
          <cell r="F1081"/>
          <cell r="G1081"/>
          <cell r="H1081">
            <v>0</v>
          </cell>
        </row>
        <row r="1082">
          <cell r="A1082" t="str">
            <v>1141039901120104</v>
          </cell>
          <cell r="B1082" t="str">
            <v>MUNICIPALIDADES</v>
          </cell>
          <cell r="C1082">
            <v>16</v>
          </cell>
          <cell r="D1082">
            <v>0</v>
          </cell>
          <cell r="E1082"/>
          <cell r="F1082"/>
          <cell r="G1082"/>
          <cell r="H1082">
            <v>0</v>
          </cell>
        </row>
        <row r="1083">
          <cell r="A1083" t="str">
            <v>1141039901120105</v>
          </cell>
          <cell r="B1083" t="str">
            <v>APOYO COVID-19</v>
          </cell>
          <cell r="C1083">
            <v>16</v>
          </cell>
          <cell r="D1083">
            <v>0</v>
          </cell>
          <cell r="E1083"/>
          <cell r="F1083"/>
          <cell r="G1083"/>
          <cell r="H1083">
            <v>0</v>
          </cell>
        </row>
        <row r="1084">
          <cell r="A1084" t="str">
            <v>1141039901120106</v>
          </cell>
          <cell r="B1084" t="str">
            <v>CONSOLIDACION Y REACTIVACION COVID-19</v>
          </cell>
          <cell r="C1084">
            <v>16</v>
          </cell>
          <cell r="D1084">
            <v>0</v>
          </cell>
          <cell r="E1084"/>
          <cell r="F1084"/>
          <cell r="G1084"/>
          <cell r="H1084">
            <v>0</v>
          </cell>
        </row>
        <row r="1085">
          <cell r="A1085" t="str">
            <v>1141039901120107</v>
          </cell>
          <cell r="B1085" t="str">
            <v>BANCOVI ACTIVANDO LA ECONOMIA EMPRESARIAL</v>
          </cell>
          <cell r="C1085">
            <v>16</v>
          </cell>
          <cell r="D1085">
            <v>0</v>
          </cell>
          <cell r="E1085"/>
          <cell r="F1085"/>
          <cell r="G1085"/>
          <cell r="H1085">
            <v>0</v>
          </cell>
        </row>
        <row r="1086">
          <cell r="A1086" t="str">
            <v>114103990113</v>
          </cell>
          <cell r="B1086" t="str">
            <v>PIGNORADO EMPRESA</v>
          </cell>
          <cell r="C1086">
            <v>12</v>
          </cell>
          <cell r="D1086"/>
          <cell r="E1086"/>
          <cell r="F1086">
            <v>775.91</v>
          </cell>
          <cell r="G1086"/>
          <cell r="H1086">
            <v>775.91</v>
          </cell>
        </row>
        <row r="1087">
          <cell r="A1087" t="str">
            <v>11410399011301</v>
          </cell>
          <cell r="B1087" t="str">
            <v>PIGNORADO EMPRESA</v>
          </cell>
          <cell r="C1087">
            <v>14</v>
          </cell>
          <cell r="D1087"/>
          <cell r="E1087">
            <v>775.91</v>
          </cell>
          <cell r="F1087"/>
          <cell r="G1087"/>
          <cell r="H1087">
            <v>775.91</v>
          </cell>
        </row>
        <row r="1088">
          <cell r="A1088" t="str">
            <v>1141039901130101</v>
          </cell>
          <cell r="B1088" t="str">
            <v>PIGNORADO CUENTA BANCOVI EMPRESA</v>
          </cell>
          <cell r="C1088">
            <v>16</v>
          </cell>
          <cell r="D1088">
            <v>775.91</v>
          </cell>
          <cell r="E1088"/>
          <cell r="F1088"/>
          <cell r="G1088"/>
          <cell r="H1088">
            <v>775.91</v>
          </cell>
        </row>
        <row r="1089">
          <cell r="A1089" t="str">
            <v>114103990120</v>
          </cell>
          <cell r="B1089" t="str">
            <v>CONSUMO</v>
          </cell>
          <cell r="C1089">
            <v>12</v>
          </cell>
          <cell r="D1089"/>
          <cell r="E1089"/>
          <cell r="F1089">
            <v>0</v>
          </cell>
          <cell r="G1089"/>
          <cell r="H1089">
            <v>0</v>
          </cell>
        </row>
        <row r="1090">
          <cell r="A1090" t="str">
            <v>11410399012001</v>
          </cell>
          <cell r="B1090" t="str">
            <v>CONSUMO</v>
          </cell>
          <cell r="C1090">
            <v>14</v>
          </cell>
          <cell r="D1090"/>
          <cell r="E1090">
            <v>0</v>
          </cell>
          <cell r="F1090"/>
          <cell r="G1090"/>
          <cell r="H1090">
            <v>0</v>
          </cell>
        </row>
        <row r="1091">
          <cell r="A1091" t="str">
            <v>1141039901200101</v>
          </cell>
          <cell r="B1091" t="str">
            <v>CONSUMO</v>
          </cell>
          <cell r="C1091">
            <v>16</v>
          </cell>
          <cell r="D1091">
            <v>0</v>
          </cell>
          <cell r="E1091"/>
          <cell r="F1091"/>
          <cell r="G1091"/>
          <cell r="H1091">
            <v>0</v>
          </cell>
        </row>
        <row r="1092">
          <cell r="A1092" t="str">
            <v>1141039901200102</v>
          </cell>
          <cell r="B1092" t="str">
            <v>SIN FIADOR</v>
          </cell>
          <cell r="C1092">
            <v>16</v>
          </cell>
          <cell r="D1092">
            <v>0</v>
          </cell>
          <cell r="E1092"/>
          <cell r="F1092"/>
          <cell r="G1092"/>
          <cell r="H1092">
            <v>0</v>
          </cell>
        </row>
        <row r="1093">
          <cell r="A1093" t="str">
            <v>1141039901200103</v>
          </cell>
          <cell r="B1093" t="str">
            <v>CONSOLIDACION</v>
          </cell>
          <cell r="C1093">
            <v>16</v>
          </cell>
          <cell r="D1093">
            <v>0</v>
          </cell>
          <cell r="E1093"/>
          <cell r="F1093"/>
          <cell r="G1093"/>
          <cell r="H1093">
            <v>0</v>
          </cell>
        </row>
        <row r="1094">
          <cell r="A1094" t="str">
            <v>1141039901200104</v>
          </cell>
          <cell r="B1094" t="str">
            <v>VARIOS</v>
          </cell>
          <cell r="C1094">
            <v>16</v>
          </cell>
          <cell r="D1094">
            <v>0</v>
          </cell>
          <cell r="E1094"/>
          <cell r="F1094"/>
          <cell r="G1094"/>
          <cell r="H1094">
            <v>0</v>
          </cell>
        </row>
        <row r="1095">
          <cell r="A1095" t="str">
            <v>1141039901200105</v>
          </cell>
          <cell r="B1095" t="str">
            <v>VEHICULO</v>
          </cell>
          <cell r="C1095">
            <v>16</v>
          </cell>
          <cell r="D1095">
            <v>0</v>
          </cell>
          <cell r="E1095"/>
          <cell r="F1095"/>
          <cell r="G1095"/>
          <cell r="H1095">
            <v>0</v>
          </cell>
        </row>
        <row r="1096">
          <cell r="A1096" t="str">
            <v>1141039901200106</v>
          </cell>
          <cell r="B1096" t="str">
            <v>VEHICULO - EMPREADOS</v>
          </cell>
          <cell r="C1096">
            <v>16</v>
          </cell>
          <cell r="D1096">
            <v>0</v>
          </cell>
          <cell r="E1096"/>
          <cell r="F1096"/>
          <cell r="G1096"/>
          <cell r="H1096">
            <v>0</v>
          </cell>
        </row>
        <row r="1097">
          <cell r="A1097" t="str">
            <v>1141039901200107</v>
          </cell>
          <cell r="B1097" t="str">
            <v>ESTUDIOS</v>
          </cell>
          <cell r="C1097">
            <v>16</v>
          </cell>
          <cell r="D1097">
            <v>0</v>
          </cell>
          <cell r="E1097"/>
          <cell r="F1097"/>
          <cell r="G1097"/>
          <cell r="H1097">
            <v>0</v>
          </cell>
        </row>
        <row r="1098">
          <cell r="A1098" t="str">
            <v>1141039901200108</v>
          </cell>
          <cell r="B1098" t="str">
            <v>LECA</v>
          </cell>
          <cell r="C1098">
            <v>16</v>
          </cell>
          <cell r="D1098">
            <v>0</v>
          </cell>
          <cell r="E1098"/>
          <cell r="F1098"/>
          <cell r="G1098"/>
          <cell r="H1098">
            <v>0</v>
          </cell>
        </row>
        <row r="1099">
          <cell r="A1099" t="str">
            <v>1141039901200109</v>
          </cell>
          <cell r="B1099" t="str">
            <v>CONSUMO  RAPICREDIT  BANCOVI</v>
          </cell>
          <cell r="C1099">
            <v>16</v>
          </cell>
          <cell r="D1099">
            <v>0</v>
          </cell>
          <cell r="E1099"/>
          <cell r="F1099"/>
          <cell r="G1099"/>
          <cell r="H1099">
            <v>0</v>
          </cell>
        </row>
        <row r="1100">
          <cell r="A1100" t="str">
            <v>1141039901200110</v>
          </cell>
          <cell r="B1100" t="str">
            <v>EMPLEADOS PÚBLICOS Y PRIVADOS</v>
          </cell>
          <cell r="C1100">
            <v>16</v>
          </cell>
          <cell r="D1100">
            <v>0</v>
          </cell>
          <cell r="E1100"/>
          <cell r="F1100"/>
          <cell r="G1100"/>
          <cell r="H1100">
            <v>0</v>
          </cell>
        </row>
        <row r="1101">
          <cell r="A1101" t="str">
            <v>1141039901200111</v>
          </cell>
          <cell r="B1101" t="str">
            <v>EMPLEADOS ANDA</v>
          </cell>
          <cell r="C1101">
            <v>16</v>
          </cell>
          <cell r="D1101">
            <v>0</v>
          </cell>
          <cell r="E1101"/>
          <cell r="F1101"/>
          <cell r="G1101"/>
          <cell r="H1101">
            <v>0</v>
          </cell>
        </row>
        <row r="1102">
          <cell r="A1102" t="str">
            <v>1141039901200112</v>
          </cell>
          <cell r="B1102" t="str">
            <v>EMPLEADOS PDH</v>
          </cell>
          <cell r="C1102">
            <v>16</v>
          </cell>
          <cell r="D1102">
            <v>0</v>
          </cell>
          <cell r="E1102"/>
          <cell r="F1102"/>
          <cell r="G1102"/>
          <cell r="H1102">
            <v>0</v>
          </cell>
        </row>
        <row r="1103">
          <cell r="A1103" t="str">
            <v>1141039901200113</v>
          </cell>
          <cell r="B1103" t="str">
            <v>EMPLEADOS PGR</v>
          </cell>
          <cell r="C1103">
            <v>16</v>
          </cell>
          <cell r="D1103">
            <v>0</v>
          </cell>
          <cell r="E1103"/>
          <cell r="F1103"/>
          <cell r="G1103"/>
          <cell r="H1103">
            <v>0</v>
          </cell>
        </row>
        <row r="1104">
          <cell r="A1104" t="str">
            <v>1141039901200114</v>
          </cell>
          <cell r="B1104" t="str">
            <v>EMPLEADOS MIN. SALUD</v>
          </cell>
          <cell r="C1104">
            <v>16</v>
          </cell>
          <cell r="D1104">
            <v>0</v>
          </cell>
          <cell r="E1104"/>
          <cell r="F1104"/>
          <cell r="G1104"/>
          <cell r="H1104">
            <v>0</v>
          </cell>
        </row>
        <row r="1105">
          <cell r="A1105" t="str">
            <v>1141039901200115</v>
          </cell>
          <cell r="B1105" t="str">
            <v>EMPLEADOS MIN. EDUCACIÓN</v>
          </cell>
          <cell r="C1105">
            <v>16</v>
          </cell>
          <cell r="D1105">
            <v>0</v>
          </cell>
          <cell r="E1105"/>
          <cell r="F1105"/>
          <cell r="G1105"/>
          <cell r="H1105">
            <v>0</v>
          </cell>
        </row>
        <row r="1106">
          <cell r="A1106" t="str">
            <v>1141039901200116</v>
          </cell>
          <cell r="B1106" t="str">
            <v>APOYO COVID-19</v>
          </cell>
          <cell r="C1106">
            <v>16</v>
          </cell>
          <cell r="D1106">
            <v>0</v>
          </cell>
          <cell r="E1106"/>
          <cell r="F1106"/>
          <cell r="G1106"/>
          <cell r="H1106">
            <v>0</v>
          </cell>
        </row>
        <row r="1107">
          <cell r="A1107" t="str">
            <v>1141039901200117</v>
          </cell>
          <cell r="B1107" t="str">
            <v>CONSOLIDACION Y REACTIVACION COVID-19</v>
          </cell>
          <cell r="C1107">
            <v>16</v>
          </cell>
          <cell r="D1107">
            <v>0</v>
          </cell>
          <cell r="E1107"/>
          <cell r="F1107"/>
          <cell r="G1107"/>
          <cell r="H1107">
            <v>0</v>
          </cell>
        </row>
        <row r="1108">
          <cell r="A1108" t="str">
            <v>1141039901200149</v>
          </cell>
          <cell r="B1108" t="str">
            <v>SOBREGIROS OCACIONALES</v>
          </cell>
          <cell r="C1108">
            <v>16</v>
          </cell>
          <cell r="D1108">
            <v>0</v>
          </cell>
          <cell r="E1108"/>
          <cell r="F1108"/>
          <cell r="G1108"/>
          <cell r="H1108">
            <v>0</v>
          </cell>
        </row>
        <row r="1109">
          <cell r="A1109" t="str">
            <v>1141039901200150</v>
          </cell>
          <cell r="B1109" t="str">
            <v>SOBREGIROS AUTORIZADOS</v>
          </cell>
          <cell r="C1109">
            <v>16</v>
          </cell>
          <cell r="D1109">
            <v>0</v>
          </cell>
          <cell r="E1109"/>
          <cell r="F1109"/>
          <cell r="G1109"/>
          <cell r="H1109">
            <v>0</v>
          </cell>
        </row>
        <row r="1110">
          <cell r="A1110" t="str">
            <v>114103990122</v>
          </cell>
          <cell r="B1110" t="str">
            <v>PIGNORADOS</v>
          </cell>
          <cell r="C1110">
            <v>12</v>
          </cell>
          <cell r="D1110"/>
          <cell r="E1110"/>
          <cell r="F1110">
            <v>0</v>
          </cell>
          <cell r="G1110"/>
          <cell r="H1110">
            <v>0</v>
          </cell>
        </row>
        <row r="1111">
          <cell r="A1111" t="str">
            <v>11410399012201</v>
          </cell>
          <cell r="B1111" t="str">
            <v>PIGNORADOS</v>
          </cell>
          <cell r="C1111">
            <v>14</v>
          </cell>
          <cell r="D1111"/>
          <cell r="E1111">
            <v>0</v>
          </cell>
          <cell r="F1111"/>
          <cell r="G1111"/>
          <cell r="H1111">
            <v>0</v>
          </cell>
        </row>
        <row r="1112">
          <cell r="A1112" t="str">
            <v>1141039901220101</v>
          </cell>
          <cell r="B1112" t="str">
            <v>PIGNORADOS</v>
          </cell>
          <cell r="C1112">
            <v>16</v>
          </cell>
          <cell r="D1112">
            <v>0</v>
          </cell>
          <cell r="E1112"/>
          <cell r="F1112"/>
          <cell r="G1112"/>
          <cell r="H1112">
            <v>0</v>
          </cell>
        </row>
        <row r="1113">
          <cell r="A1113" t="str">
            <v>114103990130</v>
          </cell>
          <cell r="B1113" t="str">
            <v>VIVENDA</v>
          </cell>
          <cell r="C1113">
            <v>12</v>
          </cell>
          <cell r="D1113"/>
          <cell r="E1113"/>
          <cell r="F1113">
            <v>0</v>
          </cell>
          <cell r="G1113"/>
          <cell r="H1113">
            <v>0</v>
          </cell>
        </row>
        <row r="1114">
          <cell r="A1114" t="str">
            <v>11410399013001</v>
          </cell>
          <cell r="B1114" t="str">
            <v>VIVENDA</v>
          </cell>
          <cell r="C1114">
            <v>14</v>
          </cell>
          <cell r="D1114"/>
          <cell r="E1114">
            <v>0</v>
          </cell>
          <cell r="F1114"/>
          <cell r="G1114"/>
          <cell r="H1114">
            <v>0</v>
          </cell>
        </row>
        <row r="1115">
          <cell r="A1115" t="str">
            <v>1141039901300101</v>
          </cell>
          <cell r="B1115" t="str">
            <v>ADQUISICION DE VIVIENDA</v>
          </cell>
          <cell r="C1115">
            <v>16</v>
          </cell>
          <cell r="D1115">
            <v>0</v>
          </cell>
          <cell r="E1115"/>
          <cell r="F1115"/>
          <cell r="G1115"/>
          <cell r="H1115">
            <v>0</v>
          </cell>
        </row>
        <row r="1116">
          <cell r="A1116" t="str">
            <v>1141039901300102</v>
          </cell>
          <cell r="B1116" t="str">
            <v>ADQUISICION DE LOTES</v>
          </cell>
          <cell r="C1116">
            <v>16</v>
          </cell>
          <cell r="D1116">
            <v>0</v>
          </cell>
          <cell r="E1116"/>
          <cell r="F1116"/>
          <cell r="G1116"/>
          <cell r="H1116">
            <v>0</v>
          </cell>
        </row>
        <row r="1117">
          <cell r="A1117" t="str">
            <v>1141039901300103</v>
          </cell>
          <cell r="B1117" t="str">
            <v>CONSTRUCCION</v>
          </cell>
          <cell r="C1117">
            <v>16</v>
          </cell>
          <cell r="D1117">
            <v>0</v>
          </cell>
          <cell r="E1117"/>
          <cell r="F1117"/>
          <cell r="G1117"/>
          <cell r="H1117">
            <v>0</v>
          </cell>
        </row>
        <row r="1118">
          <cell r="A1118" t="str">
            <v>1141039901300104</v>
          </cell>
          <cell r="B1118" t="str">
            <v>REMODELACIONES</v>
          </cell>
          <cell r="C1118">
            <v>16</v>
          </cell>
          <cell r="D1118">
            <v>0</v>
          </cell>
          <cell r="E1118"/>
          <cell r="F1118"/>
          <cell r="G1118"/>
          <cell r="H1118">
            <v>0</v>
          </cell>
        </row>
        <row r="1119">
          <cell r="A1119" t="str">
            <v>1141039902</v>
          </cell>
          <cell r="B1119" t="str">
            <v>INTERESES Y OTROS POR COBRAR -ME</v>
          </cell>
          <cell r="C1119">
            <v>10</v>
          </cell>
          <cell r="D1119"/>
          <cell r="E1119"/>
          <cell r="F1119"/>
          <cell r="G1119">
            <v>0</v>
          </cell>
          <cell r="H1119">
            <v>0</v>
          </cell>
        </row>
        <row r="1120">
          <cell r="A1120" t="str">
            <v>114103990201</v>
          </cell>
          <cell r="B1120" t="str">
            <v>MICRO EMPRESA</v>
          </cell>
          <cell r="C1120">
            <v>12</v>
          </cell>
          <cell r="D1120"/>
          <cell r="E1120"/>
          <cell r="F1120">
            <v>0</v>
          </cell>
          <cell r="G1120"/>
          <cell r="H1120">
            <v>0</v>
          </cell>
        </row>
        <row r="1121">
          <cell r="A1121" t="str">
            <v>11410399020101</v>
          </cell>
          <cell r="B1121" t="str">
            <v>MICRO EMPRESA</v>
          </cell>
          <cell r="C1121">
            <v>14</v>
          </cell>
          <cell r="D1121"/>
          <cell r="E1121">
            <v>0</v>
          </cell>
          <cell r="F1121"/>
          <cell r="G1121"/>
          <cell r="H1121">
            <v>0</v>
          </cell>
        </row>
        <row r="1122">
          <cell r="A1122" t="str">
            <v>1141039902010101</v>
          </cell>
          <cell r="B1122" t="str">
            <v>MICROCREDITOS</v>
          </cell>
          <cell r="C1122">
            <v>16</v>
          </cell>
          <cell r="D1122">
            <v>0</v>
          </cell>
          <cell r="E1122"/>
          <cell r="F1122"/>
          <cell r="G1122"/>
          <cell r="H1122">
            <v>0</v>
          </cell>
        </row>
        <row r="1123">
          <cell r="A1123" t="str">
            <v>1141039902010102</v>
          </cell>
          <cell r="B1123" t="str">
            <v>CAPITAL DE TRABAJO</v>
          </cell>
          <cell r="C1123">
            <v>16</v>
          </cell>
          <cell r="D1123">
            <v>0</v>
          </cell>
          <cell r="E1123"/>
          <cell r="F1123"/>
          <cell r="G1123"/>
          <cell r="H1123">
            <v>0</v>
          </cell>
        </row>
        <row r="1124">
          <cell r="A1124" t="str">
            <v>1141039902010103</v>
          </cell>
          <cell r="B1124" t="str">
            <v>ACTIVO FIJO</v>
          </cell>
          <cell r="C1124">
            <v>16</v>
          </cell>
          <cell r="D1124">
            <v>0</v>
          </cell>
          <cell r="E1124"/>
          <cell r="F1124"/>
          <cell r="G1124"/>
          <cell r="H1124">
            <v>0</v>
          </cell>
        </row>
        <row r="1125">
          <cell r="A1125" t="str">
            <v>1141039902010104</v>
          </cell>
          <cell r="B1125" t="str">
            <v>CAPITAL DE TRABAJO ESTACIONAL</v>
          </cell>
          <cell r="C1125">
            <v>16</v>
          </cell>
          <cell r="D1125">
            <v>0</v>
          </cell>
          <cell r="E1125"/>
          <cell r="F1125"/>
          <cell r="G1125"/>
          <cell r="H1125">
            <v>0</v>
          </cell>
        </row>
        <row r="1126">
          <cell r="A1126" t="str">
            <v>1141039902010105</v>
          </cell>
          <cell r="B1126" t="str">
            <v>ROTATIVO</v>
          </cell>
          <cell r="C1126">
            <v>16</v>
          </cell>
          <cell r="D1126">
            <v>0</v>
          </cell>
          <cell r="E1126"/>
          <cell r="F1126"/>
          <cell r="G1126"/>
          <cell r="H1126">
            <v>0</v>
          </cell>
        </row>
        <row r="1127">
          <cell r="A1127" t="str">
            <v>1141039902010106</v>
          </cell>
          <cell r="B1127" t="str">
            <v>COLECTURIA DOMICILIAR</v>
          </cell>
          <cell r="C1127">
            <v>16</v>
          </cell>
          <cell r="D1127">
            <v>0</v>
          </cell>
          <cell r="E1127"/>
          <cell r="F1127"/>
          <cell r="G1127"/>
          <cell r="H1127">
            <v>0</v>
          </cell>
        </row>
        <row r="1128">
          <cell r="A1128" t="str">
            <v>114103990212</v>
          </cell>
          <cell r="B1128" t="str">
            <v>EMPRESA</v>
          </cell>
          <cell r="C1128">
            <v>12</v>
          </cell>
          <cell r="D1128"/>
          <cell r="E1128"/>
          <cell r="F1128">
            <v>0</v>
          </cell>
          <cell r="G1128"/>
          <cell r="H1128">
            <v>0</v>
          </cell>
        </row>
        <row r="1129">
          <cell r="A1129" t="str">
            <v>11410399021201</v>
          </cell>
          <cell r="B1129" t="str">
            <v>EMPRESA</v>
          </cell>
          <cell r="C1129">
            <v>14</v>
          </cell>
          <cell r="D1129"/>
          <cell r="E1129">
            <v>0</v>
          </cell>
          <cell r="F1129"/>
          <cell r="G1129"/>
          <cell r="H1129">
            <v>0</v>
          </cell>
        </row>
        <row r="1130">
          <cell r="A1130" t="str">
            <v>1141039902120101</v>
          </cell>
          <cell r="B1130" t="str">
            <v>CAPITAL DE TRABAJO</v>
          </cell>
          <cell r="C1130">
            <v>16</v>
          </cell>
          <cell r="D1130">
            <v>0</v>
          </cell>
          <cell r="E1130"/>
          <cell r="F1130"/>
          <cell r="G1130"/>
          <cell r="H1130">
            <v>0</v>
          </cell>
        </row>
        <row r="1131">
          <cell r="A1131" t="str">
            <v>1141039902120102</v>
          </cell>
          <cell r="B1131" t="str">
            <v>ACTIVO FIJO</v>
          </cell>
          <cell r="C1131">
            <v>16</v>
          </cell>
          <cell r="D1131">
            <v>0</v>
          </cell>
          <cell r="E1131"/>
          <cell r="F1131"/>
          <cell r="G1131"/>
          <cell r="H1131">
            <v>0</v>
          </cell>
        </row>
        <row r="1132">
          <cell r="A1132" t="str">
            <v>1141039902120103</v>
          </cell>
          <cell r="B1132" t="str">
            <v>ROTATIVO</v>
          </cell>
          <cell r="C1132">
            <v>16</v>
          </cell>
          <cell r="D1132">
            <v>0</v>
          </cell>
          <cell r="E1132"/>
          <cell r="F1132"/>
          <cell r="G1132"/>
          <cell r="H1132">
            <v>0</v>
          </cell>
        </row>
        <row r="1133">
          <cell r="A1133" t="str">
            <v>1141039902120104</v>
          </cell>
          <cell r="B1133" t="str">
            <v>MUNICIPALIDADES</v>
          </cell>
          <cell r="C1133">
            <v>16</v>
          </cell>
          <cell r="D1133">
            <v>0</v>
          </cell>
          <cell r="E1133"/>
          <cell r="F1133"/>
          <cell r="G1133"/>
          <cell r="H1133">
            <v>0</v>
          </cell>
        </row>
        <row r="1134">
          <cell r="A1134" t="str">
            <v>114103990220</v>
          </cell>
          <cell r="B1134" t="str">
            <v>CONSUMO</v>
          </cell>
          <cell r="C1134">
            <v>12</v>
          </cell>
          <cell r="D1134"/>
          <cell r="E1134"/>
          <cell r="F1134">
            <v>0</v>
          </cell>
          <cell r="G1134"/>
          <cell r="H1134">
            <v>0</v>
          </cell>
        </row>
        <row r="1135">
          <cell r="A1135" t="str">
            <v>11410399022001</v>
          </cell>
          <cell r="B1135" t="str">
            <v>CONSUMO</v>
          </cell>
          <cell r="C1135">
            <v>14</v>
          </cell>
          <cell r="D1135"/>
          <cell r="E1135">
            <v>0</v>
          </cell>
          <cell r="F1135"/>
          <cell r="G1135"/>
          <cell r="H1135">
            <v>0</v>
          </cell>
        </row>
        <row r="1136">
          <cell r="A1136" t="str">
            <v>1141039902200101</v>
          </cell>
          <cell r="B1136" t="str">
            <v>CONSUMO</v>
          </cell>
          <cell r="C1136">
            <v>16</v>
          </cell>
          <cell r="D1136">
            <v>0</v>
          </cell>
          <cell r="E1136"/>
          <cell r="F1136"/>
          <cell r="G1136"/>
          <cell r="H1136">
            <v>0</v>
          </cell>
        </row>
        <row r="1137">
          <cell r="A1137" t="str">
            <v>1141039902200102</v>
          </cell>
          <cell r="B1137" t="str">
            <v>SIN FIADOR</v>
          </cell>
          <cell r="C1137">
            <v>16</v>
          </cell>
          <cell r="D1137">
            <v>0</v>
          </cell>
          <cell r="E1137"/>
          <cell r="F1137"/>
          <cell r="G1137"/>
          <cell r="H1137">
            <v>0</v>
          </cell>
        </row>
        <row r="1138">
          <cell r="A1138" t="str">
            <v>1141039902200103</v>
          </cell>
          <cell r="B1138" t="str">
            <v>CONSOLIDACION</v>
          </cell>
          <cell r="C1138">
            <v>16</v>
          </cell>
          <cell r="D1138">
            <v>0</v>
          </cell>
          <cell r="E1138"/>
          <cell r="F1138"/>
          <cell r="G1138"/>
          <cell r="H1138">
            <v>0</v>
          </cell>
        </row>
        <row r="1139">
          <cell r="A1139" t="str">
            <v>1141039902200104</v>
          </cell>
          <cell r="B1139" t="str">
            <v>VARIOS</v>
          </cell>
          <cell r="C1139">
            <v>16</v>
          </cell>
          <cell r="D1139">
            <v>0</v>
          </cell>
          <cell r="E1139"/>
          <cell r="F1139"/>
          <cell r="G1139"/>
          <cell r="H1139">
            <v>0</v>
          </cell>
        </row>
        <row r="1140">
          <cell r="A1140" t="str">
            <v>1141039902200105</v>
          </cell>
          <cell r="B1140" t="str">
            <v>VEHICULO</v>
          </cell>
          <cell r="C1140">
            <v>16</v>
          </cell>
          <cell r="D1140">
            <v>0</v>
          </cell>
          <cell r="E1140"/>
          <cell r="F1140"/>
          <cell r="G1140"/>
          <cell r="H1140">
            <v>0</v>
          </cell>
        </row>
        <row r="1141">
          <cell r="A1141" t="str">
            <v>1141039902200106</v>
          </cell>
          <cell r="B1141" t="str">
            <v>VEHICULO - EMPREADOS</v>
          </cell>
          <cell r="C1141">
            <v>16</v>
          </cell>
          <cell r="D1141">
            <v>0</v>
          </cell>
          <cell r="E1141"/>
          <cell r="F1141"/>
          <cell r="G1141"/>
          <cell r="H1141">
            <v>0</v>
          </cell>
        </row>
        <row r="1142">
          <cell r="A1142" t="str">
            <v>1141039902200107</v>
          </cell>
          <cell r="B1142" t="str">
            <v>ESTUDIOS</v>
          </cell>
          <cell r="C1142">
            <v>16</v>
          </cell>
          <cell r="D1142">
            <v>0</v>
          </cell>
          <cell r="E1142"/>
          <cell r="F1142"/>
          <cell r="G1142"/>
          <cell r="H1142">
            <v>0</v>
          </cell>
        </row>
        <row r="1143">
          <cell r="A1143" t="str">
            <v>1141039902200108</v>
          </cell>
          <cell r="B1143" t="str">
            <v>LECA</v>
          </cell>
          <cell r="C1143">
            <v>16</v>
          </cell>
          <cell r="D1143">
            <v>0</v>
          </cell>
          <cell r="E1143"/>
          <cell r="F1143"/>
          <cell r="G1143"/>
          <cell r="H1143">
            <v>0</v>
          </cell>
        </row>
        <row r="1144">
          <cell r="A1144" t="str">
            <v>1141039902200109</v>
          </cell>
          <cell r="B1144" t="str">
            <v>CONSUMO  RAPICREDIT  BANCOVI</v>
          </cell>
          <cell r="C1144">
            <v>16</v>
          </cell>
          <cell r="D1144">
            <v>0</v>
          </cell>
          <cell r="E1144"/>
          <cell r="F1144"/>
          <cell r="G1144"/>
          <cell r="H1144">
            <v>0</v>
          </cell>
        </row>
        <row r="1145">
          <cell r="A1145" t="str">
            <v>1141039902200110</v>
          </cell>
          <cell r="B1145" t="str">
            <v>EMPLEADOS PÚBLICOS Y PRIVADOS</v>
          </cell>
          <cell r="C1145">
            <v>16</v>
          </cell>
          <cell r="D1145">
            <v>0</v>
          </cell>
          <cell r="E1145"/>
          <cell r="F1145"/>
          <cell r="G1145"/>
          <cell r="H1145">
            <v>0</v>
          </cell>
        </row>
        <row r="1146">
          <cell r="A1146" t="str">
            <v>1141039902200111</v>
          </cell>
          <cell r="B1146" t="str">
            <v>EMPLEADOS ANDA</v>
          </cell>
          <cell r="C1146">
            <v>16</v>
          </cell>
          <cell r="D1146">
            <v>0</v>
          </cell>
          <cell r="E1146"/>
          <cell r="F1146"/>
          <cell r="G1146"/>
          <cell r="H1146">
            <v>0</v>
          </cell>
        </row>
        <row r="1147">
          <cell r="A1147" t="str">
            <v>1141039902200112</v>
          </cell>
          <cell r="B1147" t="str">
            <v>EMPLEADOS PDH</v>
          </cell>
          <cell r="C1147">
            <v>16</v>
          </cell>
          <cell r="D1147">
            <v>0</v>
          </cell>
          <cell r="E1147"/>
          <cell r="F1147"/>
          <cell r="G1147"/>
          <cell r="H1147">
            <v>0</v>
          </cell>
        </row>
        <row r="1148">
          <cell r="A1148" t="str">
            <v>1141039902200113</v>
          </cell>
          <cell r="B1148" t="str">
            <v>EMPLEADOS PGR</v>
          </cell>
          <cell r="C1148">
            <v>16</v>
          </cell>
          <cell r="D1148">
            <v>0</v>
          </cell>
          <cell r="E1148"/>
          <cell r="F1148"/>
          <cell r="G1148"/>
          <cell r="H1148">
            <v>0</v>
          </cell>
        </row>
        <row r="1149">
          <cell r="A1149" t="str">
            <v>1141039902200114</v>
          </cell>
          <cell r="B1149" t="str">
            <v>EMPLEADOS MIN. SALUD</v>
          </cell>
          <cell r="C1149">
            <v>16</v>
          </cell>
          <cell r="D1149">
            <v>0</v>
          </cell>
          <cell r="E1149"/>
          <cell r="F1149"/>
          <cell r="G1149"/>
          <cell r="H1149">
            <v>0</v>
          </cell>
        </row>
        <row r="1150">
          <cell r="A1150" t="str">
            <v>1141039902200115</v>
          </cell>
          <cell r="B1150" t="str">
            <v>EMPLEADOS MIN. EDUCACIÓN</v>
          </cell>
          <cell r="C1150">
            <v>16</v>
          </cell>
          <cell r="D1150">
            <v>0</v>
          </cell>
          <cell r="E1150"/>
          <cell r="F1150"/>
          <cell r="G1150"/>
          <cell r="H1150">
            <v>0</v>
          </cell>
        </row>
        <row r="1151">
          <cell r="A1151" t="str">
            <v>1141039902200149</v>
          </cell>
          <cell r="B1151" t="str">
            <v>SOBREGIROS OCACIONALES</v>
          </cell>
          <cell r="C1151">
            <v>16</v>
          </cell>
          <cell r="D1151">
            <v>0</v>
          </cell>
          <cell r="E1151"/>
          <cell r="F1151"/>
          <cell r="G1151"/>
          <cell r="H1151">
            <v>0</v>
          </cell>
        </row>
        <row r="1152">
          <cell r="A1152" t="str">
            <v>1141039902200150</v>
          </cell>
          <cell r="B1152" t="str">
            <v>SOBREGIROS AUTORIZADOS</v>
          </cell>
          <cell r="C1152">
            <v>16</v>
          </cell>
          <cell r="D1152">
            <v>0</v>
          </cell>
          <cell r="E1152"/>
          <cell r="F1152"/>
          <cell r="G1152"/>
          <cell r="H1152">
            <v>0</v>
          </cell>
        </row>
        <row r="1153">
          <cell r="A1153" t="str">
            <v>114103990222</v>
          </cell>
          <cell r="B1153" t="str">
            <v>PIGNORADOS</v>
          </cell>
          <cell r="C1153">
            <v>12</v>
          </cell>
          <cell r="D1153"/>
          <cell r="E1153"/>
          <cell r="F1153">
            <v>0</v>
          </cell>
          <cell r="G1153"/>
          <cell r="H1153">
            <v>0</v>
          </cell>
        </row>
        <row r="1154">
          <cell r="A1154" t="str">
            <v>11410399022201</v>
          </cell>
          <cell r="B1154" t="str">
            <v>PIGNORADOS</v>
          </cell>
          <cell r="C1154">
            <v>14</v>
          </cell>
          <cell r="D1154"/>
          <cell r="E1154">
            <v>0</v>
          </cell>
          <cell r="F1154"/>
          <cell r="G1154"/>
          <cell r="H1154">
            <v>0</v>
          </cell>
        </row>
        <row r="1155">
          <cell r="A1155" t="str">
            <v>1141039902220101</v>
          </cell>
          <cell r="B1155" t="str">
            <v>PIGNORADOS</v>
          </cell>
          <cell r="C1155">
            <v>16</v>
          </cell>
          <cell r="D1155">
            <v>0</v>
          </cell>
          <cell r="E1155"/>
          <cell r="F1155"/>
          <cell r="G1155"/>
          <cell r="H1155">
            <v>0</v>
          </cell>
        </row>
        <row r="1156">
          <cell r="A1156" t="str">
            <v>114103990230</v>
          </cell>
          <cell r="B1156" t="str">
            <v>VIVENDA</v>
          </cell>
          <cell r="C1156">
            <v>12</v>
          </cell>
          <cell r="D1156"/>
          <cell r="E1156"/>
          <cell r="F1156">
            <v>0</v>
          </cell>
          <cell r="G1156"/>
          <cell r="H1156">
            <v>0</v>
          </cell>
        </row>
        <row r="1157">
          <cell r="A1157" t="str">
            <v>11410399023001</v>
          </cell>
          <cell r="B1157" t="str">
            <v>VIVENDA</v>
          </cell>
          <cell r="C1157">
            <v>14</v>
          </cell>
          <cell r="D1157"/>
          <cell r="E1157">
            <v>0</v>
          </cell>
          <cell r="F1157"/>
          <cell r="G1157"/>
          <cell r="H1157">
            <v>0</v>
          </cell>
        </row>
        <row r="1158">
          <cell r="A1158" t="str">
            <v>1141039902300101</v>
          </cell>
          <cell r="B1158" t="str">
            <v>ADQUISICION DE VIVIENDA</v>
          </cell>
          <cell r="C1158">
            <v>16</v>
          </cell>
          <cell r="D1158">
            <v>0</v>
          </cell>
          <cell r="E1158"/>
          <cell r="F1158"/>
          <cell r="G1158"/>
          <cell r="H1158">
            <v>0</v>
          </cell>
        </row>
        <row r="1159">
          <cell r="A1159" t="str">
            <v>1141039902300102</v>
          </cell>
          <cell r="B1159" t="str">
            <v>ADQUISICION DE LOTES</v>
          </cell>
          <cell r="C1159">
            <v>16</v>
          </cell>
          <cell r="D1159">
            <v>0</v>
          </cell>
          <cell r="E1159"/>
          <cell r="F1159"/>
          <cell r="G1159"/>
          <cell r="H1159">
            <v>0</v>
          </cell>
        </row>
        <row r="1160">
          <cell r="A1160" t="str">
            <v>1141039902300103</v>
          </cell>
          <cell r="B1160" t="str">
            <v>CONSTRUCCION</v>
          </cell>
          <cell r="C1160">
            <v>16</v>
          </cell>
          <cell r="D1160">
            <v>0</v>
          </cell>
          <cell r="E1160"/>
          <cell r="F1160"/>
          <cell r="G1160"/>
          <cell r="H1160">
            <v>0</v>
          </cell>
        </row>
        <row r="1161">
          <cell r="A1161" t="str">
            <v>1141039902300104</v>
          </cell>
          <cell r="B1161" t="str">
            <v>REMODELACIONES</v>
          </cell>
          <cell r="C1161">
            <v>16</v>
          </cell>
          <cell r="D1161">
            <v>0</v>
          </cell>
          <cell r="E1161"/>
          <cell r="F1161"/>
          <cell r="G1161"/>
          <cell r="H1161">
            <v>0</v>
          </cell>
        </row>
        <row r="1162">
          <cell r="A1162" t="str">
            <v>114104</v>
          </cell>
          <cell r="B1162" t="str">
            <v>PRESTAMOS A PARTICULARES</v>
          </cell>
          <cell r="C1162">
            <v>6</v>
          </cell>
          <cell r="D1162"/>
          <cell r="E1162"/>
          <cell r="F1162"/>
          <cell r="G1162"/>
          <cell r="H1162">
            <v>1619930.55</v>
          </cell>
        </row>
        <row r="1163">
          <cell r="A1163" t="str">
            <v>1141040101</v>
          </cell>
          <cell r="B1163" t="str">
            <v>OTORGAMIENTOS ORIGINALES -ML</v>
          </cell>
          <cell r="C1163">
            <v>10</v>
          </cell>
          <cell r="D1163"/>
          <cell r="E1163"/>
          <cell r="F1163"/>
          <cell r="G1163">
            <v>1556091.56</v>
          </cell>
          <cell r="H1163">
            <v>1556091.56</v>
          </cell>
        </row>
        <row r="1164">
          <cell r="A1164" t="str">
            <v>114104010111</v>
          </cell>
          <cell r="B1164" t="str">
            <v>MICRO EMPRESA</v>
          </cell>
          <cell r="C1164">
            <v>12</v>
          </cell>
          <cell r="D1164"/>
          <cell r="E1164"/>
          <cell r="F1164">
            <v>21094.71</v>
          </cell>
          <cell r="G1164"/>
          <cell r="H1164">
            <v>21094.71</v>
          </cell>
        </row>
        <row r="1165">
          <cell r="A1165" t="str">
            <v>11410401011101</v>
          </cell>
          <cell r="B1165" t="str">
            <v>MICROCREDITO</v>
          </cell>
          <cell r="C1165">
            <v>14</v>
          </cell>
          <cell r="D1165"/>
          <cell r="E1165">
            <v>21094.71</v>
          </cell>
          <cell r="F1165"/>
          <cell r="G1165"/>
          <cell r="H1165">
            <v>21094.71</v>
          </cell>
        </row>
        <row r="1166">
          <cell r="A1166" t="str">
            <v>1141040101110101</v>
          </cell>
          <cell r="B1166" t="str">
            <v>MICROCREDITO</v>
          </cell>
          <cell r="C1166">
            <v>16</v>
          </cell>
          <cell r="D1166">
            <v>0</v>
          </cell>
          <cell r="E1166"/>
          <cell r="F1166"/>
          <cell r="G1166"/>
          <cell r="H1166">
            <v>0</v>
          </cell>
        </row>
        <row r="1167">
          <cell r="A1167" t="str">
            <v>1141040101110102</v>
          </cell>
          <cell r="B1167" t="str">
            <v>CAPITAL DE TRABAJO</v>
          </cell>
          <cell r="C1167">
            <v>16</v>
          </cell>
          <cell r="D1167">
            <v>0</v>
          </cell>
          <cell r="E1167"/>
          <cell r="F1167"/>
          <cell r="G1167"/>
          <cell r="H1167">
            <v>0</v>
          </cell>
        </row>
        <row r="1168">
          <cell r="A1168" t="str">
            <v>1141040101110103</v>
          </cell>
          <cell r="B1168" t="str">
            <v>ACTIVO FIJO</v>
          </cell>
          <cell r="C1168">
            <v>16</v>
          </cell>
          <cell r="D1168">
            <v>2126.98</v>
          </cell>
          <cell r="E1168"/>
          <cell r="F1168"/>
          <cell r="G1168"/>
          <cell r="H1168">
            <v>2126.98</v>
          </cell>
        </row>
        <row r="1169">
          <cell r="A1169" t="str">
            <v>1141040101110104</v>
          </cell>
          <cell r="B1169" t="str">
            <v>CAPITAL DE TRABAJO ESTACIONAL</v>
          </cell>
          <cell r="C1169">
            <v>16</v>
          </cell>
          <cell r="D1169">
            <v>0</v>
          </cell>
          <cell r="E1169"/>
          <cell r="F1169"/>
          <cell r="G1169"/>
          <cell r="H1169">
            <v>0</v>
          </cell>
        </row>
        <row r="1170">
          <cell r="A1170" t="str">
            <v>1141040101110105</v>
          </cell>
          <cell r="B1170" t="str">
            <v>ROTATIVO</v>
          </cell>
          <cell r="C1170">
            <v>16</v>
          </cell>
          <cell r="D1170">
            <v>0</v>
          </cell>
          <cell r="E1170"/>
          <cell r="F1170"/>
          <cell r="G1170"/>
          <cell r="H1170">
            <v>0</v>
          </cell>
        </row>
        <row r="1171">
          <cell r="A1171" t="str">
            <v>1141040101110106</v>
          </cell>
          <cell r="B1171" t="str">
            <v>COLECTURIA DOMICILIAR</v>
          </cell>
          <cell r="C1171">
            <v>16</v>
          </cell>
          <cell r="D1171">
            <v>0</v>
          </cell>
          <cell r="E1171"/>
          <cell r="F1171"/>
          <cell r="G1171"/>
          <cell r="H1171">
            <v>0</v>
          </cell>
        </row>
        <row r="1172">
          <cell r="A1172" t="str">
            <v>1141040101110107</v>
          </cell>
          <cell r="B1172" t="str">
            <v>CONSOLIDACION DE CAPITAL PRODUCTIVO</v>
          </cell>
          <cell r="C1172">
            <v>16</v>
          </cell>
          <cell r="D1172">
            <v>0</v>
          </cell>
          <cell r="E1172"/>
          <cell r="F1172"/>
          <cell r="G1172"/>
          <cell r="H1172">
            <v>0</v>
          </cell>
        </row>
        <row r="1173">
          <cell r="A1173" t="str">
            <v>1141040101110108</v>
          </cell>
          <cell r="B1173" t="str">
            <v>CAPITAL EMERGENTE</v>
          </cell>
          <cell r="C1173">
            <v>16</v>
          </cell>
          <cell r="D1173">
            <v>1235.45</v>
          </cell>
          <cell r="E1173"/>
          <cell r="F1173"/>
          <cell r="G1173"/>
          <cell r="H1173">
            <v>1235.45</v>
          </cell>
        </row>
        <row r="1174">
          <cell r="A1174" t="str">
            <v>1141040101110109</v>
          </cell>
          <cell r="B1174" t="str">
            <v>CAPITAL TEMPORAL</v>
          </cell>
          <cell r="C1174">
            <v>16</v>
          </cell>
          <cell r="D1174">
            <v>5500</v>
          </cell>
          <cell r="E1174"/>
          <cell r="F1174"/>
          <cell r="G1174"/>
          <cell r="H1174">
            <v>5500</v>
          </cell>
        </row>
        <row r="1175">
          <cell r="A1175" t="str">
            <v>1141040101110110</v>
          </cell>
          <cell r="B1175" t="str">
            <v>APOYO COVID-19</v>
          </cell>
          <cell r="C1175">
            <v>16</v>
          </cell>
          <cell r="D1175">
            <v>1741.74</v>
          </cell>
          <cell r="E1175"/>
          <cell r="F1175"/>
          <cell r="G1175"/>
          <cell r="H1175">
            <v>1741.74</v>
          </cell>
        </row>
        <row r="1176">
          <cell r="A1176" t="str">
            <v>1141040101110111</v>
          </cell>
          <cell r="B1176" t="str">
            <v>CONSOLIDACION Y REACTIVACION COVID-19</v>
          </cell>
          <cell r="C1176">
            <v>16</v>
          </cell>
          <cell r="D1176">
            <v>0</v>
          </cell>
          <cell r="E1176"/>
          <cell r="F1176"/>
          <cell r="G1176"/>
          <cell r="H1176">
            <v>0</v>
          </cell>
        </row>
        <row r="1177">
          <cell r="A1177" t="str">
            <v>1141040101110118</v>
          </cell>
          <cell r="B1177" t="str">
            <v>MUJER EMPREDE CAPITAL PRODUCTIVO</v>
          </cell>
          <cell r="C1177">
            <v>16</v>
          </cell>
          <cell r="D1177">
            <v>0</v>
          </cell>
          <cell r="E1177"/>
          <cell r="F1177"/>
          <cell r="G1177"/>
          <cell r="H1177">
            <v>0</v>
          </cell>
        </row>
        <row r="1178">
          <cell r="A1178" t="str">
            <v>1141040101110122</v>
          </cell>
          <cell r="B1178" t="str">
            <v>PROMOCION MICROEMPRESA VISIONARIA</v>
          </cell>
          <cell r="C1178">
            <v>16</v>
          </cell>
          <cell r="D1178">
            <v>10490.54</v>
          </cell>
          <cell r="E1178"/>
          <cell r="F1178"/>
          <cell r="G1178"/>
          <cell r="H1178">
            <v>10490.54</v>
          </cell>
        </row>
        <row r="1179">
          <cell r="A1179" t="str">
            <v>1141040101110123</v>
          </cell>
          <cell r="B1179" t="str">
            <v>PROMOCION ESTACIONAL MICROEMPRESARIOS</v>
          </cell>
          <cell r="C1179">
            <v>16</v>
          </cell>
          <cell r="D1179">
            <v>0</v>
          </cell>
          <cell r="E1179"/>
          <cell r="F1179"/>
          <cell r="G1179"/>
          <cell r="H1179">
            <v>0</v>
          </cell>
        </row>
        <row r="1180">
          <cell r="A1180" t="str">
            <v>1141040101110124</v>
          </cell>
          <cell r="B1180" t="str">
            <v>BANCOVI RESPONDE -MICROCREDITOS</v>
          </cell>
          <cell r="C1180">
            <v>16</v>
          </cell>
          <cell r="D1180">
            <v>0</v>
          </cell>
          <cell r="E1180"/>
          <cell r="F1180"/>
          <cell r="G1180"/>
          <cell r="H1180">
            <v>0</v>
          </cell>
        </row>
        <row r="1181">
          <cell r="A1181" t="str">
            <v>114104010112</v>
          </cell>
          <cell r="B1181" t="str">
            <v>EMPRESA</v>
          </cell>
          <cell r="C1181">
            <v>12</v>
          </cell>
          <cell r="D1181"/>
          <cell r="E1181"/>
          <cell r="F1181">
            <v>194497.85</v>
          </cell>
          <cell r="G1181"/>
          <cell r="H1181">
            <v>194497.85</v>
          </cell>
        </row>
        <row r="1182">
          <cell r="A1182" t="str">
            <v>11410401011201</v>
          </cell>
          <cell r="B1182" t="str">
            <v>EMPRESA</v>
          </cell>
          <cell r="C1182">
            <v>14</v>
          </cell>
          <cell r="D1182"/>
          <cell r="E1182">
            <v>194497.85</v>
          </cell>
          <cell r="F1182"/>
          <cell r="G1182"/>
          <cell r="H1182">
            <v>194497.85</v>
          </cell>
        </row>
        <row r="1183">
          <cell r="A1183" t="str">
            <v>1141040101120101</v>
          </cell>
          <cell r="B1183" t="str">
            <v>CAPITAL DE TRABAJO</v>
          </cell>
          <cell r="C1183">
            <v>16</v>
          </cell>
          <cell r="D1183">
            <v>0</v>
          </cell>
          <cell r="E1183"/>
          <cell r="F1183"/>
          <cell r="G1183"/>
          <cell r="H1183">
            <v>0</v>
          </cell>
        </row>
        <row r="1184">
          <cell r="A1184" t="str">
            <v>1141040101120102</v>
          </cell>
          <cell r="B1184" t="str">
            <v>ACTIVO FIJO</v>
          </cell>
          <cell r="C1184">
            <v>16</v>
          </cell>
          <cell r="D1184">
            <v>0</v>
          </cell>
          <cell r="E1184"/>
          <cell r="F1184"/>
          <cell r="G1184"/>
          <cell r="H1184">
            <v>0</v>
          </cell>
        </row>
        <row r="1185">
          <cell r="A1185" t="str">
            <v>1141040101120103</v>
          </cell>
          <cell r="B1185" t="str">
            <v>ROTATIVO</v>
          </cell>
          <cell r="C1185">
            <v>16</v>
          </cell>
          <cell r="D1185">
            <v>0</v>
          </cell>
          <cell r="E1185"/>
          <cell r="F1185"/>
          <cell r="G1185"/>
          <cell r="H1185">
            <v>0</v>
          </cell>
        </row>
        <row r="1186">
          <cell r="A1186" t="str">
            <v>1141040101120104</v>
          </cell>
          <cell r="B1186" t="str">
            <v>MUNICIPALIDADES</v>
          </cell>
          <cell r="C1186">
            <v>16</v>
          </cell>
          <cell r="D1186">
            <v>0</v>
          </cell>
          <cell r="E1186"/>
          <cell r="F1186"/>
          <cell r="G1186"/>
          <cell r="H1186">
            <v>0</v>
          </cell>
        </row>
        <row r="1187">
          <cell r="A1187" t="str">
            <v>1141040101120105</v>
          </cell>
          <cell r="B1187" t="str">
            <v>APOYO COVID-19</v>
          </cell>
          <cell r="C1187">
            <v>16</v>
          </cell>
          <cell r="D1187">
            <v>0</v>
          </cell>
          <cell r="E1187"/>
          <cell r="F1187"/>
          <cell r="G1187"/>
          <cell r="H1187">
            <v>0</v>
          </cell>
        </row>
        <row r="1188">
          <cell r="A1188" t="str">
            <v>1141040101120106</v>
          </cell>
          <cell r="B1188" t="str">
            <v>CONSOLIDACION Y REACTIVACION COVID-19</v>
          </cell>
          <cell r="C1188">
            <v>16</v>
          </cell>
          <cell r="D1188">
            <v>0</v>
          </cell>
          <cell r="E1188"/>
          <cell r="F1188"/>
          <cell r="G1188"/>
          <cell r="H1188">
            <v>0</v>
          </cell>
        </row>
        <row r="1189">
          <cell r="A1189" t="str">
            <v>1141040101120111</v>
          </cell>
          <cell r="B1189" t="str">
            <v>BANCOVI PLUS EMPRESA</v>
          </cell>
          <cell r="C1189">
            <v>16</v>
          </cell>
          <cell r="D1189">
            <v>0</v>
          </cell>
          <cell r="E1189"/>
          <cell r="F1189"/>
          <cell r="G1189"/>
          <cell r="H1189">
            <v>0</v>
          </cell>
        </row>
        <row r="1190">
          <cell r="A1190" t="str">
            <v>1141040101120113</v>
          </cell>
          <cell r="B1190" t="str">
            <v>LINEA ESPECIAL ROTATIVA</v>
          </cell>
          <cell r="C1190">
            <v>16</v>
          </cell>
          <cell r="D1190">
            <v>194497.85</v>
          </cell>
          <cell r="E1190"/>
          <cell r="F1190"/>
          <cell r="G1190"/>
          <cell r="H1190">
            <v>194497.85</v>
          </cell>
        </row>
        <row r="1191">
          <cell r="A1191" t="str">
            <v>114104010113</v>
          </cell>
          <cell r="B1191" t="str">
            <v>PIGNORADOS</v>
          </cell>
          <cell r="C1191">
            <v>12</v>
          </cell>
          <cell r="D1191"/>
          <cell r="E1191"/>
          <cell r="F1191">
            <v>0</v>
          </cell>
          <cell r="G1191"/>
          <cell r="H1191">
            <v>0</v>
          </cell>
        </row>
        <row r="1192">
          <cell r="A1192" t="str">
            <v>11410401011301</v>
          </cell>
          <cell r="B1192" t="str">
            <v>PIGNORADOS</v>
          </cell>
          <cell r="C1192">
            <v>14</v>
          </cell>
          <cell r="D1192"/>
          <cell r="E1192">
            <v>0</v>
          </cell>
          <cell r="F1192"/>
          <cell r="G1192"/>
          <cell r="H1192">
            <v>0</v>
          </cell>
        </row>
        <row r="1193">
          <cell r="A1193" t="str">
            <v>1141040101130101</v>
          </cell>
          <cell r="B1193" t="str">
            <v>PIGNORADOS</v>
          </cell>
          <cell r="C1193">
            <v>16</v>
          </cell>
          <cell r="D1193">
            <v>0</v>
          </cell>
          <cell r="E1193"/>
          <cell r="F1193"/>
          <cell r="G1193"/>
          <cell r="H1193">
            <v>0</v>
          </cell>
        </row>
        <row r="1194">
          <cell r="A1194" t="str">
            <v>114104010120</v>
          </cell>
          <cell r="B1194" t="str">
            <v>CONSUMO</v>
          </cell>
          <cell r="C1194">
            <v>12</v>
          </cell>
          <cell r="D1194"/>
          <cell r="E1194"/>
          <cell r="F1194">
            <v>3587.88</v>
          </cell>
          <cell r="G1194"/>
          <cell r="H1194">
            <v>3587.88</v>
          </cell>
        </row>
        <row r="1195">
          <cell r="A1195" t="str">
            <v>11410401012001</v>
          </cell>
          <cell r="B1195" t="str">
            <v>CONSUMO</v>
          </cell>
          <cell r="C1195">
            <v>14</v>
          </cell>
          <cell r="D1195"/>
          <cell r="E1195">
            <v>3587.88</v>
          </cell>
          <cell r="F1195"/>
          <cell r="G1195"/>
          <cell r="H1195">
            <v>3587.88</v>
          </cell>
        </row>
        <row r="1196">
          <cell r="A1196" t="str">
            <v>1141040101200101</v>
          </cell>
          <cell r="B1196" t="str">
            <v>CONSUMO</v>
          </cell>
          <cell r="C1196">
            <v>16</v>
          </cell>
          <cell r="D1196">
            <v>0</v>
          </cell>
          <cell r="E1196"/>
          <cell r="F1196"/>
          <cell r="G1196"/>
          <cell r="H1196">
            <v>0</v>
          </cell>
        </row>
        <row r="1197">
          <cell r="A1197" t="str">
            <v>1141040101200102</v>
          </cell>
          <cell r="B1197" t="str">
            <v>CONSUMO SIN FIADOR</v>
          </cell>
          <cell r="C1197">
            <v>16</v>
          </cell>
          <cell r="D1197">
            <v>0</v>
          </cell>
          <cell r="E1197"/>
          <cell r="F1197"/>
          <cell r="G1197"/>
          <cell r="H1197">
            <v>0</v>
          </cell>
        </row>
        <row r="1198">
          <cell r="A1198" t="str">
            <v>1141040101200103</v>
          </cell>
          <cell r="B1198" t="str">
            <v>CONSOLIDACION</v>
          </cell>
          <cell r="C1198">
            <v>16</v>
          </cell>
          <cell r="D1198">
            <v>3587.88</v>
          </cell>
          <cell r="E1198"/>
          <cell r="F1198"/>
          <cell r="G1198"/>
          <cell r="H1198">
            <v>3587.88</v>
          </cell>
        </row>
        <row r="1199">
          <cell r="A1199" t="str">
            <v>1141040101200104</v>
          </cell>
          <cell r="B1199" t="str">
            <v>VARIOS</v>
          </cell>
          <cell r="C1199">
            <v>16</v>
          </cell>
          <cell r="D1199">
            <v>0</v>
          </cell>
          <cell r="E1199"/>
          <cell r="F1199"/>
          <cell r="G1199"/>
          <cell r="H1199">
            <v>0</v>
          </cell>
        </row>
        <row r="1200">
          <cell r="A1200" t="str">
            <v>1141040101200105</v>
          </cell>
          <cell r="B1200" t="str">
            <v>VEHICULOS</v>
          </cell>
          <cell r="C1200">
            <v>16</v>
          </cell>
          <cell r="D1200">
            <v>0</v>
          </cell>
          <cell r="E1200"/>
          <cell r="F1200"/>
          <cell r="G1200"/>
          <cell r="H1200">
            <v>0</v>
          </cell>
        </row>
        <row r="1201">
          <cell r="A1201" t="str">
            <v>1141040101200106</v>
          </cell>
          <cell r="B1201" t="str">
            <v>VEHICULOS - EMPLEADOS</v>
          </cell>
          <cell r="C1201">
            <v>16</v>
          </cell>
          <cell r="D1201">
            <v>0</v>
          </cell>
          <cell r="E1201"/>
          <cell r="F1201"/>
          <cell r="G1201"/>
          <cell r="H1201">
            <v>0</v>
          </cell>
        </row>
        <row r="1202">
          <cell r="A1202" t="str">
            <v>1141040101200107</v>
          </cell>
          <cell r="B1202" t="str">
            <v>ESTUDIOS</v>
          </cell>
          <cell r="C1202">
            <v>16</v>
          </cell>
          <cell r="D1202">
            <v>0</v>
          </cell>
          <cell r="E1202"/>
          <cell r="F1202"/>
          <cell r="G1202"/>
          <cell r="H1202">
            <v>0</v>
          </cell>
        </row>
        <row r="1203">
          <cell r="A1203" t="str">
            <v>1141040101200108</v>
          </cell>
          <cell r="B1203" t="str">
            <v>LECA</v>
          </cell>
          <cell r="C1203">
            <v>16</v>
          </cell>
          <cell r="D1203">
            <v>0</v>
          </cell>
          <cell r="E1203"/>
          <cell r="F1203"/>
          <cell r="G1203"/>
          <cell r="H1203">
            <v>0</v>
          </cell>
        </row>
        <row r="1204">
          <cell r="A1204" t="str">
            <v>1141040101200109</v>
          </cell>
          <cell r="B1204" t="str">
            <v>CONSUMO  RAPICREDIT  BANCOVI</v>
          </cell>
          <cell r="C1204">
            <v>16</v>
          </cell>
          <cell r="D1204">
            <v>0</v>
          </cell>
          <cell r="E1204"/>
          <cell r="F1204"/>
          <cell r="G1204"/>
          <cell r="H1204">
            <v>0</v>
          </cell>
        </row>
        <row r="1205">
          <cell r="A1205" t="str">
            <v>1141040101200110</v>
          </cell>
          <cell r="B1205" t="str">
            <v>EMPLEADOS PÚBLICOS Y PRIVADOS</v>
          </cell>
          <cell r="C1205">
            <v>16</v>
          </cell>
          <cell r="D1205">
            <v>0</v>
          </cell>
          <cell r="E1205"/>
          <cell r="F1205"/>
          <cell r="G1205"/>
          <cell r="H1205">
            <v>0</v>
          </cell>
        </row>
        <row r="1206">
          <cell r="A1206" t="str">
            <v>1141040101200111</v>
          </cell>
          <cell r="B1206" t="str">
            <v>EMPLEADOS ANDA</v>
          </cell>
          <cell r="C1206">
            <v>16</v>
          </cell>
          <cell r="D1206">
            <v>0</v>
          </cell>
          <cell r="E1206"/>
          <cell r="F1206"/>
          <cell r="G1206"/>
          <cell r="H1206">
            <v>0</v>
          </cell>
        </row>
        <row r="1207">
          <cell r="A1207" t="str">
            <v>1141040101200112</v>
          </cell>
          <cell r="B1207" t="str">
            <v>EMPLEADOS PDH</v>
          </cell>
          <cell r="C1207">
            <v>16</v>
          </cell>
          <cell r="D1207">
            <v>0</v>
          </cell>
          <cell r="E1207"/>
          <cell r="F1207"/>
          <cell r="G1207"/>
          <cell r="H1207">
            <v>0</v>
          </cell>
        </row>
        <row r="1208">
          <cell r="A1208" t="str">
            <v>1141040101200113</v>
          </cell>
          <cell r="B1208" t="str">
            <v>EMPLEADOS PGR</v>
          </cell>
          <cell r="C1208">
            <v>16</v>
          </cell>
          <cell r="D1208">
            <v>0</v>
          </cell>
          <cell r="E1208"/>
          <cell r="F1208"/>
          <cell r="G1208"/>
          <cell r="H1208">
            <v>0</v>
          </cell>
        </row>
        <row r="1209">
          <cell r="A1209" t="str">
            <v>1141040101200114</v>
          </cell>
          <cell r="B1209" t="str">
            <v>EMPLEADOS MIN. SALUD</v>
          </cell>
          <cell r="C1209">
            <v>16</v>
          </cell>
          <cell r="D1209">
            <v>0</v>
          </cell>
          <cell r="E1209"/>
          <cell r="F1209"/>
          <cell r="G1209"/>
          <cell r="H1209">
            <v>0</v>
          </cell>
        </row>
        <row r="1210">
          <cell r="A1210" t="str">
            <v>1141040101200115</v>
          </cell>
          <cell r="B1210" t="str">
            <v>EMPLEADOS MIN. EDUCACIÓN</v>
          </cell>
          <cell r="C1210">
            <v>16</v>
          </cell>
          <cell r="D1210">
            <v>0</v>
          </cell>
          <cell r="E1210"/>
          <cell r="F1210"/>
          <cell r="G1210"/>
          <cell r="H1210">
            <v>0</v>
          </cell>
        </row>
        <row r="1211">
          <cell r="A1211" t="str">
            <v>1141040101200116</v>
          </cell>
          <cell r="B1211" t="str">
            <v>APOYO COVID-19</v>
          </cell>
          <cell r="C1211">
            <v>16</v>
          </cell>
          <cell r="D1211">
            <v>0</v>
          </cell>
          <cell r="E1211"/>
          <cell r="F1211"/>
          <cell r="G1211"/>
          <cell r="H1211">
            <v>0</v>
          </cell>
        </row>
        <row r="1212">
          <cell r="A1212" t="str">
            <v>1141040101200117</v>
          </cell>
          <cell r="B1212" t="str">
            <v>CONSOLIDACION Y REACTIVACION COVID-19</v>
          </cell>
          <cell r="C1212">
            <v>16</v>
          </cell>
          <cell r="D1212">
            <v>0</v>
          </cell>
          <cell r="E1212"/>
          <cell r="F1212"/>
          <cell r="G1212"/>
          <cell r="H1212">
            <v>0</v>
          </cell>
        </row>
        <row r="1213">
          <cell r="A1213" t="str">
            <v>1141040101200119</v>
          </cell>
          <cell r="B1213" t="str">
            <v>PROMOCION LINEA ESPECIAL EMPLEADOS PUBLICOS Y PRIVADOS</v>
          </cell>
          <cell r="C1213">
            <v>16</v>
          </cell>
          <cell r="D1213">
            <v>0</v>
          </cell>
          <cell r="E1213"/>
          <cell r="F1213"/>
          <cell r="G1213"/>
          <cell r="H1213">
            <v>0</v>
          </cell>
        </row>
        <row r="1214">
          <cell r="A1214" t="str">
            <v>1141040101200121</v>
          </cell>
          <cell r="B1214" t="str">
            <v>BANCOVI RESPONDE-CONSUMO</v>
          </cell>
          <cell r="C1214">
            <v>16</v>
          </cell>
          <cell r="D1214">
            <v>0</v>
          </cell>
          <cell r="E1214"/>
          <cell r="F1214"/>
          <cell r="G1214"/>
          <cell r="H1214">
            <v>0</v>
          </cell>
        </row>
        <row r="1215">
          <cell r="A1215" t="str">
            <v>1141040101200149</v>
          </cell>
          <cell r="B1215" t="str">
            <v>SOBREGIROS OCACIONALES</v>
          </cell>
          <cell r="C1215">
            <v>16</v>
          </cell>
          <cell r="D1215">
            <v>0</v>
          </cell>
          <cell r="E1215"/>
          <cell r="F1215"/>
          <cell r="G1215"/>
          <cell r="H1215">
            <v>0</v>
          </cell>
        </row>
        <row r="1216">
          <cell r="A1216" t="str">
            <v>1141040101200150</v>
          </cell>
          <cell r="B1216" t="str">
            <v>SOBREGIROS AUTORIZADOS</v>
          </cell>
          <cell r="C1216">
            <v>16</v>
          </cell>
          <cell r="D1216">
            <v>0</v>
          </cell>
          <cell r="E1216"/>
          <cell r="F1216"/>
          <cell r="G1216"/>
          <cell r="H1216">
            <v>0</v>
          </cell>
        </row>
        <row r="1217">
          <cell r="A1217" t="str">
            <v>1141040101200160</v>
          </cell>
          <cell r="B1217" t="str">
            <v>CREDITOS EMERGENCIA - COVID 19</v>
          </cell>
          <cell r="C1217">
            <v>16</v>
          </cell>
          <cell r="D1217">
            <v>0</v>
          </cell>
          <cell r="E1217"/>
          <cell r="F1217"/>
          <cell r="G1217"/>
          <cell r="H1217">
            <v>0</v>
          </cell>
        </row>
        <row r="1218">
          <cell r="A1218" t="str">
            <v>114104010122</v>
          </cell>
          <cell r="B1218" t="str">
            <v>PIGNORADOS</v>
          </cell>
          <cell r="C1218">
            <v>12</v>
          </cell>
          <cell r="D1218"/>
          <cell r="E1218"/>
          <cell r="F1218">
            <v>1336911.1200000001</v>
          </cell>
          <cell r="G1218"/>
          <cell r="H1218">
            <v>1336911.1200000001</v>
          </cell>
        </row>
        <row r="1219">
          <cell r="A1219" t="str">
            <v>11410401012201</v>
          </cell>
          <cell r="B1219" t="str">
            <v>PIGNORADOS</v>
          </cell>
          <cell r="C1219">
            <v>14</v>
          </cell>
          <cell r="D1219"/>
          <cell r="E1219">
            <v>1336911.1200000001</v>
          </cell>
          <cell r="F1219"/>
          <cell r="G1219"/>
          <cell r="H1219">
            <v>1336911.1200000001</v>
          </cell>
        </row>
        <row r="1220">
          <cell r="A1220" t="str">
            <v>1141040101220101</v>
          </cell>
          <cell r="B1220" t="str">
            <v>PIGNORADOS</v>
          </cell>
          <cell r="C1220">
            <v>16</v>
          </cell>
          <cell r="D1220">
            <v>1336911.1200000001</v>
          </cell>
          <cell r="E1220"/>
          <cell r="F1220"/>
          <cell r="G1220"/>
          <cell r="H1220">
            <v>1336911.1200000001</v>
          </cell>
        </row>
        <row r="1221">
          <cell r="A1221" t="str">
            <v>114104010130</v>
          </cell>
          <cell r="B1221" t="str">
            <v>VIVIENDA PROPIA</v>
          </cell>
          <cell r="C1221">
            <v>12</v>
          </cell>
          <cell r="D1221"/>
          <cell r="E1221"/>
          <cell r="F1221">
            <v>0</v>
          </cell>
          <cell r="G1221"/>
          <cell r="H1221">
            <v>0</v>
          </cell>
        </row>
        <row r="1222">
          <cell r="A1222" t="str">
            <v>11410401013001</v>
          </cell>
          <cell r="B1222" t="str">
            <v>VIVIENDA</v>
          </cell>
          <cell r="C1222">
            <v>14</v>
          </cell>
          <cell r="D1222"/>
          <cell r="E1222">
            <v>0</v>
          </cell>
          <cell r="F1222"/>
          <cell r="G1222"/>
          <cell r="H1222">
            <v>0</v>
          </cell>
        </row>
        <row r="1223">
          <cell r="A1223" t="str">
            <v>1141040101300101</v>
          </cell>
          <cell r="B1223" t="str">
            <v>ADQUISICION DE VIVIENDA</v>
          </cell>
          <cell r="C1223">
            <v>16</v>
          </cell>
          <cell r="D1223">
            <v>0</v>
          </cell>
          <cell r="E1223"/>
          <cell r="F1223"/>
          <cell r="G1223"/>
          <cell r="H1223">
            <v>0</v>
          </cell>
        </row>
        <row r="1224">
          <cell r="A1224" t="str">
            <v>1141040101300102</v>
          </cell>
          <cell r="B1224" t="str">
            <v>ADQUISICION DE LOTES</v>
          </cell>
          <cell r="C1224">
            <v>16</v>
          </cell>
          <cell r="D1224">
            <v>0</v>
          </cell>
          <cell r="E1224"/>
          <cell r="F1224"/>
          <cell r="G1224"/>
          <cell r="H1224">
            <v>0</v>
          </cell>
        </row>
        <row r="1225">
          <cell r="A1225" t="str">
            <v>1141040101300103</v>
          </cell>
          <cell r="B1225" t="str">
            <v>CONSTRUCCION</v>
          </cell>
          <cell r="C1225">
            <v>16</v>
          </cell>
          <cell r="D1225">
            <v>0</v>
          </cell>
          <cell r="E1225"/>
          <cell r="F1225"/>
          <cell r="G1225"/>
          <cell r="H1225">
            <v>0</v>
          </cell>
        </row>
        <row r="1226">
          <cell r="A1226" t="str">
            <v>1141040101300104</v>
          </cell>
          <cell r="B1226" t="str">
            <v>REMODELACION</v>
          </cell>
          <cell r="C1226">
            <v>16</v>
          </cell>
          <cell r="D1226">
            <v>0</v>
          </cell>
          <cell r="E1226"/>
          <cell r="F1226"/>
          <cell r="G1226"/>
          <cell r="H1226">
            <v>0</v>
          </cell>
        </row>
        <row r="1227">
          <cell r="A1227" t="str">
            <v>1141040101300107</v>
          </cell>
          <cell r="B1227" t="str">
            <v>BANCOVI RESPONDE-VIVIENDA</v>
          </cell>
          <cell r="C1227">
            <v>16</v>
          </cell>
          <cell r="D1227">
            <v>0</v>
          </cell>
          <cell r="E1227"/>
          <cell r="F1227"/>
          <cell r="G1227"/>
          <cell r="H1227">
            <v>0</v>
          </cell>
        </row>
        <row r="1228">
          <cell r="A1228" t="str">
            <v>1141040101300117</v>
          </cell>
          <cell r="B1228" t="str">
            <v>BANCOVI RESPONDE VIVIENDA</v>
          </cell>
          <cell r="C1228">
            <v>16</v>
          </cell>
          <cell r="D1228">
            <v>0</v>
          </cell>
          <cell r="E1228"/>
          <cell r="F1228"/>
          <cell r="G1228"/>
          <cell r="H1228">
            <v>0</v>
          </cell>
        </row>
        <row r="1229">
          <cell r="A1229" t="str">
            <v>1141040101300130</v>
          </cell>
          <cell r="B1229" t="str">
            <v>BANCOVI RESPONDE VIVIENDA</v>
          </cell>
          <cell r="C1229">
            <v>16</v>
          </cell>
          <cell r="D1229">
            <v>0</v>
          </cell>
          <cell r="E1229"/>
          <cell r="F1229"/>
          <cell r="G1229"/>
          <cell r="H1229">
            <v>0</v>
          </cell>
        </row>
        <row r="1230">
          <cell r="A1230" t="str">
            <v>1141040102</v>
          </cell>
          <cell r="B1230" t="str">
            <v>OTORGAMIENTOS ORIGINALES - ME</v>
          </cell>
          <cell r="C1230">
            <v>10</v>
          </cell>
          <cell r="D1230"/>
          <cell r="E1230"/>
          <cell r="F1230"/>
          <cell r="G1230">
            <v>0</v>
          </cell>
          <cell r="H1230">
            <v>0</v>
          </cell>
        </row>
        <row r="1231">
          <cell r="A1231" t="str">
            <v>114104010211</v>
          </cell>
          <cell r="B1231" t="str">
            <v>MICRO EMPRESA</v>
          </cell>
          <cell r="C1231">
            <v>12</v>
          </cell>
          <cell r="D1231"/>
          <cell r="E1231"/>
          <cell r="F1231">
            <v>0</v>
          </cell>
          <cell r="G1231"/>
          <cell r="H1231">
            <v>0</v>
          </cell>
        </row>
        <row r="1232">
          <cell r="A1232" t="str">
            <v>11410401021101</v>
          </cell>
          <cell r="B1232" t="str">
            <v>MICROCREDITO</v>
          </cell>
          <cell r="C1232">
            <v>14</v>
          </cell>
          <cell r="D1232"/>
          <cell r="E1232">
            <v>0</v>
          </cell>
          <cell r="F1232"/>
          <cell r="G1232"/>
          <cell r="H1232">
            <v>0</v>
          </cell>
        </row>
        <row r="1233">
          <cell r="A1233" t="str">
            <v>1141040102110101</v>
          </cell>
          <cell r="B1233" t="str">
            <v>MICROCREDITO</v>
          </cell>
          <cell r="C1233">
            <v>16</v>
          </cell>
          <cell r="D1233">
            <v>0</v>
          </cell>
          <cell r="E1233"/>
          <cell r="F1233"/>
          <cell r="G1233"/>
          <cell r="H1233">
            <v>0</v>
          </cell>
        </row>
        <row r="1234">
          <cell r="A1234" t="str">
            <v>1141040102110102</v>
          </cell>
          <cell r="B1234" t="str">
            <v>CAPITAL DE TRABAJO</v>
          </cell>
          <cell r="C1234">
            <v>16</v>
          </cell>
          <cell r="D1234">
            <v>0</v>
          </cell>
          <cell r="E1234"/>
          <cell r="F1234"/>
          <cell r="G1234"/>
          <cell r="H1234">
            <v>0</v>
          </cell>
        </row>
        <row r="1235">
          <cell r="A1235" t="str">
            <v>1141040102110103</v>
          </cell>
          <cell r="B1235" t="str">
            <v>ACTIVO FIJO</v>
          </cell>
          <cell r="C1235">
            <v>16</v>
          </cell>
          <cell r="D1235">
            <v>0</v>
          </cell>
          <cell r="E1235"/>
          <cell r="F1235"/>
          <cell r="G1235"/>
          <cell r="H1235">
            <v>0</v>
          </cell>
        </row>
        <row r="1236">
          <cell r="A1236" t="str">
            <v>1141040102110104</v>
          </cell>
          <cell r="B1236" t="str">
            <v>CAPITAL DE TRABAJO ESTACIONAL</v>
          </cell>
          <cell r="C1236">
            <v>16</v>
          </cell>
          <cell r="D1236">
            <v>0</v>
          </cell>
          <cell r="E1236"/>
          <cell r="F1236"/>
          <cell r="G1236"/>
          <cell r="H1236">
            <v>0</v>
          </cell>
        </row>
        <row r="1237">
          <cell r="A1237" t="str">
            <v>1141040102110105</v>
          </cell>
          <cell r="B1237" t="str">
            <v>ROTATIVO</v>
          </cell>
          <cell r="C1237">
            <v>16</v>
          </cell>
          <cell r="D1237">
            <v>0</v>
          </cell>
          <cell r="E1237"/>
          <cell r="F1237"/>
          <cell r="G1237"/>
          <cell r="H1237">
            <v>0</v>
          </cell>
        </row>
        <row r="1238">
          <cell r="A1238" t="str">
            <v>1141040102110106</v>
          </cell>
          <cell r="B1238" t="str">
            <v>COLECTURIA DOMICILIAR</v>
          </cell>
          <cell r="C1238">
            <v>16</v>
          </cell>
          <cell r="D1238">
            <v>0</v>
          </cell>
          <cell r="E1238"/>
          <cell r="F1238"/>
          <cell r="G1238"/>
          <cell r="H1238">
            <v>0</v>
          </cell>
        </row>
        <row r="1239">
          <cell r="A1239" t="str">
            <v>114104010212</v>
          </cell>
          <cell r="B1239" t="str">
            <v>EMPRESA</v>
          </cell>
          <cell r="C1239">
            <v>12</v>
          </cell>
          <cell r="D1239"/>
          <cell r="E1239"/>
          <cell r="F1239">
            <v>0</v>
          </cell>
          <cell r="G1239"/>
          <cell r="H1239">
            <v>0</v>
          </cell>
        </row>
        <row r="1240">
          <cell r="A1240" t="str">
            <v>11410401021201</v>
          </cell>
          <cell r="B1240" t="str">
            <v>EMPRESA</v>
          </cell>
          <cell r="C1240">
            <v>14</v>
          </cell>
          <cell r="D1240"/>
          <cell r="E1240">
            <v>0</v>
          </cell>
          <cell r="F1240"/>
          <cell r="G1240"/>
          <cell r="H1240">
            <v>0</v>
          </cell>
        </row>
        <row r="1241">
          <cell r="A1241" t="str">
            <v>1141040102120101</v>
          </cell>
          <cell r="B1241" t="str">
            <v>CAPITAL DE TRABAJO</v>
          </cell>
          <cell r="C1241">
            <v>16</v>
          </cell>
          <cell r="D1241">
            <v>0</v>
          </cell>
          <cell r="E1241"/>
          <cell r="F1241"/>
          <cell r="G1241"/>
          <cell r="H1241">
            <v>0</v>
          </cell>
        </row>
        <row r="1242">
          <cell r="A1242" t="str">
            <v>1141040102120102</v>
          </cell>
          <cell r="B1242" t="str">
            <v>ACTIVO FIJO</v>
          </cell>
          <cell r="C1242">
            <v>16</v>
          </cell>
          <cell r="D1242">
            <v>0</v>
          </cell>
          <cell r="E1242"/>
          <cell r="F1242"/>
          <cell r="G1242"/>
          <cell r="H1242">
            <v>0</v>
          </cell>
        </row>
        <row r="1243">
          <cell r="A1243" t="str">
            <v>1141040102120103</v>
          </cell>
          <cell r="B1243" t="str">
            <v>ROTATIVO</v>
          </cell>
          <cell r="C1243">
            <v>16</v>
          </cell>
          <cell r="D1243">
            <v>0</v>
          </cell>
          <cell r="E1243"/>
          <cell r="F1243"/>
          <cell r="G1243"/>
          <cell r="H1243">
            <v>0</v>
          </cell>
        </row>
        <row r="1244">
          <cell r="A1244" t="str">
            <v>1141040102120104</v>
          </cell>
          <cell r="B1244" t="str">
            <v>MUNICIPALIDADES</v>
          </cell>
          <cell r="C1244">
            <v>16</v>
          </cell>
          <cell r="D1244">
            <v>0</v>
          </cell>
          <cell r="E1244"/>
          <cell r="F1244"/>
          <cell r="G1244"/>
          <cell r="H1244">
            <v>0</v>
          </cell>
        </row>
        <row r="1245">
          <cell r="A1245" t="str">
            <v>114104010220</v>
          </cell>
          <cell r="B1245" t="str">
            <v>CONSUMO</v>
          </cell>
          <cell r="C1245">
            <v>12</v>
          </cell>
          <cell r="D1245"/>
          <cell r="E1245"/>
          <cell r="F1245">
            <v>0</v>
          </cell>
          <cell r="G1245"/>
          <cell r="H1245">
            <v>0</v>
          </cell>
        </row>
        <row r="1246">
          <cell r="A1246" t="str">
            <v>11410401022001</v>
          </cell>
          <cell r="B1246" t="str">
            <v>CONSUMO</v>
          </cell>
          <cell r="C1246">
            <v>14</v>
          </cell>
          <cell r="D1246"/>
          <cell r="E1246">
            <v>0</v>
          </cell>
          <cell r="F1246"/>
          <cell r="G1246"/>
          <cell r="H1246">
            <v>0</v>
          </cell>
        </row>
        <row r="1247">
          <cell r="A1247" t="str">
            <v>1141040102200101</v>
          </cell>
          <cell r="B1247" t="str">
            <v>CONSUMO</v>
          </cell>
          <cell r="C1247">
            <v>16</v>
          </cell>
          <cell r="D1247">
            <v>0</v>
          </cell>
          <cell r="E1247"/>
          <cell r="F1247"/>
          <cell r="G1247"/>
          <cell r="H1247">
            <v>0</v>
          </cell>
        </row>
        <row r="1248">
          <cell r="A1248" t="str">
            <v>1141040102200102</v>
          </cell>
          <cell r="B1248" t="str">
            <v>CONSUMO SIN FIADOR</v>
          </cell>
          <cell r="C1248">
            <v>16</v>
          </cell>
          <cell r="D1248">
            <v>0</v>
          </cell>
          <cell r="E1248"/>
          <cell r="F1248"/>
          <cell r="G1248"/>
          <cell r="H1248">
            <v>0</v>
          </cell>
        </row>
        <row r="1249">
          <cell r="A1249" t="str">
            <v>1141040102200103</v>
          </cell>
          <cell r="B1249" t="str">
            <v>CONSOLIDACION</v>
          </cell>
          <cell r="C1249">
            <v>16</v>
          </cell>
          <cell r="D1249">
            <v>0</v>
          </cell>
          <cell r="E1249"/>
          <cell r="F1249"/>
          <cell r="G1249"/>
          <cell r="H1249">
            <v>0</v>
          </cell>
        </row>
        <row r="1250">
          <cell r="A1250" t="str">
            <v>1141040102200104</v>
          </cell>
          <cell r="B1250" t="str">
            <v>VARIOS</v>
          </cell>
          <cell r="C1250">
            <v>16</v>
          </cell>
          <cell r="D1250">
            <v>0</v>
          </cell>
          <cell r="E1250"/>
          <cell r="F1250"/>
          <cell r="G1250"/>
          <cell r="H1250">
            <v>0</v>
          </cell>
        </row>
        <row r="1251">
          <cell r="A1251" t="str">
            <v>1141040102200105</v>
          </cell>
          <cell r="B1251" t="str">
            <v>VEHICULOS</v>
          </cell>
          <cell r="C1251">
            <v>16</v>
          </cell>
          <cell r="D1251">
            <v>0</v>
          </cell>
          <cell r="E1251"/>
          <cell r="F1251"/>
          <cell r="G1251"/>
          <cell r="H1251">
            <v>0</v>
          </cell>
        </row>
        <row r="1252">
          <cell r="A1252" t="str">
            <v>1141040102200106</v>
          </cell>
          <cell r="B1252" t="str">
            <v>VEHICULOS - EMPLEADOS</v>
          </cell>
          <cell r="C1252">
            <v>16</v>
          </cell>
          <cell r="D1252">
            <v>0</v>
          </cell>
          <cell r="E1252"/>
          <cell r="F1252"/>
          <cell r="G1252"/>
          <cell r="H1252">
            <v>0</v>
          </cell>
        </row>
        <row r="1253">
          <cell r="A1253" t="str">
            <v>1141040102200107</v>
          </cell>
          <cell r="B1253" t="str">
            <v>ESTUDIOS</v>
          </cell>
          <cell r="C1253">
            <v>16</v>
          </cell>
          <cell r="D1253">
            <v>0</v>
          </cell>
          <cell r="E1253"/>
          <cell r="F1253"/>
          <cell r="G1253"/>
          <cell r="H1253">
            <v>0</v>
          </cell>
        </row>
        <row r="1254">
          <cell r="A1254" t="str">
            <v>1141040102200108</v>
          </cell>
          <cell r="B1254" t="str">
            <v>LECA</v>
          </cell>
          <cell r="C1254">
            <v>16</v>
          </cell>
          <cell r="D1254">
            <v>0</v>
          </cell>
          <cell r="E1254"/>
          <cell r="F1254"/>
          <cell r="G1254"/>
          <cell r="H1254">
            <v>0</v>
          </cell>
        </row>
        <row r="1255">
          <cell r="A1255" t="str">
            <v>1141040102200109</v>
          </cell>
          <cell r="B1255" t="str">
            <v>CONSUMO  RAPICREDIT  BANCOVI</v>
          </cell>
          <cell r="C1255">
            <v>16</v>
          </cell>
          <cell r="D1255">
            <v>0</v>
          </cell>
          <cell r="E1255"/>
          <cell r="F1255"/>
          <cell r="G1255"/>
          <cell r="H1255">
            <v>0</v>
          </cell>
        </row>
        <row r="1256">
          <cell r="A1256" t="str">
            <v>1141040102200110</v>
          </cell>
          <cell r="B1256" t="str">
            <v>EMPLEADOS PÚBLICOS Y PRIVADOS</v>
          </cell>
          <cell r="C1256">
            <v>16</v>
          </cell>
          <cell r="D1256">
            <v>0</v>
          </cell>
          <cell r="E1256"/>
          <cell r="F1256"/>
          <cell r="G1256"/>
          <cell r="H1256">
            <v>0</v>
          </cell>
        </row>
        <row r="1257">
          <cell r="A1257" t="str">
            <v>1141040102200111</v>
          </cell>
          <cell r="B1257" t="str">
            <v>EMPLEADOS ANDA</v>
          </cell>
          <cell r="C1257">
            <v>16</v>
          </cell>
          <cell r="D1257">
            <v>0</v>
          </cell>
          <cell r="E1257"/>
          <cell r="F1257"/>
          <cell r="G1257"/>
          <cell r="H1257">
            <v>0</v>
          </cell>
        </row>
        <row r="1258">
          <cell r="A1258" t="str">
            <v>1141040102200112</v>
          </cell>
          <cell r="B1258" t="str">
            <v>EMPLEADOS PDH</v>
          </cell>
          <cell r="C1258">
            <v>16</v>
          </cell>
          <cell r="D1258">
            <v>0</v>
          </cell>
          <cell r="E1258"/>
          <cell r="F1258"/>
          <cell r="G1258"/>
          <cell r="H1258">
            <v>0</v>
          </cell>
        </row>
        <row r="1259">
          <cell r="A1259" t="str">
            <v>1141040102200113</v>
          </cell>
          <cell r="B1259" t="str">
            <v>EMPLEADOS PGR</v>
          </cell>
          <cell r="C1259">
            <v>16</v>
          </cell>
          <cell r="D1259">
            <v>0</v>
          </cell>
          <cell r="E1259"/>
          <cell r="F1259"/>
          <cell r="G1259"/>
          <cell r="H1259">
            <v>0</v>
          </cell>
        </row>
        <row r="1260">
          <cell r="A1260" t="str">
            <v>1141040102200114</v>
          </cell>
          <cell r="B1260" t="str">
            <v>EMPLEADOS MIN. SALUD</v>
          </cell>
          <cell r="C1260">
            <v>16</v>
          </cell>
          <cell r="D1260">
            <v>0</v>
          </cell>
          <cell r="E1260"/>
          <cell r="F1260"/>
          <cell r="G1260"/>
          <cell r="H1260">
            <v>0</v>
          </cell>
        </row>
        <row r="1261">
          <cell r="A1261" t="str">
            <v>1141040102200115</v>
          </cell>
          <cell r="B1261" t="str">
            <v>EMPLEADOS MIN. EDUCACIÓN</v>
          </cell>
          <cell r="C1261">
            <v>16</v>
          </cell>
          <cell r="D1261">
            <v>0</v>
          </cell>
          <cell r="E1261"/>
          <cell r="F1261"/>
          <cell r="G1261"/>
          <cell r="H1261">
            <v>0</v>
          </cell>
        </row>
        <row r="1262">
          <cell r="A1262" t="str">
            <v>1141040102200149</v>
          </cell>
          <cell r="B1262" t="str">
            <v>SOBREGIROS OCACIONALES</v>
          </cell>
          <cell r="C1262">
            <v>16</v>
          </cell>
          <cell r="D1262">
            <v>0</v>
          </cell>
          <cell r="E1262"/>
          <cell r="F1262"/>
          <cell r="G1262"/>
          <cell r="H1262">
            <v>0</v>
          </cell>
        </row>
        <row r="1263">
          <cell r="A1263" t="str">
            <v>1141040102200150</v>
          </cell>
          <cell r="B1263" t="str">
            <v>SOBREGIROS AUTORIZADOS</v>
          </cell>
          <cell r="C1263">
            <v>16</v>
          </cell>
          <cell r="D1263">
            <v>0</v>
          </cell>
          <cell r="E1263"/>
          <cell r="F1263"/>
          <cell r="G1263"/>
          <cell r="H1263">
            <v>0</v>
          </cell>
        </row>
        <row r="1264">
          <cell r="A1264" t="str">
            <v>114104010222</v>
          </cell>
          <cell r="B1264" t="str">
            <v>PIGNORADOS</v>
          </cell>
          <cell r="C1264">
            <v>12</v>
          </cell>
          <cell r="D1264"/>
          <cell r="E1264"/>
          <cell r="F1264">
            <v>0</v>
          </cell>
          <cell r="G1264"/>
          <cell r="H1264">
            <v>0</v>
          </cell>
        </row>
        <row r="1265">
          <cell r="A1265" t="str">
            <v>11410401022201</v>
          </cell>
          <cell r="B1265" t="str">
            <v>PIGNORADOS</v>
          </cell>
          <cell r="C1265">
            <v>14</v>
          </cell>
          <cell r="D1265"/>
          <cell r="E1265">
            <v>0</v>
          </cell>
          <cell r="F1265"/>
          <cell r="G1265"/>
          <cell r="H1265">
            <v>0</v>
          </cell>
        </row>
        <row r="1266">
          <cell r="A1266" t="str">
            <v>1141040102220101</v>
          </cell>
          <cell r="B1266" t="str">
            <v>PIGNORADOS</v>
          </cell>
          <cell r="C1266">
            <v>16</v>
          </cell>
          <cell r="D1266">
            <v>0</v>
          </cell>
          <cell r="E1266"/>
          <cell r="F1266"/>
          <cell r="G1266"/>
          <cell r="H1266">
            <v>0</v>
          </cell>
        </row>
        <row r="1267">
          <cell r="A1267" t="str">
            <v>114104010230</v>
          </cell>
          <cell r="B1267" t="str">
            <v>VIVIENDA PROPIA</v>
          </cell>
          <cell r="C1267">
            <v>12</v>
          </cell>
          <cell r="D1267"/>
          <cell r="E1267"/>
          <cell r="F1267">
            <v>0</v>
          </cell>
          <cell r="G1267"/>
          <cell r="H1267">
            <v>0</v>
          </cell>
        </row>
        <row r="1268">
          <cell r="A1268" t="str">
            <v>11410401023001</v>
          </cell>
          <cell r="B1268" t="str">
            <v>VIVIENDA PROPIA</v>
          </cell>
          <cell r="C1268">
            <v>14</v>
          </cell>
          <cell r="D1268"/>
          <cell r="E1268">
            <v>0</v>
          </cell>
          <cell r="F1268"/>
          <cell r="G1268"/>
          <cell r="H1268">
            <v>0</v>
          </cell>
        </row>
        <row r="1269">
          <cell r="A1269" t="str">
            <v>1141040102300101</v>
          </cell>
          <cell r="B1269" t="str">
            <v>ADQUISICION DE VIVIENDA</v>
          </cell>
          <cell r="C1269">
            <v>16</v>
          </cell>
          <cell r="D1269">
            <v>0</v>
          </cell>
          <cell r="E1269"/>
          <cell r="F1269"/>
          <cell r="G1269"/>
          <cell r="H1269">
            <v>0</v>
          </cell>
        </row>
        <row r="1270">
          <cell r="A1270" t="str">
            <v>1141040102300102</v>
          </cell>
          <cell r="B1270" t="str">
            <v>ADQUISICION DE LOTES</v>
          </cell>
          <cell r="C1270">
            <v>16</v>
          </cell>
          <cell r="D1270">
            <v>0</v>
          </cell>
          <cell r="E1270"/>
          <cell r="F1270"/>
          <cell r="G1270"/>
          <cell r="H1270">
            <v>0</v>
          </cell>
        </row>
        <row r="1271">
          <cell r="A1271" t="str">
            <v>1141040102300103</v>
          </cell>
          <cell r="B1271" t="str">
            <v>CONSTRUCCION</v>
          </cell>
          <cell r="C1271">
            <v>16</v>
          </cell>
          <cell r="D1271">
            <v>0</v>
          </cell>
          <cell r="E1271"/>
          <cell r="F1271"/>
          <cell r="G1271"/>
          <cell r="H1271">
            <v>0</v>
          </cell>
        </row>
        <row r="1272">
          <cell r="A1272" t="str">
            <v>1141040102300104</v>
          </cell>
          <cell r="B1272" t="str">
            <v>REMODELACION</v>
          </cell>
          <cell r="C1272">
            <v>16</v>
          </cell>
          <cell r="D1272">
            <v>0</v>
          </cell>
          <cell r="E1272"/>
          <cell r="F1272"/>
          <cell r="G1272"/>
          <cell r="H1272">
            <v>0</v>
          </cell>
        </row>
        <row r="1273">
          <cell r="A1273" t="str">
            <v>1141040201</v>
          </cell>
          <cell r="B1273" t="str">
            <v>REFINANCIADOS - ML</v>
          </cell>
          <cell r="C1273">
            <v>10</v>
          </cell>
          <cell r="D1273"/>
          <cell r="E1273"/>
          <cell r="F1273"/>
          <cell r="G1273">
            <v>730</v>
          </cell>
          <cell r="H1273">
            <v>730</v>
          </cell>
        </row>
        <row r="1274">
          <cell r="A1274" t="str">
            <v>114104020111</v>
          </cell>
          <cell r="B1274" t="str">
            <v>MICRO EMPRESA</v>
          </cell>
          <cell r="C1274">
            <v>12</v>
          </cell>
          <cell r="D1274"/>
          <cell r="E1274"/>
          <cell r="F1274">
            <v>0</v>
          </cell>
          <cell r="G1274"/>
          <cell r="H1274">
            <v>0</v>
          </cell>
        </row>
        <row r="1275">
          <cell r="A1275" t="str">
            <v>11410402011101</v>
          </cell>
          <cell r="B1275" t="str">
            <v>MICROCREDITO</v>
          </cell>
          <cell r="C1275">
            <v>14</v>
          </cell>
          <cell r="D1275"/>
          <cell r="E1275">
            <v>0</v>
          </cell>
          <cell r="F1275"/>
          <cell r="G1275"/>
          <cell r="H1275">
            <v>0</v>
          </cell>
        </row>
        <row r="1276">
          <cell r="A1276" t="str">
            <v>1141040201110101</v>
          </cell>
          <cell r="B1276" t="str">
            <v>MICROCREDITO</v>
          </cell>
          <cell r="C1276">
            <v>16</v>
          </cell>
          <cell r="D1276">
            <v>0</v>
          </cell>
          <cell r="E1276"/>
          <cell r="F1276"/>
          <cell r="G1276"/>
          <cell r="H1276">
            <v>0</v>
          </cell>
        </row>
        <row r="1277">
          <cell r="A1277" t="str">
            <v>1141040201110102</v>
          </cell>
          <cell r="B1277" t="str">
            <v>CAPITAL DE TRABAJO</v>
          </cell>
          <cell r="C1277">
            <v>16</v>
          </cell>
          <cell r="D1277">
            <v>0</v>
          </cell>
          <cell r="E1277"/>
          <cell r="F1277"/>
          <cell r="G1277"/>
          <cell r="H1277">
            <v>0</v>
          </cell>
        </row>
        <row r="1278">
          <cell r="A1278" t="str">
            <v>1141040201110103</v>
          </cell>
          <cell r="B1278" t="str">
            <v>ACTIVO FIJO</v>
          </cell>
          <cell r="C1278">
            <v>16</v>
          </cell>
          <cell r="D1278">
            <v>0</v>
          </cell>
          <cell r="E1278"/>
          <cell r="F1278"/>
          <cell r="G1278"/>
          <cell r="H1278">
            <v>0</v>
          </cell>
        </row>
        <row r="1279">
          <cell r="A1279" t="str">
            <v>1141040201110104</v>
          </cell>
          <cell r="B1279" t="str">
            <v>CAPITAL DE TRABAJO ESTACIONAL</v>
          </cell>
          <cell r="C1279">
            <v>16</v>
          </cell>
          <cell r="D1279">
            <v>0</v>
          </cell>
          <cell r="E1279"/>
          <cell r="F1279"/>
          <cell r="G1279"/>
          <cell r="H1279">
            <v>0</v>
          </cell>
        </row>
        <row r="1280">
          <cell r="A1280" t="str">
            <v>1141040201110105</v>
          </cell>
          <cell r="B1280" t="str">
            <v>ROTATIVO</v>
          </cell>
          <cell r="C1280">
            <v>16</v>
          </cell>
          <cell r="D1280">
            <v>0</v>
          </cell>
          <cell r="E1280"/>
          <cell r="F1280"/>
          <cell r="G1280"/>
          <cell r="H1280">
            <v>0</v>
          </cell>
        </row>
        <row r="1281">
          <cell r="A1281" t="str">
            <v>1141040201110106</v>
          </cell>
          <cell r="B1281" t="str">
            <v>COLECTURIA DOMICILIAR</v>
          </cell>
          <cell r="C1281">
            <v>16</v>
          </cell>
          <cell r="D1281">
            <v>0</v>
          </cell>
          <cell r="E1281"/>
          <cell r="F1281"/>
          <cell r="G1281"/>
          <cell r="H1281">
            <v>0</v>
          </cell>
        </row>
        <row r="1282">
          <cell r="A1282" t="str">
            <v>1141040201110107</v>
          </cell>
          <cell r="B1282" t="str">
            <v>BANCOVI RESPONDE MICRO-CREDITO</v>
          </cell>
          <cell r="C1282">
            <v>16</v>
          </cell>
          <cell r="D1282">
            <v>0</v>
          </cell>
          <cell r="E1282"/>
          <cell r="F1282"/>
          <cell r="G1282"/>
          <cell r="H1282">
            <v>0</v>
          </cell>
        </row>
        <row r="1283">
          <cell r="A1283" t="str">
            <v>1141040201110122</v>
          </cell>
          <cell r="B1283" t="str">
            <v>PROMOCION MICROEMPRESA VISIONARIA</v>
          </cell>
          <cell r="C1283">
            <v>16</v>
          </cell>
          <cell r="D1283">
            <v>0</v>
          </cell>
          <cell r="E1283"/>
          <cell r="F1283"/>
          <cell r="G1283"/>
          <cell r="H1283">
            <v>0</v>
          </cell>
        </row>
        <row r="1284">
          <cell r="A1284" t="str">
            <v>114104020112</v>
          </cell>
          <cell r="B1284" t="str">
            <v>EMPRESA</v>
          </cell>
          <cell r="C1284">
            <v>12</v>
          </cell>
          <cell r="D1284"/>
          <cell r="E1284"/>
          <cell r="F1284">
            <v>0</v>
          </cell>
          <cell r="G1284"/>
          <cell r="H1284">
            <v>0</v>
          </cell>
        </row>
        <row r="1285">
          <cell r="A1285" t="str">
            <v>11410402011201</v>
          </cell>
          <cell r="B1285" t="str">
            <v>EMPRESA</v>
          </cell>
          <cell r="C1285">
            <v>14</v>
          </cell>
          <cell r="D1285"/>
          <cell r="E1285">
            <v>0</v>
          </cell>
          <cell r="F1285"/>
          <cell r="G1285"/>
          <cell r="H1285">
            <v>0</v>
          </cell>
        </row>
        <row r="1286">
          <cell r="A1286" t="str">
            <v>1141040201120101</v>
          </cell>
          <cell r="B1286" t="str">
            <v>CAPITAL DE TRABAJO</v>
          </cell>
          <cell r="C1286">
            <v>16</v>
          </cell>
          <cell r="D1286">
            <v>0</v>
          </cell>
          <cell r="E1286"/>
          <cell r="F1286"/>
          <cell r="G1286"/>
          <cell r="H1286">
            <v>0</v>
          </cell>
        </row>
        <row r="1287">
          <cell r="A1287" t="str">
            <v>1141040201120102</v>
          </cell>
          <cell r="B1287" t="str">
            <v>ACTIVO FIJO</v>
          </cell>
          <cell r="C1287">
            <v>16</v>
          </cell>
          <cell r="D1287">
            <v>0</v>
          </cell>
          <cell r="E1287"/>
          <cell r="F1287"/>
          <cell r="G1287"/>
          <cell r="H1287">
            <v>0</v>
          </cell>
        </row>
        <row r="1288">
          <cell r="A1288" t="str">
            <v>1141040201120103</v>
          </cell>
          <cell r="B1288" t="str">
            <v>ROTATIVO</v>
          </cell>
          <cell r="C1288">
            <v>16</v>
          </cell>
          <cell r="D1288">
            <v>0</v>
          </cell>
          <cell r="E1288"/>
          <cell r="F1288"/>
          <cell r="G1288"/>
          <cell r="H1288">
            <v>0</v>
          </cell>
        </row>
        <row r="1289">
          <cell r="A1289" t="str">
            <v>1141040201120104</v>
          </cell>
          <cell r="B1289" t="str">
            <v>MUNICIPALIDADES</v>
          </cell>
          <cell r="C1289">
            <v>16</v>
          </cell>
          <cell r="D1289">
            <v>0</v>
          </cell>
          <cell r="E1289"/>
          <cell r="F1289"/>
          <cell r="G1289"/>
          <cell r="H1289">
            <v>0</v>
          </cell>
        </row>
        <row r="1290">
          <cell r="A1290" t="str">
            <v>114104020120</v>
          </cell>
          <cell r="B1290" t="str">
            <v>CONSUMO</v>
          </cell>
          <cell r="C1290">
            <v>12</v>
          </cell>
          <cell r="D1290"/>
          <cell r="E1290"/>
          <cell r="F1290">
            <v>730</v>
          </cell>
          <cell r="G1290"/>
          <cell r="H1290">
            <v>730</v>
          </cell>
        </row>
        <row r="1291">
          <cell r="A1291" t="str">
            <v>11410402012001</v>
          </cell>
          <cell r="B1291" t="str">
            <v>CONSUMO</v>
          </cell>
          <cell r="C1291">
            <v>14</v>
          </cell>
          <cell r="D1291"/>
          <cell r="E1291">
            <v>730</v>
          </cell>
          <cell r="F1291"/>
          <cell r="G1291"/>
          <cell r="H1291">
            <v>730</v>
          </cell>
        </row>
        <row r="1292">
          <cell r="A1292" t="str">
            <v>1141040201200101</v>
          </cell>
          <cell r="B1292" t="str">
            <v>CONSUMO</v>
          </cell>
          <cell r="C1292">
            <v>16</v>
          </cell>
          <cell r="D1292">
            <v>0</v>
          </cell>
          <cell r="E1292"/>
          <cell r="F1292"/>
          <cell r="G1292"/>
          <cell r="H1292">
            <v>0</v>
          </cell>
        </row>
        <row r="1293">
          <cell r="A1293" t="str">
            <v>1141040201200102</v>
          </cell>
          <cell r="B1293" t="str">
            <v>SIN FIADOR</v>
          </cell>
          <cell r="C1293">
            <v>16</v>
          </cell>
          <cell r="D1293">
            <v>0</v>
          </cell>
          <cell r="E1293"/>
          <cell r="F1293"/>
          <cell r="G1293"/>
          <cell r="H1293">
            <v>0</v>
          </cell>
        </row>
        <row r="1294">
          <cell r="A1294" t="str">
            <v>1141040201200103</v>
          </cell>
          <cell r="B1294" t="str">
            <v>CONSOLIDACION</v>
          </cell>
          <cell r="C1294">
            <v>16</v>
          </cell>
          <cell r="D1294">
            <v>730</v>
          </cell>
          <cell r="E1294"/>
          <cell r="F1294"/>
          <cell r="G1294"/>
          <cell r="H1294">
            <v>730</v>
          </cell>
        </row>
        <row r="1295">
          <cell r="A1295" t="str">
            <v>1141040201200104</v>
          </cell>
          <cell r="B1295" t="str">
            <v>VARIOS</v>
          </cell>
          <cell r="C1295">
            <v>16</v>
          </cell>
          <cell r="D1295">
            <v>0</v>
          </cell>
          <cell r="E1295"/>
          <cell r="F1295"/>
          <cell r="G1295"/>
          <cell r="H1295">
            <v>0</v>
          </cell>
        </row>
        <row r="1296">
          <cell r="A1296" t="str">
            <v>1141040201200105</v>
          </cell>
          <cell r="B1296" t="str">
            <v>VEHICULO</v>
          </cell>
          <cell r="C1296">
            <v>16</v>
          </cell>
          <cell r="D1296">
            <v>0</v>
          </cell>
          <cell r="E1296"/>
          <cell r="F1296"/>
          <cell r="G1296"/>
          <cell r="H1296">
            <v>0</v>
          </cell>
        </row>
        <row r="1297">
          <cell r="A1297" t="str">
            <v>1141040201200106</v>
          </cell>
          <cell r="B1297" t="str">
            <v>VEHICULOS - EMPLEADOS</v>
          </cell>
          <cell r="C1297">
            <v>16</v>
          </cell>
          <cell r="D1297">
            <v>0</v>
          </cell>
          <cell r="E1297"/>
          <cell r="F1297"/>
          <cell r="G1297"/>
          <cell r="H1297">
            <v>0</v>
          </cell>
        </row>
        <row r="1298">
          <cell r="A1298" t="str">
            <v>1141040201200107</v>
          </cell>
          <cell r="B1298" t="str">
            <v>ESTUDIOS</v>
          </cell>
          <cell r="C1298">
            <v>16</v>
          </cell>
          <cell r="D1298">
            <v>0</v>
          </cell>
          <cell r="E1298"/>
          <cell r="F1298"/>
          <cell r="G1298"/>
          <cell r="H1298">
            <v>0</v>
          </cell>
        </row>
        <row r="1299">
          <cell r="A1299" t="str">
            <v>1141040201200108</v>
          </cell>
          <cell r="B1299" t="str">
            <v>LECA</v>
          </cell>
          <cell r="C1299">
            <v>16</v>
          </cell>
          <cell r="D1299">
            <v>0</v>
          </cell>
          <cell r="E1299"/>
          <cell r="F1299"/>
          <cell r="G1299"/>
          <cell r="H1299">
            <v>0</v>
          </cell>
        </row>
        <row r="1300">
          <cell r="A1300" t="str">
            <v>1141040201200109</v>
          </cell>
          <cell r="B1300" t="str">
            <v>CONSUMO  RAPICREDIT  BANCOVI</v>
          </cell>
          <cell r="C1300">
            <v>16</v>
          </cell>
          <cell r="D1300">
            <v>0</v>
          </cell>
          <cell r="E1300"/>
          <cell r="F1300"/>
          <cell r="G1300"/>
          <cell r="H1300">
            <v>0</v>
          </cell>
        </row>
        <row r="1301">
          <cell r="A1301" t="str">
            <v>1141040201200110</v>
          </cell>
          <cell r="B1301" t="str">
            <v>EMPLEADOS PÚBLICOS Y PRIVADOS</v>
          </cell>
          <cell r="C1301">
            <v>16</v>
          </cell>
          <cell r="D1301">
            <v>0</v>
          </cell>
          <cell r="E1301"/>
          <cell r="F1301"/>
          <cell r="G1301"/>
          <cell r="H1301">
            <v>0</v>
          </cell>
        </row>
        <row r="1302">
          <cell r="A1302" t="str">
            <v>1141040201200111</v>
          </cell>
          <cell r="B1302" t="str">
            <v>EMPLEADOS ANDA</v>
          </cell>
          <cell r="C1302">
            <v>16</v>
          </cell>
          <cell r="D1302">
            <v>0</v>
          </cell>
          <cell r="E1302"/>
          <cell r="F1302"/>
          <cell r="G1302"/>
          <cell r="H1302">
            <v>0</v>
          </cell>
        </row>
        <row r="1303">
          <cell r="A1303" t="str">
            <v>1141040201200112</v>
          </cell>
          <cell r="B1303" t="str">
            <v>EMPLEADOS PDH</v>
          </cell>
          <cell r="C1303">
            <v>16</v>
          </cell>
          <cell r="D1303">
            <v>0</v>
          </cell>
          <cell r="E1303"/>
          <cell r="F1303"/>
          <cell r="G1303"/>
          <cell r="H1303">
            <v>0</v>
          </cell>
        </row>
        <row r="1304">
          <cell r="A1304" t="str">
            <v>1141040201200113</v>
          </cell>
          <cell r="B1304" t="str">
            <v>EMPLEADOS PGR</v>
          </cell>
          <cell r="C1304">
            <v>16</v>
          </cell>
          <cell r="D1304">
            <v>0</v>
          </cell>
          <cell r="E1304"/>
          <cell r="F1304"/>
          <cell r="G1304"/>
          <cell r="H1304">
            <v>0</v>
          </cell>
        </row>
        <row r="1305">
          <cell r="A1305" t="str">
            <v>1141040201200114</v>
          </cell>
          <cell r="B1305" t="str">
            <v>EMPLEADOS MIN. SALUD</v>
          </cell>
          <cell r="C1305">
            <v>16</v>
          </cell>
          <cell r="D1305">
            <v>0</v>
          </cell>
          <cell r="E1305"/>
          <cell r="F1305"/>
          <cell r="G1305"/>
          <cell r="H1305">
            <v>0</v>
          </cell>
        </row>
        <row r="1306">
          <cell r="A1306" t="str">
            <v>1141040201200115</v>
          </cell>
          <cell r="B1306" t="str">
            <v>EMPLEADOS MIN. EDUCACIÓN</v>
          </cell>
          <cell r="C1306">
            <v>16</v>
          </cell>
          <cell r="D1306">
            <v>0</v>
          </cell>
          <cell r="E1306"/>
          <cell r="F1306"/>
          <cell r="G1306"/>
          <cell r="H1306">
            <v>0</v>
          </cell>
        </row>
        <row r="1307">
          <cell r="A1307" t="str">
            <v>1141040201200149</v>
          </cell>
          <cell r="B1307" t="str">
            <v>SOBREGIROS OCACIONALES</v>
          </cell>
          <cell r="C1307">
            <v>16</v>
          </cell>
          <cell r="D1307">
            <v>0</v>
          </cell>
          <cell r="E1307"/>
          <cell r="F1307"/>
          <cell r="G1307"/>
          <cell r="H1307">
            <v>0</v>
          </cell>
        </row>
        <row r="1308">
          <cell r="A1308" t="str">
            <v>1141040201200150</v>
          </cell>
          <cell r="B1308" t="str">
            <v>SOBREGIROS AUTORIZADOS</v>
          </cell>
          <cell r="C1308">
            <v>16</v>
          </cell>
          <cell r="D1308">
            <v>0</v>
          </cell>
          <cell r="E1308"/>
          <cell r="F1308"/>
          <cell r="G1308"/>
          <cell r="H1308">
            <v>0</v>
          </cell>
        </row>
        <row r="1309">
          <cell r="A1309" t="str">
            <v>114104020122</v>
          </cell>
          <cell r="B1309" t="str">
            <v>PIGNORADOS</v>
          </cell>
          <cell r="C1309">
            <v>12</v>
          </cell>
          <cell r="D1309"/>
          <cell r="E1309"/>
          <cell r="F1309">
            <v>0</v>
          </cell>
          <cell r="G1309"/>
          <cell r="H1309">
            <v>0</v>
          </cell>
        </row>
        <row r="1310">
          <cell r="A1310" t="str">
            <v>11410402012201</v>
          </cell>
          <cell r="B1310" t="str">
            <v>PIGNORADOS</v>
          </cell>
          <cell r="C1310">
            <v>14</v>
          </cell>
          <cell r="D1310"/>
          <cell r="E1310">
            <v>0</v>
          </cell>
          <cell r="F1310"/>
          <cell r="G1310"/>
          <cell r="H1310">
            <v>0</v>
          </cell>
        </row>
        <row r="1311">
          <cell r="A1311" t="str">
            <v>1141040201220101</v>
          </cell>
          <cell r="B1311" t="str">
            <v>PIGNORADOS</v>
          </cell>
          <cell r="C1311">
            <v>16</v>
          </cell>
          <cell r="D1311">
            <v>0</v>
          </cell>
          <cell r="E1311"/>
          <cell r="F1311"/>
          <cell r="G1311"/>
          <cell r="H1311">
            <v>0</v>
          </cell>
        </row>
        <row r="1312">
          <cell r="A1312" t="str">
            <v>114104020130</v>
          </cell>
          <cell r="B1312" t="str">
            <v>VIVIENDA PROPIA</v>
          </cell>
          <cell r="C1312">
            <v>12</v>
          </cell>
          <cell r="D1312"/>
          <cell r="E1312"/>
          <cell r="F1312">
            <v>0</v>
          </cell>
          <cell r="G1312"/>
          <cell r="H1312">
            <v>0</v>
          </cell>
        </row>
        <row r="1313">
          <cell r="A1313" t="str">
            <v>11410402013001</v>
          </cell>
          <cell r="B1313" t="str">
            <v>VIVIENDA</v>
          </cell>
          <cell r="C1313">
            <v>14</v>
          </cell>
          <cell r="D1313"/>
          <cell r="E1313">
            <v>0</v>
          </cell>
          <cell r="F1313"/>
          <cell r="G1313"/>
          <cell r="H1313">
            <v>0</v>
          </cell>
        </row>
        <row r="1314">
          <cell r="A1314" t="str">
            <v>1141040201300101</v>
          </cell>
          <cell r="B1314" t="str">
            <v>ADQUISICION DE VIVIENDA</v>
          </cell>
          <cell r="C1314">
            <v>16</v>
          </cell>
          <cell r="D1314">
            <v>0</v>
          </cell>
          <cell r="E1314"/>
          <cell r="F1314"/>
          <cell r="G1314"/>
          <cell r="H1314">
            <v>0</v>
          </cell>
        </row>
        <row r="1315">
          <cell r="A1315" t="str">
            <v>1141040201300102</v>
          </cell>
          <cell r="B1315" t="str">
            <v>ADQUISICION DE LOTES</v>
          </cell>
          <cell r="C1315">
            <v>16</v>
          </cell>
          <cell r="D1315">
            <v>0</v>
          </cell>
          <cell r="E1315"/>
          <cell r="F1315"/>
          <cell r="G1315"/>
          <cell r="H1315">
            <v>0</v>
          </cell>
        </row>
        <row r="1316">
          <cell r="A1316" t="str">
            <v>1141040201300103</v>
          </cell>
          <cell r="B1316" t="str">
            <v>CONSTRUCCION</v>
          </cell>
          <cell r="C1316">
            <v>16</v>
          </cell>
          <cell r="D1316">
            <v>0</v>
          </cell>
          <cell r="E1316"/>
          <cell r="F1316"/>
          <cell r="G1316"/>
          <cell r="H1316">
            <v>0</v>
          </cell>
        </row>
        <row r="1317">
          <cell r="A1317" t="str">
            <v>1141040201300104</v>
          </cell>
          <cell r="B1317" t="str">
            <v>REMODELACION</v>
          </cell>
          <cell r="C1317">
            <v>16</v>
          </cell>
          <cell r="D1317">
            <v>0</v>
          </cell>
          <cell r="E1317"/>
          <cell r="F1317"/>
          <cell r="G1317"/>
          <cell r="H1317">
            <v>0</v>
          </cell>
        </row>
        <row r="1318">
          <cell r="A1318" t="str">
            <v>1141040202</v>
          </cell>
          <cell r="B1318" t="str">
            <v>REFINANCIADOS -ME</v>
          </cell>
          <cell r="C1318">
            <v>10</v>
          </cell>
          <cell r="D1318"/>
          <cell r="E1318"/>
          <cell r="F1318"/>
          <cell r="G1318">
            <v>0</v>
          </cell>
          <cell r="H1318">
            <v>0</v>
          </cell>
        </row>
        <row r="1319">
          <cell r="A1319" t="str">
            <v>114104020211</v>
          </cell>
          <cell r="B1319" t="str">
            <v>MICRO EMPRESA</v>
          </cell>
          <cell r="C1319">
            <v>12</v>
          </cell>
          <cell r="D1319"/>
          <cell r="E1319"/>
          <cell r="F1319">
            <v>0</v>
          </cell>
          <cell r="G1319"/>
          <cell r="H1319">
            <v>0</v>
          </cell>
        </row>
        <row r="1320">
          <cell r="A1320" t="str">
            <v>11410402021101</v>
          </cell>
          <cell r="B1320" t="str">
            <v>MICROCREDITO</v>
          </cell>
          <cell r="C1320">
            <v>14</v>
          </cell>
          <cell r="D1320"/>
          <cell r="E1320">
            <v>0</v>
          </cell>
          <cell r="F1320"/>
          <cell r="G1320"/>
          <cell r="H1320">
            <v>0</v>
          </cell>
        </row>
        <row r="1321">
          <cell r="A1321" t="str">
            <v>1141040202110101</v>
          </cell>
          <cell r="B1321" t="str">
            <v>MICROCREDITO</v>
          </cell>
          <cell r="C1321">
            <v>16</v>
          </cell>
          <cell r="D1321">
            <v>0</v>
          </cell>
          <cell r="E1321"/>
          <cell r="F1321"/>
          <cell r="G1321"/>
          <cell r="H1321">
            <v>0</v>
          </cell>
        </row>
        <row r="1322">
          <cell r="A1322" t="str">
            <v>1141040202110102</v>
          </cell>
          <cell r="B1322" t="str">
            <v>CAPITAL DE TRABAJO</v>
          </cell>
          <cell r="C1322">
            <v>16</v>
          </cell>
          <cell r="D1322">
            <v>0</v>
          </cell>
          <cell r="E1322"/>
          <cell r="F1322"/>
          <cell r="G1322"/>
          <cell r="H1322">
            <v>0</v>
          </cell>
        </row>
        <row r="1323">
          <cell r="A1323" t="str">
            <v>1141040202110103</v>
          </cell>
          <cell r="B1323" t="str">
            <v>ACTIVO FIJO</v>
          </cell>
          <cell r="C1323">
            <v>16</v>
          </cell>
          <cell r="D1323">
            <v>0</v>
          </cell>
          <cell r="E1323"/>
          <cell r="F1323"/>
          <cell r="G1323"/>
          <cell r="H1323">
            <v>0</v>
          </cell>
        </row>
        <row r="1324">
          <cell r="A1324" t="str">
            <v>1141040202110104</v>
          </cell>
          <cell r="B1324" t="str">
            <v>CAPITAL DE TRABAJO ESTACIONAL</v>
          </cell>
          <cell r="C1324">
            <v>16</v>
          </cell>
          <cell r="D1324">
            <v>0</v>
          </cell>
          <cell r="E1324"/>
          <cell r="F1324"/>
          <cell r="G1324"/>
          <cell r="H1324">
            <v>0</v>
          </cell>
        </row>
        <row r="1325">
          <cell r="A1325" t="str">
            <v>1141040202110105</v>
          </cell>
          <cell r="B1325" t="str">
            <v>ROTATIVO</v>
          </cell>
          <cell r="C1325">
            <v>16</v>
          </cell>
          <cell r="D1325">
            <v>0</v>
          </cell>
          <cell r="E1325"/>
          <cell r="F1325"/>
          <cell r="G1325"/>
          <cell r="H1325">
            <v>0</v>
          </cell>
        </row>
        <row r="1326">
          <cell r="A1326" t="str">
            <v>1141040202110106</v>
          </cell>
          <cell r="B1326" t="str">
            <v>COLECTURIA DOMICILIAR</v>
          </cell>
          <cell r="C1326">
            <v>16</v>
          </cell>
          <cell r="D1326">
            <v>0</v>
          </cell>
          <cell r="E1326"/>
          <cell r="F1326"/>
          <cell r="G1326"/>
          <cell r="H1326">
            <v>0</v>
          </cell>
        </row>
        <row r="1327">
          <cell r="A1327" t="str">
            <v>114104020212</v>
          </cell>
          <cell r="B1327" t="str">
            <v>EMPRESA</v>
          </cell>
          <cell r="C1327">
            <v>12</v>
          </cell>
          <cell r="D1327"/>
          <cell r="E1327"/>
          <cell r="F1327">
            <v>0</v>
          </cell>
          <cell r="G1327"/>
          <cell r="H1327">
            <v>0</v>
          </cell>
        </row>
        <row r="1328">
          <cell r="A1328" t="str">
            <v>11410402021201</v>
          </cell>
          <cell r="B1328" t="str">
            <v>EMPRESA</v>
          </cell>
          <cell r="C1328">
            <v>14</v>
          </cell>
          <cell r="D1328"/>
          <cell r="E1328">
            <v>0</v>
          </cell>
          <cell r="F1328"/>
          <cell r="G1328"/>
          <cell r="H1328">
            <v>0</v>
          </cell>
        </row>
        <row r="1329">
          <cell r="A1329" t="str">
            <v>1141040202120101</v>
          </cell>
          <cell r="B1329" t="str">
            <v>CAPITAL DE TRABAJO</v>
          </cell>
          <cell r="C1329">
            <v>16</v>
          </cell>
          <cell r="D1329">
            <v>0</v>
          </cell>
          <cell r="E1329"/>
          <cell r="F1329"/>
          <cell r="G1329"/>
          <cell r="H1329">
            <v>0</v>
          </cell>
        </row>
        <row r="1330">
          <cell r="A1330" t="str">
            <v>1141040202120102</v>
          </cell>
          <cell r="B1330" t="str">
            <v>ACTIVO FIJO</v>
          </cell>
          <cell r="C1330">
            <v>16</v>
          </cell>
          <cell r="D1330">
            <v>0</v>
          </cell>
          <cell r="E1330"/>
          <cell r="F1330"/>
          <cell r="G1330"/>
          <cell r="H1330">
            <v>0</v>
          </cell>
        </row>
        <row r="1331">
          <cell r="A1331" t="str">
            <v>1141040202120103</v>
          </cell>
          <cell r="B1331" t="str">
            <v>ROTATIVO</v>
          </cell>
          <cell r="C1331">
            <v>16</v>
          </cell>
          <cell r="D1331">
            <v>0</v>
          </cell>
          <cell r="E1331"/>
          <cell r="F1331"/>
          <cell r="G1331"/>
          <cell r="H1331">
            <v>0</v>
          </cell>
        </row>
        <row r="1332">
          <cell r="A1332" t="str">
            <v>1141040202120104</v>
          </cell>
          <cell r="B1332" t="str">
            <v>MUNICIPALIDADES</v>
          </cell>
          <cell r="C1332">
            <v>16</v>
          </cell>
          <cell r="D1332">
            <v>0</v>
          </cell>
          <cell r="E1332"/>
          <cell r="F1332"/>
          <cell r="G1332"/>
          <cell r="H1332">
            <v>0</v>
          </cell>
        </row>
        <row r="1333">
          <cell r="A1333" t="str">
            <v>114104020220</v>
          </cell>
          <cell r="B1333" t="str">
            <v>CONSUMO</v>
          </cell>
          <cell r="C1333">
            <v>12</v>
          </cell>
          <cell r="D1333"/>
          <cell r="E1333"/>
          <cell r="F1333">
            <v>0</v>
          </cell>
          <cell r="G1333"/>
          <cell r="H1333">
            <v>0</v>
          </cell>
        </row>
        <row r="1334">
          <cell r="A1334" t="str">
            <v>11410402022001</v>
          </cell>
          <cell r="B1334" t="str">
            <v>CONSUMO</v>
          </cell>
          <cell r="C1334">
            <v>14</v>
          </cell>
          <cell r="D1334"/>
          <cell r="E1334">
            <v>0</v>
          </cell>
          <cell r="F1334"/>
          <cell r="G1334"/>
          <cell r="H1334">
            <v>0</v>
          </cell>
        </row>
        <row r="1335">
          <cell r="A1335" t="str">
            <v>1141040202200101</v>
          </cell>
          <cell r="B1335" t="str">
            <v>CONSUMO</v>
          </cell>
          <cell r="C1335">
            <v>16</v>
          </cell>
          <cell r="D1335">
            <v>0</v>
          </cell>
          <cell r="E1335"/>
          <cell r="F1335"/>
          <cell r="G1335"/>
          <cell r="H1335">
            <v>0</v>
          </cell>
        </row>
        <row r="1336">
          <cell r="A1336" t="str">
            <v>1141040202200102</v>
          </cell>
          <cell r="B1336" t="str">
            <v>SIN FIADOR</v>
          </cell>
          <cell r="C1336">
            <v>16</v>
          </cell>
          <cell r="D1336">
            <v>0</v>
          </cell>
          <cell r="E1336"/>
          <cell r="F1336"/>
          <cell r="G1336"/>
          <cell r="H1336">
            <v>0</v>
          </cell>
        </row>
        <row r="1337">
          <cell r="A1337" t="str">
            <v>1141040202200103</v>
          </cell>
          <cell r="B1337" t="str">
            <v>CONSOLIDACION</v>
          </cell>
          <cell r="C1337">
            <v>16</v>
          </cell>
          <cell r="D1337">
            <v>0</v>
          </cell>
          <cell r="E1337"/>
          <cell r="F1337"/>
          <cell r="G1337"/>
          <cell r="H1337">
            <v>0</v>
          </cell>
        </row>
        <row r="1338">
          <cell r="A1338" t="str">
            <v>1141040202200104</v>
          </cell>
          <cell r="B1338" t="str">
            <v>VARIOS</v>
          </cell>
          <cell r="C1338">
            <v>16</v>
          </cell>
          <cell r="D1338">
            <v>0</v>
          </cell>
          <cell r="E1338"/>
          <cell r="F1338"/>
          <cell r="G1338"/>
          <cell r="H1338">
            <v>0</v>
          </cell>
        </row>
        <row r="1339">
          <cell r="A1339" t="str">
            <v>1141040202200105</v>
          </cell>
          <cell r="B1339" t="str">
            <v>VEHICULO</v>
          </cell>
          <cell r="C1339">
            <v>16</v>
          </cell>
          <cell r="D1339">
            <v>0</v>
          </cell>
          <cell r="E1339"/>
          <cell r="F1339"/>
          <cell r="G1339"/>
          <cell r="H1339">
            <v>0</v>
          </cell>
        </row>
        <row r="1340">
          <cell r="A1340" t="str">
            <v>1141040202200106</v>
          </cell>
          <cell r="B1340" t="str">
            <v>VEHICULOS - EMPLEADOS</v>
          </cell>
          <cell r="C1340">
            <v>16</v>
          </cell>
          <cell r="D1340">
            <v>0</v>
          </cell>
          <cell r="E1340"/>
          <cell r="F1340"/>
          <cell r="G1340"/>
          <cell r="H1340">
            <v>0</v>
          </cell>
        </row>
        <row r="1341">
          <cell r="A1341" t="str">
            <v>1141040202200107</v>
          </cell>
          <cell r="B1341" t="str">
            <v>ESTUDIOS</v>
          </cell>
          <cell r="C1341">
            <v>16</v>
          </cell>
          <cell r="D1341">
            <v>0</v>
          </cell>
          <cell r="E1341"/>
          <cell r="F1341"/>
          <cell r="G1341"/>
          <cell r="H1341">
            <v>0</v>
          </cell>
        </row>
        <row r="1342">
          <cell r="A1342" t="str">
            <v>1141040202200108</v>
          </cell>
          <cell r="B1342" t="str">
            <v>LECA</v>
          </cell>
          <cell r="C1342">
            <v>16</v>
          </cell>
          <cell r="D1342">
            <v>0</v>
          </cell>
          <cell r="E1342"/>
          <cell r="F1342"/>
          <cell r="G1342"/>
          <cell r="H1342">
            <v>0</v>
          </cell>
        </row>
        <row r="1343">
          <cell r="A1343" t="str">
            <v>1141040202200109</v>
          </cell>
          <cell r="B1343" t="str">
            <v>CONSUMO  RAPICREDIT  BANCOVI</v>
          </cell>
          <cell r="C1343">
            <v>16</v>
          </cell>
          <cell r="D1343">
            <v>0</v>
          </cell>
          <cell r="E1343"/>
          <cell r="F1343"/>
          <cell r="G1343"/>
          <cell r="H1343">
            <v>0</v>
          </cell>
        </row>
        <row r="1344">
          <cell r="A1344" t="str">
            <v>1141040202200110</v>
          </cell>
          <cell r="B1344" t="str">
            <v>EMPLEADOS PÚBLICOS Y PRIVADOS</v>
          </cell>
          <cell r="C1344">
            <v>16</v>
          </cell>
          <cell r="D1344">
            <v>0</v>
          </cell>
          <cell r="E1344"/>
          <cell r="F1344"/>
          <cell r="G1344"/>
          <cell r="H1344">
            <v>0</v>
          </cell>
        </row>
        <row r="1345">
          <cell r="A1345" t="str">
            <v>1141040202200111</v>
          </cell>
          <cell r="B1345" t="str">
            <v>EMPLEADOS ANDA</v>
          </cell>
          <cell r="C1345">
            <v>16</v>
          </cell>
          <cell r="D1345">
            <v>0</v>
          </cell>
          <cell r="E1345"/>
          <cell r="F1345"/>
          <cell r="G1345"/>
          <cell r="H1345">
            <v>0</v>
          </cell>
        </row>
        <row r="1346">
          <cell r="A1346" t="str">
            <v>1141040202200112</v>
          </cell>
          <cell r="B1346" t="str">
            <v>EMPLEADOS PDH</v>
          </cell>
          <cell r="C1346">
            <v>16</v>
          </cell>
          <cell r="D1346">
            <v>0</v>
          </cell>
          <cell r="E1346"/>
          <cell r="F1346"/>
          <cell r="G1346"/>
          <cell r="H1346">
            <v>0</v>
          </cell>
        </row>
        <row r="1347">
          <cell r="A1347" t="str">
            <v>1141040202200113</v>
          </cell>
          <cell r="B1347" t="str">
            <v>EMPLEADOS PGR</v>
          </cell>
          <cell r="C1347">
            <v>16</v>
          </cell>
          <cell r="D1347">
            <v>0</v>
          </cell>
          <cell r="E1347"/>
          <cell r="F1347"/>
          <cell r="G1347"/>
          <cell r="H1347">
            <v>0</v>
          </cell>
        </row>
        <row r="1348">
          <cell r="A1348" t="str">
            <v>1141040202200114</v>
          </cell>
          <cell r="B1348" t="str">
            <v>EMPLEADOS MIN. SALUD</v>
          </cell>
          <cell r="C1348">
            <v>16</v>
          </cell>
          <cell r="D1348">
            <v>0</v>
          </cell>
          <cell r="E1348"/>
          <cell r="F1348"/>
          <cell r="G1348"/>
          <cell r="H1348">
            <v>0</v>
          </cell>
        </row>
        <row r="1349">
          <cell r="A1349" t="str">
            <v>1141040202200115</v>
          </cell>
          <cell r="B1349" t="str">
            <v>EMPLEADOS MIN. EDUCACIÓN</v>
          </cell>
          <cell r="C1349">
            <v>16</v>
          </cell>
          <cell r="D1349">
            <v>0</v>
          </cell>
          <cell r="E1349"/>
          <cell r="F1349"/>
          <cell r="G1349"/>
          <cell r="H1349">
            <v>0</v>
          </cell>
        </row>
        <row r="1350">
          <cell r="A1350" t="str">
            <v>1141040202200149</v>
          </cell>
          <cell r="B1350" t="str">
            <v>SOBREGIROS OCACIONALES</v>
          </cell>
          <cell r="C1350">
            <v>16</v>
          </cell>
          <cell r="D1350">
            <v>0</v>
          </cell>
          <cell r="E1350"/>
          <cell r="F1350"/>
          <cell r="G1350"/>
          <cell r="H1350">
            <v>0</v>
          </cell>
        </row>
        <row r="1351">
          <cell r="A1351" t="str">
            <v>1141040202200150</v>
          </cell>
          <cell r="B1351" t="str">
            <v>SOBREGIROS AUTORIZADOS</v>
          </cell>
          <cell r="C1351">
            <v>16</v>
          </cell>
          <cell r="D1351">
            <v>0</v>
          </cell>
          <cell r="E1351"/>
          <cell r="F1351"/>
          <cell r="G1351"/>
          <cell r="H1351">
            <v>0</v>
          </cell>
        </row>
        <row r="1352">
          <cell r="A1352" t="str">
            <v>114104020222</v>
          </cell>
          <cell r="B1352" t="str">
            <v>PIGNORADOS</v>
          </cell>
          <cell r="C1352">
            <v>12</v>
          </cell>
          <cell r="D1352"/>
          <cell r="E1352"/>
          <cell r="F1352">
            <v>0</v>
          </cell>
          <cell r="G1352"/>
          <cell r="H1352">
            <v>0</v>
          </cell>
        </row>
        <row r="1353">
          <cell r="A1353" t="str">
            <v>11410402022201</v>
          </cell>
          <cell r="B1353" t="str">
            <v>PIGNORADOS</v>
          </cell>
          <cell r="C1353">
            <v>14</v>
          </cell>
          <cell r="D1353"/>
          <cell r="E1353">
            <v>0</v>
          </cell>
          <cell r="F1353"/>
          <cell r="G1353"/>
          <cell r="H1353">
            <v>0</v>
          </cell>
        </row>
        <row r="1354">
          <cell r="A1354" t="str">
            <v>1141040202220101</v>
          </cell>
          <cell r="B1354" t="str">
            <v>PIGNORADOS</v>
          </cell>
          <cell r="C1354">
            <v>16</v>
          </cell>
          <cell r="D1354">
            <v>0</v>
          </cell>
          <cell r="E1354"/>
          <cell r="F1354"/>
          <cell r="G1354"/>
          <cell r="H1354">
            <v>0</v>
          </cell>
        </row>
        <row r="1355">
          <cell r="A1355" t="str">
            <v>114104020230</v>
          </cell>
          <cell r="B1355" t="str">
            <v>VIVIENDA PROPIA</v>
          </cell>
          <cell r="C1355">
            <v>12</v>
          </cell>
          <cell r="D1355"/>
          <cell r="E1355"/>
          <cell r="F1355">
            <v>0</v>
          </cell>
          <cell r="G1355"/>
          <cell r="H1355">
            <v>0</v>
          </cell>
        </row>
        <row r="1356">
          <cell r="A1356" t="str">
            <v>11410402023001</v>
          </cell>
          <cell r="B1356" t="str">
            <v>VIVIENDA</v>
          </cell>
          <cell r="C1356">
            <v>14</v>
          </cell>
          <cell r="D1356"/>
          <cell r="E1356">
            <v>0</v>
          </cell>
          <cell r="F1356"/>
          <cell r="G1356"/>
          <cell r="H1356">
            <v>0</v>
          </cell>
        </row>
        <row r="1357">
          <cell r="A1357" t="str">
            <v>1141040202300101</v>
          </cell>
          <cell r="B1357" t="str">
            <v>ADQUISICION DE VIVIENDA</v>
          </cell>
          <cell r="C1357">
            <v>16</v>
          </cell>
          <cell r="D1357">
            <v>0</v>
          </cell>
          <cell r="E1357"/>
          <cell r="F1357"/>
          <cell r="G1357"/>
          <cell r="H1357">
            <v>0</v>
          </cell>
        </row>
        <row r="1358">
          <cell r="A1358" t="str">
            <v>1141040202300102</v>
          </cell>
          <cell r="B1358" t="str">
            <v>ADQUISICION DE LOTES</v>
          </cell>
          <cell r="C1358">
            <v>16</v>
          </cell>
          <cell r="D1358">
            <v>0</v>
          </cell>
          <cell r="E1358"/>
          <cell r="F1358"/>
          <cell r="G1358"/>
          <cell r="H1358">
            <v>0</v>
          </cell>
        </row>
        <row r="1359">
          <cell r="A1359" t="str">
            <v>1141040202300103</v>
          </cell>
          <cell r="B1359" t="str">
            <v>CONSTRUCCION</v>
          </cell>
          <cell r="C1359">
            <v>16</v>
          </cell>
          <cell r="D1359">
            <v>0</v>
          </cell>
          <cell r="E1359"/>
          <cell r="F1359"/>
          <cell r="G1359"/>
          <cell r="H1359">
            <v>0</v>
          </cell>
        </row>
        <row r="1360">
          <cell r="A1360" t="str">
            <v>1141040202300104</v>
          </cell>
          <cell r="B1360" t="str">
            <v>REMODELACION</v>
          </cell>
          <cell r="C1360">
            <v>16</v>
          </cell>
          <cell r="D1360">
            <v>0</v>
          </cell>
          <cell r="E1360"/>
          <cell r="F1360"/>
          <cell r="G1360"/>
          <cell r="H1360">
            <v>0</v>
          </cell>
        </row>
        <row r="1361">
          <cell r="A1361" t="str">
            <v>1141040301</v>
          </cell>
          <cell r="B1361" t="str">
            <v>REESTRUCTURADOS -ML</v>
          </cell>
          <cell r="C1361">
            <v>10</v>
          </cell>
          <cell r="D1361"/>
          <cell r="E1361"/>
          <cell r="F1361"/>
          <cell r="G1361">
            <v>0</v>
          </cell>
          <cell r="H1361">
            <v>0</v>
          </cell>
        </row>
        <row r="1362">
          <cell r="A1362" t="str">
            <v>114104030111</v>
          </cell>
          <cell r="B1362" t="str">
            <v>MICRO EMPRESA</v>
          </cell>
          <cell r="C1362">
            <v>12</v>
          </cell>
          <cell r="D1362"/>
          <cell r="E1362"/>
          <cell r="F1362">
            <v>0</v>
          </cell>
          <cell r="G1362"/>
          <cell r="H1362">
            <v>0</v>
          </cell>
        </row>
        <row r="1363">
          <cell r="A1363" t="str">
            <v>11410403011101</v>
          </cell>
          <cell r="B1363" t="str">
            <v>MICROCREDITO</v>
          </cell>
          <cell r="C1363">
            <v>14</v>
          </cell>
          <cell r="D1363"/>
          <cell r="E1363">
            <v>0</v>
          </cell>
          <cell r="F1363"/>
          <cell r="G1363"/>
          <cell r="H1363">
            <v>0</v>
          </cell>
        </row>
        <row r="1364">
          <cell r="A1364" t="str">
            <v>1141040301110101</v>
          </cell>
          <cell r="B1364" t="str">
            <v>MICROCREDITO</v>
          </cell>
          <cell r="C1364">
            <v>16</v>
          </cell>
          <cell r="D1364">
            <v>0</v>
          </cell>
          <cell r="E1364"/>
          <cell r="F1364"/>
          <cell r="G1364"/>
          <cell r="H1364">
            <v>0</v>
          </cell>
        </row>
        <row r="1365">
          <cell r="A1365" t="str">
            <v>1141040301110102</v>
          </cell>
          <cell r="B1365" t="str">
            <v>CAPITAL DE TRABAJO</v>
          </cell>
          <cell r="C1365">
            <v>16</v>
          </cell>
          <cell r="D1365">
            <v>0</v>
          </cell>
          <cell r="E1365"/>
          <cell r="F1365"/>
          <cell r="G1365"/>
          <cell r="H1365">
            <v>0</v>
          </cell>
        </row>
        <row r="1366">
          <cell r="A1366" t="str">
            <v>1141040301110103</v>
          </cell>
          <cell r="B1366" t="str">
            <v>ACTIVO FIJO</v>
          </cell>
          <cell r="C1366">
            <v>16</v>
          </cell>
          <cell r="D1366">
            <v>0</v>
          </cell>
          <cell r="E1366"/>
          <cell r="F1366"/>
          <cell r="G1366"/>
          <cell r="H1366">
            <v>0</v>
          </cell>
        </row>
        <row r="1367">
          <cell r="A1367" t="str">
            <v>1141040301110104</v>
          </cell>
          <cell r="B1367" t="str">
            <v>CAPITAL DE TRABAJO ESTACIONAL</v>
          </cell>
          <cell r="C1367">
            <v>16</v>
          </cell>
          <cell r="D1367">
            <v>0</v>
          </cell>
          <cell r="E1367"/>
          <cell r="F1367"/>
          <cell r="G1367"/>
          <cell r="H1367">
            <v>0</v>
          </cell>
        </row>
        <row r="1368">
          <cell r="A1368" t="str">
            <v>1141040301110105</v>
          </cell>
          <cell r="B1368" t="str">
            <v>ROTATIVO</v>
          </cell>
          <cell r="C1368">
            <v>16</v>
          </cell>
          <cell r="D1368">
            <v>0</v>
          </cell>
          <cell r="E1368"/>
          <cell r="F1368"/>
          <cell r="G1368"/>
          <cell r="H1368">
            <v>0</v>
          </cell>
        </row>
        <row r="1369">
          <cell r="A1369" t="str">
            <v>1141040301110106</v>
          </cell>
          <cell r="B1369" t="str">
            <v>COLECTURIA DOMICILIAR</v>
          </cell>
          <cell r="C1369">
            <v>16</v>
          </cell>
          <cell r="D1369">
            <v>0</v>
          </cell>
          <cell r="E1369"/>
          <cell r="F1369"/>
          <cell r="G1369"/>
          <cell r="H1369">
            <v>0</v>
          </cell>
        </row>
        <row r="1370">
          <cell r="A1370" t="str">
            <v>1141040301110107</v>
          </cell>
          <cell r="B1370" t="str">
            <v>CONSOLIDACION DE CAPITAL PRODUCTIVO</v>
          </cell>
          <cell r="C1370">
            <v>16</v>
          </cell>
          <cell r="D1370">
            <v>0</v>
          </cell>
          <cell r="E1370"/>
          <cell r="F1370"/>
          <cell r="G1370"/>
          <cell r="H1370">
            <v>0</v>
          </cell>
        </row>
        <row r="1371">
          <cell r="A1371" t="str">
            <v>1141040301110124</v>
          </cell>
          <cell r="B1371" t="str">
            <v>BANCOVI RESPONDE -MICROCREDITOS</v>
          </cell>
          <cell r="C1371">
            <v>16</v>
          </cell>
          <cell r="D1371">
            <v>0</v>
          </cell>
          <cell r="E1371"/>
          <cell r="F1371"/>
          <cell r="G1371"/>
          <cell r="H1371">
            <v>0</v>
          </cell>
        </row>
        <row r="1372">
          <cell r="A1372" t="str">
            <v>114104030112</v>
          </cell>
          <cell r="B1372" t="str">
            <v>EMPRESA</v>
          </cell>
          <cell r="C1372">
            <v>12</v>
          </cell>
          <cell r="D1372"/>
          <cell r="E1372"/>
          <cell r="F1372">
            <v>0</v>
          </cell>
          <cell r="G1372"/>
          <cell r="H1372">
            <v>0</v>
          </cell>
        </row>
        <row r="1373">
          <cell r="A1373" t="str">
            <v>11410403011201</v>
          </cell>
          <cell r="B1373" t="str">
            <v>EMPRESA</v>
          </cell>
          <cell r="C1373">
            <v>14</v>
          </cell>
          <cell r="D1373"/>
          <cell r="E1373">
            <v>0</v>
          </cell>
          <cell r="F1373"/>
          <cell r="G1373"/>
          <cell r="H1373">
            <v>0</v>
          </cell>
        </row>
        <row r="1374">
          <cell r="A1374" t="str">
            <v>1141040301120101</v>
          </cell>
          <cell r="B1374" t="str">
            <v>CAPITAL DE TRABAJO</v>
          </cell>
          <cell r="C1374">
            <v>16</v>
          </cell>
          <cell r="D1374">
            <v>0</v>
          </cell>
          <cell r="E1374"/>
          <cell r="F1374"/>
          <cell r="G1374"/>
          <cell r="H1374">
            <v>0</v>
          </cell>
        </row>
        <row r="1375">
          <cell r="A1375" t="str">
            <v>1141040301120102</v>
          </cell>
          <cell r="B1375" t="str">
            <v>ACTIVO FIJO</v>
          </cell>
          <cell r="C1375">
            <v>16</v>
          </cell>
          <cell r="D1375">
            <v>0</v>
          </cell>
          <cell r="E1375"/>
          <cell r="F1375"/>
          <cell r="G1375"/>
          <cell r="H1375">
            <v>0</v>
          </cell>
        </row>
        <row r="1376">
          <cell r="A1376" t="str">
            <v>1141040301120103</v>
          </cell>
          <cell r="B1376" t="str">
            <v>ROTATIVO</v>
          </cell>
          <cell r="C1376">
            <v>16</v>
          </cell>
          <cell r="D1376">
            <v>0</v>
          </cell>
          <cell r="E1376"/>
          <cell r="F1376"/>
          <cell r="G1376"/>
          <cell r="H1376">
            <v>0</v>
          </cell>
        </row>
        <row r="1377">
          <cell r="A1377" t="str">
            <v>1141040301120104</v>
          </cell>
          <cell r="B1377" t="str">
            <v>MUNICIPALIDADES</v>
          </cell>
          <cell r="C1377">
            <v>16</v>
          </cell>
          <cell r="D1377">
            <v>0</v>
          </cell>
          <cell r="E1377"/>
          <cell r="F1377"/>
          <cell r="G1377"/>
          <cell r="H1377">
            <v>0</v>
          </cell>
        </row>
        <row r="1378">
          <cell r="A1378" t="str">
            <v>114104030120</v>
          </cell>
          <cell r="B1378" t="str">
            <v>CONSUMO</v>
          </cell>
          <cell r="C1378">
            <v>12</v>
          </cell>
          <cell r="D1378"/>
          <cell r="E1378"/>
          <cell r="F1378">
            <v>0</v>
          </cell>
          <cell r="G1378"/>
          <cell r="H1378">
            <v>0</v>
          </cell>
        </row>
        <row r="1379">
          <cell r="A1379" t="str">
            <v>11410403012001</v>
          </cell>
          <cell r="B1379" t="str">
            <v>CONSUMO</v>
          </cell>
          <cell r="C1379">
            <v>14</v>
          </cell>
          <cell r="D1379"/>
          <cell r="E1379">
            <v>0</v>
          </cell>
          <cell r="F1379"/>
          <cell r="G1379"/>
          <cell r="H1379">
            <v>0</v>
          </cell>
        </row>
        <row r="1380">
          <cell r="A1380" t="str">
            <v>1141040301200101</v>
          </cell>
          <cell r="B1380" t="str">
            <v>CONSUMO</v>
          </cell>
          <cell r="C1380">
            <v>16</v>
          </cell>
          <cell r="D1380">
            <v>0</v>
          </cell>
          <cell r="E1380"/>
          <cell r="F1380"/>
          <cell r="G1380"/>
          <cell r="H1380">
            <v>0</v>
          </cell>
        </row>
        <row r="1381">
          <cell r="A1381" t="str">
            <v>1141040301200102</v>
          </cell>
          <cell r="B1381" t="str">
            <v>SIN FIADOR</v>
          </cell>
          <cell r="C1381">
            <v>16</v>
          </cell>
          <cell r="D1381">
            <v>0</v>
          </cell>
          <cell r="E1381"/>
          <cell r="F1381"/>
          <cell r="G1381"/>
          <cell r="H1381">
            <v>0</v>
          </cell>
        </row>
        <row r="1382">
          <cell r="A1382" t="str">
            <v>1141040301200103</v>
          </cell>
          <cell r="B1382" t="str">
            <v>CONSOLIDACION</v>
          </cell>
          <cell r="C1382">
            <v>16</v>
          </cell>
          <cell r="D1382">
            <v>0</v>
          </cell>
          <cell r="E1382"/>
          <cell r="F1382"/>
          <cell r="G1382"/>
          <cell r="H1382">
            <v>0</v>
          </cell>
        </row>
        <row r="1383">
          <cell r="A1383" t="str">
            <v>1141040301200104</v>
          </cell>
          <cell r="B1383" t="str">
            <v>VARIOS</v>
          </cell>
          <cell r="C1383">
            <v>16</v>
          </cell>
          <cell r="D1383">
            <v>0</v>
          </cell>
          <cell r="E1383"/>
          <cell r="F1383"/>
          <cell r="G1383"/>
          <cell r="H1383">
            <v>0</v>
          </cell>
        </row>
        <row r="1384">
          <cell r="A1384" t="str">
            <v>1141040301200105</v>
          </cell>
          <cell r="B1384" t="str">
            <v>VEHICULO</v>
          </cell>
          <cell r="C1384">
            <v>16</v>
          </cell>
          <cell r="D1384">
            <v>0</v>
          </cell>
          <cell r="E1384"/>
          <cell r="F1384"/>
          <cell r="G1384"/>
          <cell r="H1384">
            <v>0</v>
          </cell>
        </row>
        <row r="1385">
          <cell r="A1385" t="str">
            <v>1141040301200106</v>
          </cell>
          <cell r="B1385" t="str">
            <v>VEHICULOS - EMPLEADOS</v>
          </cell>
          <cell r="C1385">
            <v>16</v>
          </cell>
          <cell r="D1385">
            <v>0</v>
          </cell>
          <cell r="E1385"/>
          <cell r="F1385"/>
          <cell r="G1385"/>
          <cell r="H1385">
            <v>0</v>
          </cell>
        </row>
        <row r="1386">
          <cell r="A1386" t="str">
            <v>1141040301200107</v>
          </cell>
          <cell r="B1386" t="str">
            <v>ESTUDIOS</v>
          </cell>
          <cell r="C1386">
            <v>16</v>
          </cell>
          <cell r="D1386">
            <v>0</v>
          </cell>
          <cell r="E1386"/>
          <cell r="F1386"/>
          <cell r="G1386"/>
          <cell r="H1386">
            <v>0</v>
          </cell>
        </row>
        <row r="1387">
          <cell r="A1387" t="str">
            <v>1141040301200108</v>
          </cell>
          <cell r="B1387" t="str">
            <v>LECA</v>
          </cell>
          <cell r="C1387">
            <v>16</v>
          </cell>
          <cell r="D1387">
            <v>0</v>
          </cell>
          <cell r="E1387"/>
          <cell r="F1387"/>
          <cell r="G1387"/>
          <cell r="H1387">
            <v>0</v>
          </cell>
        </row>
        <row r="1388">
          <cell r="A1388" t="str">
            <v>1141040301200109</v>
          </cell>
          <cell r="B1388" t="str">
            <v>CONSUMO  RAPICREDIT  BANCOVI</v>
          </cell>
          <cell r="C1388">
            <v>16</v>
          </cell>
          <cell r="D1388">
            <v>0</v>
          </cell>
          <cell r="E1388"/>
          <cell r="F1388"/>
          <cell r="G1388"/>
          <cell r="H1388">
            <v>0</v>
          </cell>
        </row>
        <row r="1389">
          <cell r="A1389" t="str">
            <v>1141040301200110</v>
          </cell>
          <cell r="B1389" t="str">
            <v>EMPLEADOS PÚBLICOS Y PRIVADOS</v>
          </cell>
          <cell r="C1389">
            <v>16</v>
          </cell>
          <cell r="D1389">
            <v>0</v>
          </cell>
          <cell r="E1389"/>
          <cell r="F1389"/>
          <cell r="G1389"/>
          <cell r="H1389">
            <v>0</v>
          </cell>
        </row>
        <row r="1390">
          <cell r="A1390" t="str">
            <v>1141040301200111</v>
          </cell>
          <cell r="B1390" t="str">
            <v>EMPLEADOS ANDA</v>
          </cell>
          <cell r="C1390">
            <v>16</v>
          </cell>
          <cell r="D1390">
            <v>0</v>
          </cell>
          <cell r="E1390"/>
          <cell r="F1390"/>
          <cell r="G1390"/>
          <cell r="H1390">
            <v>0</v>
          </cell>
        </row>
        <row r="1391">
          <cell r="A1391" t="str">
            <v>1141040301200112</v>
          </cell>
          <cell r="B1391" t="str">
            <v>EMPLEADOS PDH</v>
          </cell>
          <cell r="C1391">
            <v>16</v>
          </cell>
          <cell r="D1391">
            <v>0</v>
          </cell>
          <cell r="E1391"/>
          <cell r="F1391"/>
          <cell r="G1391"/>
          <cell r="H1391">
            <v>0</v>
          </cell>
        </row>
        <row r="1392">
          <cell r="A1392" t="str">
            <v>1141040301200113</v>
          </cell>
          <cell r="B1392" t="str">
            <v>EMPLEADOS PGR</v>
          </cell>
          <cell r="C1392">
            <v>16</v>
          </cell>
          <cell r="D1392">
            <v>0</v>
          </cell>
          <cell r="E1392"/>
          <cell r="F1392"/>
          <cell r="G1392"/>
          <cell r="H1392">
            <v>0</v>
          </cell>
        </row>
        <row r="1393">
          <cell r="A1393" t="str">
            <v>1141040301200114</v>
          </cell>
          <cell r="B1393" t="str">
            <v>EMPLEADOS MIN. SALUD</v>
          </cell>
          <cell r="C1393">
            <v>16</v>
          </cell>
          <cell r="D1393">
            <v>0</v>
          </cell>
          <cell r="E1393"/>
          <cell r="F1393"/>
          <cell r="G1393"/>
          <cell r="H1393">
            <v>0</v>
          </cell>
        </row>
        <row r="1394">
          <cell r="A1394" t="str">
            <v>1141040301200115</v>
          </cell>
          <cell r="B1394" t="str">
            <v>EMPLEADOS MIN. EDUCACIÓN</v>
          </cell>
          <cell r="C1394">
            <v>16</v>
          </cell>
          <cell r="D1394">
            <v>0</v>
          </cell>
          <cell r="E1394"/>
          <cell r="F1394"/>
          <cell r="G1394"/>
          <cell r="H1394">
            <v>0</v>
          </cell>
        </row>
        <row r="1395">
          <cell r="A1395" t="str">
            <v>1141040301200149</v>
          </cell>
          <cell r="B1395" t="str">
            <v>SOBREGIROS OCACIONALES</v>
          </cell>
          <cell r="C1395">
            <v>16</v>
          </cell>
          <cell r="D1395">
            <v>0</v>
          </cell>
          <cell r="E1395"/>
          <cell r="F1395"/>
          <cell r="G1395"/>
          <cell r="H1395">
            <v>0</v>
          </cell>
        </row>
        <row r="1396">
          <cell r="A1396" t="str">
            <v>1141040301200150</v>
          </cell>
          <cell r="B1396" t="str">
            <v>SOBREGIROS AUTORIZADOS</v>
          </cell>
          <cell r="C1396">
            <v>16</v>
          </cell>
          <cell r="D1396">
            <v>0</v>
          </cell>
          <cell r="E1396"/>
          <cell r="F1396"/>
          <cell r="G1396"/>
          <cell r="H1396">
            <v>0</v>
          </cell>
        </row>
        <row r="1397">
          <cell r="A1397" t="str">
            <v>1141040301200160</v>
          </cell>
          <cell r="B1397" t="str">
            <v>CREDITOS EMERGENCIA - COVID 19</v>
          </cell>
          <cell r="C1397">
            <v>16</v>
          </cell>
          <cell r="D1397">
            <v>0</v>
          </cell>
          <cell r="E1397"/>
          <cell r="F1397"/>
          <cell r="G1397"/>
          <cell r="H1397">
            <v>0</v>
          </cell>
        </row>
        <row r="1398">
          <cell r="A1398" t="str">
            <v>114104030122</v>
          </cell>
          <cell r="B1398" t="str">
            <v>PIGNORADOS</v>
          </cell>
          <cell r="C1398">
            <v>12</v>
          </cell>
          <cell r="D1398"/>
          <cell r="E1398"/>
          <cell r="F1398">
            <v>0</v>
          </cell>
          <cell r="G1398"/>
          <cell r="H1398">
            <v>0</v>
          </cell>
        </row>
        <row r="1399">
          <cell r="A1399" t="str">
            <v>11410403012201</v>
          </cell>
          <cell r="B1399" t="str">
            <v>PIGNORADOS</v>
          </cell>
          <cell r="C1399">
            <v>14</v>
          </cell>
          <cell r="D1399"/>
          <cell r="E1399">
            <v>0</v>
          </cell>
          <cell r="F1399"/>
          <cell r="G1399"/>
          <cell r="H1399">
            <v>0</v>
          </cell>
        </row>
        <row r="1400">
          <cell r="A1400" t="str">
            <v>1141040301220101</v>
          </cell>
          <cell r="B1400" t="str">
            <v>PIGNORADOS</v>
          </cell>
          <cell r="C1400">
            <v>16</v>
          </cell>
          <cell r="D1400">
            <v>0</v>
          </cell>
          <cell r="E1400"/>
          <cell r="F1400"/>
          <cell r="G1400"/>
          <cell r="H1400">
            <v>0</v>
          </cell>
        </row>
        <row r="1401">
          <cell r="A1401" t="str">
            <v>114104030130</v>
          </cell>
          <cell r="B1401" t="str">
            <v>VIVIENDA PROPIA</v>
          </cell>
          <cell r="C1401">
            <v>12</v>
          </cell>
          <cell r="D1401"/>
          <cell r="E1401"/>
          <cell r="F1401">
            <v>0</v>
          </cell>
          <cell r="G1401"/>
          <cell r="H1401">
            <v>0</v>
          </cell>
        </row>
        <row r="1402">
          <cell r="A1402" t="str">
            <v>11410403013001</v>
          </cell>
          <cell r="B1402" t="str">
            <v>VIVIENDA</v>
          </cell>
          <cell r="C1402">
            <v>14</v>
          </cell>
          <cell r="D1402"/>
          <cell r="E1402">
            <v>0</v>
          </cell>
          <cell r="F1402"/>
          <cell r="G1402"/>
          <cell r="H1402">
            <v>0</v>
          </cell>
        </row>
        <row r="1403">
          <cell r="A1403" t="str">
            <v>1141040301300101</v>
          </cell>
          <cell r="B1403" t="str">
            <v>ADQUISICION DE VIVIENDA</v>
          </cell>
          <cell r="C1403">
            <v>16</v>
          </cell>
          <cell r="D1403">
            <v>0</v>
          </cell>
          <cell r="E1403"/>
          <cell r="F1403"/>
          <cell r="G1403"/>
          <cell r="H1403">
            <v>0</v>
          </cell>
        </row>
        <row r="1404">
          <cell r="A1404" t="str">
            <v>1141040301300102</v>
          </cell>
          <cell r="B1404" t="str">
            <v>ADQUISICION DE LOTES</v>
          </cell>
          <cell r="C1404">
            <v>16</v>
          </cell>
          <cell r="D1404">
            <v>0</v>
          </cell>
          <cell r="E1404"/>
          <cell r="F1404"/>
          <cell r="G1404"/>
          <cell r="H1404">
            <v>0</v>
          </cell>
        </row>
        <row r="1405">
          <cell r="A1405" t="str">
            <v>1141040301300103</v>
          </cell>
          <cell r="B1405" t="str">
            <v>CONSTRUCCION</v>
          </cell>
          <cell r="C1405">
            <v>16</v>
          </cell>
          <cell r="D1405">
            <v>0</v>
          </cell>
          <cell r="E1405"/>
          <cell r="F1405"/>
          <cell r="G1405"/>
          <cell r="H1405">
            <v>0</v>
          </cell>
        </row>
        <row r="1406">
          <cell r="A1406" t="str">
            <v>1141040301300104</v>
          </cell>
          <cell r="B1406" t="str">
            <v>REMODELACION</v>
          </cell>
          <cell r="C1406">
            <v>16</v>
          </cell>
          <cell r="D1406">
            <v>0</v>
          </cell>
          <cell r="E1406"/>
          <cell r="F1406"/>
          <cell r="G1406"/>
          <cell r="H1406">
            <v>0</v>
          </cell>
        </row>
        <row r="1407">
          <cell r="A1407" t="str">
            <v>1141040302</v>
          </cell>
          <cell r="B1407" t="str">
            <v>REESTRUCTURADOS -ME</v>
          </cell>
          <cell r="C1407">
            <v>10</v>
          </cell>
          <cell r="D1407"/>
          <cell r="E1407"/>
          <cell r="F1407"/>
          <cell r="G1407">
            <v>0</v>
          </cell>
          <cell r="H1407">
            <v>0</v>
          </cell>
        </row>
        <row r="1408">
          <cell r="A1408" t="str">
            <v>114104030211</v>
          </cell>
          <cell r="B1408" t="str">
            <v>MICRO EMPRESA</v>
          </cell>
          <cell r="C1408">
            <v>12</v>
          </cell>
          <cell r="D1408"/>
          <cell r="E1408"/>
          <cell r="F1408">
            <v>0</v>
          </cell>
          <cell r="G1408"/>
          <cell r="H1408">
            <v>0</v>
          </cell>
        </row>
        <row r="1409">
          <cell r="A1409" t="str">
            <v>11410403021101</v>
          </cell>
          <cell r="B1409" t="str">
            <v>MICROCREDITO</v>
          </cell>
          <cell r="C1409">
            <v>14</v>
          </cell>
          <cell r="D1409"/>
          <cell r="E1409">
            <v>0</v>
          </cell>
          <cell r="F1409"/>
          <cell r="G1409"/>
          <cell r="H1409">
            <v>0</v>
          </cell>
        </row>
        <row r="1410">
          <cell r="A1410" t="str">
            <v>1141040302110101</v>
          </cell>
          <cell r="B1410" t="str">
            <v>MICROCREDITO</v>
          </cell>
          <cell r="C1410">
            <v>16</v>
          </cell>
          <cell r="D1410">
            <v>0</v>
          </cell>
          <cell r="E1410"/>
          <cell r="F1410"/>
          <cell r="G1410"/>
          <cell r="H1410">
            <v>0</v>
          </cell>
        </row>
        <row r="1411">
          <cell r="A1411" t="str">
            <v>1141040302110102</v>
          </cell>
          <cell r="B1411" t="str">
            <v>CAPITAL DE TRABAJO</v>
          </cell>
          <cell r="C1411">
            <v>16</v>
          </cell>
          <cell r="D1411">
            <v>0</v>
          </cell>
          <cell r="E1411"/>
          <cell r="F1411"/>
          <cell r="G1411"/>
          <cell r="H1411">
            <v>0</v>
          </cell>
        </row>
        <row r="1412">
          <cell r="A1412" t="str">
            <v>1141040302110103</v>
          </cell>
          <cell r="B1412" t="str">
            <v>ACTIVO FIJO</v>
          </cell>
          <cell r="C1412">
            <v>16</v>
          </cell>
          <cell r="D1412">
            <v>0</v>
          </cell>
          <cell r="E1412"/>
          <cell r="F1412"/>
          <cell r="G1412"/>
          <cell r="H1412">
            <v>0</v>
          </cell>
        </row>
        <row r="1413">
          <cell r="A1413" t="str">
            <v>1141040302110104</v>
          </cell>
          <cell r="B1413" t="str">
            <v>CAPITAL DE TRABAJO ESTACIONAL</v>
          </cell>
          <cell r="C1413">
            <v>16</v>
          </cell>
          <cell r="D1413">
            <v>0</v>
          </cell>
          <cell r="E1413"/>
          <cell r="F1413"/>
          <cell r="G1413"/>
          <cell r="H1413">
            <v>0</v>
          </cell>
        </row>
        <row r="1414">
          <cell r="A1414" t="str">
            <v>1141040302110105</v>
          </cell>
          <cell r="B1414" t="str">
            <v>ROTATIVO</v>
          </cell>
          <cell r="C1414">
            <v>16</v>
          </cell>
          <cell r="D1414">
            <v>0</v>
          </cell>
          <cell r="E1414"/>
          <cell r="F1414"/>
          <cell r="G1414"/>
          <cell r="H1414">
            <v>0</v>
          </cell>
        </row>
        <row r="1415">
          <cell r="A1415" t="str">
            <v>1141040302110106</v>
          </cell>
          <cell r="B1415" t="str">
            <v>COLECTURIA DOMICILIAR</v>
          </cell>
          <cell r="C1415">
            <v>16</v>
          </cell>
          <cell r="D1415">
            <v>0</v>
          </cell>
          <cell r="E1415"/>
          <cell r="F1415"/>
          <cell r="G1415"/>
          <cell r="H1415">
            <v>0</v>
          </cell>
        </row>
        <row r="1416">
          <cell r="A1416" t="str">
            <v>114104030212</v>
          </cell>
          <cell r="B1416" t="str">
            <v>EMPRESA</v>
          </cell>
          <cell r="C1416">
            <v>12</v>
          </cell>
          <cell r="D1416"/>
          <cell r="E1416"/>
          <cell r="F1416">
            <v>0</v>
          </cell>
          <cell r="G1416"/>
          <cell r="H1416">
            <v>0</v>
          </cell>
        </row>
        <row r="1417">
          <cell r="A1417" t="str">
            <v>11410403021201</v>
          </cell>
          <cell r="B1417" t="str">
            <v>EMPRESA</v>
          </cell>
          <cell r="C1417">
            <v>14</v>
          </cell>
          <cell r="D1417"/>
          <cell r="E1417">
            <v>0</v>
          </cell>
          <cell r="F1417"/>
          <cell r="G1417"/>
          <cell r="H1417">
            <v>0</v>
          </cell>
        </row>
        <row r="1418">
          <cell r="A1418" t="str">
            <v>1141040302120101</v>
          </cell>
          <cell r="B1418" t="str">
            <v>CAPITAL DE TRABAJO</v>
          </cell>
          <cell r="C1418">
            <v>16</v>
          </cell>
          <cell r="D1418">
            <v>0</v>
          </cell>
          <cell r="E1418"/>
          <cell r="F1418"/>
          <cell r="G1418"/>
          <cell r="H1418">
            <v>0</v>
          </cell>
        </row>
        <row r="1419">
          <cell r="A1419" t="str">
            <v>1141040302120102</v>
          </cell>
          <cell r="B1419" t="str">
            <v>ACTIVO FIJO</v>
          </cell>
          <cell r="C1419">
            <v>16</v>
          </cell>
          <cell r="D1419">
            <v>0</v>
          </cell>
          <cell r="E1419"/>
          <cell r="F1419"/>
          <cell r="G1419"/>
          <cell r="H1419">
            <v>0</v>
          </cell>
        </row>
        <row r="1420">
          <cell r="A1420" t="str">
            <v>1141040302120103</v>
          </cell>
          <cell r="B1420" t="str">
            <v>ROTATIVO</v>
          </cell>
          <cell r="C1420">
            <v>16</v>
          </cell>
          <cell r="D1420">
            <v>0</v>
          </cell>
          <cell r="E1420"/>
          <cell r="F1420"/>
          <cell r="G1420"/>
          <cell r="H1420">
            <v>0</v>
          </cell>
        </row>
        <row r="1421">
          <cell r="A1421" t="str">
            <v>1141040302120104</v>
          </cell>
          <cell r="B1421" t="str">
            <v>MUNICIPALIDADES</v>
          </cell>
          <cell r="C1421">
            <v>16</v>
          </cell>
          <cell r="D1421">
            <v>0</v>
          </cell>
          <cell r="E1421"/>
          <cell r="F1421"/>
          <cell r="G1421"/>
          <cell r="H1421">
            <v>0</v>
          </cell>
        </row>
        <row r="1422">
          <cell r="A1422" t="str">
            <v>114104030220</v>
          </cell>
          <cell r="B1422" t="str">
            <v>CONSUMO</v>
          </cell>
          <cell r="C1422">
            <v>12</v>
          </cell>
          <cell r="D1422"/>
          <cell r="E1422"/>
          <cell r="F1422">
            <v>0</v>
          </cell>
          <cell r="G1422"/>
          <cell r="H1422">
            <v>0</v>
          </cell>
        </row>
        <row r="1423">
          <cell r="A1423" t="str">
            <v>11410403022001</v>
          </cell>
          <cell r="B1423" t="str">
            <v>CONSUMO</v>
          </cell>
          <cell r="C1423">
            <v>14</v>
          </cell>
          <cell r="D1423"/>
          <cell r="E1423">
            <v>0</v>
          </cell>
          <cell r="F1423"/>
          <cell r="G1423"/>
          <cell r="H1423">
            <v>0</v>
          </cell>
        </row>
        <row r="1424">
          <cell r="A1424" t="str">
            <v>1141040302200101</v>
          </cell>
          <cell r="B1424" t="str">
            <v>CONSUMO</v>
          </cell>
          <cell r="C1424">
            <v>16</v>
          </cell>
          <cell r="D1424">
            <v>0</v>
          </cell>
          <cell r="E1424"/>
          <cell r="F1424"/>
          <cell r="G1424"/>
          <cell r="H1424">
            <v>0</v>
          </cell>
        </row>
        <row r="1425">
          <cell r="A1425" t="str">
            <v>1141040302200102</v>
          </cell>
          <cell r="B1425" t="str">
            <v>SIN FIADOR</v>
          </cell>
          <cell r="C1425">
            <v>16</v>
          </cell>
          <cell r="D1425">
            <v>0</v>
          </cell>
          <cell r="E1425"/>
          <cell r="F1425"/>
          <cell r="G1425"/>
          <cell r="H1425">
            <v>0</v>
          </cell>
        </row>
        <row r="1426">
          <cell r="A1426" t="str">
            <v>1141040302200103</v>
          </cell>
          <cell r="B1426" t="str">
            <v>CONSOLIDACION</v>
          </cell>
          <cell r="C1426">
            <v>16</v>
          </cell>
          <cell r="D1426">
            <v>0</v>
          </cell>
          <cell r="E1426"/>
          <cell r="F1426"/>
          <cell r="G1426"/>
          <cell r="H1426">
            <v>0</v>
          </cell>
        </row>
        <row r="1427">
          <cell r="A1427" t="str">
            <v>1141040302200104</v>
          </cell>
          <cell r="B1427" t="str">
            <v>VARIOS</v>
          </cell>
          <cell r="C1427">
            <v>16</v>
          </cell>
          <cell r="D1427">
            <v>0</v>
          </cell>
          <cell r="E1427"/>
          <cell r="F1427"/>
          <cell r="G1427"/>
          <cell r="H1427">
            <v>0</v>
          </cell>
        </row>
        <row r="1428">
          <cell r="A1428" t="str">
            <v>1141040302200105</v>
          </cell>
          <cell r="B1428" t="str">
            <v>VEHICULO</v>
          </cell>
          <cell r="C1428">
            <v>16</v>
          </cell>
          <cell r="D1428">
            <v>0</v>
          </cell>
          <cell r="E1428"/>
          <cell r="F1428"/>
          <cell r="G1428"/>
          <cell r="H1428">
            <v>0</v>
          </cell>
        </row>
        <row r="1429">
          <cell r="A1429" t="str">
            <v>1141040302200106</v>
          </cell>
          <cell r="B1429" t="str">
            <v>VEHICULOS - EMPLEADOS</v>
          </cell>
          <cell r="C1429">
            <v>16</v>
          </cell>
          <cell r="D1429">
            <v>0</v>
          </cell>
          <cell r="E1429"/>
          <cell r="F1429"/>
          <cell r="G1429"/>
          <cell r="H1429">
            <v>0</v>
          </cell>
        </row>
        <row r="1430">
          <cell r="A1430" t="str">
            <v>1141040302200107</v>
          </cell>
          <cell r="B1430" t="str">
            <v>ESTUDIOS</v>
          </cell>
          <cell r="C1430">
            <v>16</v>
          </cell>
          <cell r="D1430">
            <v>0</v>
          </cell>
          <cell r="E1430"/>
          <cell r="F1430"/>
          <cell r="G1430"/>
          <cell r="H1430">
            <v>0</v>
          </cell>
        </row>
        <row r="1431">
          <cell r="A1431" t="str">
            <v>1141040302200108</v>
          </cell>
          <cell r="B1431" t="str">
            <v>LECA</v>
          </cell>
          <cell r="C1431">
            <v>16</v>
          </cell>
          <cell r="D1431">
            <v>0</v>
          </cell>
          <cell r="E1431"/>
          <cell r="F1431"/>
          <cell r="G1431"/>
          <cell r="H1431">
            <v>0</v>
          </cell>
        </row>
        <row r="1432">
          <cell r="A1432" t="str">
            <v>1141040302200109</v>
          </cell>
          <cell r="B1432" t="str">
            <v>CONSUMO  RAPICREDIT  BANCOVI</v>
          </cell>
          <cell r="C1432">
            <v>16</v>
          </cell>
          <cell r="D1432">
            <v>0</v>
          </cell>
          <cell r="E1432"/>
          <cell r="F1432"/>
          <cell r="G1432"/>
          <cell r="H1432">
            <v>0</v>
          </cell>
        </row>
        <row r="1433">
          <cell r="A1433" t="str">
            <v>1141040302200110</v>
          </cell>
          <cell r="B1433" t="str">
            <v>EMPLEADOS PÚBLICOS Y PRIVADOS</v>
          </cell>
          <cell r="C1433">
            <v>16</v>
          </cell>
          <cell r="D1433">
            <v>0</v>
          </cell>
          <cell r="E1433"/>
          <cell r="F1433"/>
          <cell r="G1433"/>
          <cell r="H1433">
            <v>0</v>
          </cell>
        </row>
        <row r="1434">
          <cell r="A1434" t="str">
            <v>1141040302200111</v>
          </cell>
          <cell r="B1434" t="str">
            <v>EMPLEADOS ANDA</v>
          </cell>
          <cell r="C1434">
            <v>16</v>
          </cell>
          <cell r="D1434">
            <v>0</v>
          </cell>
          <cell r="E1434"/>
          <cell r="F1434"/>
          <cell r="G1434"/>
          <cell r="H1434">
            <v>0</v>
          </cell>
        </row>
        <row r="1435">
          <cell r="A1435" t="str">
            <v>1141040302200112</v>
          </cell>
          <cell r="B1435" t="str">
            <v>EMPLEADOS PDH</v>
          </cell>
          <cell r="C1435">
            <v>16</v>
          </cell>
          <cell r="D1435">
            <v>0</v>
          </cell>
          <cell r="E1435"/>
          <cell r="F1435"/>
          <cell r="G1435"/>
          <cell r="H1435">
            <v>0</v>
          </cell>
        </row>
        <row r="1436">
          <cell r="A1436" t="str">
            <v>1141040302200113</v>
          </cell>
          <cell r="B1436" t="str">
            <v>EMPLEADOS PGR</v>
          </cell>
          <cell r="C1436">
            <v>16</v>
          </cell>
          <cell r="D1436">
            <v>0</v>
          </cell>
          <cell r="E1436"/>
          <cell r="F1436"/>
          <cell r="G1436"/>
          <cell r="H1436">
            <v>0</v>
          </cell>
        </row>
        <row r="1437">
          <cell r="A1437" t="str">
            <v>1141040302200114</v>
          </cell>
          <cell r="B1437" t="str">
            <v>EMPLEADOS MIN. SALUD</v>
          </cell>
          <cell r="C1437">
            <v>16</v>
          </cell>
          <cell r="D1437">
            <v>0</v>
          </cell>
          <cell r="E1437"/>
          <cell r="F1437"/>
          <cell r="G1437"/>
          <cell r="H1437">
            <v>0</v>
          </cell>
        </row>
        <row r="1438">
          <cell r="A1438" t="str">
            <v>1141040302200115</v>
          </cell>
          <cell r="B1438" t="str">
            <v>EMPLEADOS MIN. EDUCACIÓN</v>
          </cell>
          <cell r="C1438">
            <v>16</v>
          </cell>
          <cell r="D1438">
            <v>0</v>
          </cell>
          <cell r="E1438"/>
          <cell r="F1438"/>
          <cell r="G1438"/>
          <cell r="H1438">
            <v>0</v>
          </cell>
        </row>
        <row r="1439">
          <cell r="A1439" t="str">
            <v>1141040302200149</v>
          </cell>
          <cell r="B1439" t="str">
            <v>SOBREGIROS OCACIONALES</v>
          </cell>
          <cell r="C1439">
            <v>16</v>
          </cell>
          <cell r="D1439">
            <v>0</v>
          </cell>
          <cell r="E1439"/>
          <cell r="F1439"/>
          <cell r="G1439"/>
          <cell r="H1439">
            <v>0</v>
          </cell>
        </row>
        <row r="1440">
          <cell r="A1440" t="str">
            <v>1141040302200150</v>
          </cell>
          <cell r="B1440" t="str">
            <v>SOBREGIROS AUTORIZADOS</v>
          </cell>
          <cell r="C1440">
            <v>16</v>
          </cell>
          <cell r="D1440">
            <v>0</v>
          </cell>
          <cell r="E1440"/>
          <cell r="F1440"/>
          <cell r="G1440"/>
          <cell r="H1440">
            <v>0</v>
          </cell>
        </row>
        <row r="1441">
          <cell r="A1441" t="str">
            <v>114104030222</v>
          </cell>
          <cell r="B1441" t="str">
            <v>PIGNORADOS</v>
          </cell>
          <cell r="C1441">
            <v>12</v>
          </cell>
          <cell r="D1441"/>
          <cell r="E1441"/>
          <cell r="F1441">
            <v>0</v>
          </cell>
          <cell r="G1441"/>
          <cell r="H1441">
            <v>0</v>
          </cell>
        </row>
        <row r="1442">
          <cell r="A1442" t="str">
            <v>11410403022201</v>
          </cell>
          <cell r="B1442" t="str">
            <v>PIGNORADOS</v>
          </cell>
          <cell r="C1442">
            <v>14</v>
          </cell>
          <cell r="D1442"/>
          <cell r="E1442">
            <v>0</v>
          </cell>
          <cell r="F1442"/>
          <cell r="G1442"/>
          <cell r="H1442">
            <v>0</v>
          </cell>
        </row>
        <row r="1443">
          <cell r="A1443" t="str">
            <v>1141040302220101</v>
          </cell>
          <cell r="B1443" t="str">
            <v>PIGNORADOS</v>
          </cell>
          <cell r="C1443">
            <v>16</v>
          </cell>
          <cell r="D1443">
            <v>0</v>
          </cell>
          <cell r="E1443"/>
          <cell r="F1443"/>
          <cell r="G1443"/>
          <cell r="H1443">
            <v>0</v>
          </cell>
        </row>
        <row r="1444">
          <cell r="A1444" t="str">
            <v>114104030230</v>
          </cell>
          <cell r="B1444" t="str">
            <v>VIVIENDA PROPIA</v>
          </cell>
          <cell r="C1444">
            <v>12</v>
          </cell>
          <cell r="D1444"/>
          <cell r="E1444"/>
          <cell r="F1444">
            <v>0</v>
          </cell>
          <cell r="G1444"/>
          <cell r="H1444">
            <v>0</v>
          </cell>
        </row>
        <row r="1445">
          <cell r="A1445" t="str">
            <v>11410403023001</v>
          </cell>
          <cell r="B1445" t="str">
            <v>VIVIENDA</v>
          </cell>
          <cell r="C1445">
            <v>14</v>
          </cell>
          <cell r="D1445"/>
          <cell r="E1445">
            <v>0</v>
          </cell>
          <cell r="F1445"/>
          <cell r="G1445"/>
          <cell r="H1445">
            <v>0</v>
          </cell>
        </row>
        <row r="1446">
          <cell r="A1446" t="str">
            <v>1141040302300101</v>
          </cell>
          <cell r="B1446" t="str">
            <v>ADQUISICION DE VIVIENDA</v>
          </cell>
          <cell r="C1446">
            <v>16</v>
          </cell>
          <cell r="D1446">
            <v>0</v>
          </cell>
          <cell r="E1446"/>
          <cell r="F1446"/>
          <cell r="G1446"/>
          <cell r="H1446">
            <v>0</v>
          </cell>
        </row>
        <row r="1447">
          <cell r="A1447" t="str">
            <v>1141040302300102</v>
          </cell>
          <cell r="B1447" t="str">
            <v>ADQUISICION DE LOTES</v>
          </cell>
          <cell r="C1447">
            <v>16</v>
          </cell>
          <cell r="D1447">
            <v>0</v>
          </cell>
          <cell r="E1447"/>
          <cell r="F1447"/>
          <cell r="G1447"/>
          <cell r="H1447">
            <v>0</v>
          </cell>
        </row>
        <row r="1448">
          <cell r="A1448" t="str">
            <v>1141040302300103</v>
          </cell>
          <cell r="B1448" t="str">
            <v>CONSTRUCCION</v>
          </cell>
          <cell r="C1448">
            <v>16</v>
          </cell>
          <cell r="D1448">
            <v>0</v>
          </cell>
          <cell r="E1448"/>
          <cell r="F1448"/>
          <cell r="G1448"/>
          <cell r="H1448">
            <v>0</v>
          </cell>
        </row>
        <row r="1449">
          <cell r="A1449" t="str">
            <v>1141040302300104</v>
          </cell>
          <cell r="B1449" t="str">
            <v>REMODELACION</v>
          </cell>
          <cell r="C1449">
            <v>16</v>
          </cell>
          <cell r="D1449">
            <v>0</v>
          </cell>
          <cell r="E1449"/>
          <cell r="F1449"/>
          <cell r="G1449"/>
          <cell r="H1449">
            <v>0</v>
          </cell>
        </row>
        <row r="1450">
          <cell r="A1450" t="str">
            <v>1141049901</v>
          </cell>
          <cell r="B1450" t="str">
            <v>INTERESES Y OTROS POR COBRAR -ML</v>
          </cell>
          <cell r="C1450">
            <v>10</v>
          </cell>
          <cell r="D1450"/>
          <cell r="E1450"/>
          <cell r="F1450"/>
          <cell r="G1450">
            <v>63108.99</v>
          </cell>
          <cell r="H1450">
            <v>63108.99</v>
          </cell>
        </row>
        <row r="1451">
          <cell r="A1451" t="str">
            <v>114104990101</v>
          </cell>
          <cell r="B1451" t="str">
            <v>INTERESES POR COBRAR MICRO-EMPRESA</v>
          </cell>
          <cell r="C1451">
            <v>12</v>
          </cell>
          <cell r="D1451"/>
          <cell r="E1451"/>
          <cell r="F1451">
            <v>0</v>
          </cell>
          <cell r="G1451"/>
          <cell r="H1451">
            <v>0</v>
          </cell>
        </row>
        <row r="1452">
          <cell r="A1452" t="str">
            <v>11410499010101</v>
          </cell>
          <cell r="B1452" t="str">
            <v>MICROCREDITO</v>
          </cell>
          <cell r="C1452">
            <v>14</v>
          </cell>
          <cell r="D1452"/>
          <cell r="E1452">
            <v>0</v>
          </cell>
          <cell r="F1452"/>
          <cell r="G1452"/>
          <cell r="H1452">
            <v>0</v>
          </cell>
        </row>
        <row r="1453">
          <cell r="A1453" t="str">
            <v>1141049901010101</v>
          </cell>
          <cell r="B1453" t="str">
            <v>MICROCREDITO</v>
          </cell>
          <cell r="C1453">
            <v>16</v>
          </cell>
          <cell r="D1453">
            <v>0</v>
          </cell>
          <cell r="E1453"/>
          <cell r="F1453"/>
          <cell r="G1453"/>
          <cell r="H1453">
            <v>0</v>
          </cell>
        </row>
        <row r="1454">
          <cell r="A1454" t="str">
            <v>1141049901010102</v>
          </cell>
          <cell r="B1454" t="str">
            <v>CAPITAL DE TRABAJO</v>
          </cell>
          <cell r="C1454">
            <v>16</v>
          </cell>
          <cell r="D1454">
            <v>0</v>
          </cell>
          <cell r="E1454"/>
          <cell r="F1454"/>
          <cell r="G1454"/>
          <cell r="H1454">
            <v>0</v>
          </cell>
        </row>
        <row r="1455">
          <cell r="A1455" t="str">
            <v>1141049901010103</v>
          </cell>
          <cell r="B1455" t="str">
            <v>ACTIVO FIJO</v>
          </cell>
          <cell r="C1455">
            <v>16</v>
          </cell>
          <cell r="D1455">
            <v>0</v>
          </cell>
          <cell r="E1455"/>
          <cell r="F1455"/>
          <cell r="G1455"/>
          <cell r="H1455">
            <v>0</v>
          </cell>
        </row>
        <row r="1456">
          <cell r="A1456" t="str">
            <v>1141049901010104</v>
          </cell>
          <cell r="B1456" t="str">
            <v>CAPITAL DE TRABAJO ESTACIONAL</v>
          </cell>
          <cell r="C1456">
            <v>16</v>
          </cell>
          <cell r="D1456">
            <v>0</v>
          </cell>
          <cell r="E1456"/>
          <cell r="F1456"/>
          <cell r="G1456"/>
          <cell r="H1456">
            <v>0</v>
          </cell>
        </row>
        <row r="1457">
          <cell r="A1457" t="str">
            <v>1141049901010105</v>
          </cell>
          <cell r="B1457" t="str">
            <v>ROTATIVO</v>
          </cell>
          <cell r="C1457">
            <v>16</v>
          </cell>
          <cell r="D1457">
            <v>0</v>
          </cell>
          <cell r="E1457"/>
          <cell r="F1457"/>
          <cell r="G1457"/>
          <cell r="H1457">
            <v>0</v>
          </cell>
        </row>
        <row r="1458">
          <cell r="A1458" t="str">
            <v>1141049901010106</v>
          </cell>
          <cell r="B1458" t="str">
            <v>COLECTURIA DOMICILIAR</v>
          </cell>
          <cell r="C1458">
            <v>16</v>
          </cell>
          <cell r="D1458">
            <v>0</v>
          </cell>
          <cell r="E1458"/>
          <cell r="F1458"/>
          <cell r="G1458"/>
          <cell r="H1458">
            <v>0</v>
          </cell>
        </row>
        <row r="1459">
          <cell r="A1459" t="str">
            <v>1141049901010107</v>
          </cell>
          <cell r="B1459" t="str">
            <v>APOYO COVID-19</v>
          </cell>
          <cell r="C1459">
            <v>16</v>
          </cell>
          <cell r="D1459">
            <v>0</v>
          </cell>
          <cell r="E1459"/>
          <cell r="F1459"/>
          <cell r="G1459"/>
          <cell r="H1459">
            <v>0</v>
          </cell>
        </row>
        <row r="1460">
          <cell r="A1460" t="str">
            <v>1141049901010108</v>
          </cell>
          <cell r="B1460" t="str">
            <v>CONSOLIDACION Y REACTIVACION COVID-19</v>
          </cell>
          <cell r="C1460">
            <v>16</v>
          </cell>
          <cell r="D1460">
            <v>0</v>
          </cell>
          <cell r="E1460"/>
          <cell r="F1460"/>
          <cell r="G1460"/>
          <cell r="H1460">
            <v>0</v>
          </cell>
        </row>
        <row r="1461">
          <cell r="A1461" t="str">
            <v>114104990102</v>
          </cell>
          <cell r="B1461" t="str">
            <v>EMPRESA</v>
          </cell>
          <cell r="C1461">
            <v>12</v>
          </cell>
          <cell r="D1461"/>
          <cell r="E1461"/>
          <cell r="F1461">
            <v>0</v>
          </cell>
          <cell r="G1461"/>
          <cell r="H1461">
            <v>0</v>
          </cell>
        </row>
        <row r="1462">
          <cell r="A1462" t="str">
            <v>11410499010201</v>
          </cell>
          <cell r="B1462" t="str">
            <v>EMPRESA</v>
          </cell>
          <cell r="C1462">
            <v>14</v>
          </cell>
          <cell r="D1462"/>
          <cell r="E1462">
            <v>0</v>
          </cell>
          <cell r="F1462"/>
          <cell r="G1462"/>
          <cell r="H1462">
            <v>0</v>
          </cell>
        </row>
        <row r="1463">
          <cell r="A1463" t="str">
            <v>1141049901020101</v>
          </cell>
          <cell r="B1463" t="str">
            <v>CAPITAL DE TRABAJO</v>
          </cell>
          <cell r="C1463">
            <v>16</v>
          </cell>
          <cell r="D1463">
            <v>0</v>
          </cell>
          <cell r="E1463"/>
          <cell r="F1463"/>
          <cell r="G1463"/>
          <cell r="H1463">
            <v>0</v>
          </cell>
        </row>
        <row r="1464">
          <cell r="A1464" t="str">
            <v>1141049901020102</v>
          </cell>
          <cell r="B1464" t="str">
            <v>ACTIVO FIJO</v>
          </cell>
          <cell r="C1464">
            <v>16</v>
          </cell>
          <cell r="D1464">
            <v>0</v>
          </cell>
          <cell r="E1464"/>
          <cell r="F1464"/>
          <cell r="G1464"/>
          <cell r="H1464">
            <v>0</v>
          </cell>
        </row>
        <row r="1465">
          <cell r="A1465" t="str">
            <v>1141049901020103</v>
          </cell>
          <cell r="B1465" t="str">
            <v>ROTATIVO</v>
          </cell>
          <cell r="C1465">
            <v>16</v>
          </cell>
          <cell r="D1465">
            <v>0</v>
          </cell>
          <cell r="E1465"/>
          <cell r="F1465"/>
          <cell r="G1465"/>
          <cell r="H1465">
            <v>0</v>
          </cell>
        </row>
        <row r="1466">
          <cell r="A1466" t="str">
            <v>1141049901020104</v>
          </cell>
          <cell r="B1466" t="str">
            <v>MUNICIPALIDADES</v>
          </cell>
          <cell r="C1466">
            <v>16</v>
          </cell>
          <cell r="D1466">
            <v>0</v>
          </cell>
          <cell r="E1466"/>
          <cell r="F1466"/>
          <cell r="G1466"/>
          <cell r="H1466">
            <v>0</v>
          </cell>
        </row>
        <row r="1467">
          <cell r="A1467" t="str">
            <v>1141049901020105</v>
          </cell>
          <cell r="B1467" t="str">
            <v>APOYO COVID-19</v>
          </cell>
          <cell r="C1467">
            <v>16</v>
          </cell>
          <cell r="D1467">
            <v>0</v>
          </cell>
          <cell r="E1467"/>
          <cell r="F1467"/>
          <cell r="G1467"/>
          <cell r="H1467">
            <v>0</v>
          </cell>
        </row>
        <row r="1468">
          <cell r="A1468" t="str">
            <v>1141049901020106</v>
          </cell>
          <cell r="B1468" t="str">
            <v>CONSOLIDACION Y REACTIVACION COVID-19</v>
          </cell>
          <cell r="C1468">
            <v>16</v>
          </cell>
          <cell r="D1468">
            <v>0</v>
          </cell>
          <cell r="E1468"/>
          <cell r="F1468"/>
          <cell r="G1468"/>
          <cell r="H1468">
            <v>0</v>
          </cell>
        </row>
        <row r="1469">
          <cell r="A1469" t="str">
            <v>114104990103</v>
          </cell>
          <cell r="B1469" t="str">
            <v>INTERESES POR COBAR CONSUMO</v>
          </cell>
          <cell r="C1469">
            <v>12</v>
          </cell>
          <cell r="D1469"/>
          <cell r="E1469"/>
          <cell r="F1469">
            <v>0</v>
          </cell>
          <cell r="G1469"/>
          <cell r="H1469">
            <v>0</v>
          </cell>
        </row>
        <row r="1470">
          <cell r="A1470" t="str">
            <v>11410499010301</v>
          </cell>
          <cell r="B1470" t="str">
            <v>CONSUMO</v>
          </cell>
          <cell r="C1470">
            <v>14</v>
          </cell>
          <cell r="D1470"/>
          <cell r="E1470">
            <v>0</v>
          </cell>
          <cell r="F1470"/>
          <cell r="G1470"/>
          <cell r="H1470">
            <v>0</v>
          </cell>
        </row>
        <row r="1471">
          <cell r="A1471" t="str">
            <v>1141049901030101</v>
          </cell>
          <cell r="B1471" t="str">
            <v>CONSUMO</v>
          </cell>
          <cell r="C1471">
            <v>16</v>
          </cell>
          <cell r="D1471">
            <v>0</v>
          </cell>
          <cell r="E1471"/>
          <cell r="F1471"/>
          <cell r="G1471"/>
          <cell r="H1471">
            <v>0</v>
          </cell>
        </row>
        <row r="1472">
          <cell r="A1472" t="str">
            <v>1141049901030102</v>
          </cell>
          <cell r="B1472" t="str">
            <v>SIN FIADOR</v>
          </cell>
          <cell r="C1472">
            <v>16</v>
          </cell>
          <cell r="D1472">
            <v>0</v>
          </cell>
          <cell r="E1472"/>
          <cell r="F1472"/>
          <cell r="G1472"/>
          <cell r="H1472">
            <v>0</v>
          </cell>
        </row>
        <row r="1473">
          <cell r="A1473" t="str">
            <v>1141049901030103</v>
          </cell>
          <cell r="B1473" t="str">
            <v>CONSOLIDACION</v>
          </cell>
          <cell r="C1473">
            <v>16</v>
          </cell>
          <cell r="D1473">
            <v>0</v>
          </cell>
          <cell r="E1473"/>
          <cell r="F1473"/>
          <cell r="G1473"/>
          <cell r="H1473">
            <v>0</v>
          </cell>
        </row>
        <row r="1474">
          <cell r="A1474" t="str">
            <v>1141049901030104</v>
          </cell>
          <cell r="B1474" t="str">
            <v>VARIOS</v>
          </cell>
          <cell r="C1474">
            <v>16</v>
          </cell>
          <cell r="D1474">
            <v>0</v>
          </cell>
          <cell r="E1474"/>
          <cell r="F1474"/>
          <cell r="G1474"/>
          <cell r="H1474">
            <v>0</v>
          </cell>
        </row>
        <row r="1475">
          <cell r="A1475" t="str">
            <v>1141049901030105</v>
          </cell>
          <cell r="B1475" t="str">
            <v>VEHICULO</v>
          </cell>
          <cell r="C1475">
            <v>16</v>
          </cell>
          <cell r="D1475">
            <v>0</v>
          </cell>
          <cell r="E1475"/>
          <cell r="F1475"/>
          <cell r="G1475"/>
          <cell r="H1475">
            <v>0</v>
          </cell>
        </row>
        <row r="1476">
          <cell r="A1476" t="str">
            <v>1141049901030106</v>
          </cell>
          <cell r="B1476" t="str">
            <v>VEHICULOS - EMPLEADOS</v>
          </cell>
          <cell r="C1476">
            <v>16</v>
          </cell>
          <cell r="D1476">
            <v>0</v>
          </cell>
          <cell r="E1476"/>
          <cell r="F1476"/>
          <cell r="G1476"/>
          <cell r="H1476">
            <v>0</v>
          </cell>
        </row>
        <row r="1477">
          <cell r="A1477" t="str">
            <v>1141049901030107</v>
          </cell>
          <cell r="B1477" t="str">
            <v>ESTUDIOS</v>
          </cell>
          <cell r="C1477">
            <v>16</v>
          </cell>
          <cell r="D1477">
            <v>0</v>
          </cell>
          <cell r="E1477"/>
          <cell r="F1477"/>
          <cell r="G1477"/>
          <cell r="H1477">
            <v>0</v>
          </cell>
        </row>
        <row r="1478">
          <cell r="A1478" t="str">
            <v>1141049901030108</v>
          </cell>
          <cell r="B1478" t="str">
            <v>LECA</v>
          </cell>
          <cell r="C1478">
            <v>16</v>
          </cell>
          <cell r="D1478">
            <v>0</v>
          </cell>
          <cell r="E1478"/>
          <cell r="F1478"/>
          <cell r="G1478"/>
          <cell r="H1478">
            <v>0</v>
          </cell>
        </row>
        <row r="1479">
          <cell r="A1479" t="str">
            <v>1141049901030109</v>
          </cell>
          <cell r="B1479" t="str">
            <v>CONSUMO  RAPICREDIT  BANCOVI</v>
          </cell>
          <cell r="C1479">
            <v>16</v>
          </cell>
          <cell r="D1479">
            <v>0</v>
          </cell>
          <cell r="E1479"/>
          <cell r="F1479"/>
          <cell r="G1479"/>
          <cell r="H1479">
            <v>0</v>
          </cell>
        </row>
        <row r="1480">
          <cell r="A1480" t="str">
            <v>1141049901030110</v>
          </cell>
          <cell r="B1480" t="str">
            <v>EMPLEADOS PÚBLICOS Y PRIVADOS</v>
          </cell>
          <cell r="C1480">
            <v>16</v>
          </cell>
          <cell r="D1480">
            <v>0</v>
          </cell>
          <cell r="E1480"/>
          <cell r="F1480"/>
          <cell r="G1480"/>
          <cell r="H1480">
            <v>0</v>
          </cell>
        </row>
        <row r="1481">
          <cell r="A1481" t="str">
            <v>1141049901030111</v>
          </cell>
          <cell r="B1481" t="str">
            <v>EMPLEADOS ANDA</v>
          </cell>
          <cell r="C1481">
            <v>16</v>
          </cell>
          <cell r="D1481">
            <v>0</v>
          </cell>
          <cell r="E1481"/>
          <cell r="F1481"/>
          <cell r="G1481"/>
          <cell r="H1481">
            <v>0</v>
          </cell>
        </row>
        <row r="1482">
          <cell r="A1482" t="str">
            <v>1141049901030112</v>
          </cell>
          <cell r="B1482" t="str">
            <v>EMPLEADOS PDH</v>
          </cell>
          <cell r="C1482">
            <v>16</v>
          </cell>
          <cell r="D1482">
            <v>0</v>
          </cell>
          <cell r="E1482"/>
          <cell r="F1482"/>
          <cell r="G1482"/>
          <cell r="H1482">
            <v>0</v>
          </cell>
        </row>
        <row r="1483">
          <cell r="A1483" t="str">
            <v>1141049901030113</v>
          </cell>
          <cell r="B1483" t="str">
            <v>EMPLEADOS PGR</v>
          </cell>
          <cell r="C1483">
            <v>16</v>
          </cell>
          <cell r="D1483">
            <v>0</v>
          </cell>
          <cell r="E1483"/>
          <cell r="F1483"/>
          <cell r="G1483"/>
          <cell r="H1483">
            <v>0</v>
          </cell>
        </row>
        <row r="1484">
          <cell r="A1484" t="str">
            <v>1141049901030114</v>
          </cell>
          <cell r="B1484" t="str">
            <v>EMPLEADOS MIN. SALUD</v>
          </cell>
          <cell r="C1484">
            <v>16</v>
          </cell>
          <cell r="D1484">
            <v>0</v>
          </cell>
          <cell r="E1484"/>
          <cell r="F1484"/>
          <cell r="G1484"/>
          <cell r="H1484">
            <v>0</v>
          </cell>
        </row>
        <row r="1485">
          <cell r="A1485" t="str">
            <v>1141049901030115</v>
          </cell>
          <cell r="B1485" t="str">
            <v>EMPLEADOS MIN. EDUCACIÓN</v>
          </cell>
          <cell r="C1485">
            <v>16</v>
          </cell>
          <cell r="D1485">
            <v>0</v>
          </cell>
          <cell r="E1485"/>
          <cell r="F1485"/>
          <cell r="G1485"/>
          <cell r="H1485">
            <v>0</v>
          </cell>
        </row>
        <row r="1486">
          <cell r="A1486" t="str">
            <v>1141049901030116</v>
          </cell>
          <cell r="B1486" t="str">
            <v>APOYO COVID-19</v>
          </cell>
          <cell r="C1486">
            <v>16</v>
          </cell>
          <cell r="D1486">
            <v>0</v>
          </cell>
          <cell r="E1486"/>
          <cell r="F1486"/>
          <cell r="G1486"/>
          <cell r="H1486">
            <v>0</v>
          </cell>
        </row>
        <row r="1487">
          <cell r="A1487" t="str">
            <v>1141049901030117</v>
          </cell>
          <cell r="B1487" t="str">
            <v>CONSOLIDACION Y REACTIVACION COVID-19</v>
          </cell>
          <cell r="C1487">
            <v>16</v>
          </cell>
          <cell r="D1487">
            <v>0</v>
          </cell>
          <cell r="E1487"/>
          <cell r="F1487"/>
          <cell r="G1487"/>
          <cell r="H1487">
            <v>0</v>
          </cell>
        </row>
        <row r="1488">
          <cell r="A1488" t="str">
            <v>1141049901030149</v>
          </cell>
          <cell r="B1488" t="str">
            <v>SOBREGIROS OCACIONALES</v>
          </cell>
          <cell r="C1488">
            <v>16</v>
          </cell>
          <cell r="D1488">
            <v>0</v>
          </cell>
          <cell r="E1488"/>
          <cell r="F1488"/>
          <cell r="G1488"/>
          <cell r="H1488">
            <v>0</v>
          </cell>
        </row>
        <row r="1489">
          <cell r="A1489" t="str">
            <v>1141049901030150</v>
          </cell>
          <cell r="B1489" t="str">
            <v>SOBREGIROS AUTORIZADOS</v>
          </cell>
          <cell r="C1489">
            <v>16</v>
          </cell>
          <cell r="D1489">
            <v>0</v>
          </cell>
          <cell r="E1489"/>
          <cell r="F1489"/>
          <cell r="G1489"/>
          <cell r="H1489">
            <v>0</v>
          </cell>
        </row>
        <row r="1490">
          <cell r="A1490" t="str">
            <v>114104990104</v>
          </cell>
          <cell r="B1490" t="str">
            <v>INTERESES POR COBRAR VIVIENDA</v>
          </cell>
          <cell r="C1490">
            <v>12</v>
          </cell>
          <cell r="D1490"/>
          <cell r="E1490"/>
          <cell r="F1490">
            <v>0</v>
          </cell>
          <cell r="G1490"/>
          <cell r="H1490">
            <v>0</v>
          </cell>
        </row>
        <row r="1491">
          <cell r="A1491" t="str">
            <v>11410499010401</v>
          </cell>
          <cell r="B1491" t="str">
            <v>VIVIENDA</v>
          </cell>
          <cell r="C1491">
            <v>14</v>
          </cell>
          <cell r="D1491"/>
          <cell r="E1491">
            <v>0</v>
          </cell>
          <cell r="F1491"/>
          <cell r="G1491"/>
          <cell r="H1491">
            <v>0</v>
          </cell>
        </row>
        <row r="1492">
          <cell r="A1492" t="str">
            <v>1141049901040101</v>
          </cell>
          <cell r="B1492" t="str">
            <v>ADQUISICION DE VIVIENDA</v>
          </cell>
          <cell r="C1492">
            <v>16</v>
          </cell>
          <cell r="D1492">
            <v>0</v>
          </cell>
          <cell r="E1492"/>
          <cell r="F1492"/>
          <cell r="G1492"/>
          <cell r="H1492">
            <v>0</v>
          </cell>
        </row>
        <row r="1493">
          <cell r="A1493" t="str">
            <v>1141049901040102</v>
          </cell>
          <cell r="B1493" t="str">
            <v>ADQUISICION DE LOTES</v>
          </cell>
          <cell r="C1493">
            <v>16</v>
          </cell>
          <cell r="D1493">
            <v>0</v>
          </cell>
          <cell r="E1493"/>
          <cell r="F1493"/>
          <cell r="G1493"/>
          <cell r="H1493">
            <v>0</v>
          </cell>
        </row>
        <row r="1494">
          <cell r="A1494" t="str">
            <v>1141049901040103</v>
          </cell>
          <cell r="B1494" t="str">
            <v>CONSTRUCCION</v>
          </cell>
          <cell r="C1494">
            <v>16</v>
          </cell>
          <cell r="D1494">
            <v>0</v>
          </cell>
          <cell r="E1494"/>
          <cell r="F1494"/>
          <cell r="G1494"/>
          <cell r="H1494">
            <v>0</v>
          </cell>
        </row>
        <row r="1495">
          <cell r="A1495" t="str">
            <v>1141049901040104</v>
          </cell>
          <cell r="B1495" t="str">
            <v>REMODELACION</v>
          </cell>
          <cell r="C1495">
            <v>16</v>
          </cell>
          <cell r="D1495">
            <v>0</v>
          </cell>
          <cell r="E1495"/>
          <cell r="F1495"/>
          <cell r="G1495"/>
          <cell r="H1495">
            <v>0</v>
          </cell>
        </row>
        <row r="1496">
          <cell r="A1496" t="str">
            <v>114104990106</v>
          </cell>
          <cell r="B1496" t="str">
            <v>INTERESES POR COBRAR PIGNORADOS</v>
          </cell>
          <cell r="C1496">
            <v>12</v>
          </cell>
          <cell r="D1496"/>
          <cell r="E1496"/>
          <cell r="F1496">
            <v>0</v>
          </cell>
          <cell r="G1496"/>
          <cell r="H1496">
            <v>0</v>
          </cell>
        </row>
        <row r="1497">
          <cell r="A1497" t="str">
            <v>11410499010601</v>
          </cell>
          <cell r="B1497" t="str">
            <v>INTERESES POR COBRAR PIGNORADOS</v>
          </cell>
          <cell r="C1497">
            <v>14</v>
          </cell>
          <cell r="D1497"/>
          <cell r="E1497">
            <v>0</v>
          </cell>
          <cell r="F1497"/>
          <cell r="G1497"/>
          <cell r="H1497">
            <v>0</v>
          </cell>
        </row>
        <row r="1498">
          <cell r="A1498" t="str">
            <v>1141049901060101</v>
          </cell>
          <cell r="B1498" t="str">
            <v>INTERESES POR COBRAR PIGNORADOS</v>
          </cell>
          <cell r="C1498">
            <v>16</v>
          </cell>
          <cell r="D1498">
            <v>0</v>
          </cell>
          <cell r="E1498"/>
          <cell r="F1498"/>
          <cell r="G1498"/>
          <cell r="H1498">
            <v>0</v>
          </cell>
        </row>
        <row r="1499">
          <cell r="A1499" t="str">
            <v>114104990111</v>
          </cell>
          <cell r="B1499" t="str">
            <v>MICROEMPRESA - ML</v>
          </cell>
          <cell r="C1499">
            <v>12</v>
          </cell>
          <cell r="D1499"/>
          <cell r="E1499"/>
          <cell r="F1499">
            <v>4523.8900000000003</v>
          </cell>
          <cell r="G1499"/>
          <cell r="H1499">
            <v>4523.8900000000003</v>
          </cell>
        </row>
        <row r="1500">
          <cell r="A1500" t="str">
            <v>11410499011101</v>
          </cell>
          <cell r="B1500" t="str">
            <v>MICROEMPRESA - ML</v>
          </cell>
          <cell r="C1500">
            <v>14</v>
          </cell>
          <cell r="D1500"/>
          <cell r="E1500">
            <v>4523.8900000000003</v>
          </cell>
          <cell r="F1500"/>
          <cell r="G1500"/>
          <cell r="H1500">
            <v>4523.8900000000003</v>
          </cell>
        </row>
        <row r="1501">
          <cell r="A1501" t="str">
            <v>1141049901110101</v>
          </cell>
          <cell r="B1501" t="str">
            <v>MICROCREDITO</v>
          </cell>
          <cell r="C1501">
            <v>16</v>
          </cell>
          <cell r="D1501">
            <v>0</v>
          </cell>
          <cell r="E1501"/>
          <cell r="F1501"/>
          <cell r="G1501"/>
          <cell r="H1501">
            <v>0</v>
          </cell>
        </row>
        <row r="1502">
          <cell r="A1502" t="str">
            <v>1141049901110102</v>
          </cell>
          <cell r="B1502" t="str">
            <v>CAPITAL DE TRABAJO</v>
          </cell>
          <cell r="C1502">
            <v>16</v>
          </cell>
          <cell r="D1502">
            <v>0</v>
          </cell>
          <cell r="E1502"/>
          <cell r="F1502"/>
          <cell r="G1502"/>
          <cell r="H1502">
            <v>0</v>
          </cell>
        </row>
        <row r="1503">
          <cell r="A1503" t="str">
            <v>1141049901110103</v>
          </cell>
          <cell r="B1503" t="str">
            <v>ACTIVO FIJO</v>
          </cell>
          <cell r="C1503">
            <v>16</v>
          </cell>
          <cell r="D1503">
            <v>3452.23</v>
          </cell>
          <cell r="E1503"/>
          <cell r="F1503"/>
          <cell r="G1503"/>
          <cell r="H1503">
            <v>3452.23</v>
          </cell>
        </row>
        <row r="1504">
          <cell r="A1504" t="str">
            <v>1141049901110104</v>
          </cell>
          <cell r="B1504" t="str">
            <v>CAPITAL DE TRABAJO ESTACIONAL</v>
          </cell>
          <cell r="C1504">
            <v>16</v>
          </cell>
          <cell r="D1504">
            <v>0</v>
          </cell>
          <cell r="E1504"/>
          <cell r="F1504"/>
          <cell r="G1504"/>
          <cell r="H1504">
            <v>0</v>
          </cell>
        </row>
        <row r="1505">
          <cell r="A1505" t="str">
            <v>1141049901110105</v>
          </cell>
          <cell r="B1505" t="str">
            <v>ROTATIVO</v>
          </cell>
          <cell r="C1505">
            <v>16</v>
          </cell>
          <cell r="D1505">
            <v>0</v>
          </cell>
          <cell r="E1505"/>
          <cell r="F1505"/>
          <cell r="G1505"/>
          <cell r="H1505">
            <v>0</v>
          </cell>
        </row>
        <row r="1506">
          <cell r="A1506" t="str">
            <v>1141049901110106</v>
          </cell>
          <cell r="B1506" t="str">
            <v>COLECTURIA DOMICILIAR</v>
          </cell>
          <cell r="C1506">
            <v>16</v>
          </cell>
          <cell r="D1506">
            <v>0</v>
          </cell>
          <cell r="E1506"/>
          <cell r="F1506"/>
          <cell r="G1506"/>
          <cell r="H1506">
            <v>0</v>
          </cell>
        </row>
        <row r="1507">
          <cell r="A1507" t="str">
            <v>1141049901110107</v>
          </cell>
          <cell r="B1507" t="str">
            <v>APOYO COVID-19</v>
          </cell>
          <cell r="C1507">
            <v>16</v>
          </cell>
          <cell r="D1507">
            <v>0</v>
          </cell>
          <cell r="E1507"/>
          <cell r="F1507"/>
          <cell r="G1507"/>
          <cell r="H1507">
            <v>0</v>
          </cell>
        </row>
        <row r="1508">
          <cell r="A1508" t="str">
            <v>1141049901110108</v>
          </cell>
          <cell r="B1508" t="str">
            <v>CAPITAL EMERGENTE</v>
          </cell>
          <cell r="C1508">
            <v>16</v>
          </cell>
          <cell r="D1508">
            <v>11.69</v>
          </cell>
          <cell r="E1508"/>
          <cell r="F1508"/>
          <cell r="G1508"/>
          <cell r="H1508">
            <v>11.69</v>
          </cell>
        </row>
        <row r="1509">
          <cell r="A1509" t="str">
            <v>1141049901110109</v>
          </cell>
          <cell r="B1509" t="str">
            <v>CAPITAL TEMPORAL</v>
          </cell>
          <cell r="C1509">
            <v>16</v>
          </cell>
          <cell r="D1509">
            <v>830.97</v>
          </cell>
          <cell r="E1509"/>
          <cell r="F1509"/>
          <cell r="G1509"/>
          <cell r="H1509">
            <v>830.97</v>
          </cell>
        </row>
        <row r="1510">
          <cell r="A1510" t="str">
            <v>1141049901110110</v>
          </cell>
          <cell r="B1510" t="str">
            <v>MUJER EMPREDE CAPITAL DE TRABAJO</v>
          </cell>
          <cell r="C1510">
            <v>16</v>
          </cell>
          <cell r="D1510">
            <v>42.14</v>
          </cell>
          <cell r="E1510"/>
          <cell r="F1510"/>
          <cell r="G1510"/>
          <cell r="H1510">
            <v>42.14</v>
          </cell>
        </row>
        <row r="1511">
          <cell r="A1511" t="str">
            <v>1141049901110111</v>
          </cell>
          <cell r="B1511" t="str">
            <v>CONSOLIDACION Y REACTIVACION COVID-19</v>
          </cell>
          <cell r="C1511">
            <v>16</v>
          </cell>
          <cell r="D1511">
            <v>0</v>
          </cell>
          <cell r="E1511"/>
          <cell r="F1511"/>
          <cell r="G1511"/>
          <cell r="H1511">
            <v>0</v>
          </cell>
        </row>
        <row r="1512">
          <cell r="A1512" t="str">
            <v>1141049901110118</v>
          </cell>
          <cell r="B1512" t="str">
            <v>MUJER EMPREDE CAPITAL PRODUCTIVO</v>
          </cell>
          <cell r="C1512">
            <v>16</v>
          </cell>
          <cell r="D1512">
            <v>0</v>
          </cell>
          <cell r="E1512"/>
          <cell r="F1512"/>
          <cell r="G1512"/>
          <cell r="H1512">
            <v>0</v>
          </cell>
        </row>
        <row r="1513">
          <cell r="A1513" t="str">
            <v>1141049901110120</v>
          </cell>
          <cell r="B1513" t="str">
            <v>MUJER EMPREDE CAPITAL PRODUCTIVO</v>
          </cell>
          <cell r="C1513">
            <v>16</v>
          </cell>
          <cell r="D1513">
            <v>0</v>
          </cell>
          <cell r="E1513"/>
          <cell r="F1513"/>
          <cell r="G1513"/>
          <cell r="H1513">
            <v>0</v>
          </cell>
        </row>
        <row r="1514">
          <cell r="A1514" t="str">
            <v>1141049901110122</v>
          </cell>
          <cell r="B1514" t="str">
            <v>PROMOCION MICROEMPRESA VISIONARIA</v>
          </cell>
          <cell r="C1514">
            <v>16</v>
          </cell>
          <cell r="D1514">
            <v>186.86</v>
          </cell>
          <cell r="E1514"/>
          <cell r="F1514"/>
          <cell r="G1514"/>
          <cell r="H1514">
            <v>186.86</v>
          </cell>
        </row>
        <row r="1515">
          <cell r="A1515" t="str">
            <v>1141049901110123</v>
          </cell>
          <cell r="B1515" t="str">
            <v>PROMOCION ESTACIONAL MICROEMPRESARIOS</v>
          </cell>
          <cell r="C1515">
            <v>16</v>
          </cell>
          <cell r="D1515">
            <v>0</v>
          </cell>
          <cell r="E1515"/>
          <cell r="F1515"/>
          <cell r="G1515"/>
          <cell r="H1515">
            <v>0</v>
          </cell>
        </row>
        <row r="1516">
          <cell r="A1516" t="str">
            <v>1141049901110124</v>
          </cell>
          <cell r="B1516" t="str">
            <v>BANCOVI RESPONDE MICRO-CREDITO</v>
          </cell>
          <cell r="C1516">
            <v>16</v>
          </cell>
          <cell r="D1516">
            <v>0</v>
          </cell>
          <cell r="E1516"/>
          <cell r="F1516"/>
          <cell r="G1516"/>
          <cell r="H1516">
            <v>0</v>
          </cell>
        </row>
        <row r="1517">
          <cell r="A1517" t="str">
            <v>114104990112</v>
          </cell>
          <cell r="B1517" t="str">
            <v>EMPRESA - ML</v>
          </cell>
          <cell r="C1517">
            <v>12</v>
          </cell>
          <cell r="D1517"/>
          <cell r="E1517"/>
          <cell r="F1517">
            <v>14157.16</v>
          </cell>
          <cell r="G1517"/>
          <cell r="H1517">
            <v>14157.16</v>
          </cell>
        </row>
        <row r="1518">
          <cell r="A1518" t="str">
            <v>11410499011201</v>
          </cell>
          <cell r="B1518" t="str">
            <v>EMPRESA - ML</v>
          </cell>
          <cell r="C1518">
            <v>14</v>
          </cell>
          <cell r="D1518"/>
          <cell r="E1518">
            <v>14157.16</v>
          </cell>
          <cell r="F1518"/>
          <cell r="G1518"/>
          <cell r="H1518">
            <v>14157.16</v>
          </cell>
        </row>
        <row r="1519">
          <cell r="A1519" t="str">
            <v>1141049901120101</v>
          </cell>
          <cell r="B1519" t="str">
            <v>CAPITAL DE TRABAJO</v>
          </cell>
          <cell r="C1519">
            <v>16</v>
          </cell>
          <cell r="D1519">
            <v>0</v>
          </cell>
          <cell r="E1519"/>
          <cell r="F1519"/>
          <cell r="G1519"/>
          <cell r="H1519">
            <v>0</v>
          </cell>
        </row>
        <row r="1520">
          <cell r="A1520" t="str">
            <v>1141049901120102</v>
          </cell>
          <cell r="B1520" t="str">
            <v>ACTIVO FIJO</v>
          </cell>
          <cell r="C1520">
            <v>16</v>
          </cell>
          <cell r="D1520">
            <v>0</v>
          </cell>
          <cell r="E1520"/>
          <cell r="F1520"/>
          <cell r="G1520"/>
          <cell r="H1520">
            <v>0</v>
          </cell>
        </row>
        <row r="1521">
          <cell r="A1521" t="str">
            <v>1141049901120103</v>
          </cell>
          <cell r="B1521" t="str">
            <v>ROTATIVO</v>
          </cell>
          <cell r="C1521">
            <v>16</v>
          </cell>
          <cell r="D1521">
            <v>0</v>
          </cell>
          <cell r="E1521"/>
          <cell r="F1521"/>
          <cell r="G1521"/>
          <cell r="H1521">
            <v>0</v>
          </cell>
        </row>
        <row r="1522">
          <cell r="A1522" t="str">
            <v>1141049901120104</v>
          </cell>
          <cell r="B1522" t="str">
            <v>MUNICIPALIDADES</v>
          </cell>
          <cell r="C1522">
            <v>16</v>
          </cell>
          <cell r="D1522">
            <v>0</v>
          </cell>
          <cell r="E1522"/>
          <cell r="F1522"/>
          <cell r="G1522"/>
          <cell r="H1522">
            <v>0</v>
          </cell>
        </row>
        <row r="1523">
          <cell r="A1523" t="str">
            <v>1141049901120105</v>
          </cell>
          <cell r="B1523" t="str">
            <v>APOYO COVID-19</v>
          </cell>
          <cell r="C1523">
            <v>16</v>
          </cell>
          <cell r="D1523">
            <v>0</v>
          </cell>
          <cell r="E1523"/>
          <cell r="F1523"/>
          <cell r="G1523"/>
          <cell r="H1523">
            <v>0</v>
          </cell>
        </row>
        <row r="1524">
          <cell r="A1524" t="str">
            <v>1141049901120106</v>
          </cell>
          <cell r="B1524" t="str">
            <v>CONSOLIDACION Y REACTIVACION COVID-19</v>
          </cell>
          <cell r="C1524">
            <v>16</v>
          </cell>
          <cell r="D1524">
            <v>0</v>
          </cell>
          <cell r="E1524"/>
          <cell r="F1524"/>
          <cell r="G1524"/>
          <cell r="H1524">
            <v>0</v>
          </cell>
        </row>
        <row r="1525">
          <cell r="A1525" t="str">
            <v>1141049901120111</v>
          </cell>
          <cell r="B1525" t="str">
            <v>BANCOVI PLUS EMPRESA</v>
          </cell>
          <cell r="C1525">
            <v>16</v>
          </cell>
          <cell r="D1525">
            <v>0</v>
          </cell>
          <cell r="E1525"/>
          <cell r="F1525"/>
          <cell r="G1525"/>
          <cell r="H1525">
            <v>0</v>
          </cell>
        </row>
        <row r="1526">
          <cell r="A1526" t="str">
            <v>1141049901120113</v>
          </cell>
          <cell r="B1526" t="str">
            <v>LINEA ESPECIAL ROTATIVA</v>
          </cell>
          <cell r="C1526">
            <v>16</v>
          </cell>
          <cell r="D1526">
            <v>14157.16</v>
          </cell>
          <cell r="E1526"/>
          <cell r="F1526"/>
          <cell r="G1526"/>
          <cell r="H1526">
            <v>14157.16</v>
          </cell>
        </row>
        <row r="1527">
          <cell r="A1527" t="str">
            <v>114104990113</v>
          </cell>
          <cell r="B1527" t="str">
            <v>PIGNORADOS</v>
          </cell>
          <cell r="C1527">
            <v>12</v>
          </cell>
          <cell r="D1527"/>
          <cell r="E1527"/>
          <cell r="F1527">
            <v>0</v>
          </cell>
          <cell r="G1527"/>
          <cell r="H1527">
            <v>0</v>
          </cell>
        </row>
        <row r="1528">
          <cell r="A1528" t="str">
            <v>11410499011301</v>
          </cell>
          <cell r="B1528" t="str">
            <v>PIGNORADOS</v>
          </cell>
          <cell r="C1528">
            <v>14</v>
          </cell>
          <cell r="D1528"/>
          <cell r="E1528">
            <v>0</v>
          </cell>
          <cell r="F1528"/>
          <cell r="G1528"/>
          <cell r="H1528">
            <v>0</v>
          </cell>
        </row>
        <row r="1529">
          <cell r="A1529" t="str">
            <v>1141049901130101</v>
          </cell>
          <cell r="B1529" t="str">
            <v>PIGNORADOS</v>
          </cell>
          <cell r="C1529">
            <v>16</v>
          </cell>
          <cell r="D1529">
            <v>0</v>
          </cell>
          <cell r="E1529"/>
          <cell r="F1529"/>
          <cell r="G1529"/>
          <cell r="H1529">
            <v>0</v>
          </cell>
        </row>
        <row r="1530">
          <cell r="A1530" t="str">
            <v>114104990120</v>
          </cell>
          <cell r="B1530" t="str">
            <v>CONSUMO - ML</v>
          </cell>
          <cell r="C1530">
            <v>12</v>
          </cell>
          <cell r="D1530"/>
          <cell r="E1530"/>
          <cell r="F1530">
            <v>14.59</v>
          </cell>
          <cell r="G1530"/>
          <cell r="H1530">
            <v>14.59</v>
          </cell>
        </row>
        <row r="1531">
          <cell r="A1531" t="str">
            <v>11410499012001</v>
          </cell>
          <cell r="B1531" t="str">
            <v>CONSUMO - ML</v>
          </cell>
          <cell r="C1531">
            <v>14</v>
          </cell>
          <cell r="D1531"/>
          <cell r="E1531">
            <v>14.59</v>
          </cell>
          <cell r="F1531"/>
          <cell r="G1531"/>
          <cell r="H1531">
            <v>14.59</v>
          </cell>
        </row>
        <row r="1532">
          <cell r="A1532" t="str">
            <v>1141049901200101</v>
          </cell>
          <cell r="B1532" t="str">
            <v>CONSUMO</v>
          </cell>
          <cell r="C1532">
            <v>16</v>
          </cell>
          <cell r="D1532">
            <v>0</v>
          </cell>
          <cell r="E1532"/>
          <cell r="F1532"/>
          <cell r="G1532"/>
          <cell r="H1532">
            <v>0</v>
          </cell>
        </row>
        <row r="1533">
          <cell r="A1533" t="str">
            <v>1141049901200102</v>
          </cell>
          <cell r="B1533" t="str">
            <v>SIN FIADOR</v>
          </cell>
          <cell r="C1533">
            <v>16</v>
          </cell>
          <cell r="D1533">
            <v>0</v>
          </cell>
          <cell r="E1533"/>
          <cell r="F1533"/>
          <cell r="G1533"/>
          <cell r="H1533">
            <v>0</v>
          </cell>
        </row>
        <row r="1534">
          <cell r="A1534" t="str">
            <v>1141049901200103</v>
          </cell>
          <cell r="B1534" t="str">
            <v>CONSOLIDACION</v>
          </cell>
          <cell r="C1534">
            <v>16</v>
          </cell>
          <cell r="D1534">
            <v>14.59</v>
          </cell>
          <cell r="E1534"/>
          <cell r="F1534"/>
          <cell r="G1534"/>
          <cell r="H1534">
            <v>14.59</v>
          </cell>
        </row>
        <row r="1535">
          <cell r="A1535" t="str">
            <v>1141049901200104</v>
          </cell>
          <cell r="B1535" t="str">
            <v>VARIOS</v>
          </cell>
          <cell r="C1535">
            <v>16</v>
          </cell>
          <cell r="D1535">
            <v>0</v>
          </cell>
          <cell r="E1535"/>
          <cell r="F1535"/>
          <cell r="G1535"/>
          <cell r="H1535">
            <v>0</v>
          </cell>
        </row>
        <row r="1536">
          <cell r="A1536" t="str">
            <v>1141049901200105</v>
          </cell>
          <cell r="B1536" t="str">
            <v>VEHICULO</v>
          </cell>
          <cell r="C1536">
            <v>16</v>
          </cell>
          <cell r="D1536">
            <v>0</v>
          </cell>
          <cell r="E1536"/>
          <cell r="F1536"/>
          <cell r="G1536"/>
          <cell r="H1536">
            <v>0</v>
          </cell>
        </row>
        <row r="1537">
          <cell r="A1537" t="str">
            <v>1141049901200106</v>
          </cell>
          <cell r="B1537" t="str">
            <v>VEHICULO- EMPLEADOS</v>
          </cell>
          <cell r="C1537">
            <v>16</v>
          </cell>
          <cell r="D1537">
            <v>0</v>
          </cell>
          <cell r="E1537"/>
          <cell r="F1537"/>
          <cell r="G1537"/>
          <cell r="H1537">
            <v>0</v>
          </cell>
        </row>
        <row r="1538">
          <cell r="A1538" t="str">
            <v>1141049901200107</v>
          </cell>
          <cell r="B1538" t="str">
            <v>ESTUDIOS</v>
          </cell>
          <cell r="C1538">
            <v>16</v>
          </cell>
          <cell r="D1538">
            <v>0</v>
          </cell>
          <cell r="E1538"/>
          <cell r="F1538"/>
          <cell r="G1538"/>
          <cell r="H1538">
            <v>0</v>
          </cell>
        </row>
        <row r="1539">
          <cell r="A1539" t="str">
            <v>1141049901200108</v>
          </cell>
          <cell r="B1539" t="str">
            <v>LECA</v>
          </cell>
          <cell r="C1539">
            <v>16</v>
          </cell>
          <cell r="D1539">
            <v>0</v>
          </cell>
          <cell r="E1539"/>
          <cell r="F1539"/>
          <cell r="G1539"/>
          <cell r="H1539">
            <v>0</v>
          </cell>
        </row>
        <row r="1540">
          <cell r="A1540" t="str">
            <v>1141049901200109</v>
          </cell>
          <cell r="B1540" t="str">
            <v>CONSUMO  RAPICREDIT  BANCOVI</v>
          </cell>
          <cell r="C1540">
            <v>16</v>
          </cell>
          <cell r="D1540">
            <v>0</v>
          </cell>
          <cell r="E1540"/>
          <cell r="F1540"/>
          <cell r="G1540"/>
          <cell r="H1540">
            <v>0</v>
          </cell>
        </row>
        <row r="1541">
          <cell r="A1541" t="str">
            <v>1141049901200110</v>
          </cell>
          <cell r="B1541" t="str">
            <v>EMPLEADOS PÚBLICOS Y PRIVADOS</v>
          </cell>
          <cell r="C1541">
            <v>16</v>
          </cell>
          <cell r="D1541">
            <v>0</v>
          </cell>
          <cell r="E1541"/>
          <cell r="F1541"/>
          <cell r="G1541"/>
          <cell r="H1541">
            <v>0</v>
          </cell>
        </row>
        <row r="1542">
          <cell r="A1542" t="str">
            <v>1141049901200111</v>
          </cell>
          <cell r="B1542" t="str">
            <v>EMPLEADOS ANDA</v>
          </cell>
          <cell r="C1542">
            <v>16</v>
          </cell>
          <cell r="D1542">
            <v>0</v>
          </cell>
          <cell r="E1542"/>
          <cell r="F1542"/>
          <cell r="G1542"/>
          <cell r="H1542">
            <v>0</v>
          </cell>
        </row>
        <row r="1543">
          <cell r="A1543" t="str">
            <v>1141049901200112</v>
          </cell>
          <cell r="B1543" t="str">
            <v>EMPLEADOS PDH</v>
          </cell>
          <cell r="C1543">
            <v>16</v>
          </cell>
          <cell r="D1543">
            <v>0</v>
          </cell>
          <cell r="E1543"/>
          <cell r="F1543"/>
          <cell r="G1543"/>
          <cell r="H1543">
            <v>0</v>
          </cell>
        </row>
        <row r="1544">
          <cell r="A1544" t="str">
            <v>1141049901200113</v>
          </cell>
          <cell r="B1544" t="str">
            <v>EMPLEADOS PGR</v>
          </cell>
          <cell r="C1544">
            <v>16</v>
          </cell>
          <cell r="D1544">
            <v>0</v>
          </cell>
          <cell r="E1544"/>
          <cell r="F1544"/>
          <cell r="G1544"/>
          <cell r="H1544">
            <v>0</v>
          </cell>
        </row>
        <row r="1545">
          <cell r="A1545" t="str">
            <v>1141049901200114</v>
          </cell>
          <cell r="B1545" t="str">
            <v>EMPLEADOS MIN. SALUD</v>
          </cell>
          <cell r="C1545">
            <v>16</v>
          </cell>
          <cell r="D1545">
            <v>0</v>
          </cell>
          <cell r="E1545"/>
          <cell r="F1545"/>
          <cell r="G1545"/>
          <cell r="H1545">
            <v>0</v>
          </cell>
        </row>
        <row r="1546">
          <cell r="A1546" t="str">
            <v>1141049901200115</v>
          </cell>
          <cell r="B1546" t="str">
            <v>EMPLEADOS MIN. EDUCACIÓN</v>
          </cell>
          <cell r="C1546">
            <v>16</v>
          </cell>
          <cell r="D1546">
            <v>0</v>
          </cell>
          <cell r="E1546"/>
          <cell r="F1546"/>
          <cell r="G1546"/>
          <cell r="H1546">
            <v>0</v>
          </cell>
        </row>
        <row r="1547">
          <cell r="A1547" t="str">
            <v>1141049901200116</v>
          </cell>
          <cell r="B1547" t="str">
            <v>APOYO COVID-19</v>
          </cell>
          <cell r="C1547">
            <v>16</v>
          </cell>
          <cell r="D1547">
            <v>0</v>
          </cell>
          <cell r="E1547"/>
          <cell r="F1547"/>
          <cell r="G1547"/>
          <cell r="H1547">
            <v>0</v>
          </cell>
        </row>
        <row r="1548">
          <cell r="A1548" t="str">
            <v>1141049901200117</v>
          </cell>
          <cell r="B1548" t="str">
            <v>CONSOLIDACION Y REACTIVACION COVID-19</v>
          </cell>
          <cell r="C1548">
            <v>16</v>
          </cell>
          <cell r="D1548">
            <v>0</v>
          </cell>
          <cell r="E1548"/>
          <cell r="F1548"/>
          <cell r="G1548"/>
          <cell r="H1548">
            <v>0</v>
          </cell>
        </row>
        <row r="1549">
          <cell r="A1549" t="str">
            <v>1141049901200119</v>
          </cell>
          <cell r="B1549" t="str">
            <v>PROMOCION LINEA ESPECIAL EMPLEADOS PUBLICOS Y PRIVADOS</v>
          </cell>
          <cell r="C1549">
            <v>16</v>
          </cell>
          <cell r="D1549">
            <v>0</v>
          </cell>
          <cell r="E1549"/>
          <cell r="F1549"/>
          <cell r="G1549"/>
          <cell r="H1549">
            <v>0</v>
          </cell>
        </row>
        <row r="1550">
          <cell r="A1550" t="str">
            <v>1141049901200121</v>
          </cell>
          <cell r="B1550" t="str">
            <v>BANCOVI RESPONDE-CONSUMO</v>
          </cell>
          <cell r="C1550">
            <v>16</v>
          </cell>
          <cell r="D1550">
            <v>0</v>
          </cell>
          <cell r="E1550"/>
          <cell r="F1550"/>
          <cell r="G1550"/>
          <cell r="H1550">
            <v>0</v>
          </cell>
        </row>
        <row r="1551">
          <cell r="A1551" t="str">
            <v>1141049901200149</v>
          </cell>
          <cell r="B1551" t="str">
            <v>SOBREGIROS OCACIONALES</v>
          </cell>
          <cell r="C1551">
            <v>16</v>
          </cell>
          <cell r="D1551">
            <v>0</v>
          </cell>
          <cell r="E1551"/>
          <cell r="F1551"/>
          <cell r="G1551"/>
          <cell r="H1551">
            <v>0</v>
          </cell>
        </row>
        <row r="1552">
          <cell r="A1552" t="str">
            <v>1141049901200150</v>
          </cell>
          <cell r="B1552" t="str">
            <v>SOBREGIROS AUTORIZADOS</v>
          </cell>
          <cell r="C1552">
            <v>16</v>
          </cell>
          <cell r="D1552">
            <v>0</v>
          </cell>
          <cell r="E1552"/>
          <cell r="F1552"/>
          <cell r="G1552"/>
          <cell r="H1552">
            <v>0</v>
          </cell>
        </row>
        <row r="1553">
          <cell r="A1553" t="str">
            <v>114104990122</v>
          </cell>
          <cell r="B1553" t="str">
            <v>PIGNORADOS - ML</v>
          </cell>
          <cell r="C1553">
            <v>12</v>
          </cell>
          <cell r="D1553"/>
          <cell r="E1553"/>
          <cell r="F1553">
            <v>44413.35</v>
          </cell>
          <cell r="G1553"/>
          <cell r="H1553">
            <v>44413.35</v>
          </cell>
        </row>
        <row r="1554">
          <cell r="A1554" t="str">
            <v>11410499012201</v>
          </cell>
          <cell r="B1554" t="str">
            <v>PIGNORADOS - ML</v>
          </cell>
          <cell r="C1554">
            <v>14</v>
          </cell>
          <cell r="D1554"/>
          <cell r="E1554">
            <v>44413.35</v>
          </cell>
          <cell r="F1554"/>
          <cell r="G1554"/>
          <cell r="H1554">
            <v>44413.35</v>
          </cell>
        </row>
        <row r="1555">
          <cell r="A1555" t="str">
            <v>1141049901220101</v>
          </cell>
          <cell r="B1555" t="str">
            <v>PIGNORADOS</v>
          </cell>
          <cell r="C1555">
            <v>16</v>
          </cell>
          <cell r="D1555">
            <v>44413.35</v>
          </cell>
          <cell r="E1555"/>
          <cell r="F1555"/>
          <cell r="G1555"/>
          <cell r="H1555">
            <v>44413.35</v>
          </cell>
        </row>
        <row r="1556">
          <cell r="A1556" t="str">
            <v>114104990130</v>
          </cell>
          <cell r="B1556" t="str">
            <v>VIVIENDA  - ML</v>
          </cell>
          <cell r="C1556">
            <v>12</v>
          </cell>
          <cell r="D1556"/>
          <cell r="E1556"/>
          <cell r="F1556">
            <v>0</v>
          </cell>
          <cell r="G1556"/>
          <cell r="H1556">
            <v>0</v>
          </cell>
        </row>
        <row r="1557">
          <cell r="A1557" t="str">
            <v>11410499013001</v>
          </cell>
          <cell r="B1557" t="str">
            <v>VIVIENDA  - ML</v>
          </cell>
          <cell r="C1557">
            <v>14</v>
          </cell>
          <cell r="D1557"/>
          <cell r="E1557">
            <v>0</v>
          </cell>
          <cell r="F1557"/>
          <cell r="G1557"/>
          <cell r="H1557">
            <v>0</v>
          </cell>
        </row>
        <row r="1558">
          <cell r="A1558" t="str">
            <v>1141049901300101</v>
          </cell>
          <cell r="B1558" t="str">
            <v>ADQUISICION DE VIVIENDA</v>
          </cell>
          <cell r="C1558">
            <v>16</v>
          </cell>
          <cell r="D1558">
            <v>0</v>
          </cell>
          <cell r="E1558"/>
          <cell r="F1558"/>
          <cell r="G1558"/>
          <cell r="H1558">
            <v>0</v>
          </cell>
        </row>
        <row r="1559">
          <cell r="A1559" t="str">
            <v>1141049901300102</v>
          </cell>
          <cell r="B1559" t="str">
            <v>ADQUISICION DE LOTES</v>
          </cell>
          <cell r="C1559">
            <v>16</v>
          </cell>
          <cell r="D1559">
            <v>0</v>
          </cell>
          <cell r="E1559"/>
          <cell r="F1559"/>
          <cell r="G1559"/>
          <cell r="H1559">
            <v>0</v>
          </cell>
        </row>
        <row r="1560">
          <cell r="A1560" t="str">
            <v>1141049901300103</v>
          </cell>
          <cell r="B1560" t="str">
            <v>CONSTRUCCION</v>
          </cell>
          <cell r="C1560">
            <v>16</v>
          </cell>
          <cell r="D1560">
            <v>0</v>
          </cell>
          <cell r="E1560"/>
          <cell r="F1560"/>
          <cell r="G1560"/>
          <cell r="H1560">
            <v>0</v>
          </cell>
        </row>
        <row r="1561">
          <cell r="A1561" t="str">
            <v>1141049901300104</v>
          </cell>
          <cell r="B1561" t="str">
            <v>REMODELACION</v>
          </cell>
          <cell r="C1561">
            <v>16</v>
          </cell>
          <cell r="D1561">
            <v>0</v>
          </cell>
          <cell r="E1561"/>
          <cell r="F1561"/>
          <cell r="G1561"/>
          <cell r="H1561">
            <v>0</v>
          </cell>
        </row>
        <row r="1562">
          <cell r="A1562" t="str">
            <v>1141049901300107</v>
          </cell>
          <cell r="B1562" t="str">
            <v>BANCOVI RESPONDE-VIVIENDA</v>
          </cell>
          <cell r="C1562">
            <v>16</v>
          </cell>
          <cell r="D1562">
            <v>0</v>
          </cell>
          <cell r="E1562"/>
          <cell r="F1562"/>
          <cell r="G1562"/>
          <cell r="H1562">
            <v>0</v>
          </cell>
        </row>
        <row r="1563">
          <cell r="A1563" t="str">
            <v>1141049901300117</v>
          </cell>
          <cell r="B1563" t="str">
            <v>BANCOVI RESPONDE VIVIENDA</v>
          </cell>
          <cell r="C1563">
            <v>16</v>
          </cell>
          <cell r="D1563">
            <v>0</v>
          </cell>
          <cell r="E1563"/>
          <cell r="F1563"/>
          <cell r="G1563"/>
          <cell r="H1563">
            <v>0</v>
          </cell>
        </row>
        <row r="1564">
          <cell r="A1564" t="str">
            <v>1141049902</v>
          </cell>
          <cell r="B1564" t="str">
            <v>INTERESES Y OTROS POR COBRAR -ME</v>
          </cell>
          <cell r="C1564">
            <v>10</v>
          </cell>
          <cell r="D1564"/>
          <cell r="E1564"/>
          <cell r="F1564"/>
          <cell r="G1564">
            <v>0</v>
          </cell>
          <cell r="H1564">
            <v>0</v>
          </cell>
        </row>
        <row r="1565">
          <cell r="A1565" t="str">
            <v>114104990201</v>
          </cell>
          <cell r="B1565" t="str">
            <v>INTERESES POR COBRAR MICRO-EMPRESA</v>
          </cell>
          <cell r="C1565">
            <v>12</v>
          </cell>
          <cell r="D1565"/>
          <cell r="E1565"/>
          <cell r="F1565">
            <v>0</v>
          </cell>
          <cell r="G1565"/>
          <cell r="H1565">
            <v>0</v>
          </cell>
        </row>
        <row r="1566">
          <cell r="A1566" t="str">
            <v>11410499020101</v>
          </cell>
          <cell r="B1566" t="str">
            <v>MICROCREDITO</v>
          </cell>
          <cell r="C1566">
            <v>14</v>
          </cell>
          <cell r="D1566"/>
          <cell r="E1566">
            <v>0</v>
          </cell>
          <cell r="F1566"/>
          <cell r="G1566"/>
          <cell r="H1566">
            <v>0</v>
          </cell>
        </row>
        <row r="1567">
          <cell r="A1567" t="str">
            <v>1141049902010101</v>
          </cell>
          <cell r="B1567" t="str">
            <v>MICROCREDITO</v>
          </cell>
          <cell r="C1567">
            <v>16</v>
          </cell>
          <cell r="D1567">
            <v>0</v>
          </cell>
          <cell r="E1567"/>
          <cell r="F1567"/>
          <cell r="G1567"/>
          <cell r="H1567">
            <v>0</v>
          </cell>
        </row>
        <row r="1568">
          <cell r="A1568" t="str">
            <v>1141049902010102</v>
          </cell>
          <cell r="B1568" t="str">
            <v>CAPITAL DE TRABAJO</v>
          </cell>
          <cell r="C1568">
            <v>16</v>
          </cell>
          <cell r="D1568">
            <v>0</v>
          </cell>
          <cell r="E1568"/>
          <cell r="F1568"/>
          <cell r="G1568"/>
          <cell r="H1568">
            <v>0</v>
          </cell>
        </row>
        <row r="1569">
          <cell r="A1569" t="str">
            <v>1141049902010103</v>
          </cell>
          <cell r="B1569" t="str">
            <v>ACTIVO FIJO</v>
          </cell>
          <cell r="C1569">
            <v>16</v>
          </cell>
          <cell r="D1569">
            <v>0</v>
          </cell>
          <cell r="E1569"/>
          <cell r="F1569"/>
          <cell r="G1569"/>
          <cell r="H1569">
            <v>0</v>
          </cell>
        </row>
        <row r="1570">
          <cell r="A1570" t="str">
            <v>1141049902010104</v>
          </cell>
          <cell r="B1570" t="str">
            <v>CAPITAL DE TRABAJO ESTACIONAL</v>
          </cell>
          <cell r="C1570">
            <v>16</v>
          </cell>
          <cell r="D1570">
            <v>0</v>
          </cell>
          <cell r="E1570"/>
          <cell r="F1570"/>
          <cell r="G1570"/>
          <cell r="H1570">
            <v>0</v>
          </cell>
        </row>
        <row r="1571">
          <cell r="A1571" t="str">
            <v>1141049902010105</v>
          </cell>
          <cell r="B1571" t="str">
            <v>ROTATIVO</v>
          </cell>
          <cell r="C1571">
            <v>16</v>
          </cell>
          <cell r="D1571">
            <v>0</v>
          </cell>
          <cell r="E1571"/>
          <cell r="F1571"/>
          <cell r="G1571"/>
          <cell r="H1571">
            <v>0</v>
          </cell>
        </row>
        <row r="1572">
          <cell r="A1572" t="str">
            <v>1141049902010106</v>
          </cell>
          <cell r="B1572" t="str">
            <v>COLECTURIA DOMICILIAR</v>
          </cell>
          <cell r="C1572">
            <v>16</v>
          </cell>
          <cell r="D1572">
            <v>0</v>
          </cell>
          <cell r="E1572"/>
          <cell r="F1572"/>
          <cell r="G1572"/>
          <cell r="H1572">
            <v>0</v>
          </cell>
        </row>
        <row r="1573">
          <cell r="A1573" t="str">
            <v>114104990202</v>
          </cell>
          <cell r="B1573" t="str">
            <v>EMPRESA</v>
          </cell>
          <cell r="C1573">
            <v>12</v>
          </cell>
          <cell r="D1573"/>
          <cell r="E1573"/>
          <cell r="F1573">
            <v>0</v>
          </cell>
          <cell r="G1573"/>
          <cell r="H1573">
            <v>0</v>
          </cell>
        </row>
        <row r="1574">
          <cell r="A1574" t="str">
            <v>11410499020201</v>
          </cell>
          <cell r="B1574" t="str">
            <v>EMPRESA</v>
          </cell>
          <cell r="C1574">
            <v>14</v>
          </cell>
          <cell r="D1574"/>
          <cell r="E1574">
            <v>0</v>
          </cell>
          <cell r="F1574"/>
          <cell r="G1574"/>
          <cell r="H1574">
            <v>0</v>
          </cell>
        </row>
        <row r="1575">
          <cell r="A1575" t="str">
            <v>1141049902020101</v>
          </cell>
          <cell r="B1575" t="str">
            <v>CAPITAL DE TRABAJO</v>
          </cell>
          <cell r="C1575">
            <v>16</v>
          </cell>
          <cell r="D1575">
            <v>0</v>
          </cell>
          <cell r="E1575"/>
          <cell r="F1575"/>
          <cell r="G1575"/>
          <cell r="H1575">
            <v>0</v>
          </cell>
        </row>
        <row r="1576">
          <cell r="A1576" t="str">
            <v>1141049902020102</v>
          </cell>
          <cell r="B1576" t="str">
            <v>ACTIVO FIJO</v>
          </cell>
          <cell r="C1576">
            <v>16</v>
          </cell>
          <cell r="D1576">
            <v>0</v>
          </cell>
          <cell r="E1576"/>
          <cell r="F1576"/>
          <cell r="G1576"/>
          <cell r="H1576">
            <v>0</v>
          </cell>
        </row>
        <row r="1577">
          <cell r="A1577" t="str">
            <v>1141049902020103</v>
          </cell>
          <cell r="B1577" t="str">
            <v>ROTATIVO</v>
          </cell>
          <cell r="C1577">
            <v>16</v>
          </cell>
          <cell r="D1577">
            <v>0</v>
          </cell>
          <cell r="E1577"/>
          <cell r="F1577"/>
          <cell r="G1577"/>
          <cell r="H1577">
            <v>0</v>
          </cell>
        </row>
        <row r="1578">
          <cell r="A1578" t="str">
            <v>1141049902020104</v>
          </cell>
          <cell r="B1578" t="str">
            <v>MUNICIPALIDADES</v>
          </cell>
          <cell r="C1578">
            <v>16</v>
          </cell>
          <cell r="D1578">
            <v>0</v>
          </cell>
          <cell r="E1578"/>
          <cell r="F1578"/>
          <cell r="G1578"/>
          <cell r="H1578">
            <v>0</v>
          </cell>
        </row>
        <row r="1579">
          <cell r="A1579" t="str">
            <v>114104990203</v>
          </cell>
          <cell r="B1579" t="str">
            <v>INTERESES POR COBAR CONSUMO</v>
          </cell>
          <cell r="C1579">
            <v>12</v>
          </cell>
          <cell r="D1579"/>
          <cell r="E1579"/>
          <cell r="F1579">
            <v>0</v>
          </cell>
          <cell r="G1579"/>
          <cell r="H1579">
            <v>0</v>
          </cell>
        </row>
        <row r="1580">
          <cell r="A1580" t="str">
            <v>11410499020301</v>
          </cell>
          <cell r="B1580" t="str">
            <v>CONSUMO</v>
          </cell>
          <cell r="C1580">
            <v>14</v>
          </cell>
          <cell r="D1580"/>
          <cell r="E1580">
            <v>0</v>
          </cell>
          <cell r="F1580"/>
          <cell r="G1580"/>
          <cell r="H1580">
            <v>0</v>
          </cell>
        </row>
        <row r="1581">
          <cell r="A1581" t="str">
            <v>1141049902030101</v>
          </cell>
          <cell r="B1581" t="str">
            <v>CONSUMO</v>
          </cell>
          <cell r="C1581">
            <v>16</v>
          </cell>
          <cell r="D1581">
            <v>0</v>
          </cell>
          <cell r="E1581"/>
          <cell r="F1581"/>
          <cell r="G1581"/>
          <cell r="H1581">
            <v>0</v>
          </cell>
        </row>
        <row r="1582">
          <cell r="A1582" t="str">
            <v>1141049902030102</v>
          </cell>
          <cell r="B1582" t="str">
            <v>SIN FIADOR</v>
          </cell>
          <cell r="C1582">
            <v>16</v>
          </cell>
          <cell r="D1582">
            <v>0</v>
          </cell>
          <cell r="E1582"/>
          <cell r="F1582"/>
          <cell r="G1582"/>
          <cell r="H1582">
            <v>0</v>
          </cell>
        </row>
        <row r="1583">
          <cell r="A1583" t="str">
            <v>1141049902030103</v>
          </cell>
          <cell r="B1583" t="str">
            <v>CONSOLIDACION</v>
          </cell>
          <cell r="C1583">
            <v>16</v>
          </cell>
          <cell r="D1583">
            <v>0</v>
          </cell>
          <cell r="E1583"/>
          <cell r="F1583"/>
          <cell r="G1583"/>
          <cell r="H1583">
            <v>0</v>
          </cell>
        </row>
        <row r="1584">
          <cell r="A1584" t="str">
            <v>1141049902030104</v>
          </cell>
          <cell r="B1584" t="str">
            <v>VARIOS</v>
          </cell>
          <cell r="C1584">
            <v>16</v>
          </cell>
          <cell r="D1584">
            <v>0</v>
          </cell>
          <cell r="E1584"/>
          <cell r="F1584"/>
          <cell r="G1584"/>
          <cell r="H1584">
            <v>0</v>
          </cell>
        </row>
        <row r="1585">
          <cell r="A1585" t="str">
            <v>1141049902030105</v>
          </cell>
          <cell r="B1585" t="str">
            <v>VEHICULO</v>
          </cell>
          <cell r="C1585">
            <v>16</v>
          </cell>
          <cell r="D1585">
            <v>0</v>
          </cell>
          <cell r="E1585"/>
          <cell r="F1585"/>
          <cell r="G1585"/>
          <cell r="H1585">
            <v>0</v>
          </cell>
        </row>
        <row r="1586">
          <cell r="A1586" t="str">
            <v>1141049902030106</v>
          </cell>
          <cell r="B1586" t="str">
            <v>VEHICULOS - EMPLEADOS</v>
          </cell>
          <cell r="C1586">
            <v>16</v>
          </cell>
          <cell r="D1586">
            <v>0</v>
          </cell>
          <cell r="E1586"/>
          <cell r="F1586"/>
          <cell r="G1586"/>
          <cell r="H1586">
            <v>0</v>
          </cell>
        </row>
        <row r="1587">
          <cell r="A1587" t="str">
            <v>1141049902030107</v>
          </cell>
          <cell r="B1587" t="str">
            <v>ESTUDIOS</v>
          </cell>
          <cell r="C1587">
            <v>16</v>
          </cell>
          <cell r="D1587">
            <v>0</v>
          </cell>
          <cell r="E1587"/>
          <cell r="F1587"/>
          <cell r="G1587"/>
          <cell r="H1587">
            <v>0</v>
          </cell>
        </row>
        <row r="1588">
          <cell r="A1588" t="str">
            <v>1141049902030108</v>
          </cell>
          <cell r="B1588" t="str">
            <v>LECA</v>
          </cell>
          <cell r="C1588">
            <v>16</v>
          </cell>
          <cell r="D1588">
            <v>0</v>
          </cell>
          <cell r="E1588"/>
          <cell r="F1588"/>
          <cell r="G1588"/>
          <cell r="H1588">
            <v>0</v>
          </cell>
        </row>
        <row r="1589">
          <cell r="A1589" t="str">
            <v>1141049902030109</v>
          </cell>
          <cell r="B1589" t="str">
            <v>CONSUMO  RAPICREDIT  BANCOVI</v>
          </cell>
          <cell r="C1589">
            <v>16</v>
          </cell>
          <cell r="D1589">
            <v>0</v>
          </cell>
          <cell r="E1589"/>
          <cell r="F1589"/>
          <cell r="G1589"/>
          <cell r="H1589">
            <v>0</v>
          </cell>
        </row>
        <row r="1590">
          <cell r="A1590" t="str">
            <v>1141049902030110</v>
          </cell>
          <cell r="B1590" t="str">
            <v>EMPLEADOS PÚBLICOS Y PRIVADOS</v>
          </cell>
          <cell r="C1590">
            <v>16</v>
          </cell>
          <cell r="D1590">
            <v>0</v>
          </cell>
          <cell r="E1590"/>
          <cell r="F1590"/>
          <cell r="G1590"/>
          <cell r="H1590">
            <v>0</v>
          </cell>
        </row>
        <row r="1591">
          <cell r="A1591" t="str">
            <v>1141049902030111</v>
          </cell>
          <cell r="B1591" t="str">
            <v>EMPLEADOS ANDA</v>
          </cell>
          <cell r="C1591">
            <v>16</v>
          </cell>
          <cell r="D1591">
            <v>0</v>
          </cell>
          <cell r="E1591"/>
          <cell r="F1591"/>
          <cell r="G1591"/>
          <cell r="H1591">
            <v>0</v>
          </cell>
        </row>
        <row r="1592">
          <cell r="A1592" t="str">
            <v>1141049902030112</v>
          </cell>
          <cell r="B1592" t="str">
            <v>EMPLEADOS PDH</v>
          </cell>
          <cell r="C1592">
            <v>16</v>
          </cell>
          <cell r="D1592">
            <v>0</v>
          </cell>
          <cell r="E1592"/>
          <cell r="F1592"/>
          <cell r="G1592"/>
          <cell r="H1592">
            <v>0</v>
          </cell>
        </row>
        <row r="1593">
          <cell r="A1593" t="str">
            <v>1141049902030113</v>
          </cell>
          <cell r="B1593" t="str">
            <v>EMPLEADOS PGR</v>
          </cell>
          <cell r="C1593">
            <v>16</v>
          </cell>
          <cell r="D1593">
            <v>0</v>
          </cell>
          <cell r="E1593"/>
          <cell r="F1593"/>
          <cell r="G1593"/>
          <cell r="H1593">
            <v>0</v>
          </cell>
        </row>
        <row r="1594">
          <cell r="A1594" t="str">
            <v>1141049902030114</v>
          </cell>
          <cell r="B1594" t="str">
            <v>EMPLEADOS MIN. SALUD</v>
          </cell>
          <cell r="C1594">
            <v>16</v>
          </cell>
          <cell r="D1594">
            <v>0</v>
          </cell>
          <cell r="E1594"/>
          <cell r="F1594"/>
          <cell r="G1594"/>
          <cell r="H1594">
            <v>0</v>
          </cell>
        </row>
        <row r="1595">
          <cell r="A1595" t="str">
            <v>1141049902030115</v>
          </cell>
          <cell r="B1595" t="str">
            <v>EMPLEADOS MIN. EDUCACIÓN</v>
          </cell>
          <cell r="C1595">
            <v>16</v>
          </cell>
          <cell r="D1595">
            <v>0</v>
          </cell>
          <cell r="E1595"/>
          <cell r="F1595"/>
          <cell r="G1595"/>
          <cell r="H1595">
            <v>0</v>
          </cell>
        </row>
        <row r="1596">
          <cell r="A1596" t="str">
            <v>1141049902030149</v>
          </cell>
          <cell r="B1596" t="str">
            <v>SOBREGIROS OCACIONALES</v>
          </cell>
          <cell r="C1596">
            <v>16</v>
          </cell>
          <cell r="D1596">
            <v>0</v>
          </cell>
          <cell r="E1596"/>
          <cell r="F1596"/>
          <cell r="G1596"/>
          <cell r="H1596">
            <v>0</v>
          </cell>
        </row>
        <row r="1597">
          <cell r="A1597" t="str">
            <v>1141049902030150</v>
          </cell>
          <cell r="B1597" t="str">
            <v>SOBREGIROS AUTORIZADOS</v>
          </cell>
          <cell r="C1597">
            <v>16</v>
          </cell>
          <cell r="D1597">
            <v>0</v>
          </cell>
          <cell r="E1597"/>
          <cell r="F1597"/>
          <cell r="G1597"/>
          <cell r="H1597">
            <v>0</v>
          </cell>
        </row>
        <row r="1598">
          <cell r="A1598" t="str">
            <v>114104990204</v>
          </cell>
          <cell r="B1598" t="str">
            <v>INTERESES POR COBRAR VIVIENDA</v>
          </cell>
          <cell r="C1598">
            <v>12</v>
          </cell>
          <cell r="D1598"/>
          <cell r="E1598"/>
          <cell r="F1598">
            <v>0</v>
          </cell>
          <cell r="G1598"/>
          <cell r="H1598">
            <v>0</v>
          </cell>
        </row>
        <row r="1599">
          <cell r="A1599" t="str">
            <v>11410499020401</v>
          </cell>
          <cell r="B1599" t="str">
            <v>VIVIENDA</v>
          </cell>
          <cell r="C1599">
            <v>14</v>
          </cell>
          <cell r="D1599"/>
          <cell r="E1599">
            <v>0</v>
          </cell>
          <cell r="F1599"/>
          <cell r="G1599"/>
          <cell r="H1599">
            <v>0</v>
          </cell>
        </row>
        <row r="1600">
          <cell r="A1600" t="str">
            <v>1141049902040101</v>
          </cell>
          <cell r="B1600" t="str">
            <v>ADQUISICION DE VIVIENDA</v>
          </cell>
          <cell r="C1600">
            <v>16</v>
          </cell>
          <cell r="D1600">
            <v>0</v>
          </cell>
          <cell r="E1600"/>
          <cell r="F1600"/>
          <cell r="G1600"/>
          <cell r="H1600">
            <v>0</v>
          </cell>
        </row>
        <row r="1601">
          <cell r="A1601" t="str">
            <v>1141049902040102</v>
          </cell>
          <cell r="B1601" t="str">
            <v>ADQUISICION DE LOTES</v>
          </cell>
          <cell r="C1601">
            <v>16</v>
          </cell>
          <cell r="D1601">
            <v>0</v>
          </cell>
          <cell r="E1601"/>
          <cell r="F1601"/>
          <cell r="G1601"/>
          <cell r="H1601">
            <v>0</v>
          </cell>
        </row>
        <row r="1602">
          <cell r="A1602" t="str">
            <v>1141049902040103</v>
          </cell>
          <cell r="B1602" t="str">
            <v>CONSTRUCCION</v>
          </cell>
          <cell r="C1602">
            <v>16</v>
          </cell>
          <cell r="D1602">
            <v>0</v>
          </cell>
          <cell r="E1602"/>
          <cell r="F1602"/>
          <cell r="G1602"/>
          <cell r="H1602">
            <v>0</v>
          </cell>
        </row>
        <row r="1603">
          <cell r="A1603" t="str">
            <v>1141049902040104</v>
          </cell>
          <cell r="B1603" t="str">
            <v>REMODELACION</v>
          </cell>
          <cell r="C1603">
            <v>16</v>
          </cell>
          <cell r="D1603">
            <v>0</v>
          </cell>
          <cell r="E1603"/>
          <cell r="F1603"/>
          <cell r="G1603"/>
          <cell r="H1603">
            <v>0</v>
          </cell>
        </row>
        <row r="1604">
          <cell r="A1604" t="str">
            <v>114104990206</v>
          </cell>
          <cell r="B1604" t="str">
            <v>INTERESES POR COBRAR PIGNORADOS</v>
          </cell>
          <cell r="C1604">
            <v>12</v>
          </cell>
          <cell r="D1604"/>
          <cell r="E1604"/>
          <cell r="F1604">
            <v>0</v>
          </cell>
          <cell r="G1604"/>
          <cell r="H1604">
            <v>0</v>
          </cell>
        </row>
        <row r="1605">
          <cell r="A1605" t="str">
            <v>11410499020601</v>
          </cell>
          <cell r="B1605" t="str">
            <v>INTERESES POR COBRAR PIGNORADOS</v>
          </cell>
          <cell r="C1605">
            <v>14</v>
          </cell>
          <cell r="D1605"/>
          <cell r="E1605">
            <v>0</v>
          </cell>
          <cell r="F1605"/>
          <cell r="G1605"/>
          <cell r="H1605">
            <v>0</v>
          </cell>
        </row>
        <row r="1606">
          <cell r="A1606" t="str">
            <v>1141049902060101</v>
          </cell>
          <cell r="B1606" t="str">
            <v>INTERESES POR COBRAR PIGNORADOS</v>
          </cell>
          <cell r="C1606">
            <v>16</v>
          </cell>
          <cell r="D1606">
            <v>0</v>
          </cell>
          <cell r="E1606"/>
          <cell r="F1606"/>
          <cell r="G1606"/>
          <cell r="H1606">
            <v>0</v>
          </cell>
        </row>
        <row r="1607">
          <cell r="A1607" t="str">
            <v>114104990211</v>
          </cell>
          <cell r="B1607" t="str">
            <v>MICROEMPRESA - ME</v>
          </cell>
          <cell r="C1607">
            <v>12</v>
          </cell>
          <cell r="D1607"/>
          <cell r="E1607"/>
          <cell r="F1607">
            <v>0</v>
          </cell>
          <cell r="G1607"/>
          <cell r="H1607">
            <v>0</v>
          </cell>
        </row>
        <row r="1608">
          <cell r="A1608" t="str">
            <v>11410499021101</v>
          </cell>
          <cell r="B1608" t="str">
            <v>MICROEMPRESA - ME</v>
          </cell>
          <cell r="C1608">
            <v>14</v>
          </cell>
          <cell r="D1608"/>
          <cell r="E1608">
            <v>0</v>
          </cell>
          <cell r="F1608"/>
          <cell r="G1608"/>
          <cell r="H1608">
            <v>0</v>
          </cell>
        </row>
        <row r="1609">
          <cell r="A1609" t="str">
            <v>1141049902110101</v>
          </cell>
          <cell r="B1609" t="str">
            <v>MICROEMPRESA</v>
          </cell>
          <cell r="C1609">
            <v>16</v>
          </cell>
          <cell r="D1609">
            <v>0</v>
          </cell>
          <cell r="E1609"/>
          <cell r="F1609"/>
          <cell r="G1609"/>
          <cell r="H1609">
            <v>0</v>
          </cell>
        </row>
        <row r="1610">
          <cell r="A1610" t="str">
            <v>1141049902110102</v>
          </cell>
          <cell r="B1610" t="str">
            <v>CAPITAL DE TRABAJO</v>
          </cell>
          <cell r="C1610">
            <v>16</v>
          </cell>
          <cell r="D1610">
            <v>0</v>
          </cell>
          <cell r="E1610"/>
          <cell r="F1610"/>
          <cell r="G1610"/>
          <cell r="H1610">
            <v>0</v>
          </cell>
        </row>
        <row r="1611">
          <cell r="A1611" t="str">
            <v>1141049902110103</v>
          </cell>
          <cell r="B1611" t="str">
            <v>ACTIVO FIJO</v>
          </cell>
          <cell r="C1611">
            <v>16</v>
          </cell>
          <cell r="D1611">
            <v>0</v>
          </cell>
          <cell r="E1611"/>
          <cell r="F1611"/>
          <cell r="G1611"/>
          <cell r="H1611">
            <v>0</v>
          </cell>
        </row>
        <row r="1612">
          <cell r="A1612" t="str">
            <v>1141049902110104</v>
          </cell>
          <cell r="B1612" t="str">
            <v>CAPITAL DE TRABAJO ESTACIONAL</v>
          </cell>
          <cell r="C1612">
            <v>16</v>
          </cell>
          <cell r="D1612">
            <v>0</v>
          </cell>
          <cell r="E1612"/>
          <cell r="F1612"/>
          <cell r="G1612"/>
          <cell r="H1612">
            <v>0</v>
          </cell>
        </row>
        <row r="1613">
          <cell r="A1613" t="str">
            <v>1141049902110105</v>
          </cell>
          <cell r="B1613" t="str">
            <v>ROTATIVO</v>
          </cell>
          <cell r="C1613">
            <v>16</v>
          </cell>
          <cell r="D1613">
            <v>0</v>
          </cell>
          <cell r="E1613"/>
          <cell r="F1613"/>
          <cell r="G1613"/>
          <cell r="H1613">
            <v>0</v>
          </cell>
        </row>
        <row r="1614">
          <cell r="A1614" t="str">
            <v>1141049902110106</v>
          </cell>
          <cell r="B1614" t="str">
            <v>COLECTURIA DOMICILIAR</v>
          </cell>
          <cell r="C1614">
            <v>16</v>
          </cell>
          <cell r="D1614">
            <v>0</v>
          </cell>
          <cell r="E1614"/>
          <cell r="F1614"/>
          <cell r="G1614"/>
          <cell r="H1614">
            <v>0</v>
          </cell>
        </row>
        <row r="1615">
          <cell r="A1615" t="str">
            <v>114104990212</v>
          </cell>
          <cell r="B1615" t="str">
            <v>EMPRESA - ME</v>
          </cell>
          <cell r="C1615">
            <v>12</v>
          </cell>
          <cell r="D1615"/>
          <cell r="E1615"/>
          <cell r="F1615">
            <v>0</v>
          </cell>
          <cell r="G1615"/>
          <cell r="H1615">
            <v>0</v>
          </cell>
        </row>
        <row r="1616">
          <cell r="A1616" t="str">
            <v>11410499021201</v>
          </cell>
          <cell r="B1616" t="str">
            <v>EMPRESA - ME</v>
          </cell>
          <cell r="C1616">
            <v>14</v>
          </cell>
          <cell r="D1616"/>
          <cell r="E1616">
            <v>0</v>
          </cell>
          <cell r="F1616"/>
          <cell r="G1616"/>
          <cell r="H1616">
            <v>0</v>
          </cell>
        </row>
        <row r="1617">
          <cell r="A1617" t="str">
            <v>1141049902120101</v>
          </cell>
          <cell r="B1617" t="str">
            <v>CAPITAL DE TRABAJO</v>
          </cell>
          <cell r="C1617">
            <v>16</v>
          </cell>
          <cell r="D1617">
            <v>0</v>
          </cell>
          <cell r="E1617"/>
          <cell r="F1617"/>
          <cell r="G1617"/>
          <cell r="H1617">
            <v>0</v>
          </cell>
        </row>
        <row r="1618">
          <cell r="A1618" t="str">
            <v>1141049902120102</v>
          </cell>
          <cell r="B1618" t="str">
            <v>ACTIVO FIJO</v>
          </cell>
          <cell r="C1618">
            <v>16</v>
          </cell>
          <cell r="D1618">
            <v>0</v>
          </cell>
          <cell r="E1618"/>
          <cell r="F1618"/>
          <cell r="G1618"/>
          <cell r="H1618">
            <v>0</v>
          </cell>
        </row>
        <row r="1619">
          <cell r="A1619" t="str">
            <v>1141049902120103</v>
          </cell>
          <cell r="B1619" t="str">
            <v>ROTATIVO</v>
          </cell>
          <cell r="C1619">
            <v>16</v>
          </cell>
          <cell r="D1619">
            <v>0</v>
          </cell>
          <cell r="E1619"/>
          <cell r="F1619"/>
          <cell r="G1619"/>
          <cell r="H1619">
            <v>0</v>
          </cell>
        </row>
        <row r="1620">
          <cell r="A1620" t="str">
            <v>1141049902120104</v>
          </cell>
          <cell r="B1620" t="str">
            <v>MUNICIPALIDADES</v>
          </cell>
          <cell r="C1620">
            <v>16</v>
          </cell>
          <cell r="D1620">
            <v>0</v>
          </cell>
          <cell r="E1620"/>
          <cell r="F1620"/>
          <cell r="G1620"/>
          <cell r="H1620">
            <v>0</v>
          </cell>
        </row>
        <row r="1621">
          <cell r="A1621" t="str">
            <v>114104990220</v>
          </cell>
          <cell r="B1621" t="str">
            <v>CONSUMO - ME</v>
          </cell>
          <cell r="C1621">
            <v>12</v>
          </cell>
          <cell r="D1621"/>
          <cell r="E1621"/>
          <cell r="F1621">
            <v>0</v>
          </cell>
          <cell r="G1621"/>
          <cell r="H1621">
            <v>0</v>
          </cell>
        </row>
        <row r="1622">
          <cell r="A1622" t="str">
            <v>11410499022011</v>
          </cell>
          <cell r="B1622" t="str">
            <v>CONSUMO - ME</v>
          </cell>
          <cell r="C1622">
            <v>14</v>
          </cell>
          <cell r="D1622"/>
          <cell r="E1622">
            <v>0</v>
          </cell>
          <cell r="F1622"/>
          <cell r="G1622"/>
          <cell r="H1622">
            <v>0</v>
          </cell>
        </row>
        <row r="1623">
          <cell r="A1623" t="str">
            <v>1141049902201101</v>
          </cell>
          <cell r="B1623" t="str">
            <v>CONSUMO</v>
          </cell>
          <cell r="C1623">
            <v>16</v>
          </cell>
          <cell r="D1623">
            <v>0</v>
          </cell>
          <cell r="E1623"/>
          <cell r="F1623"/>
          <cell r="G1623"/>
          <cell r="H1623">
            <v>0</v>
          </cell>
        </row>
        <row r="1624">
          <cell r="A1624" t="str">
            <v>1141049902201102</v>
          </cell>
          <cell r="B1624" t="str">
            <v>SIN FIADOR</v>
          </cell>
          <cell r="C1624">
            <v>16</v>
          </cell>
          <cell r="D1624">
            <v>0</v>
          </cell>
          <cell r="E1624"/>
          <cell r="F1624"/>
          <cell r="G1624"/>
          <cell r="H1624">
            <v>0</v>
          </cell>
        </row>
        <row r="1625">
          <cell r="A1625" t="str">
            <v>1141049902201103</v>
          </cell>
          <cell r="B1625" t="str">
            <v>CONSOLIDACION</v>
          </cell>
          <cell r="C1625">
            <v>16</v>
          </cell>
          <cell r="D1625">
            <v>0</v>
          </cell>
          <cell r="E1625"/>
          <cell r="F1625"/>
          <cell r="G1625"/>
          <cell r="H1625">
            <v>0</v>
          </cell>
        </row>
        <row r="1626">
          <cell r="A1626" t="str">
            <v>1141049902201104</v>
          </cell>
          <cell r="B1626" t="str">
            <v>VARIOS</v>
          </cell>
          <cell r="C1626">
            <v>16</v>
          </cell>
          <cell r="D1626">
            <v>0</v>
          </cell>
          <cell r="E1626"/>
          <cell r="F1626"/>
          <cell r="G1626"/>
          <cell r="H1626">
            <v>0</v>
          </cell>
        </row>
        <row r="1627">
          <cell r="A1627" t="str">
            <v>1141049902201105</v>
          </cell>
          <cell r="B1627" t="str">
            <v>VEHICULO</v>
          </cell>
          <cell r="C1627">
            <v>16</v>
          </cell>
          <cell r="D1627">
            <v>0</v>
          </cell>
          <cell r="E1627"/>
          <cell r="F1627"/>
          <cell r="G1627"/>
          <cell r="H1627">
            <v>0</v>
          </cell>
        </row>
        <row r="1628">
          <cell r="A1628" t="str">
            <v>1141049902201106</v>
          </cell>
          <cell r="B1628" t="str">
            <v>VEHICULO- EMPLEADOS</v>
          </cell>
          <cell r="C1628">
            <v>16</v>
          </cell>
          <cell r="D1628">
            <v>0</v>
          </cell>
          <cell r="E1628"/>
          <cell r="F1628"/>
          <cell r="G1628"/>
          <cell r="H1628">
            <v>0</v>
          </cell>
        </row>
        <row r="1629">
          <cell r="A1629" t="str">
            <v>1141049902201107</v>
          </cell>
          <cell r="B1629" t="str">
            <v>ESTUDIOS</v>
          </cell>
          <cell r="C1629">
            <v>16</v>
          </cell>
          <cell r="D1629">
            <v>0</v>
          </cell>
          <cell r="E1629"/>
          <cell r="F1629"/>
          <cell r="G1629"/>
          <cell r="H1629">
            <v>0</v>
          </cell>
        </row>
        <row r="1630">
          <cell r="A1630" t="str">
            <v>1141049902201108</v>
          </cell>
          <cell r="B1630" t="str">
            <v>LECA</v>
          </cell>
          <cell r="C1630">
            <v>16</v>
          </cell>
          <cell r="D1630">
            <v>0</v>
          </cell>
          <cell r="E1630"/>
          <cell r="F1630"/>
          <cell r="G1630"/>
          <cell r="H1630">
            <v>0</v>
          </cell>
        </row>
        <row r="1631">
          <cell r="A1631" t="str">
            <v>1141049902201109</v>
          </cell>
          <cell r="B1631" t="str">
            <v>CONSUMO  RAPICREDIT  BANCOVI</v>
          </cell>
          <cell r="C1631">
            <v>16</v>
          </cell>
          <cell r="D1631">
            <v>0</v>
          </cell>
          <cell r="E1631"/>
          <cell r="F1631"/>
          <cell r="G1631"/>
          <cell r="H1631">
            <v>0</v>
          </cell>
        </row>
        <row r="1632">
          <cell r="A1632" t="str">
            <v>1141049902201110</v>
          </cell>
          <cell r="B1632" t="str">
            <v>EMPLEADOS PÚBLICOS Y PRIVADOS</v>
          </cell>
          <cell r="C1632">
            <v>16</v>
          </cell>
          <cell r="D1632">
            <v>0</v>
          </cell>
          <cell r="E1632"/>
          <cell r="F1632"/>
          <cell r="G1632"/>
          <cell r="H1632">
            <v>0</v>
          </cell>
        </row>
        <row r="1633">
          <cell r="A1633" t="str">
            <v>1141049902201111</v>
          </cell>
          <cell r="B1633" t="str">
            <v>EMPLEADOS ANDA</v>
          </cell>
          <cell r="C1633">
            <v>16</v>
          </cell>
          <cell r="D1633">
            <v>0</v>
          </cell>
          <cell r="E1633"/>
          <cell r="F1633"/>
          <cell r="G1633"/>
          <cell r="H1633">
            <v>0</v>
          </cell>
        </row>
        <row r="1634">
          <cell r="A1634" t="str">
            <v>1141049902201112</v>
          </cell>
          <cell r="B1634" t="str">
            <v>EMPLEADOS PDH</v>
          </cell>
          <cell r="C1634">
            <v>16</v>
          </cell>
          <cell r="D1634">
            <v>0</v>
          </cell>
          <cell r="E1634"/>
          <cell r="F1634"/>
          <cell r="G1634"/>
          <cell r="H1634">
            <v>0</v>
          </cell>
        </row>
        <row r="1635">
          <cell r="A1635" t="str">
            <v>1141049902201113</v>
          </cell>
          <cell r="B1635" t="str">
            <v>EMPLEADOS PGR</v>
          </cell>
          <cell r="C1635">
            <v>16</v>
          </cell>
          <cell r="D1635">
            <v>0</v>
          </cell>
          <cell r="E1635"/>
          <cell r="F1635"/>
          <cell r="G1635"/>
          <cell r="H1635">
            <v>0</v>
          </cell>
        </row>
        <row r="1636">
          <cell r="A1636" t="str">
            <v>1141049902201114</v>
          </cell>
          <cell r="B1636" t="str">
            <v>EMPLEADOS MIN. SALUD</v>
          </cell>
          <cell r="C1636">
            <v>16</v>
          </cell>
          <cell r="D1636">
            <v>0</v>
          </cell>
          <cell r="E1636"/>
          <cell r="F1636"/>
          <cell r="G1636"/>
          <cell r="H1636">
            <v>0</v>
          </cell>
        </row>
        <row r="1637">
          <cell r="A1637" t="str">
            <v>1141049902201115</v>
          </cell>
          <cell r="B1637" t="str">
            <v>EMPLEADOS MIN. EDUCACIÓN</v>
          </cell>
          <cell r="C1637">
            <v>16</v>
          </cell>
          <cell r="D1637">
            <v>0</v>
          </cell>
          <cell r="E1637"/>
          <cell r="F1637"/>
          <cell r="G1637"/>
          <cell r="H1637">
            <v>0</v>
          </cell>
        </row>
        <row r="1638">
          <cell r="A1638" t="str">
            <v>1141049902201149</v>
          </cell>
          <cell r="B1638" t="str">
            <v>SOBREGIROS OCACIONALES</v>
          </cell>
          <cell r="C1638">
            <v>16</v>
          </cell>
          <cell r="D1638">
            <v>0</v>
          </cell>
          <cell r="E1638"/>
          <cell r="F1638"/>
          <cell r="G1638"/>
          <cell r="H1638">
            <v>0</v>
          </cell>
        </row>
        <row r="1639">
          <cell r="A1639" t="str">
            <v>1141049902201150</v>
          </cell>
          <cell r="B1639" t="str">
            <v>SOBREGIROS AUTORIZADOS</v>
          </cell>
          <cell r="C1639">
            <v>16</v>
          </cell>
          <cell r="D1639">
            <v>0</v>
          </cell>
          <cell r="E1639"/>
          <cell r="F1639"/>
          <cell r="G1639"/>
          <cell r="H1639">
            <v>0</v>
          </cell>
        </row>
        <row r="1640">
          <cell r="A1640" t="str">
            <v>114104990222</v>
          </cell>
          <cell r="B1640" t="str">
            <v>PIGNORADOS - ME</v>
          </cell>
          <cell r="C1640">
            <v>12</v>
          </cell>
          <cell r="D1640"/>
          <cell r="E1640"/>
          <cell r="F1640">
            <v>0</v>
          </cell>
          <cell r="G1640"/>
          <cell r="H1640">
            <v>0</v>
          </cell>
        </row>
        <row r="1641">
          <cell r="A1641" t="str">
            <v>11410499022201</v>
          </cell>
          <cell r="B1641" t="str">
            <v>PIGNORADOS - ME</v>
          </cell>
          <cell r="C1641">
            <v>14</v>
          </cell>
          <cell r="D1641"/>
          <cell r="E1641">
            <v>0</v>
          </cell>
          <cell r="F1641"/>
          <cell r="G1641"/>
          <cell r="H1641">
            <v>0</v>
          </cell>
        </row>
        <row r="1642">
          <cell r="A1642" t="str">
            <v>1141049902220101</v>
          </cell>
          <cell r="B1642" t="str">
            <v>PIGNORADOS</v>
          </cell>
          <cell r="C1642">
            <v>16</v>
          </cell>
          <cell r="D1642">
            <v>0</v>
          </cell>
          <cell r="E1642"/>
          <cell r="F1642"/>
          <cell r="G1642"/>
          <cell r="H1642">
            <v>0</v>
          </cell>
        </row>
        <row r="1643">
          <cell r="A1643" t="str">
            <v>114104990230</v>
          </cell>
          <cell r="B1643" t="str">
            <v>VIVIENDA -ME</v>
          </cell>
          <cell r="C1643">
            <v>12</v>
          </cell>
          <cell r="D1643"/>
          <cell r="E1643"/>
          <cell r="F1643">
            <v>0</v>
          </cell>
          <cell r="G1643"/>
          <cell r="H1643">
            <v>0</v>
          </cell>
        </row>
        <row r="1644">
          <cell r="A1644" t="str">
            <v>11410499023001</v>
          </cell>
          <cell r="B1644" t="str">
            <v>VIVIENDA - ME</v>
          </cell>
          <cell r="C1644">
            <v>14</v>
          </cell>
          <cell r="D1644"/>
          <cell r="E1644">
            <v>0</v>
          </cell>
          <cell r="F1644"/>
          <cell r="G1644"/>
          <cell r="H1644">
            <v>0</v>
          </cell>
        </row>
        <row r="1645">
          <cell r="A1645" t="str">
            <v>1141049902300101</v>
          </cell>
          <cell r="B1645" t="str">
            <v>ADQUISICION DE VIVIENDA</v>
          </cell>
          <cell r="C1645">
            <v>16</v>
          </cell>
          <cell r="D1645">
            <v>0</v>
          </cell>
          <cell r="E1645"/>
          <cell r="F1645"/>
          <cell r="G1645"/>
          <cell r="H1645">
            <v>0</v>
          </cell>
        </row>
        <row r="1646">
          <cell r="A1646" t="str">
            <v>1141049902300102</v>
          </cell>
          <cell r="B1646" t="str">
            <v>ADQUISICION DE LOTES</v>
          </cell>
          <cell r="C1646">
            <v>16</v>
          </cell>
          <cell r="D1646">
            <v>0</v>
          </cell>
          <cell r="E1646"/>
          <cell r="F1646"/>
          <cell r="G1646"/>
          <cell r="H1646">
            <v>0</v>
          </cell>
        </row>
        <row r="1647">
          <cell r="A1647" t="str">
            <v>1141049902300103</v>
          </cell>
          <cell r="B1647" t="str">
            <v>CONSTRUCCION</v>
          </cell>
          <cell r="C1647">
            <v>16</v>
          </cell>
          <cell r="D1647">
            <v>0</v>
          </cell>
          <cell r="E1647"/>
          <cell r="F1647"/>
          <cell r="G1647"/>
          <cell r="H1647">
            <v>0</v>
          </cell>
        </row>
        <row r="1648">
          <cell r="A1648" t="str">
            <v>1141049902300104</v>
          </cell>
          <cell r="B1648" t="str">
            <v>REMODELACION</v>
          </cell>
          <cell r="C1648">
            <v>16</v>
          </cell>
          <cell r="D1648">
            <v>0</v>
          </cell>
          <cell r="E1648"/>
          <cell r="F1648"/>
          <cell r="G1648"/>
          <cell r="H1648">
            <v>0</v>
          </cell>
        </row>
        <row r="1649">
          <cell r="A1649" t="str">
            <v>114105</v>
          </cell>
          <cell r="B1649" t="str">
            <v>PRESTAMOS A BANCOS</v>
          </cell>
          <cell r="C1649">
            <v>6</v>
          </cell>
          <cell r="D1649"/>
          <cell r="E1649"/>
          <cell r="F1649"/>
          <cell r="G1649"/>
          <cell r="H1649">
            <v>0</v>
          </cell>
        </row>
        <row r="1650">
          <cell r="A1650" t="str">
            <v>1141050101</v>
          </cell>
          <cell r="B1650" t="str">
            <v>PARA CUBRIR DEFICIT DE CAJA</v>
          </cell>
          <cell r="C1650">
            <v>10</v>
          </cell>
          <cell r="D1650"/>
          <cell r="E1650"/>
          <cell r="F1650"/>
          <cell r="G1650">
            <v>0</v>
          </cell>
          <cell r="H1650">
            <v>0</v>
          </cell>
        </row>
        <row r="1651">
          <cell r="A1651" t="str">
            <v>1141050102</v>
          </cell>
          <cell r="B1651" t="str">
            <v>PARA CUBRIR DEFICIT DE CAJA</v>
          </cell>
          <cell r="C1651">
            <v>10</v>
          </cell>
          <cell r="D1651"/>
          <cell r="E1651"/>
          <cell r="F1651"/>
          <cell r="G1651">
            <v>0</v>
          </cell>
          <cell r="H1651">
            <v>0</v>
          </cell>
        </row>
        <row r="1652">
          <cell r="A1652" t="str">
            <v>1141059901</v>
          </cell>
          <cell r="B1652" t="str">
            <v>INTERESES Y OTROS POR COBRAR</v>
          </cell>
          <cell r="C1652">
            <v>10</v>
          </cell>
          <cell r="D1652"/>
          <cell r="E1652"/>
          <cell r="F1652"/>
          <cell r="G1652">
            <v>0</v>
          </cell>
          <cell r="H1652">
            <v>0</v>
          </cell>
        </row>
        <row r="1653">
          <cell r="A1653" t="str">
            <v>114105990113</v>
          </cell>
          <cell r="B1653" t="str">
            <v>OTROS</v>
          </cell>
          <cell r="C1653">
            <v>12</v>
          </cell>
          <cell r="D1653"/>
          <cell r="E1653"/>
          <cell r="F1653">
            <v>0</v>
          </cell>
          <cell r="G1653"/>
          <cell r="H1653">
            <v>0</v>
          </cell>
        </row>
        <row r="1654">
          <cell r="A1654" t="str">
            <v>11410599011301</v>
          </cell>
          <cell r="B1654" t="str">
            <v>OTROS</v>
          </cell>
          <cell r="C1654">
            <v>14</v>
          </cell>
          <cell r="D1654"/>
          <cell r="E1654">
            <v>0</v>
          </cell>
          <cell r="F1654"/>
          <cell r="G1654"/>
          <cell r="H1654">
            <v>0</v>
          </cell>
        </row>
        <row r="1655">
          <cell r="A1655" t="str">
            <v>1141059901130101</v>
          </cell>
          <cell r="B1655" t="str">
            <v>OTROS</v>
          </cell>
          <cell r="C1655">
            <v>16</v>
          </cell>
          <cell r="D1655">
            <v>0</v>
          </cell>
          <cell r="E1655"/>
          <cell r="F1655"/>
          <cell r="G1655"/>
          <cell r="H1655">
            <v>0</v>
          </cell>
        </row>
        <row r="1656">
          <cell r="A1656" t="str">
            <v>1141059902</v>
          </cell>
          <cell r="B1656" t="str">
            <v>INTERESES Y OTROS POR COBRAR</v>
          </cell>
          <cell r="C1656">
            <v>10</v>
          </cell>
          <cell r="D1656"/>
          <cell r="E1656"/>
          <cell r="F1656"/>
          <cell r="G1656">
            <v>0</v>
          </cell>
          <cell r="H1656">
            <v>0</v>
          </cell>
        </row>
        <row r="1657">
          <cell r="A1657" t="str">
            <v>114106</v>
          </cell>
          <cell r="B1657" t="str">
            <v>PRESTAMOS A OTRAS ENTIDADES DEL SISTEMA FINANCIERO</v>
          </cell>
          <cell r="C1657">
            <v>6</v>
          </cell>
          <cell r="D1657"/>
          <cell r="E1657"/>
          <cell r="F1657"/>
          <cell r="G1657"/>
          <cell r="H1657">
            <v>0</v>
          </cell>
        </row>
        <row r="1658">
          <cell r="A1658" t="str">
            <v>1141060101</v>
          </cell>
          <cell r="B1658" t="str">
            <v>PARA CUBRIR DEFICIT DE CAJA</v>
          </cell>
          <cell r="C1658">
            <v>10</v>
          </cell>
          <cell r="D1658"/>
          <cell r="E1658"/>
          <cell r="F1658"/>
          <cell r="G1658">
            <v>0</v>
          </cell>
          <cell r="H1658">
            <v>0</v>
          </cell>
        </row>
        <row r="1659">
          <cell r="A1659" t="str">
            <v>114106010113</v>
          </cell>
          <cell r="B1659" t="str">
            <v>OTROS</v>
          </cell>
          <cell r="C1659">
            <v>12</v>
          </cell>
          <cell r="D1659"/>
          <cell r="E1659"/>
          <cell r="F1659">
            <v>0</v>
          </cell>
          <cell r="G1659"/>
          <cell r="H1659">
            <v>0</v>
          </cell>
        </row>
        <row r="1660">
          <cell r="A1660" t="str">
            <v>11410601011301</v>
          </cell>
          <cell r="B1660" t="str">
            <v>OTROS</v>
          </cell>
          <cell r="C1660">
            <v>14</v>
          </cell>
          <cell r="D1660"/>
          <cell r="E1660">
            <v>0</v>
          </cell>
          <cell r="F1660"/>
          <cell r="G1660"/>
          <cell r="H1660">
            <v>0</v>
          </cell>
        </row>
        <row r="1661">
          <cell r="A1661" t="str">
            <v>1141060101130101</v>
          </cell>
          <cell r="B1661" t="str">
            <v>OTROS</v>
          </cell>
          <cell r="C1661">
            <v>16</v>
          </cell>
          <cell r="D1661">
            <v>0</v>
          </cell>
          <cell r="E1661"/>
          <cell r="F1661"/>
          <cell r="G1661"/>
          <cell r="H1661">
            <v>0</v>
          </cell>
        </row>
        <row r="1662">
          <cell r="A1662" t="str">
            <v>1141060102</v>
          </cell>
          <cell r="B1662" t="str">
            <v>PARA CUBRIR DEFICIT DE CAJA</v>
          </cell>
          <cell r="C1662">
            <v>10</v>
          </cell>
          <cell r="D1662"/>
          <cell r="E1662"/>
          <cell r="F1662"/>
          <cell r="G1662">
            <v>0</v>
          </cell>
          <cell r="H1662">
            <v>0</v>
          </cell>
        </row>
        <row r="1663">
          <cell r="A1663" t="str">
            <v>1141060201</v>
          </cell>
          <cell r="B1663" t="str">
            <v>PRESTAMOS PARA OTROS PROPOSITOS</v>
          </cell>
          <cell r="C1663">
            <v>10</v>
          </cell>
          <cell r="D1663"/>
          <cell r="E1663"/>
          <cell r="F1663"/>
          <cell r="G1663">
            <v>0</v>
          </cell>
          <cell r="H1663">
            <v>0</v>
          </cell>
        </row>
        <row r="1664">
          <cell r="A1664" t="str">
            <v>1141060202</v>
          </cell>
          <cell r="B1664" t="str">
            <v>PRESTAMOS PARA OTROS PROPOSITOS</v>
          </cell>
          <cell r="C1664">
            <v>10</v>
          </cell>
          <cell r="D1664"/>
          <cell r="E1664"/>
          <cell r="F1664"/>
          <cell r="G1664">
            <v>0</v>
          </cell>
          <cell r="H1664">
            <v>0</v>
          </cell>
        </row>
        <row r="1665">
          <cell r="A1665" t="str">
            <v>1141060301</v>
          </cell>
          <cell r="B1665" t="str">
            <v>PRESTAMOS CONVERTIBLES EN ACCIONES</v>
          </cell>
          <cell r="C1665">
            <v>10</v>
          </cell>
          <cell r="D1665"/>
          <cell r="E1665"/>
          <cell r="F1665"/>
          <cell r="G1665">
            <v>0</v>
          </cell>
          <cell r="H1665">
            <v>0</v>
          </cell>
        </row>
        <row r="1666">
          <cell r="A1666" t="str">
            <v>1141060302</v>
          </cell>
          <cell r="B1666" t="str">
            <v>PRESTAMOS CONVERTIBLES EN ACCIONES</v>
          </cell>
          <cell r="C1666">
            <v>10</v>
          </cell>
          <cell r="D1666"/>
          <cell r="E1666"/>
          <cell r="F1666"/>
          <cell r="G1666">
            <v>0</v>
          </cell>
          <cell r="H1666">
            <v>0</v>
          </cell>
        </row>
        <row r="1667">
          <cell r="A1667" t="str">
            <v>1141069901</v>
          </cell>
          <cell r="B1667" t="str">
            <v>INTERESES Y OTROS POR COBRAR</v>
          </cell>
          <cell r="C1667">
            <v>10</v>
          </cell>
          <cell r="D1667"/>
          <cell r="E1667"/>
          <cell r="F1667"/>
          <cell r="G1667">
            <v>0</v>
          </cell>
          <cell r="H1667">
            <v>0</v>
          </cell>
        </row>
        <row r="1668">
          <cell r="A1668" t="str">
            <v>114106990101</v>
          </cell>
          <cell r="B1668" t="str">
            <v>INTERESES Y OTROS POR COBRAR</v>
          </cell>
          <cell r="C1668">
            <v>12</v>
          </cell>
          <cell r="D1668"/>
          <cell r="E1668"/>
          <cell r="F1668">
            <v>0</v>
          </cell>
          <cell r="G1668"/>
          <cell r="H1668">
            <v>0</v>
          </cell>
        </row>
        <row r="1669">
          <cell r="A1669" t="str">
            <v>11410699010101</v>
          </cell>
          <cell r="B1669" t="str">
            <v>INTERESES Y OTROS POR COBRAR</v>
          </cell>
          <cell r="C1669">
            <v>14</v>
          </cell>
          <cell r="D1669"/>
          <cell r="E1669">
            <v>0</v>
          </cell>
          <cell r="F1669"/>
          <cell r="G1669"/>
          <cell r="H1669">
            <v>0</v>
          </cell>
        </row>
        <row r="1670">
          <cell r="A1670" t="str">
            <v>1141069901010101</v>
          </cell>
          <cell r="B1670" t="str">
            <v>INTERESES Y OTROS POR COBRAR</v>
          </cell>
          <cell r="C1670">
            <v>16</v>
          </cell>
          <cell r="D1670">
            <v>0</v>
          </cell>
          <cell r="E1670"/>
          <cell r="F1670"/>
          <cell r="G1670"/>
          <cell r="H1670">
            <v>0</v>
          </cell>
        </row>
        <row r="1671">
          <cell r="A1671" t="str">
            <v>114106990113</v>
          </cell>
          <cell r="B1671" t="str">
            <v>INTERESES Y OTROS POR COBRAR</v>
          </cell>
          <cell r="C1671">
            <v>12</v>
          </cell>
          <cell r="D1671"/>
          <cell r="E1671"/>
          <cell r="F1671">
            <v>0</v>
          </cell>
          <cell r="G1671"/>
          <cell r="H1671">
            <v>0</v>
          </cell>
        </row>
        <row r="1672">
          <cell r="A1672" t="str">
            <v>11410699011301</v>
          </cell>
          <cell r="B1672" t="str">
            <v>INTERESES Y OTROS POR COBRAR</v>
          </cell>
          <cell r="C1672">
            <v>14</v>
          </cell>
          <cell r="D1672"/>
          <cell r="E1672">
            <v>0</v>
          </cell>
          <cell r="F1672"/>
          <cell r="G1672"/>
          <cell r="H1672">
            <v>0</v>
          </cell>
        </row>
        <row r="1673">
          <cell r="A1673" t="str">
            <v>1141069901130101</v>
          </cell>
          <cell r="B1673" t="str">
            <v>INTERESES Y OTROS POR COBRAR - PIGNORADOS</v>
          </cell>
          <cell r="C1673">
            <v>16</v>
          </cell>
          <cell r="D1673">
            <v>0</v>
          </cell>
          <cell r="E1673"/>
          <cell r="F1673"/>
          <cell r="G1673"/>
          <cell r="H1673">
            <v>0</v>
          </cell>
        </row>
        <row r="1674">
          <cell r="A1674" t="str">
            <v>1141069902</v>
          </cell>
          <cell r="B1674" t="str">
            <v>INTERESES Y OTROS POR COBRAR</v>
          </cell>
          <cell r="C1674">
            <v>10</v>
          </cell>
          <cell r="D1674"/>
          <cell r="E1674"/>
          <cell r="F1674"/>
          <cell r="G1674">
            <v>0</v>
          </cell>
          <cell r="H1674">
            <v>0</v>
          </cell>
        </row>
        <row r="1675">
          <cell r="A1675" t="str">
            <v>114107</v>
          </cell>
          <cell r="B1675" t="str">
            <v>PRESTAMOS A AGENCIAS Y SUBSIDIARIAS EN EL EXTRANJERO</v>
          </cell>
          <cell r="C1675">
            <v>6</v>
          </cell>
          <cell r="D1675"/>
          <cell r="E1675"/>
          <cell r="F1675"/>
          <cell r="G1675"/>
          <cell r="H1675">
            <v>0</v>
          </cell>
        </row>
        <row r="1676">
          <cell r="A1676" t="str">
            <v>1141070101</v>
          </cell>
          <cell r="B1676" t="str">
            <v>OTORGAMIENTOS ORIGINALES</v>
          </cell>
          <cell r="C1676">
            <v>10</v>
          </cell>
          <cell r="D1676"/>
          <cell r="E1676"/>
          <cell r="F1676"/>
          <cell r="G1676">
            <v>0</v>
          </cell>
          <cell r="H1676">
            <v>0</v>
          </cell>
        </row>
        <row r="1677">
          <cell r="A1677" t="str">
            <v>1141070102</v>
          </cell>
          <cell r="B1677" t="str">
            <v>OTORGAMIENTOS ORIGINALES</v>
          </cell>
          <cell r="C1677">
            <v>10</v>
          </cell>
          <cell r="D1677"/>
          <cell r="E1677"/>
          <cell r="F1677"/>
          <cell r="G1677">
            <v>0</v>
          </cell>
          <cell r="H1677">
            <v>0</v>
          </cell>
        </row>
        <row r="1678">
          <cell r="A1678" t="str">
            <v>1141070201</v>
          </cell>
          <cell r="B1678" t="str">
            <v>REFINANCIADOS</v>
          </cell>
          <cell r="C1678">
            <v>10</v>
          </cell>
          <cell r="D1678"/>
          <cell r="E1678"/>
          <cell r="F1678"/>
          <cell r="G1678">
            <v>0</v>
          </cell>
          <cell r="H1678">
            <v>0</v>
          </cell>
        </row>
        <row r="1679">
          <cell r="A1679" t="str">
            <v>1141070202</v>
          </cell>
          <cell r="B1679" t="str">
            <v>REFINANCIADOS</v>
          </cell>
          <cell r="C1679">
            <v>10</v>
          </cell>
          <cell r="D1679"/>
          <cell r="E1679"/>
          <cell r="F1679"/>
          <cell r="G1679">
            <v>0</v>
          </cell>
          <cell r="H1679">
            <v>0</v>
          </cell>
        </row>
        <row r="1680">
          <cell r="A1680" t="str">
            <v>1141070301</v>
          </cell>
          <cell r="B1680" t="str">
            <v>REESTRUCTURADOS</v>
          </cell>
          <cell r="C1680">
            <v>10</v>
          </cell>
          <cell r="D1680"/>
          <cell r="E1680"/>
          <cell r="F1680"/>
          <cell r="G1680">
            <v>0</v>
          </cell>
          <cell r="H1680">
            <v>0</v>
          </cell>
        </row>
        <row r="1681">
          <cell r="A1681" t="str">
            <v>1141070302</v>
          </cell>
          <cell r="B1681" t="str">
            <v>REESTRUCTURADOS</v>
          </cell>
          <cell r="C1681">
            <v>10</v>
          </cell>
          <cell r="D1681"/>
          <cell r="E1681"/>
          <cell r="F1681"/>
          <cell r="G1681">
            <v>0</v>
          </cell>
          <cell r="H1681">
            <v>0</v>
          </cell>
        </row>
        <row r="1682">
          <cell r="A1682" t="str">
            <v>1141079901</v>
          </cell>
          <cell r="B1682" t="str">
            <v>INTERESES Y OTROS POR COBRAR</v>
          </cell>
          <cell r="C1682">
            <v>10</v>
          </cell>
          <cell r="D1682"/>
          <cell r="E1682"/>
          <cell r="F1682"/>
          <cell r="G1682">
            <v>0</v>
          </cell>
          <cell r="H1682">
            <v>0</v>
          </cell>
        </row>
        <row r="1683">
          <cell r="A1683" t="str">
            <v>1141079902</v>
          </cell>
          <cell r="B1683" t="str">
            <v>INTERESES Y OTROS POR COBRAR</v>
          </cell>
          <cell r="C1683">
            <v>10</v>
          </cell>
          <cell r="D1683"/>
          <cell r="E1683"/>
          <cell r="F1683"/>
          <cell r="G1683">
            <v>0</v>
          </cell>
          <cell r="H1683">
            <v>0</v>
          </cell>
        </row>
        <row r="1684">
          <cell r="A1684" t="str">
            <v>114108</v>
          </cell>
          <cell r="B1684" t="str">
            <v>PRESTAMOS A EMPRESAS NO DOMICILIADAS</v>
          </cell>
          <cell r="C1684">
            <v>6</v>
          </cell>
          <cell r="D1684"/>
          <cell r="E1684"/>
          <cell r="F1684"/>
          <cell r="G1684"/>
          <cell r="H1684">
            <v>0</v>
          </cell>
        </row>
        <row r="1685">
          <cell r="A1685" t="str">
            <v>1141080101</v>
          </cell>
          <cell r="B1685" t="str">
            <v>OTORGAMIENTOS ORIGINALES</v>
          </cell>
          <cell r="C1685">
            <v>10</v>
          </cell>
          <cell r="D1685"/>
          <cell r="E1685"/>
          <cell r="F1685"/>
          <cell r="G1685">
            <v>0</v>
          </cell>
          <cell r="H1685">
            <v>0</v>
          </cell>
        </row>
        <row r="1686">
          <cell r="A1686" t="str">
            <v>114108010111</v>
          </cell>
          <cell r="B1686" t="str">
            <v>MICROEMPRESA - ML</v>
          </cell>
          <cell r="C1686">
            <v>12</v>
          </cell>
          <cell r="D1686"/>
          <cell r="E1686"/>
          <cell r="F1686">
            <v>0</v>
          </cell>
          <cell r="G1686"/>
          <cell r="H1686">
            <v>0</v>
          </cell>
        </row>
        <row r="1687">
          <cell r="A1687" t="str">
            <v>11410801011101</v>
          </cell>
          <cell r="B1687" t="str">
            <v>MICROEMPRESA - ML</v>
          </cell>
          <cell r="C1687">
            <v>14</v>
          </cell>
          <cell r="D1687"/>
          <cell r="E1687">
            <v>0</v>
          </cell>
          <cell r="F1687"/>
          <cell r="G1687"/>
          <cell r="H1687">
            <v>0</v>
          </cell>
        </row>
        <row r="1688">
          <cell r="A1688" t="str">
            <v>1141080101110101</v>
          </cell>
          <cell r="B1688" t="str">
            <v>MICROCREDITO</v>
          </cell>
          <cell r="C1688">
            <v>16</v>
          </cell>
          <cell r="D1688">
            <v>0</v>
          </cell>
          <cell r="E1688"/>
          <cell r="F1688"/>
          <cell r="G1688"/>
          <cell r="H1688">
            <v>0</v>
          </cell>
        </row>
        <row r="1689">
          <cell r="A1689" t="str">
            <v>1141080101110102</v>
          </cell>
          <cell r="B1689" t="str">
            <v>CAPITAL DE TRABAJO</v>
          </cell>
          <cell r="C1689">
            <v>16</v>
          </cell>
          <cell r="D1689">
            <v>0</v>
          </cell>
          <cell r="E1689"/>
          <cell r="F1689"/>
          <cell r="G1689"/>
          <cell r="H1689">
            <v>0</v>
          </cell>
        </row>
        <row r="1690">
          <cell r="A1690" t="str">
            <v>1141080101110103</v>
          </cell>
          <cell r="B1690" t="str">
            <v>ACTIVO FIJO</v>
          </cell>
          <cell r="C1690">
            <v>16</v>
          </cell>
          <cell r="D1690">
            <v>0</v>
          </cell>
          <cell r="E1690"/>
          <cell r="F1690"/>
          <cell r="G1690"/>
          <cell r="H1690">
            <v>0</v>
          </cell>
        </row>
        <row r="1691">
          <cell r="A1691" t="str">
            <v>1141080101110104</v>
          </cell>
          <cell r="B1691" t="str">
            <v>CAPITAL DE TRABAJO ESTACIONAL</v>
          </cell>
          <cell r="C1691">
            <v>16</v>
          </cell>
          <cell r="D1691">
            <v>0</v>
          </cell>
          <cell r="E1691"/>
          <cell r="F1691"/>
          <cell r="G1691"/>
          <cell r="H1691">
            <v>0</v>
          </cell>
        </row>
        <row r="1692">
          <cell r="A1692" t="str">
            <v>1141080101110105</v>
          </cell>
          <cell r="B1692" t="str">
            <v>ROTATIVO</v>
          </cell>
          <cell r="C1692">
            <v>16</v>
          </cell>
          <cell r="D1692">
            <v>0</v>
          </cell>
          <cell r="E1692"/>
          <cell r="F1692"/>
          <cell r="G1692"/>
          <cell r="H1692">
            <v>0</v>
          </cell>
        </row>
        <row r="1693">
          <cell r="A1693" t="str">
            <v>1141080101110106</v>
          </cell>
          <cell r="B1693" t="str">
            <v>COLECTURIA DOMICILIAR</v>
          </cell>
          <cell r="C1693">
            <v>16</v>
          </cell>
          <cell r="D1693">
            <v>0</v>
          </cell>
          <cell r="E1693"/>
          <cell r="F1693"/>
          <cell r="G1693"/>
          <cell r="H1693">
            <v>0</v>
          </cell>
        </row>
        <row r="1694">
          <cell r="A1694" t="str">
            <v>114108010112</v>
          </cell>
          <cell r="B1694" t="str">
            <v>EMPRESA - ML</v>
          </cell>
          <cell r="C1694">
            <v>12</v>
          </cell>
          <cell r="D1694"/>
          <cell r="E1694"/>
          <cell r="F1694">
            <v>0</v>
          </cell>
          <cell r="G1694"/>
          <cell r="H1694">
            <v>0</v>
          </cell>
        </row>
        <row r="1695">
          <cell r="A1695" t="str">
            <v>11410801011201</v>
          </cell>
          <cell r="B1695" t="str">
            <v>EMPRESA - ML</v>
          </cell>
          <cell r="C1695">
            <v>14</v>
          </cell>
          <cell r="D1695"/>
          <cell r="E1695">
            <v>0</v>
          </cell>
          <cell r="F1695"/>
          <cell r="G1695"/>
          <cell r="H1695">
            <v>0</v>
          </cell>
        </row>
        <row r="1696">
          <cell r="A1696" t="str">
            <v>1141080101120101</v>
          </cell>
          <cell r="B1696" t="str">
            <v>CAPITAL DE TRABAJO</v>
          </cell>
          <cell r="C1696">
            <v>16</v>
          </cell>
          <cell r="D1696">
            <v>0</v>
          </cell>
          <cell r="E1696"/>
          <cell r="F1696"/>
          <cell r="G1696"/>
          <cell r="H1696">
            <v>0</v>
          </cell>
        </row>
        <row r="1697">
          <cell r="A1697" t="str">
            <v>1141080101120102</v>
          </cell>
          <cell r="B1697" t="str">
            <v>ACTIVO FIJO</v>
          </cell>
          <cell r="C1697">
            <v>16</v>
          </cell>
          <cell r="D1697">
            <v>0</v>
          </cell>
          <cell r="E1697"/>
          <cell r="F1697"/>
          <cell r="G1697"/>
          <cell r="H1697">
            <v>0</v>
          </cell>
        </row>
        <row r="1698">
          <cell r="A1698" t="str">
            <v>1141080101120103</v>
          </cell>
          <cell r="B1698" t="str">
            <v>ROTATIVO</v>
          </cell>
          <cell r="C1698">
            <v>16</v>
          </cell>
          <cell r="D1698">
            <v>0</v>
          </cell>
          <cell r="E1698"/>
          <cell r="F1698"/>
          <cell r="G1698"/>
          <cell r="H1698">
            <v>0</v>
          </cell>
        </row>
        <row r="1699">
          <cell r="A1699" t="str">
            <v>1141080101120104</v>
          </cell>
          <cell r="B1699" t="str">
            <v>MUNICIPALIDADES</v>
          </cell>
          <cell r="C1699">
            <v>16</v>
          </cell>
          <cell r="D1699">
            <v>0</v>
          </cell>
          <cell r="E1699"/>
          <cell r="F1699"/>
          <cell r="G1699"/>
          <cell r="H1699">
            <v>0</v>
          </cell>
        </row>
        <row r="1700">
          <cell r="A1700" t="str">
            <v>114108010120</v>
          </cell>
          <cell r="B1700" t="str">
            <v>CONSUMO - ML</v>
          </cell>
          <cell r="C1700">
            <v>12</v>
          </cell>
          <cell r="D1700"/>
          <cell r="E1700"/>
          <cell r="F1700">
            <v>0</v>
          </cell>
          <cell r="G1700"/>
          <cell r="H1700">
            <v>0</v>
          </cell>
        </row>
        <row r="1701">
          <cell r="A1701" t="str">
            <v>11410801012001</v>
          </cell>
          <cell r="B1701" t="str">
            <v>CONSUMO - ML</v>
          </cell>
          <cell r="C1701">
            <v>14</v>
          </cell>
          <cell r="D1701"/>
          <cell r="E1701">
            <v>0</v>
          </cell>
          <cell r="F1701"/>
          <cell r="G1701"/>
          <cell r="H1701">
            <v>0</v>
          </cell>
        </row>
        <row r="1702">
          <cell r="A1702" t="str">
            <v>1141080101200101</v>
          </cell>
          <cell r="B1702" t="str">
            <v>CONSUMO</v>
          </cell>
          <cell r="C1702">
            <v>16</v>
          </cell>
          <cell r="D1702">
            <v>0</v>
          </cell>
          <cell r="E1702"/>
          <cell r="F1702"/>
          <cell r="G1702"/>
          <cell r="H1702">
            <v>0</v>
          </cell>
        </row>
        <row r="1703">
          <cell r="A1703" t="str">
            <v>1141080101200102</v>
          </cell>
          <cell r="B1703" t="str">
            <v>SIN FIADOR</v>
          </cell>
          <cell r="C1703">
            <v>16</v>
          </cell>
          <cell r="D1703">
            <v>0</v>
          </cell>
          <cell r="E1703"/>
          <cell r="F1703"/>
          <cell r="G1703"/>
          <cell r="H1703">
            <v>0</v>
          </cell>
        </row>
        <row r="1704">
          <cell r="A1704" t="str">
            <v>1141080101200103</v>
          </cell>
          <cell r="B1704" t="str">
            <v>CONSOLIDACI¿N</v>
          </cell>
          <cell r="C1704">
            <v>16</v>
          </cell>
          <cell r="D1704">
            <v>0</v>
          </cell>
          <cell r="E1704"/>
          <cell r="F1704"/>
          <cell r="G1704"/>
          <cell r="H1704">
            <v>0</v>
          </cell>
        </row>
        <row r="1705">
          <cell r="A1705" t="str">
            <v>1141080101200104</v>
          </cell>
          <cell r="B1705" t="str">
            <v>VARIOS</v>
          </cell>
          <cell r="C1705">
            <v>16</v>
          </cell>
          <cell r="D1705">
            <v>0</v>
          </cell>
          <cell r="E1705"/>
          <cell r="F1705"/>
          <cell r="G1705"/>
          <cell r="H1705">
            <v>0</v>
          </cell>
        </row>
        <row r="1706">
          <cell r="A1706" t="str">
            <v>1141080101200105</v>
          </cell>
          <cell r="B1706" t="str">
            <v>VEHICULO</v>
          </cell>
          <cell r="C1706">
            <v>16</v>
          </cell>
          <cell r="D1706">
            <v>0</v>
          </cell>
          <cell r="E1706"/>
          <cell r="F1706"/>
          <cell r="G1706"/>
          <cell r="H1706">
            <v>0</v>
          </cell>
        </row>
        <row r="1707">
          <cell r="A1707" t="str">
            <v>1141080101200106</v>
          </cell>
          <cell r="B1707" t="str">
            <v>VEHICULO-EMPLEADOS</v>
          </cell>
          <cell r="C1707">
            <v>16</v>
          </cell>
          <cell r="D1707">
            <v>0</v>
          </cell>
          <cell r="E1707"/>
          <cell r="F1707"/>
          <cell r="G1707"/>
          <cell r="H1707">
            <v>0</v>
          </cell>
        </row>
        <row r="1708">
          <cell r="A1708" t="str">
            <v>1141080101200107</v>
          </cell>
          <cell r="B1708" t="str">
            <v>ESTUDIOS</v>
          </cell>
          <cell r="C1708">
            <v>16</v>
          </cell>
          <cell r="D1708">
            <v>0</v>
          </cell>
          <cell r="E1708"/>
          <cell r="F1708"/>
          <cell r="G1708"/>
          <cell r="H1708">
            <v>0</v>
          </cell>
        </row>
        <row r="1709">
          <cell r="A1709" t="str">
            <v>1141080101200108</v>
          </cell>
          <cell r="B1709" t="str">
            <v>LECA</v>
          </cell>
          <cell r="C1709">
            <v>16</v>
          </cell>
          <cell r="D1709">
            <v>0</v>
          </cell>
          <cell r="E1709"/>
          <cell r="F1709"/>
          <cell r="G1709"/>
          <cell r="H1709">
            <v>0</v>
          </cell>
        </row>
        <row r="1710">
          <cell r="A1710" t="str">
            <v>1141080101200109</v>
          </cell>
          <cell r="B1710" t="str">
            <v>CONSUMO  RAPICREDIT  BANCOVI</v>
          </cell>
          <cell r="C1710">
            <v>16</v>
          </cell>
          <cell r="D1710">
            <v>0</v>
          </cell>
          <cell r="E1710"/>
          <cell r="F1710"/>
          <cell r="G1710"/>
          <cell r="H1710">
            <v>0</v>
          </cell>
        </row>
        <row r="1711">
          <cell r="A1711" t="str">
            <v>1141080101200110</v>
          </cell>
          <cell r="B1711" t="str">
            <v>EMPLEADOS PÚBLICOS Y PRIVADOS</v>
          </cell>
          <cell r="C1711">
            <v>16</v>
          </cell>
          <cell r="D1711">
            <v>0</v>
          </cell>
          <cell r="E1711"/>
          <cell r="F1711"/>
          <cell r="G1711"/>
          <cell r="H1711">
            <v>0</v>
          </cell>
        </row>
        <row r="1712">
          <cell r="A1712" t="str">
            <v>1141080101200111</v>
          </cell>
          <cell r="B1712" t="str">
            <v>EMPLEADOS ANDA</v>
          </cell>
          <cell r="C1712">
            <v>16</v>
          </cell>
          <cell r="D1712">
            <v>0</v>
          </cell>
          <cell r="E1712"/>
          <cell r="F1712"/>
          <cell r="G1712"/>
          <cell r="H1712">
            <v>0</v>
          </cell>
        </row>
        <row r="1713">
          <cell r="A1713" t="str">
            <v>1141080101200112</v>
          </cell>
          <cell r="B1713" t="str">
            <v>EMPLEADOS PDH</v>
          </cell>
          <cell r="C1713">
            <v>16</v>
          </cell>
          <cell r="D1713">
            <v>0</v>
          </cell>
          <cell r="E1713"/>
          <cell r="F1713"/>
          <cell r="G1713"/>
          <cell r="H1713">
            <v>0</v>
          </cell>
        </row>
        <row r="1714">
          <cell r="A1714" t="str">
            <v>1141080101200113</v>
          </cell>
          <cell r="B1714" t="str">
            <v>EMPLEADOS PGR</v>
          </cell>
          <cell r="C1714">
            <v>16</v>
          </cell>
          <cell r="D1714">
            <v>0</v>
          </cell>
          <cell r="E1714"/>
          <cell r="F1714"/>
          <cell r="G1714"/>
          <cell r="H1714">
            <v>0</v>
          </cell>
        </row>
        <row r="1715">
          <cell r="A1715" t="str">
            <v>1141080101200114</v>
          </cell>
          <cell r="B1715" t="str">
            <v>EMPLEADOS MIN. SALUD</v>
          </cell>
          <cell r="C1715">
            <v>16</v>
          </cell>
          <cell r="D1715">
            <v>0</v>
          </cell>
          <cell r="E1715"/>
          <cell r="F1715"/>
          <cell r="G1715"/>
          <cell r="H1715">
            <v>0</v>
          </cell>
        </row>
        <row r="1716">
          <cell r="A1716" t="str">
            <v>1141080101200115</v>
          </cell>
          <cell r="B1716" t="str">
            <v>EMPLEADOS MIN. EDUCACIÓN</v>
          </cell>
          <cell r="C1716">
            <v>16</v>
          </cell>
          <cell r="D1716">
            <v>0</v>
          </cell>
          <cell r="E1716"/>
          <cell r="F1716"/>
          <cell r="G1716"/>
          <cell r="H1716">
            <v>0</v>
          </cell>
        </row>
        <row r="1717">
          <cell r="A1717" t="str">
            <v>1141080101200149</v>
          </cell>
          <cell r="B1717" t="str">
            <v>SOBREGIROS OCACIONALES</v>
          </cell>
          <cell r="C1717">
            <v>16</v>
          </cell>
          <cell r="D1717">
            <v>0</v>
          </cell>
          <cell r="E1717"/>
          <cell r="F1717"/>
          <cell r="G1717"/>
          <cell r="H1717">
            <v>0</v>
          </cell>
        </row>
        <row r="1718">
          <cell r="A1718" t="str">
            <v>1141080101200150</v>
          </cell>
          <cell r="B1718" t="str">
            <v>SOBREGIROS AUTORIZADOS</v>
          </cell>
          <cell r="C1718">
            <v>16</v>
          </cell>
          <cell r="D1718">
            <v>0</v>
          </cell>
          <cell r="E1718"/>
          <cell r="F1718"/>
          <cell r="G1718"/>
          <cell r="H1718">
            <v>0</v>
          </cell>
        </row>
        <row r="1719">
          <cell r="A1719" t="str">
            <v>114108010122</v>
          </cell>
          <cell r="B1719" t="str">
            <v>PIGNORADOS - ML</v>
          </cell>
          <cell r="C1719">
            <v>12</v>
          </cell>
          <cell r="D1719"/>
          <cell r="E1719"/>
          <cell r="F1719">
            <v>0</v>
          </cell>
          <cell r="G1719"/>
          <cell r="H1719">
            <v>0</v>
          </cell>
        </row>
        <row r="1720">
          <cell r="A1720" t="str">
            <v>11410801012201</v>
          </cell>
          <cell r="B1720" t="str">
            <v>PIGNORADOS - ML</v>
          </cell>
          <cell r="C1720">
            <v>14</v>
          </cell>
          <cell r="D1720"/>
          <cell r="E1720">
            <v>0</v>
          </cell>
          <cell r="F1720"/>
          <cell r="G1720"/>
          <cell r="H1720">
            <v>0</v>
          </cell>
        </row>
        <row r="1721">
          <cell r="A1721" t="str">
            <v>1141080101220101</v>
          </cell>
          <cell r="B1721" t="str">
            <v>PIGNORADOS</v>
          </cell>
          <cell r="C1721">
            <v>16</v>
          </cell>
          <cell r="D1721">
            <v>0</v>
          </cell>
          <cell r="E1721"/>
          <cell r="F1721"/>
          <cell r="G1721"/>
          <cell r="H1721">
            <v>0</v>
          </cell>
        </row>
        <row r="1722">
          <cell r="A1722" t="str">
            <v>114108010130</v>
          </cell>
          <cell r="B1722" t="str">
            <v>VIVIENDA - ML</v>
          </cell>
          <cell r="C1722">
            <v>12</v>
          </cell>
          <cell r="D1722"/>
          <cell r="E1722"/>
          <cell r="F1722">
            <v>0</v>
          </cell>
          <cell r="G1722"/>
          <cell r="H1722">
            <v>0</v>
          </cell>
        </row>
        <row r="1723">
          <cell r="A1723" t="str">
            <v>11410801013001</v>
          </cell>
          <cell r="B1723" t="str">
            <v>VIVIENDA  - ML</v>
          </cell>
          <cell r="C1723">
            <v>14</v>
          </cell>
          <cell r="D1723"/>
          <cell r="E1723">
            <v>0</v>
          </cell>
          <cell r="F1723"/>
          <cell r="G1723"/>
          <cell r="H1723">
            <v>0</v>
          </cell>
        </row>
        <row r="1724">
          <cell r="A1724" t="str">
            <v>1141080101300101</v>
          </cell>
          <cell r="B1724" t="str">
            <v>ADQUISICI¿N DE VIVIENDA</v>
          </cell>
          <cell r="C1724">
            <v>16</v>
          </cell>
          <cell r="D1724">
            <v>0</v>
          </cell>
          <cell r="E1724"/>
          <cell r="F1724"/>
          <cell r="G1724"/>
          <cell r="H1724">
            <v>0</v>
          </cell>
        </row>
        <row r="1725">
          <cell r="A1725" t="str">
            <v>1141080101300102</v>
          </cell>
          <cell r="B1725" t="str">
            <v>ADQUISICI¿N DE LOTES</v>
          </cell>
          <cell r="C1725">
            <v>16</v>
          </cell>
          <cell r="D1725">
            <v>0</v>
          </cell>
          <cell r="E1725"/>
          <cell r="F1725"/>
          <cell r="G1725"/>
          <cell r="H1725">
            <v>0</v>
          </cell>
        </row>
        <row r="1726">
          <cell r="A1726" t="str">
            <v>1141080101300103</v>
          </cell>
          <cell r="B1726" t="str">
            <v>CONSTRUCCIONES</v>
          </cell>
          <cell r="C1726">
            <v>16</v>
          </cell>
          <cell r="D1726">
            <v>0</v>
          </cell>
          <cell r="E1726"/>
          <cell r="F1726"/>
          <cell r="G1726"/>
          <cell r="H1726">
            <v>0</v>
          </cell>
        </row>
        <row r="1727">
          <cell r="A1727" t="str">
            <v>1141080101300104</v>
          </cell>
          <cell r="B1727" t="str">
            <v>REMODELACIONES</v>
          </cell>
          <cell r="C1727">
            <v>16</v>
          </cell>
          <cell r="D1727">
            <v>0</v>
          </cell>
          <cell r="E1727"/>
          <cell r="F1727"/>
          <cell r="G1727"/>
          <cell r="H1727">
            <v>0</v>
          </cell>
        </row>
        <row r="1728">
          <cell r="A1728" t="str">
            <v>1141080102</v>
          </cell>
          <cell r="B1728" t="str">
            <v>OTORGAMIENTOS ORIGINALES</v>
          </cell>
          <cell r="C1728">
            <v>10</v>
          </cell>
          <cell r="D1728"/>
          <cell r="E1728"/>
          <cell r="F1728"/>
          <cell r="G1728">
            <v>0</v>
          </cell>
          <cell r="H1728">
            <v>0</v>
          </cell>
        </row>
        <row r="1729">
          <cell r="A1729" t="str">
            <v>114108010211</v>
          </cell>
          <cell r="B1729" t="str">
            <v>MICROEMPRESA - ME</v>
          </cell>
          <cell r="C1729">
            <v>12</v>
          </cell>
          <cell r="D1729"/>
          <cell r="E1729"/>
          <cell r="F1729">
            <v>0</v>
          </cell>
          <cell r="G1729"/>
          <cell r="H1729">
            <v>0</v>
          </cell>
        </row>
        <row r="1730">
          <cell r="A1730" t="str">
            <v>11410801021101</v>
          </cell>
          <cell r="B1730" t="str">
            <v>MICROEMPRESA - ME</v>
          </cell>
          <cell r="C1730">
            <v>14</v>
          </cell>
          <cell r="D1730"/>
          <cell r="E1730">
            <v>0</v>
          </cell>
          <cell r="F1730"/>
          <cell r="G1730"/>
          <cell r="H1730">
            <v>0</v>
          </cell>
        </row>
        <row r="1731">
          <cell r="A1731" t="str">
            <v>1141080102110101</v>
          </cell>
          <cell r="B1731" t="str">
            <v>MICROCREDITO</v>
          </cell>
          <cell r="C1731">
            <v>16</v>
          </cell>
          <cell r="D1731">
            <v>0</v>
          </cell>
          <cell r="E1731"/>
          <cell r="F1731"/>
          <cell r="G1731"/>
          <cell r="H1731">
            <v>0</v>
          </cell>
        </row>
        <row r="1732">
          <cell r="A1732" t="str">
            <v>1141080102110102</v>
          </cell>
          <cell r="B1732" t="str">
            <v>CAPITAL DE TRABAJO</v>
          </cell>
          <cell r="C1732">
            <v>16</v>
          </cell>
          <cell r="D1732">
            <v>0</v>
          </cell>
          <cell r="E1732"/>
          <cell r="F1732"/>
          <cell r="G1732"/>
          <cell r="H1732">
            <v>0</v>
          </cell>
        </row>
        <row r="1733">
          <cell r="A1733" t="str">
            <v>1141080102110103</v>
          </cell>
          <cell r="B1733" t="str">
            <v>ACTIVO FIJO</v>
          </cell>
          <cell r="C1733">
            <v>16</v>
          </cell>
          <cell r="D1733">
            <v>0</v>
          </cell>
          <cell r="E1733"/>
          <cell r="F1733"/>
          <cell r="G1733"/>
          <cell r="H1733">
            <v>0</v>
          </cell>
        </row>
        <row r="1734">
          <cell r="A1734" t="str">
            <v>1141080102110104</v>
          </cell>
          <cell r="B1734" t="str">
            <v>CAPITAL DE TRABAJO ESTACIONAL</v>
          </cell>
          <cell r="C1734">
            <v>16</v>
          </cell>
          <cell r="D1734">
            <v>0</v>
          </cell>
          <cell r="E1734"/>
          <cell r="F1734"/>
          <cell r="G1734"/>
          <cell r="H1734">
            <v>0</v>
          </cell>
        </row>
        <row r="1735">
          <cell r="A1735" t="str">
            <v>1141080102110105</v>
          </cell>
          <cell r="B1735" t="str">
            <v>ROTATIVO</v>
          </cell>
          <cell r="C1735">
            <v>16</v>
          </cell>
          <cell r="D1735">
            <v>0</v>
          </cell>
          <cell r="E1735"/>
          <cell r="F1735"/>
          <cell r="G1735"/>
          <cell r="H1735">
            <v>0</v>
          </cell>
        </row>
        <row r="1736">
          <cell r="A1736" t="str">
            <v>1141080102110106</v>
          </cell>
          <cell r="B1736" t="str">
            <v>COLECTURIA DOMICILIAR</v>
          </cell>
          <cell r="C1736">
            <v>16</v>
          </cell>
          <cell r="D1736">
            <v>0</v>
          </cell>
          <cell r="E1736"/>
          <cell r="F1736"/>
          <cell r="G1736"/>
          <cell r="H1736">
            <v>0</v>
          </cell>
        </row>
        <row r="1737">
          <cell r="A1737" t="str">
            <v>114108010212</v>
          </cell>
          <cell r="B1737" t="str">
            <v>EMPRESA - ME</v>
          </cell>
          <cell r="C1737">
            <v>12</v>
          </cell>
          <cell r="D1737"/>
          <cell r="E1737"/>
          <cell r="F1737">
            <v>0</v>
          </cell>
          <cell r="G1737"/>
          <cell r="H1737">
            <v>0</v>
          </cell>
        </row>
        <row r="1738">
          <cell r="A1738" t="str">
            <v>11410801021201</v>
          </cell>
          <cell r="B1738" t="str">
            <v>EMPRESA - ME</v>
          </cell>
          <cell r="C1738">
            <v>14</v>
          </cell>
          <cell r="D1738"/>
          <cell r="E1738">
            <v>0</v>
          </cell>
          <cell r="F1738"/>
          <cell r="G1738"/>
          <cell r="H1738">
            <v>0</v>
          </cell>
        </row>
        <row r="1739">
          <cell r="A1739" t="str">
            <v>1141080102120101</v>
          </cell>
          <cell r="B1739" t="str">
            <v>CAPITAL DE TRABAJO</v>
          </cell>
          <cell r="C1739">
            <v>16</v>
          </cell>
          <cell r="D1739">
            <v>0</v>
          </cell>
          <cell r="E1739"/>
          <cell r="F1739"/>
          <cell r="G1739"/>
          <cell r="H1739">
            <v>0</v>
          </cell>
        </row>
        <row r="1740">
          <cell r="A1740" t="str">
            <v>1141080102120102</v>
          </cell>
          <cell r="B1740" t="str">
            <v>ACTIVO FIJO</v>
          </cell>
          <cell r="C1740">
            <v>16</v>
          </cell>
          <cell r="D1740">
            <v>0</v>
          </cell>
          <cell r="E1740"/>
          <cell r="F1740"/>
          <cell r="G1740"/>
          <cell r="H1740">
            <v>0</v>
          </cell>
        </row>
        <row r="1741">
          <cell r="A1741" t="str">
            <v>1141080102120103</v>
          </cell>
          <cell r="B1741" t="str">
            <v>ROTATIVO</v>
          </cell>
          <cell r="C1741">
            <v>16</v>
          </cell>
          <cell r="D1741">
            <v>0</v>
          </cell>
          <cell r="E1741"/>
          <cell r="F1741"/>
          <cell r="G1741"/>
          <cell r="H1741">
            <v>0</v>
          </cell>
        </row>
        <row r="1742">
          <cell r="A1742" t="str">
            <v>1141080102120104</v>
          </cell>
          <cell r="B1742" t="str">
            <v>MUNICIPALIDADES</v>
          </cell>
          <cell r="C1742">
            <v>16</v>
          </cell>
          <cell r="D1742">
            <v>0</v>
          </cell>
          <cell r="E1742"/>
          <cell r="F1742"/>
          <cell r="G1742"/>
          <cell r="H1742">
            <v>0</v>
          </cell>
        </row>
        <row r="1743">
          <cell r="A1743" t="str">
            <v>114108010220</v>
          </cell>
          <cell r="B1743" t="str">
            <v>CONSUMO - ME</v>
          </cell>
          <cell r="C1743">
            <v>12</v>
          </cell>
          <cell r="D1743"/>
          <cell r="E1743"/>
          <cell r="F1743">
            <v>0</v>
          </cell>
          <cell r="G1743"/>
          <cell r="H1743">
            <v>0</v>
          </cell>
        </row>
        <row r="1744">
          <cell r="A1744" t="str">
            <v>11410801022001</v>
          </cell>
          <cell r="B1744" t="str">
            <v>CONSUMO - ME</v>
          </cell>
          <cell r="C1744">
            <v>14</v>
          </cell>
          <cell r="D1744"/>
          <cell r="E1744">
            <v>0</v>
          </cell>
          <cell r="F1744"/>
          <cell r="G1744"/>
          <cell r="H1744">
            <v>0</v>
          </cell>
        </row>
        <row r="1745">
          <cell r="A1745" t="str">
            <v>1141080102200101</v>
          </cell>
          <cell r="B1745" t="str">
            <v>CONSUMO</v>
          </cell>
          <cell r="C1745">
            <v>16</v>
          </cell>
          <cell r="D1745">
            <v>0</v>
          </cell>
          <cell r="E1745"/>
          <cell r="F1745"/>
          <cell r="G1745"/>
          <cell r="H1745">
            <v>0</v>
          </cell>
        </row>
        <row r="1746">
          <cell r="A1746" t="str">
            <v>1141080102200102</v>
          </cell>
          <cell r="B1746" t="str">
            <v>SIN FIADOR</v>
          </cell>
          <cell r="C1746">
            <v>16</v>
          </cell>
          <cell r="D1746">
            <v>0</v>
          </cell>
          <cell r="E1746"/>
          <cell r="F1746"/>
          <cell r="G1746"/>
          <cell r="H1746">
            <v>0</v>
          </cell>
        </row>
        <row r="1747">
          <cell r="A1747" t="str">
            <v>1141080102200103</v>
          </cell>
          <cell r="B1747" t="str">
            <v>CONSOLIDACI¿N</v>
          </cell>
          <cell r="C1747">
            <v>16</v>
          </cell>
          <cell r="D1747">
            <v>0</v>
          </cell>
          <cell r="E1747"/>
          <cell r="F1747"/>
          <cell r="G1747"/>
          <cell r="H1747">
            <v>0</v>
          </cell>
        </row>
        <row r="1748">
          <cell r="A1748" t="str">
            <v>1141080102200104</v>
          </cell>
          <cell r="B1748" t="str">
            <v>VARIOS</v>
          </cell>
          <cell r="C1748">
            <v>16</v>
          </cell>
          <cell r="D1748">
            <v>0</v>
          </cell>
          <cell r="E1748"/>
          <cell r="F1748"/>
          <cell r="G1748"/>
          <cell r="H1748">
            <v>0</v>
          </cell>
        </row>
        <row r="1749">
          <cell r="A1749" t="str">
            <v>1141080102200105</v>
          </cell>
          <cell r="B1749" t="str">
            <v>VEHICULO</v>
          </cell>
          <cell r="C1749">
            <v>16</v>
          </cell>
          <cell r="D1749">
            <v>0</v>
          </cell>
          <cell r="E1749"/>
          <cell r="F1749"/>
          <cell r="G1749"/>
          <cell r="H1749">
            <v>0</v>
          </cell>
        </row>
        <row r="1750">
          <cell r="A1750" t="str">
            <v>1141080102200106</v>
          </cell>
          <cell r="B1750" t="str">
            <v>VEHICULO-EMPLEADOS</v>
          </cell>
          <cell r="C1750">
            <v>16</v>
          </cell>
          <cell r="D1750">
            <v>0</v>
          </cell>
          <cell r="E1750"/>
          <cell r="F1750"/>
          <cell r="G1750"/>
          <cell r="H1750">
            <v>0</v>
          </cell>
        </row>
        <row r="1751">
          <cell r="A1751" t="str">
            <v>1141080102200107</v>
          </cell>
          <cell r="B1751" t="str">
            <v>ESTUDIOS</v>
          </cell>
          <cell r="C1751">
            <v>16</v>
          </cell>
          <cell r="D1751">
            <v>0</v>
          </cell>
          <cell r="E1751"/>
          <cell r="F1751"/>
          <cell r="G1751"/>
          <cell r="H1751">
            <v>0</v>
          </cell>
        </row>
        <row r="1752">
          <cell r="A1752" t="str">
            <v>1141080102200108</v>
          </cell>
          <cell r="B1752" t="str">
            <v>LECA</v>
          </cell>
          <cell r="C1752">
            <v>16</v>
          </cell>
          <cell r="D1752">
            <v>0</v>
          </cell>
          <cell r="E1752"/>
          <cell r="F1752"/>
          <cell r="G1752"/>
          <cell r="H1752">
            <v>0</v>
          </cell>
        </row>
        <row r="1753">
          <cell r="A1753" t="str">
            <v>1141080102200109</v>
          </cell>
          <cell r="B1753" t="str">
            <v>CONSUMO  RAPICREDIT  BANCOVI</v>
          </cell>
          <cell r="C1753">
            <v>16</v>
          </cell>
          <cell r="D1753">
            <v>0</v>
          </cell>
          <cell r="E1753"/>
          <cell r="F1753"/>
          <cell r="G1753"/>
          <cell r="H1753">
            <v>0</v>
          </cell>
        </row>
        <row r="1754">
          <cell r="A1754" t="str">
            <v>1141080102200110</v>
          </cell>
          <cell r="B1754" t="str">
            <v>EMPLEADOS PÚBLICOS Y PRIVADOS</v>
          </cell>
          <cell r="C1754">
            <v>16</v>
          </cell>
          <cell r="D1754">
            <v>0</v>
          </cell>
          <cell r="E1754"/>
          <cell r="F1754"/>
          <cell r="G1754"/>
          <cell r="H1754">
            <v>0</v>
          </cell>
        </row>
        <row r="1755">
          <cell r="A1755" t="str">
            <v>1141080102200111</v>
          </cell>
          <cell r="B1755" t="str">
            <v>EMPLEADOS ANDA</v>
          </cell>
          <cell r="C1755">
            <v>16</v>
          </cell>
          <cell r="D1755">
            <v>0</v>
          </cell>
          <cell r="E1755"/>
          <cell r="F1755"/>
          <cell r="G1755"/>
          <cell r="H1755">
            <v>0</v>
          </cell>
        </row>
        <row r="1756">
          <cell r="A1756" t="str">
            <v>1141080102200112</v>
          </cell>
          <cell r="B1756" t="str">
            <v>EMPLEADOS PDH</v>
          </cell>
          <cell r="C1756">
            <v>16</v>
          </cell>
          <cell r="D1756">
            <v>0</v>
          </cell>
          <cell r="E1756"/>
          <cell r="F1756"/>
          <cell r="G1756"/>
          <cell r="H1756">
            <v>0</v>
          </cell>
        </row>
        <row r="1757">
          <cell r="A1757" t="str">
            <v>1141080102200113</v>
          </cell>
          <cell r="B1757" t="str">
            <v>EMPLEADOS PGR</v>
          </cell>
          <cell r="C1757">
            <v>16</v>
          </cell>
          <cell r="D1757">
            <v>0</v>
          </cell>
          <cell r="E1757"/>
          <cell r="F1757"/>
          <cell r="G1757"/>
          <cell r="H1757">
            <v>0</v>
          </cell>
        </row>
        <row r="1758">
          <cell r="A1758" t="str">
            <v>1141080102200114</v>
          </cell>
          <cell r="B1758" t="str">
            <v>EMPLEADOS MIN. SALUD</v>
          </cell>
          <cell r="C1758">
            <v>16</v>
          </cell>
          <cell r="D1758">
            <v>0</v>
          </cell>
          <cell r="E1758"/>
          <cell r="F1758"/>
          <cell r="G1758"/>
          <cell r="H1758">
            <v>0</v>
          </cell>
        </row>
        <row r="1759">
          <cell r="A1759" t="str">
            <v>1141080102200115</v>
          </cell>
          <cell r="B1759" t="str">
            <v>EMPLEADOS MIN. EDUCACIÓN</v>
          </cell>
          <cell r="C1759">
            <v>16</v>
          </cell>
          <cell r="D1759">
            <v>0</v>
          </cell>
          <cell r="E1759"/>
          <cell r="F1759"/>
          <cell r="G1759"/>
          <cell r="H1759">
            <v>0</v>
          </cell>
        </row>
        <row r="1760">
          <cell r="A1760" t="str">
            <v>1141080102200149</v>
          </cell>
          <cell r="B1760" t="str">
            <v>SOBREGIROS OCACIONALES</v>
          </cell>
          <cell r="C1760">
            <v>16</v>
          </cell>
          <cell r="D1760">
            <v>0</v>
          </cell>
          <cell r="E1760"/>
          <cell r="F1760"/>
          <cell r="G1760"/>
          <cell r="H1760">
            <v>0</v>
          </cell>
        </row>
        <row r="1761">
          <cell r="A1761" t="str">
            <v>1141080102200150</v>
          </cell>
          <cell r="B1761" t="str">
            <v>SOBREGIROS AUTORIZADOS</v>
          </cell>
          <cell r="C1761">
            <v>16</v>
          </cell>
          <cell r="D1761">
            <v>0</v>
          </cell>
          <cell r="E1761"/>
          <cell r="F1761"/>
          <cell r="G1761"/>
          <cell r="H1761">
            <v>0</v>
          </cell>
        </row>
        <row r="1762">
          <cell r="A1762" t="str">
            <v>114108010222</v>
          </cell>
          <cell r="B1762" t="str">
            <v>PIGNORADOS - ME</v>
          </cell>
          <cell r="C1762">
            <v>12</v>
          </cell>
          <cell r="D1762"/>
          <cell r="E1762"/>
          <cell r="F1762">
            <v>0</v>
          </cell>
          <cell r="G1762"/>
          <cell r="H1762">
            <v>0</v>
          </cell>
        </row>
        <row r="1763">
          <cell r="A1763" t="str">
            <v>11410801022201</v>
          </cell>
          <cell r="B1763" t="str">
            <v>PIGNORADOS - ME</v>
          </cell>
          <cell r="C1763">
            <v>14</v>
          </cell>
          <cell r="D1763"/>
          <cell r="E1763">
            <v>0</v>
          </cell>
          <cell r="F1763"/>
          <cell r="G1763"/>
          <cell r="H1763">
            <v>0</v>
          </cell>
        </row>
        <row r="1764">
          <cell r="A1764" t="str">
            <v>1141080102220101</v>
          </cell>
          <cell r="B1764" t="str">
            <v>PIGNORADOS</v>
          </cell>
          <cell r="C1764">
            <v>16</v>
          </cell>
          <cell r="D1764">
            <v>0</v>
          </cell>
          <cell r="E1764"/>
          <cell r="F1764"/>
          <cell r="G1764"/>
          <cell r="H1764">
            <v>0</v>
          </cell>
        </row>
        <row r="1765">
          <cell r="A1765" t="str">
            <v>114108010230</v>
          </cell>
          <cell r="B1765" t="str">
            <v>VIVIENDA - ME</v>
          </cell>
          <cell r="C1765">
            <v>12</v>
          </cell>
          <cell r="D1765"/>
          <cell r="E1765"/>
          <cell r="F1765">
            <v>0</v>
          </cell>
          <cell r="G1765"/>
          <cell r="H1765">
            <v>0</v>
          </cell>
        </row>
        <row r="1766">
          <cell r="A1766" t="str">
            <v>11410801023001</v>
          </cell>
          <cell r="B1766" t="str">
            <v>VIVIENDA - ME</v>
          </cell>
          <cell r="C1766">
            <v>14</v>
          </cell>
          <cell r="D1766"/>
          <cell r="E1766">
            <v>0</v>
          </cell>
          <cell r="F1766"/>
          <cell r="G1766"/>
          <cell r="H1766">
            <v>0</v>
          </cell>
        </row>
        <row r="1767">
          <cell r="A1767" t="str">
            <v>1141080102300101</v>
          </cell>
          <cell r="B1767" t="str">
            <v>ADQUISICI¿N DE VIVIENDA</v>
          </cell>
          <cell r="C1767">
            <v>16</v>
          </cell>
          <cell r="D1767">
            <v>0</v>
          </cell>
          <cell r="E1767"/>
          <cell r="F1767"/>
          <cell r="G1767"/>
          <cell r="H1767">
            <v>0</v>
          </cell>
        </row>
        <row r="1768">
          <cell r="A1768" t="str">
            <v>1141080102300102</v>
          </cell>
          <cell r="B1768" t="str">
            <v>ADQUISICI¿N DE LOTES</v>
          </cell>
          <cell r="C1768">
            <v>16</v>
          </cell>
          <cell r="D1768">
            <v>0</v>
          </cell>
          <cell r="E1768"/>
          <cell r="F1768"/>
          <cell r="G1768"/>
          <cell r="H1768">
            <v>0</v>
          </cell>
        </row>
        <row r="1769">
          <cell r="A1769" t="str">
            <v>1141080102300103</v>
          </cell>
          <cell r="B1769" t="str">
            <v>CONSTRUCCIONES</v>
          </cell>
          <cell r="C1769">
            <v>16</v>
          </cell>
          <cell r="D1769">
            <v>0</v>
          </cell>
          <cell r="E1769"/>
          <cell r="F1769"/>
          <cell r="G1769"/>
          <cell r="H1769">
            <v>0</v>
          </cell>
        </row>
        <row r="1770">
          <cell r="A1770" t="str">
            <v>1141080102300104</v>
          </cell>
          <cell r="B1770" t="str">
            <v>REMODELACIONES</v>
          </cell>
          <cell r="C1770">
            <v>16</v>
          </cell>
          <cell r="D1770">
            <v>0</v>
          </cell>
          <cell r="E1770"/>
          <cell r="F1770"/>
          <cell r="G1770"/>
          <cell r="H1770">
            <v>0</v>
          </cell>
        </row>
        <row r="1771">
          <cell r="A1771" t="str">
            <v>1141080201</v>
          </cell>
          <cell r="B1771" t="str">
            <v>REFINANCIADOS</v>
          </cell>
          <cell r="C1771">
            <v>10</v>
          </cell>
          <cell r="D1771"/>
          <cell r="E1771"/>
          <cell r="F1771"/>
          <cell r="G1771">
            <v>0</v>
          </cell>
          <cell r="H1771">
            <v>0</v>
          </cell>
        </row>
        <row r="1772">
          <cell r="A1772" t="str">
            <v>114108020111</v>
          </cell>
          <cell r="B1772" t="str">
            <v>MICROEMPRESA  - ML</v>
          </cell>
          <cell r="C1772">
            <v>12</v>
          </cell>
          <cell r="D1772"/>
          <cell r="E1772"/>
          <cell r="F1772">
            <v>0</v>
          </cell>
          <cell r="G1772"/>
          <cell r="H1772">
            <v>0</v>
          </cell>
        </row>
        <row r="1773">
          <cell r="A1773" t="str">
            <v>11410802011101</v>
          </cell>
          <cell r="B1773" t="str">
            <v>MICROEMPRESA - ML</v>
          </cell>
          <cell r="C1773">
            <v>14</v>
          </cell>
          <cell r="D1773"/>
          <cell r="E1773">
            <v>0</v>
          </cell>
          <cell r="F1773"/>
          <cell r="G1773"/>
          <cell r="H1773">
            <v>0</v>
          </cell>
        </row>
        <row r="1774">
          <cell r="A1774" t="str">
            <v>1141080201110101</v>
          </cell>
          <cell r="B1774" t="str">
            <v>MICROCREDITO</v>
          </cell>
          <cell r="C1774">
            <v>16</v>
          </cell>
          <cell r="D1774">
            <v>0</v>
          </cell>
          <cell r="E1774"/>
          <cell r="F1774"/>
          <cell r="G1774"/>
          <cell r="H1774">
            <v>0</v>
          </cell>
        </row>
        <row r="1775">
          <cell r="A1775" t="str">
            <v>1141080201110102</v>
          </cell>
          <cell r="B1775" t="str">
            <v>CAPITAL DE TRABAJO</v>
          </cell>
          <cell r="C1775">
            <v>16</v>
          </cell>
          <cell r="D1775">
            <v>0</v>
          </cell>
          <cell r="E1775"/>
          <cell r="F1775"/>
          <cell r="G1775"/>
          <cell r="H1775">
            <v>0</v>
          </cell>
        </row>
        <row r="1776">
          <cell r="A1776" t="str">
            <v>1141080201110103</v>
          </cell>
          <cell r="B1776" t="str">
            <v>ACTIVO FIJO</v>
          </cell>
          <cell r="C1776">
            <v>16</v>
          </cell>
          <cell r="D1776">
            <v>0</v>
          </cell>
          <cell r="E1776"/>
          <cell r="F1776"/>
          <cell r="G1776"/>
          <cell r="H1776">
            <v>0</v>
          </cell>
        </row>
        <row r="1777">
          <cell r="A1777" t="str">
            <v>1141080201110104</v>
          </cell>
          <cell r="B1777" t="str">
            <v>CAPITAL DE TRABAJO ESTACIONAL</v>
          </cell>
          <cell r="C1777">
            <v>16</v>
          </cell>
          <cell r="D1777">
            <v>0</v>
          </cell>
          <cell r="E1777"/>
          <cell r="F1777"/>
          <cell r="G1777"/>
          <cell r="H1777">
            <v>0</v>
          </cell>
        </row>
        <row r="1778">
          <cell r="A1778" t="str">
            <v>1141080201110105</v>
          </cell>
          <cell r="B1778" t="str">
            <v>ROTATIVO</v>
          </cell>
          <cell r="C1778">
            <v>16</v>
          </cell>
          <cell r="D1778">
            <v>0</v>
          </cell>
          <cell r="E1778"/>
          <cell r="F1778"/>
          <cell r="G1778"/>
          <cell r="H1778">
            <v>0</v>
          </cell>
        </row>
        <row r="1779">
          <cell r="A1779" t="str">
            <v>1141080201110106</v>
          </cell>
          <cell r="B1779" t="str">
            <v>COLECTURIA DOMICILIAR</v>
          </cell>
          <cell r="C1779">
            <v>16</v>
          </cell>
          <cell r="D1779">
            <v>0</v>
          </cell>
          <cell r="E1779"/>
          <cell r="F1779"/>
          <cell r="G1779"/>
          <cell r="H1779">
            <v>0</v>
          </cell>
        </row>
        <row r="1780">
          <cell r="A1780" t="str">
            <v>114108020112</v>
          </cell>
          <cell r="B1780" t="str">
            <v>EMPRESA - ML</v>
          </cell>
          <cell r="C1780">
            <v>12</v>
          </cell>
          <cell r="D1780"/>
          <cell r="E1780"/>
          <cell r="F1780">
            <v>0</v>
          </cell>
          <cell r="G1780"/>
          <cell r="H1780">
            <v>0</v>
          </cell>
        </row>
        <row r="1781">
          <cell r="A1781" t="str">
            <v>11410802011201</v>
          </cell>
          <cell r="B1781" t="str">
            <v>EMPRESA - ML</v>
          </cell>
          <cell r="C1781">
            <v>14</v>
          </cell>
          <cell r="D1781"/>
          <cell r="E1781">
            <v>0</v>
          </cell>
          <cell r="F1781"/>
          <cell r="G1781"/>
          <cell r="H1781">
            <v>0</v>
          </cell>
        </row>
        <row r="1782">
          <cell r="A1782" t="str">
            <v>1141080201120101</v>
          </cell>
          <cell r="B1782" t="str">
            <v>CAPITAL DE TRABAJO</v>
          </cell>
          <cell r="C1782">
            <v>16</v>
          </cell>
          <cell r="D1782">
            <v>0</v>
          </cell>
          <cell r="E1782"/>
          <cell r="F1782"/>
          <cell r="G1782"/>
          <cell r="H1782">
            <v>0</v>
          </cell>
        </row>
        <row r="1783">
          <cell r="A1783" t="str">
            <v>1141080201120102</v>
          </cell>
          <cell r="B1783" t="str">
            <v>ACTIVO FIJO</v>
          </cell>
          <cell r="C1783">
            <v>16</v>
          </cell>
          <cell r="D1783">
            <v>0</v>
          </cell>
          <cell r="E1783"/>
          <cell r="F1783"/>
          <cell r="G1783"/>
          <cell r="H1783">
            <v>0</v>
          </cell>
        </row>
        <row r="1784">
          <cell r="A1784" t="str">
            <v>1141080201120103</v>
          </cell>
          <cell r="B1784" t="str">
            <v>ROTATIVO</v>
          </cell>
          <cell r="C1784">
            <v>16</v>
          </cell>
          <cell r="D1784">
            <v>0</v>
          </cell>
          <cell r="E1784"/>
          <cell r="F1784"/>
          <cell r="G1784"/>
          <cell r="H1784">
            <v>0</v>
          </cell>
        </row>
        <row r="1785">
          <cell r="A1785" t="str">
            <v>1141080201120104</v>
          </cell>
          <cell r="B1785" t="str">
            <v>MUNICIPALIDADES</v>
          </cell>
          <cell r="C1785">
            <v>16</v>
          </cell>
          <cell r="D1785">
            <v>0</v>
          </cell>
          <cell r="E1785"/>
          <cell r="F1785"/>
          <cell r="G1785"/>
          <cell r="H1785">
            <v>0</v>
          </cell>
        </row>
        <row r="1786">
          <cell r="A1786" t="str">
            <v>114108020120</v>
          </cell>
          <cell r="B1786" t="str">
            <v>CONSUMO - ML</v>
          </cell>
          <cell r="C1786">
            <v>12</v>
          </cell>
          <cell r="D1786"/>
          <cell r="E1786"/>
          <cell r="F1786">
            <v>0</v>
          </cell>
          <cell r="G1786"/>
          <cell r="H1786">
            <v>0</v>
          </cell>
        </row>
        <row r="1787">
          <cell r="A1787" t="str">
            <v>11410802012001</v>
          </cell>
          <cell r="B1787" t="str">
            <v>CONSUMO - ML</v>
          </cell>
          <cell r="C1787">
            <v>14</v>
          </cell>
          <cell r="D1787"/>
          <cell r="E1787">
            <v>0</v>
          </cell>
          <cell r="F1787"/>
          <cell r="G1787"/>
          <cell r="H1787">
            <v>0</v>
          </cell>
        </row>
        <row r="1788">
          <cell r="A1788" t="str">
            <v>1141080201200101</v>
          </cell>
          <cell r="B1788" t="str">
            <v>CONSUMO</v>
          </cell>
          <cell r="C1788">
            <v>16</v>
          </cell>
          <cell r="D1788">
            <v>0</v>
          </cell>
          <cell r="E1788"/>
          <cell r="F1788"/>
          <cell r="G1788"/>
          <cell r="H1788">
            <v>0</v>
          </cell>
        </row>
        <row r="1789">
          <cell r="A1789" t="str">
            <v>1141080201200102</v>
          </cell>
          <cell r="B1789" t="str">
            <v>SIN FIADOR</v>
          </cell>
          <cell r="C1789">
            <v>16</v>
          </cell>
          <cell r="D1789">
            <v>0</v>
          </cell>
          <cell r="E1789"/>
          <cell r="F1789"/>
          <cell r="G1789"/>
          <cell r="H1789">
            <v>0</v>
          </cell>
        </row>
        <row r="1790">
          <cell r="A1790" t="str">
            <v>1141080201200103</v>
          </cell>
          <cell r="B1790" t="str">
            <v>CONSOLIDACI¿N</v>
          </cell>
          <cell r="C1790">
            <v>16</v>
          </cell>
          <cell r="D1790">
            <v>0</v>
          </cell>
          <cell r="E1790"/>
          <cell r="F1790"/>
          <cell r="G1790"/>
          <cell r="H1790">
            <v>0</v>
          </cell>
        </row>
        <row r="1791">
          <cell r="A1791" t="str">
            <v>1141080201200104</v>
          </cell>
          <cell r="B1791" t="str">
            <v>VARIOS</v>
          </cell>
          <cell r="C1791">
            <v>16</v>
          </cell>
          <cell r="D1791">
            <v>0</v>
          </cell>
          <cell r="E1791"/>
          <cell r="F1791"/>
          <cell r="G1791"/>
          <cell r="H1791">
            <v>0</v>
          </cell>
        </row>
        <row r="1792">
          <cell r="A1792" t="str">
            <v>1141080201200105</v>
          </cell>
          <cell r="B1792" t="str">
            <v>VEHICULO</v>
          </cell>
          <cell r="C1792">
            <v>16</v>
          </cell>
          <cell r="D1792">
            <v>0</v>
          </cell>
          <cell r="E1792"/>
          <cell r="F1792"/>
          <cell r="G1792"/>
          <cell r="H1792">
            <v>0</v>
          </cell>
        </row>
        <row r="1793">
          <cell r="A1793" t="str">
            <v>1141080201200106</v>
          </cell>
          <cell r="B1793" t="str">
            <v>VEHICULO-EMPLEADOS</v>
          </cell>
          <cell r="C1793">
            <v>16</v>
          </cell>
          <cell r="D1793">
            <v>0</v>
          </cell>
          <cell r="E1793"/>
          <cell r="F1793"/>
          <cell r="G1793"/>
          <cell r="H1793">
            <v>0</v>
          </cell>
        </row>
        <row r="1794">
          <cell r="A1794" t="str">
            <v>1141080201200107</v>
          </cell>
          <cell r="B1794" t="str">
            <v>ESTUDIOS</v>
          </cell>
          <cell r="C1794">
            <v>16</v>
          </cell>
          <cell r="D1794">
            <v>0</v>
          </cell>
          <cell r="E1794"/>
          <cell r="F1794"/>
          <cell r="G1794"/>
          <cell r="H1794">
            <v>0</v>
          </cell>
        </row>
        <row r="1795">
          <cell r="A1795" t="str">
            <v>1141080201200108</v>
          </cell>
          <cell r="B1795" t="str">
            <v>LECA</v>
          </cell>
          <cell r="C1795">
            <v>16</v>
          </cell>
          <cell r="D1795">
            <v>0</v>
          </cell>
          <cell r="E1795"/>
          <cell r="F1795"/>
          <cell r="G1795"/>
          <cell r="H1795">
            <v>0</v>
          </cell>
        </row>
        <row r="1796">
          <cell r="A1796" t="str">
            <v>1141080201200109</v>
          </cell>
          <cell r="B1796" t="str">
            <v>CONSUMO  RAPICREDIT  BANCOVI</v>
          </cell>
          <cell r="C1796">
            <v>16</v>
          </cell>
          <cell r="D1796">
            <v>0</v>
          </cell>
          <cell r="E1796"/>
          <cell r="F1796"/>
          <cell r="G1796"/>
          <cell r="H1796">
            <v>0</v>
          </cell>
        </row>
        <row r="1797">
          <cell r="A1797" t="str">
            <v>1141080201200110</v>
          </cell>
          <cell r="B1797" t="str">
            <v>EMPLEADOS PÚBLICOS Y PRIVADOS</v>
          </cell>
          <cell r="C1797">
            <v>16</v>
          </cell>
          <cell r="D1797">
            <v>0</v>
          </cell>
          <cell r="E1797"/>
          <cell r="F1797"/>
          <cell r="G1797"/>
          <cell r="H1797">
            <v>0</v>
          </cell>
        </row>
        <row r="1798">
          <cell r="A1798" t="str">
            <v>1141080201200111</v>
          </cell>
          <cell r="B1798" t="str">
            <v>EMPLEADOS ANDA</v>
          </cell>
          <cell r="C1798">
            <v>16</v>
          </cell>
          <cell r="D1798">
            <v>0</v>
          </cell>
          <cell r="E1798"/>
          <cell r="F1798"/>
          <cell r="G1798"/>
          <cell r="H1798">
            <v>0</v>
          </cell>
        </row>
        <row r="1799">
          <cell r="A1799" t="str">
            <v>1141080201200112</v>
          </cell>
          <cell r="B1799" t="str">
            <v>EMPLEADOS PDH</v>
          </cell>
          <cell r="C1799">
            <v>16</v>
          </cell>
          <cell r="D1799">
            <v>0</v>
          </cell>
          <cell r="E1799"/>
          <cell r="F1799"/>
          <cell r="G1799"/>
          <cell r="H1799">
            <v>0</v>
          </cell>
        </row>
        <row r="1800">
          <cell r="A1800" t="str">
            <v>1141080201200113</v>
          </cell>
          <cell r="B1800" t="str">
            <v>EMPLEADOS PGR</v>
          </cell>
          <cell r="C1800">
            <v>16</v>
          </cell>
          <cell r="D1800">
            <v>0</v>
          </cell>
          <cell r="E1800"/>
          <cell r="F1800"/>
          <cell r="G1800"/>
          <cell r="H1800">
            <v>0</v>
          </cell>
        </row>
        <row r="1801">
          <cell r="A1801" t="str">
            <v>1141080201200114</v>
          </cell>
          <cell r="B1801" t="str">
            <v>EMPLEADOS MIN. SALUD</v>
          </cell>
          <cell r="C1801">
            <v>16</v>
          </cell>
          <cell r="D1801">
            <v>0</v>
          </cell>
          <cell r="E1801"/>
          <cell r="F1801"/>
          <cell r="G1801"/>
          <cell r="H1801">
            <v>0</v>
          </cell>
        </row>
        <row r="1802">
          <cell r="A1802" t="str">
            <v>1141080201200115</v>
          </cell>
          <cell r="B1802" t="str">
            <v>EMPLEADOS MIN. EDUCACIÓN</v>
          </cell>
          <cell r="C1802">
            <v>16</v>
          </cell>
          <cell r="D1802">
            <v>0</v>
          </cell>
          <cell r="E1802"/>
          <cell r="F1802"/>
          <cell r="G1802"/>
          <cell r="H1802">
            <v>0</v>
          </cell>
        </row>
        <row r="1803">
          <cell r="A1803" t="str">
            <v>1141080201200149</v>
          </cell>
          <cell r="B1803" t="str">
            <v>SOBREGIROS OCACIONALES</v>
          </cell>
          <cell r="C1803">
            <v>16</v>
          </cell>
          <cell r="D1803">
            <v>0</v>
          </cell>
          <cell r="E1803"/>
          <cell r="F1803"/>
          <cell r="G1803"/>
          <cell r="H1803">
            <v>0</v>
          </cell>
        </row>
        <row r="1804">
          <cell r="A1804" t="str">
            <v>1141080201200150</v>
          </cell>
          <cell r="B1804" t="str">
            <v>SOBREGIROS AUTORIZADOS</v>
          </cell>
          <cell r="C1804">
            <v>16</v>
          </cell>
          <cell r="D1804">
            <v>0</v>
          </cell>
          <cell r="E1804"/>
          <cell r="F1804"/>
          <cell r="G1804"/>
          <cell r="H1804">
            <v>0</v>
          </cell>
        </row>
        <row r="1805">
          <cell r="A1805" t="str">
            <v>114108020122</v>
          </cell>
          <cell r="B1805" t="str">
            <v>PIGNORADOS - ML</v>
          </cell>
          <cell r="C1805">
            <v>12</v>
          </cell>
          <cell r="D1805"/>
          <cell r="E1805"/>
          <cell r="F1805">
            <v>0</v>
          </cell>
          <cell r="G1805"/>
          <cell r="H1805">
            <v>0</v>
          </cell>
        </row>
        <row r="1806">
          <cell r="A1806" t="str">
            <v>11410802012201</v>
          </cell>
          <cell r="B1806" t="str">
            <v>PIGNORADOS - ML</v>
          </cell>
          <cell r="C1806">
            <v>14</v>
          </cell>
          <cell r="D1806"/>
          <cell r="E1806">
            <v>0</v>
          </cell>
          <cell r="F1806"/>
          <cell r="G1806"/>
          <cell r="H1806">
            <v>0</v>
          </cell>
        </row>
        <row r="1807">
          <cell r="A1807" t="str">
            <v>1141080201220101</v>
          </cell>
          <cell r="B1807" t="str">
            <v>PIGNORADOS</v>
          </cell>
          <cell r="C1807">
            <v>16</v>
          </cell>
          <cell r="D1807">
            <v>0</v>
          </cell>
          <cell r="E1807"/>
          <cell r="F1807"/>
          <cell r="G1807"/>
          <cell r="H1807">
            <v>0</v>
          </cell>
        </row>
        <row r="1808">
          <cell r="A1808" t="str">
            <v>114108020130</v>
          </cell>
          <cell r="B1808" t="str">
            <v>VIVIENDA - ML</v>
          </cell>
          <cell r="C1808">
            <v>12</v>
          </cell>
          <cell r="D1808"/>
          <cell r="E1808"/>
          <cell r="F1808">
            <v>0</v>
          </cell>
          <cell r="G1808"/>
          <cell r="H1808">
            <v>0</v>
          </cell>
        </row>
        <row r="1809">
          <cell r="A1809" t="str">
            <v>11410802013001</v>
          </cell>
          <cell r="B1809" t="str">
            <v>VIVIENDA - ML</v>
          </cell>
          <cell r="C1809">
            <v>14</v>
          </cell>
          <cell r="D1809"/>
          <cell r="E1809">
            <v>0</v>
          </cell>
          <cell r="F1809"/>
          <cell r="G1809"/>
          <cell r="H1809">
            <v>0</v>
          </cell>
        </row>
        <row r="1810">
          <cell r="A1810" t="str">
            <v>1141080201300101</v>
          </cell>
          <cell r="B1810" t="str">
            <v>ADQUISICI¿N DE VIVIENDA</v>
          </cell>
          <cell r="C1810">
            <v>16</v>
          </cell>
          <cell r="D1810">
            <v>0</v>
          </cell>
          <cell r="E1810"/>
          <cell r="F1810"/>
          <cell r="G1810"/>
          <cell r="H1810">
            <v>0</v>
          </cell>
        </row>
        <row r="1811">
          <cell r="A1811" t="str">
            <v>1141080201300102</v>
          </cell>
          <cell r="B1811" t="str">
            <v>ADQUISICI¿N DE LOTES</v>
          </cell>
          <cell r="C1811">
            <v>16</v>
          </cell>
          <cell r="D1811">
            <v>0</v>
          </cell>
          <cell r="E1811"/>
          <cell r="F1811"/>
          <cell r="G1811"/>
          <cell r="H1811">
            <v>0</v>
          </cell>
        </row>
        <row r="1812">
          <cell r="A1812" t="str">
            <v>1141080201300103</v>
          </cell>
          <cell r="B1812" t="str">
            <v>CONSTRUCCIONES</v>
          </cell>
          <cell r="C1812">
            <v>16</v>
          </cell>
          <cell r="D1812">
            <v>0</v>
          </cell>
          <cell r="E1812"/>
          <cell r="F1812"/>
          <cell r="G1812"/>
          <cell r="H1812">
            <v>0</v>
          </cell>
        </row>
        <row r="1813">
          <cell r="A1813" t="str">
            <v>1141080201300104</v>
          </cell>
          <cell r="B1813" t="str">
            <v>REMODELACIONES</v>
          </cell>
          <cell r="C1813">
            <v>16</v>
          </cell>
          <cell r="D1813">
            <v>0</v>
          </cell>
          <cell r="E1813"/>
          <cell r="F1813"/>
          <cell r="G1813"/>
          <cell r="H1813">
            <v>0</v>
          </cell>
        </row>
        <row r="1814">
          <cell r="A1814" t="str">
            <v>1141080202</v>
          </cell>
          <cell r="B1814" t="str">
            <v>REFINANCIADOS</v>
          </cell>
          <cell r="C1814">
            <v>10</v>
          </cell>
          <cell r="D1814"/>
          <cell r="E1814"/>
          <cell r="F1814"/>
          <cell r="G1814">
            <v>0</v>
          </cell>
          <cell r="H1814">
            <v>0</v>
          </cell>
        </row>
        <row r="1815">
          <cell r="A1815" t="str">
            <v>114108020211</v>
          </cell>
          <cell r="B1815" t="str">
            <v>MICROEMPRESA - ME</v>
          </cell>
          <cell r="C1815">
            <v>12</v>
          </cell>
          <cell r="D1815"/>
          <cell r="E1815"/>
          <cell r="F1815">
            <v>0</v>
          </cell>
          <cell r="G1815"/>
          <cell r="H1815">
            <v>0</v>
          </cell>
        </row>
        <row r="1816">
          <cell r="A1816" t="str">
            <v>11410802021101</v>
          </cell>
          <cell r="B1816" t="str">
            <v>MICROEMPRESA - ME</v>
          </cell>
          <cell r="C1816">
            <v>14</v>
          </cell>
          <cell r="D1816"/>
          <cell r="E1816">
            <v>0</v>
          </cell>
          <cell r="F1816"/>
          <cell r="G1816"/>
          <cell r="H1816">
            <v>0</v>
          </cell>
        </row>
        <row r="1817">
          <cell r="A1817" t="str">
            <v>1141080202110101</v>
          </cell>
          <cell r="B1817" t="str">
            <v>MICROCREDITO</v>
          </cell>
          <cell r="C1817">
            <v>16</v>
          </cell>
          <cell r="D1817">
            <v>0</v>
          </cell>
          <cell r="E1817"/>
          <cell r="F1817"/>
          <cell r="G1817"/>
          <cell r="H1817">
            <v>0</v>
          </cell>
        </row>
        <row r="1818">
          <cell r="A1818" t="str">
            <v>1141080202110102</v>
          </cell>
          <cell r="B1818" t="str">
            <v>CAPITAL DE TRABAJO</v>
          </cell>
          <cell r="C1818">
            <v>16</v>
          </cell>
          <cell r="D1818">
            <v>0</v>
          </cell>
          <cell r="E1818"/>
          <cell r="F1818"/>
          <cell r="G1818"/>
          <cell r="H1818">
            <v>0</v>
          </cell>
        </row>
        <row r="1819">
          <cell r="A1819" t="str">
            <v>1141080202110103</v>
          </cell>
          <cell r="B1819" t="str">
            <v>ACTIVO FIJO</v>
          </cell>
          <cell r="C1819">
            <v>16</v>
          </cell>
          <cell r="D1819">
            <v>0</v>
          </cell>
          <cell r="E1819"/>
          <cell r="F1819"/>
          <cell r="G1819"/>
          <cell r="H1819">
            <v>0</v>
          </cell>
        </row>
        <row r="1820">
          <cell r="A1820" t="str">
            <v>1141080202110104</v>
          </cell>
          <cell r="B1820" t="str">
            <v>CAPITAL DE TRABAJO ESTACIONAL</v>
          </cell>
          <cell r="C1820">
            <v>16</v>
          </cell>
          <cell r="D1820">
            <v>0</v>
          </cell>
          <cell r="E1820"/>
          <cell r="F1820"/>
          <cell r="G1820"/>
          <cell r="H1820">
            <v>0</v>
          </cell>
        </row>
        <row r="1821">
          <cell r="A1821" t="str">
            <v>1141080202110105</v>
          </cell>
          <cell r="B1821" t="str">
            <v>ROTATIVO</v>
          </cell>
          <cell r="C1821">
            <v>16</v>
          </cell>
          <cell r="D1821">
            <v>0</v>
          </cell>
          <cell r="E1821"/>
          <cell r="F1821"/>
          <cell r="G1821"/>
          <cell r="H1821">
            <v>0</v>
          </cell>
        </row>
        <row r="1822">
          <cell r="A1822" t="str">
            <v>1141080202110106</v>
          </cell>
          <cell r="B1822" t="str">
            <v>COLECTURIA DOMICILIAR</v>
          </cell>
          <cell r="C1822">
            <v>16</v>
          </cell>
          <cell r="D1822">
            <v>0</v>
          </cell>
          <cell r="E1822"/>
          <cell r="F1822"/>
          <cell r="G1822"/>
          <cell r="H1822">
            <v>0</v>
          </cell>
        </row>
        <row r="1823">
          <cell r="A1823" t="str">
            <v>114108020212</v>
          </cell>
          <cell r="B1823" t="str">
            <v>EMPRESA - ME</v>
          </cell>
          <cell r="C1823">
            <v>12</v>
          </cell>
          <cell r="D1823"/>
          <cell r="E1823"/>
          <cell r="F1823">
            <v>0</v>
          </cell>
          <cell r="G1823"/>
          <cell r="H1823">
            <v>0</v>
          </cell>
        </row>
        <row r="1824">
          <cell r="A1824" t="str">
            <v>11410802021201</v>
          </cell>
          <cell r="B1824" t="str">
            <v>EMPRESA - ME</v>
          </cell>
          <cell r="C1824">
            <v>14</v>
          </cell>
          <cell r="D1824"/>
          <cell r="E1824">
            <v>0</v>
          </cell>
          <cell r="F1824"/>
          <cell r="G1824"/>
          <cell r="H1824">
            <v>0</v>
          </cell>
        </row>
        <row r="1825">
          <cell r="A1825" t="str">
            <v>1141080202120101</v>
          </cell>
          <cell r="B1825" t="str">
            <v>CAPITAL DE TRABAJO</v>
          </cell>
          <cell r="C1825">
            <v>16</v>
          </cell>
          <cell r="D1825">
            <v>0</v>
          </cell>
          <cell r="E1825"/>
          <cell r="F1825"/>
          <cell r="G1825"/>
          <cell r="H1825">
            <v>0</v>
          </cell>
        </row>
        <row r="1826">
          <cell r="A1826" t="str">
            <v>1141080202120102</v>
          </cell>
          <cell r="B1826" t="str">
            <v>ACTIVO FIJO</v>
          </cell>
          <cell r="C1826">
            <v>16</v>
          </cell>
          <cell r="D1826">
            <v>0</v>
          </cell>
          <cell r="E1826"/>
          <cell r="F1826"/>
          <cell r="G1826"/>
          <cell r="H1826">
            <v>0</v>
          </cell>
        </row>
        <row r="1827">
          <cell r="A1827" t="str">
            <v>1141080202120103</v>
          </cell>
          <cell r="B1827" t="str">
            <v>ROTATIVO</v>
          </cell>
          <cell r="C1827">
            <v>16</v>
          </cell>
          <cell r="D1827">
            <v>0</v>
          </cell>
          <cell r="E1827"/>
          <cell r="F1827"/>
          <cell r="G1827"/>
          <cell r="H1827">
            <v>0</v>
          </cell>
        </row>
        <row r="1828">
          <cell r="A1828" t="str">
            <v>1141080202120104</v>
          </cell>
          <cell r="B1828" t="str">
            <v>MUNICIPALIDADES</v>
          </cell>
          <cell r="C1828">
            <v>16</v>
          </cell>
          <cell r="D1828">
            <v>0</v>
          </cell>
          <cell r="E1828"/>
          <cell r="F1828"/>
          <cell r="G1828"/>
          <cell r="H1828">
            <v>0</v>
          </cell>
        </row>
        <row r="1829">
          <cell r="A1829" t="str">
            <v>114108020220</v>
          </cell>
          <cell r="B1829" t="str">
            <v>CONSUMO - ME</v>
          </cell>
          <cell r="C1829">
            <v>12</v>
          </cell>
          <cell r="D1829"/>
          <cell r="E1829"/>
          <cell r="F1829">
            <v>0</v>
          </cell>
          <cell r="G1829"/>
          <cell r="H1829">
            <v>0</v>
          </cell>
        </row>
        <row r="1830">
          <cell r="A1830" t="str">
            <v>11410802022001</v>
          </cell>
          <cell r="B1830" t="str">
            <v>CONSUMO - ME</v>
          </cell>
          <cell r="C1830">
            <v>14</v>
          </cell>
          <cell r="D1830"/>
          <cell r="E1830">
            <v>0</v>
          </cell>
          <cell r="F1830"/>
          <cell r="G1830"/>
          <cell r="H1830">
            <v>0</v>
          </cell>
        </row>
        <row r="1831">
          <cell r="A1831" t="str">
            <v>1141080202200101</v>
          </cell>
          <cell r="B1831" t="str">
            <v>CONSUMO</v>
          </cell>
          <cell r="C1831">
            <v>16</v>
          </cell>
          <cell r="D1831">
            <v>0</v>
          </cell>
          <cell r="E1831"/>
          <cell r="F1831"/>
          <cell r="G1831"/>
          <cell r="H1831">
            <v>0</v>
          </cell>
        </row>
        <row r="1832">
          <cell r="A1832" t="str">
            <v>1141080202200102</v>
          </cell>
          <cell r="B1832" t="str">
            <v>SIN FIADOR</v>
          </cell>
          <cell r="C1832">
            <v>16</v>
          </cell>
          <cell r="D1832">
            <v>0</v>
          </cell>
          <cell r="E1832"/>
          <cell r="F1832"/>
          <cell r="G1832"/>
          <cell r="H1832">
            <v>0</v>
          </cell>
        </row>
        <row r="1833">
          <cell r="A1833" t="str">
            <v>1141080202200103</v>
          </cell>
          <cell r="B1833" t="str">
            <v>CONSOLIDACI¿N</v>
          </cell>
          <cell r="C1833">
            <v>16</v>
          </cell>
          <cell r="D1833">
            <v>0</v>
          </cell>
          <cell r="E1833"/>
          <cell r="F1833"/>
          <cell r="G1833"/>
          <cell r="H1833">
            <v>0</v>
          </cell>
        </row>
        <row r="1834">
          <cell r="A1834" t="str">
            <v>1141080202200104</v>
          </cell>
          <cell r="B1834" t="str">
            <v>VARIOS</v>
          </cell>
          <cell r="C1834">
            <v>16</v>
          </cell>
          <cell r="D1834">
            <v>0</v>
          </cell>
          <cell r="E1834"/>
          <cell r="F1834"/>
          <cell r="G1834"/>
          <cell r="H1834">
            <v>0</v>
          </cell>
        </row>
        <row r="1835">
          <cell r="A1835" t="str">
            <v>1141080202200105</v>
          </cell>
          <cell r="B1835" t="str">
            <v>VEHICULO</v>
          </cell>
          <cell r="C1835">
            <v>16</v>
          </cell>
          <cell r="D1835">
            <v>0</v>
          </cell>
          <cell r="E1835"/>
          <cell r="F1835"/>
          <cell r="G1835"/>
          <cell r="H1835">
            <v>0</v>
          </cell>
        </row>
        <row r="1836">
          <cell r="A1836" t="str">
            <v>1141080202200106</v>
          </cell>
          <cell r="B1836" t="str">
            <v>VEHICULO-EMPLEADOS</v>
          </cell>
          <cell r="C1836">
            <v>16</v>
          </cell>
          <cell r="D1836">
            <v>0</v>
          </cell>
          <cell r="E1836"/>
          <cell r="F1836"/>
          <cell r="G1836"/>
          <cell r="H1836">
            <v>0</v>
          </cell>
        </row>
        <row r="1837">
          <cell r="A1837" t="str">
            <v>1141080202200107</v>
          </cell>
          <cell r="B1837" t="str">
            <v>ESTUDIOS</v>
          </cell>
          <cell r="C1837">
            <v>16</v>
          </cell>
          <cell r="D1837">
            <v>0</v>
          </cell>
          <cell r="E1837"/>
          <cell r="F1837"/>
          <cell r="G1837"/>
          <cell r="H1837">
            <v>0</v>
          </cell>
        </row>
        <row r="1838">
          <cell r="A1838" t="str">
            <v>1141080202200108</v>
          </cell>
          <cell r="B1838" t="str">
            <v>LECA</v>
          </cell>
          <cell r="C1838">
            <v>16</v>
          </cell>
          <cell r="D1838">
            <v>0</v>
          </cell>
          <cell r="E1838"/>
          <cell r="F1838"/>
          <cell r="G1838"/>
          <cell r="H1838">
            <v>0</v>
          </cell>
        </row>
        <row r="1839">
          <cell r="A1839" t="str">
            <v>1141080202200109</v>
          </cell>
          <cell r="B1839" t="str">
            <v>CONSUMO  RAPICREDIT  BANCOVI</v>
          </cell>
          <cell r="C1839">
            <v>16</v>
          </cell>
          <cell r="D1839">
            <v>0</v>
          </cell>
          <cell r="E1839"/>
          <cell r="F1839"/>
          <cell r="G1839"/>
          <cell r="H1839">
            <v>0</v>
          </cell>
        </row>
        <row r="1840">
          <cell r="A1840" t="str">
            <v>1141080202200110</v>
          </cell>
          <cell r="B1840" t="str">
            <v>EMPLEADOS PÚBLICOS Y PRIVADOS</v>
          </cell>
          <cell r="C1840">
            <v>16</v>
          </cell>
          <cell r="D1840">
            <v>0</v>
          </cell>
          <cell r="E1840"/>
          <cell r="F1840"/>
          <cell r="G1840"/>
          <cell r="H1840">
            <v>0</v>
          </cell>
        </row>
        <row r="1841">
          <cell r="A1841" t="str">
            <v>1141080202200111</v>
          </cell>
          <cell r="B1841" t="str">
            <v>EMPLEADOS ANDA</v>
          </cell>
          <cell r="C1841">
            <v>16</v>
          </cell>
          <cell r="D1841">
            <v>0</v>
          </cell>
          <cell r="E1841"/>
          <cell r="F1841"/>
          <cell r="G1841"/>
          <cell r="H1841">
            <v>0</v>
          </cell>
        </row>
        <row r="1842">
          <cell r="A1842" t="str">
            <v>1141080202200112</v>
          </cell>
          <cell r="B1842" t="str">
            <v>EMPLEADOS PDH</v>
          </cell>
          <cell r="C1842">
            <v>16</v>
          </cell>
          <cell r="D1842">
            <v>0</v>
          </cell>
          <cell r="E1842"/>
          <cell r="F1842"/>
          <cell r="G1842"/>
          <cell r="H1842">
            <v>0</v>
          </cell>
        </row>
        <row r="1843">
          <cell r="A1843" t="str">
            <v>1141080202200113</v>
          </cell>
          <cell r="B1843" t="str">
            <v>EMPLEADOS PGR</v>
          </cell>
          <cell r="C1843">
            <v>16</v>
          </cell>
          <cell r="D1843">
            <v>0</v>
          </cell>
          <cell r="E1843"/>
          <cell r="F1843"/>
          <cell r="G1843"/>
          <cell r="H1843">
            <v>0</v>
          </cell>
        </row>
        <row r="1844">
          <cell r="A1844" t="str">
            <v>1141080202200114</v>
          </cell>
          <cell r="B1844" t="str">
            <v>EMPLEADOS MIN. SALUD</v>
          </cell>
          <cell r="C1844">
            <v>16</v>
          </cell>
          <cell r="D1844">
            <v>0</v>
          </cell>
          <cell r="E1844"/>
          <cell r="F1844"/>
          <cell r="G1844"/>
          <cell r="H1844">
            <v>0</v>
          </cell>
        </row>
        <row r="1845">
          <cell r="A1845" t="str">
            <v>1141080202200115</v>
          </cell>
          <cell r="B1845" t="str">
            <v>EMPLEADOS MIN. EDUCACIÓN</v>
          </cell>
          <cell r="C1845">
            <v>16</v>
          </cell>
          <cell r="D1845">
            <v>0</v>
          </cell>
          <cell r="E1845"/>
          <cell r="F1845"/>
          <cell r="G1845"/>
          <cell r="H1845">
            <v>0</v>
          </cell>
        </row>
        <row r="1846">
          <cell r="A1846" t="str">
            <v>1141080202200149</v>
          </cell>
          <cell r="B1846" t="str">
            <v>SOBREGIROS OCACIONALES</v>
          </cell>
          <cell r="C1846">
            <v>16</v>
          </cell>
          <cell r="D1846">
            <v>0</v>
          </cell>
          <cell r="E1846"/>
          <cell r="F1846"/>
          <cell r="G1846"/>
          <cell r="H1846">
            <v>0</v>
          </cell>
        </row>
        <row r="1847">
          <cell r="A1847" t="str">
            <v>1141080202200150</v>
          </cell>
          <cell r="B1847" t="str">
            <v>SOBREGIROS AUTORIZADOS</v>
          </cell>
          <cell r="C1847">
            <v>16</v>
          </cell>
          <cell r="D1847">
            <v>0</v>
          </cell>
          <cell r="E1847"/>
          <cell r="F1847"/>
          <cell r="G1847"/>
          <cell r="H1847">
            <v>0</v>
          </cell>
        </row>
        <row r="1848">
          <cell r="A1848" t="str">
            <v>114108020222</v>
          </cell>
          <cell r="B1848" t="str">
            <v>PIGNORADOS - ME</v>
          </cell>
          <cell r="C1848">
            <v>12</v>
          </cell>
          <cell r="D1848"/>
          <cell r="E1848"/>
          <cell r="F1848">
            <v>0</v>
          </cell>
          <cell r="G1848"/>
          <cell r="H1848">
            <v>0</v>
          </cell>
        </row>
        <row r="1849">
          <cell r="A1849" t="str">
            <v>11410802022201</v>
          </cell>
          <cell r="B1849" t="str">
            <v>PIGNORADOS - ME</v>
          </cell>
          <cell r="C1849">
            <v>14</v>
          </cell>
          <cell r="D1849"/>
          <cell r="E1849">
            <v>0</v>
          </cell>
          <cell r="F1849"/>
          <cell r="G1849"/>
          <cell r="H1849">
            <v>0</v>
          </cell>
        </row>
        <row r="1850">
          <cell r="A1850" t="str">
            <v>1141080202220101</v>
          </cell>
          <cell r="B1850" t="str">
            <v>PIGNORADOS</v>
          </cell>
          <cell r="C1850">
            <v>16</v>
          </cell>
          <cell r="D1850">
            <v>0</v>
          </cell>
          <cell r="E1850"/>
          <cell r="F1850"/>
          <cell r="G1850"/>
          <cell r="H1850">
            <v>0</v>
          </cell>
        </row>
        <row r="1851">
          <cell r="A1851" t="str">
            <v>114108020230</v>
          </cell>
          <cell r="B1851" t="str">
            <v>VIVIENDA - ME</v>
          </cell>
          <cell r="C1851">
            <v>12</v>
          </cell>
          <cell r="D1851"/>
          <cell r="E1851"/>
          <cell r="F1851">
            <v>0</v>
          </cell>
          <cell r="G1851"/>
          <cell r="H1851">
            <v>0</v>
          </cell>
        </row>
        <row r="1852">
          <cell r="A1852" t="str">
            <v>11410802023001</v>
          </cell>
          <cell r="B1852" t="str">
            <v>VIVIENDA - ME</v>
          </cell>
          <cell r="C1852">
            <v>14</v>
          </cell>
          <cell r="D1852"/>
          <cell r="E1852">
            <v>0</v>
          </cell>
          <cell r="F1852"/>
          <cell r="G1852"/>
          <cell r="H1852">
            <v>0</v>
          </cell>
        </row>
        <row r="1853">
          <cell r="A1853" t="str">
            <v>1141080202300101</v>
          </cell>
          <cell r="B1853" t="str">
            <v>ADQUISICI¿N DE VIVIENDA</v>
          </cell>
          <cell r="C1853">
            <v>16</v>
          </cell>
          <cell r="D1853">
            <v>0</v>
          </cell>
          <cell r="E1853"/>
          <cell r="F1853"/>
          <cell r="G1853"/>
          <cell r="H1853">
            <v>0</v>
          </cell>
        </row>
        <row r="1854">
          <cell r="A1854" t="str">
            <v>1141080202300102</v>
          </cell>
          <cell r="B1854" t="str">
            <v>ADQUISICI¿N DE LOTES</v>
          </cell>
          <cell r="C1854">
            <v>16</v>
          </cell>
          <cell r="D1854">
            <v>0</v>
          </cell>
          <cell r="E1854"/>
          <cell r="F1854"/>
          <cell r="G1854"/>
          <cell r="H1854">
            <v>0</v>
          </cell>
        </row>
        <row r="1855">
          <cell r="A1855" t="str">
            <v>1141080202300103</v>
          </cell>
          <cell r="B1855" t="str">
            <v>CONSTRUCCIONES</v>
          </cell>
          <cell r="C1855">
            <v>16</v>
          </cell>
          <cell r="D1855">
            <v>0</v>
          </cell>
          <cell r="E1855"/>
          <cell r="F1855"/>
          <cell r="G1855"/>
          <cell r="H1855">
            <v>0</v>
          </cell>
        </row>
        <row r="1856">
          <cell r="A1856" t="str">
            <v>1141080202300104</v>
          </cell>
          <cell r="B1856" t="str">
            <v>REMODELACIONES</v>
          </cell>
          <cell r="C1856">
            <v>16</v>
          </cell>
          <cell r="D1856">
            <v>0</v>
          </cell>
          <cell r="E1856"/>
          <cell r="F1856"/>
          <cell r="G1856"/>
          <cell r="H1856">
            <v>0</v>
          </cell>
        </row>
        <row r="1857">
          <cell r="A1857" t="str">
            <v>1141080301</v>
          </cell>
          <cell r="B1857" t="str">
            <v>REESTRUCTURADOS</v>
          </cell>
          <cell r="C1857">
            <v>10</v>
          </cell>
          <cell r="D1857"/>
          <cell r="E1857"/>
          <cell r="F1857"/>
          <cell r="G1857">
            <v>0</v>
          </cell>
          <cell r="H1857">
            <v>0</v>
          </cell>
        </row>
        <row r="1858">
          <cell r="A1858" t="str">
            <v>114108030111</v>
          </cell>
          <cell r="B1858" t="str">
            <v>MICROEMPRESA  - ML</v>
          </cell>
          <cell r="C1858">
            <v>12</v>
          </cell>
          <cell r="D1858"/>
          <cell r="E1858"/>
          <cell r="F1858">
            <v>0</v>
          </cell>
          <cell r="G1858"/>
          <cell r="H1858">
            <v>0</v>
          </cell>
        </row>
        <row r="1859">
          <cell r="A1859" t="str">
            <v>11410803011101</v>
          </cell>
          <cell r="B1859" t="str">
            <v>MICROEMPRESA  - ML</v>
          </cell>
          <cell r="C1859">
            <v>14</v>
          </cell>
          <cell r="D1859"/>
          <cell r="E1859">
            <v>0</v>
          </cell>
          <cell r="F1859"/>
          <cell r="G1859"/>
          <cell r="H1859">
            <v>0</v>
          </cell>
        </row>
        <row r="1860">
          <cell r="A1860" t="str">
            <v>1141080301110101</v>
          </cell>
          <cell r="B1860" t="str">
            <v>MICROCREDITO</v>
          </cell>
          <cell r="C1860">
            <v>16</v>
          </cell>
          <cell r="D1860">
            <v>0</v>
          </cell>
          <cell r="E1860"/>
          <cell r="F1860"/>
          <cell r="G1860"/>
          <cell r="H1860">
            <v>0</v>
          </cell>
        </row>
        <row r="1861">
          <cell r="A1861" t="str">
            <v>1141080301110102</v>
          </cell>
          <cell r="B1861" t="str">
            <v>CAPITAL DE TRABAJO</v>
          </cell>
          <cell r="C1861">
            <v>16</v>
          </cell>
          <cell r="D1861">
            <v>0</v>
          </cell>
          <cell r="E1861"/>
          <cell r="F1861"/>
          <cell r="G1861"/>
          <cell r="H1861">
            <v>0</v>
          </cell>
        </row>
        <row r="1862">
          <cell r="A1862" t="str">
            <v>1141080301110103</v>
          </cell>
          <cell r="B1862" t="str">
            <v>ACTIVO FIJO</v>
          </cell>
          <cell r="C1862">
            <v>16</v>
          </cell>
          <cell r="D1862">
            <v>0</v>
          </cell>
          <cell r="E1862"/>
          <cell r="F1862"/>
          <cell r="G1862"/>
          <cell r="H1862">
            <v>0</v>
          </cell>
        </row>
        <row r="1863">
          <cell r="A1863" t="str">
            <v>1141080301110104</v>
          </cell>
          <cell r="B1863" t="str">
            <v>CAPITAL DE TRABAJO ESTACIONAL</v>
          </cell>
          <cell r="C1863">
            <v>16</v>
          </cell>
          <cell r="D1863">
            <v>0</v>
          </cell>
          <cell r="E1863"/>
          <cell r="F1863"/>
          <cell r="G1863"/>
          <cell r="H1863">
            <v>0</v>
          </cell>
        </row>
        <row r="1864">
          <cell r="A1864" t="str">
            <v>1141080301110105</v>
          </cell>
          <cell r="B1864" t="str">
            <v>ROTATIVO</v>
          </cell>
          <cell r="C1864">
            <v>16</v>
          </cell>
          <cell r="D1864">
            <v>0</v>
          </cell>
          <cell r="E1864"/>
          <cell r="F1864"/>
          <cell r="G1864"/>
          <cell r="H1864">
            <v>0</v>
          </cell>
        </row>
        <row r="1865">
          <cell r="A1865" t="str">
            <v>1141080301110106</v>
          </cell>
          <cell r="B1865" t="str">
            <v>COLECTURIA DOMICILIAR</v>
          </cell>
          <cell r="C1865">
            <v>16</v>
          </cell>
          <cell r="D1865">
            <v>0</v>
          </cell>
          <cell r="E1865"/>
          <cell r="F1865"/>
          <cell r="G1865"/>
          <cell r="H1865">
            <v>0</v>
          </cell>
        </row>
        <row r="1866">
          <cell r="A1866" t="str">
            <v>114108030112</v>
          </cell>
          <cell r="B1866" t="str">
            <v>EMPRESA  - ML</v>
          </cell>
          <cell r="C1866">
            <v>12</v>
          </cell>
          <cell r="D1866"/>
          <cell r="E1866"/>
          <cell r="F1866">
            <v>0</v>
          </cell>
          <cell r="G1866"/>
          <cell r="H1866">
            <v>0</v>
          </cell>
        </row>
        <row r="1867">
          <cell r="A1867" t="str">
            <v>11410803011201</v>
          </cell>
          <cell r="B1867" t="str">
            <v>EMPRESA  - ML</v>
          </cell>
          <cell r="C1867">
            <v>14</v>
          </cell>
          <cell r="D1867"/>
          <cell r="E1867">
            <v>0</v>
          </cell>
          <cell r="F1867"/>
          <cell r="G1867"/>
          <cell r="H1867">
            <v>0</v>
          </cell>
        </row>
        <row r="1868">
          <cell r="A1868" t="str">
            <v>1141080301120101</v>
          </cell>
          <cell r="B1868" t="str">
            <v>CAPITAL DE TRABAJO</v>
          </cell>
          <cell r="C1868">
            <v>16</v>
          </cell>
          <cell r="D1868">
            <v>0</v>
          </cell>
          <cell r="E1868"/>
          <cell r="F1868"/>
          <cell r="G1868"/>
          <cell r="H1868">
            <v>0</v>
          </cell>
        </row>
        <row r="1869">
          <cell r="A1869" t="str">
            <v>1141080301120102</v>
          </cell>
          <cell r="B1869" t="str">
            <v>ACTIVO FIJO</v>
          </cell>
          <cell r="C1869">
            <v>16</v>
          </cell>
          <cell r="D1869">
            <v>0</v>
          </cell>
          <cell r="E1869"/>
          <cell r="F1869"/>
          <cell r="G1869"/>
          <cell r="H1869">
            <v>0</v>
          </cell>
        </row>
        <row r="1870">
          <cell r="A1870" t="str">
            <v>1141080301120103</v>
          </cell>
          <cell r="B1870" t="str">
            <v>ROTATIVO</v>
          </cell>
          <cell r="C1870">
            <v>16</v>
          </cell>
          <cell r="D1870">
            <v>0</v>
          </cell>
          <cell r="E1870"/>
          <cell r="F1870"/>
          <cell r="G1870"/>
          <cell r="H1870">
            <v>0</v>
          </cell>
        </row>
        <row r="1871">
          <cell r="A1871" t="str">
            <v>1141080301120104</v>
          </cell>
          <cell r="B1871" t="str">
            <v>MUNICIPALIDADES</v>
          </cell>
          <cell r="C1871">
            <v>16</v>
          </cell>
          <cell r="D1871">
            <v>0</v>
          </cell>
          <cell r="E1871"/>
          <cell r="F1871"/>
          <cell r="G1871"/>
          <cell r="H1871">
            <v>0</v>
          </cell>
        </row>
        <row r="1872">
          <cell r="A1872" t="str">
            <v>114108030120</v>
          </cell>
          <cell r="B1872" t="str">
            <v>CONSUMO  - ML</v>
          </cell>
          <cell r="C1872">
            <v>12</v>
          </cell>
          <cell r="D1872"/>
          <cell r="E1872"/>
          <cell r="F1872">
            <v>0</v>
          </cell>
          <cell r="G1872"/>
          <cell r="H1872">
            <v>0</v>
          </cell>
        </row>
        <row r="1873">
          <cell r="A1873" t="str">
            <v>11410803012001</v>
          </cell>
          <cell r="B1873" t="str">
            <v>CONSUMO - ML</v>
          </cell>
          <cell r="C1873">
            <v>14</v>
          </cell>
          <cell r="D1873"/>
          <cell r="E1873">
            <v>0</v>
          </cell>
          <cell r="F1873"/>
          <cell r="G1873"/>
          <cell r="H1873">
            <v>0</v>
          </cell>
        </row>
        <row r="1874">
          <cell r="A1874" t="str">
            <v>1141080301200101</v>
          </cell>
          <cell r="B1874" t="str">
            <v>CONSUMO</v>
          </cell>
          <cell r="C1874">
            <v>16</v>
          </cell>
          <cell r="D1874">
            <v>0</v>
          </cell>
          <cell r="E1874"/>
          <cell r="F1874"/>
          <cell r="G1874"/>
          <cell r="H1874">
            <v>0</v>
          </cell>
        </row>
        <row r="1875">
          <cell r="A1875" t="str">
            <v>1141080301200102</v>
          </cell>
          <cell r="B1875" t="str">
            <v>SIN FIADOR</v>
          </cell>
          <cell r="C1875">
            <v>16</v>
          </cell>
          <cell r="D1875">
            <v>0</v>
          </cell>
          <cell r="E1875"/>
          <cell r="F1875"/>
          <cell r="G1875"/>
          <cell r="H1875">
            <v>0</v>
          </cell>
        </row>
        <row r="1876">
          <cell r="A1876" t="str">
            <v>1141080301200103</v>
          </cell>
          <cell r="B1876" t="str">
            <v>CONSOLIDACI¿N</v>
          </cell>
          <cell r="C1876">
            <v>16</v>
          </cell>
          <cell r="D1876">
            <v>0</v>
          </cell>
          <cell r="E1876"/>
          <cell r="F1876"/>
          <cell r="G1876"/>
          <cell r="H1876">
            <v>0</v>
          </cell>
        </row>
        <row r="1877">
          <cell r="A1877" t="str">
            <v>1141080301200104</v>
          </cell>
          <cell r="B1877" t="str">
            <v>VARIOS</v>
          </cell>
          <cell r="C1877">
            <v>16</v>
          </cell>
          <cell r="D1877">
            <v>0</v>
          </cell>
          <cell r="E1877"/>
          <cell r="F1877"/>
          <cell r="G1877"/>
          <cell r="H1877">
            <v>0</v>
          </cell>
        </row>
        <row r="1878">
          <cell r="A1878" t="str">
            <v>1141080301200105</v>
          </cell>
          <cell r="B1878" t="str">
            <v>VEHICULO</v>
          </cell>
          <cell r="C1878">
            <v>16</v>
          </cell>
          <cell r="D1878">
            <v>0</v>
          </cell>
          <cell r="E1878"/>
          <cell r="F1878"/>
          <cell r="G1878"/>
          <cell r="H1878">
            <v>0</v>
          </cell>
        </row>
        <row r="1879">
          <cell r="A1879" t="str">
            <v>1141080301200106</v>
          </cell>
          <cell r="B1879" t="str">
            <v>VEHICULO-EMPLEADOS</v>
          </cell>
          <cell r="C1879">
            <v>16</v>
          </cell>
          <cell r="D1879">
            <v>0</v>
          </cell>
          <cell r="E1879"/>
          <cell r="F1879"/>
          <cell r="G1879"/>
          <cell r="H1879">
            <v>0</v>
          </cell>
        </row>
        <row r="1880">
          <cell r="A1880" t="str">
            <v>1141080301200107</v>
          </cell>
          <cell r="B1880" t="str">
            <v>ESTUDIOS</v>
          </cell>
          <cell r="C1880">
            <v>16</v>
          </cell>
          <cell r="D1880">
            <v>0</v>
          </cell>
          <cell r="E1880"/>
          <cell r="F1880"/>
          <cell r="G1880"/>
          <cell r="H1880">
            <v>0</v>
          </cell>
        </row>
        <row r="1881">
          <cell r="A1881" t="str">
            <v>1141080301200108</v>
          </cell>
          <cell r="B1881" t="str">
            <v>LECA</v>
          </cell>
          <cell r="C1881">
            <v>16</v>
          </cell>
          <cell r="D1881">
            <v>0</v>
          </cell>
          <cell r="E1881"/>
          <cell r="F1881"/>
          <cell r="G1881"/>
          <cell r="H1881">
            <v>0</v>
          </cell>
        </row>
        <row r="1882">
          <cell r="A1882" t="str">
            <v>1141080301200109</v>
          </cell>
          <cell r="B1882" t="str">
            <v>CONSUMO  RAPICREDIT  BANCOVI</v>
          </cell>
          <cell r="C1882">
            <v>16</v>
          </cell>
          <cell r="D1882">
            <v>0</v>
          </cell>
          <cell r="E1882"/>
          <cell r="F1882"/>
          <cell r="G1882"/>
          <cell r="H1882">
            <v>0</v>
          </cell>
        </row>
        <row r="1883">
          <cell r="A1883" t="str">
            <v>1141080301200110</v>
          </cell>
          <cell r="B1883" t="str">
            <v>EMPLEADOS PÚBLICOS Y PRIVADOS</v>
          </cell>
          <cell r="C1883">
            <v>16</v>
          </cell>
          <cell r="D1883">
            <v>0</v>
          </cell>
          <cell r="E1883"/>
          <cell r="F1883"/>
          <cell r="G1883"/>
          <cell r="H1883">
            <v>0</v>
          </cell>
        </row>
        <row r="1884">
          <cell r="A1884" t="str">
            <v>1141080301200111</v>
          </cell>
          <cell r="B1884" t="str">
            <v>EMPLEADOS ANDA</v>
          </cell>
          <cell r="C1884">
            <v>16</v>
          </cell>
          <cell r="D1884">
            <v>0</v>
          </cell>
          <cell r="E1884"/>
          <cell r="F1884"/>
          <cell r="G1884"/>
          <cell r="H1884">
            <v>0</v>
          </cell>
        </row>
        <row r="1885">
          <cell r="A1885" t="str">
            <v>1141080301200112</v>
          </cell>
          <cell r="B1885" t="str">
            <v>EMPLEADOS PDH</v>
          </cell>
          <cell r="C1885">
            <v>16</v>
          </cell>
          <cell r="D1885">
            <v>0</v>
          </cell>
          <cell r="E1885"/>
          <cell r="F1885"/>
          <cell r="G1885"/>
          <cell r="H1885">
            <v>0</v>
          </cell>
        </row>
        <row r="1886">
          <cell r="A1886" t="str">
            <v>1141080301200113</v>
          </cell>
          <cell r="B1886" t="str">
            <v>EMPLEADOS PGR</v>
          </cell>
          <cell r="C1886">
            <v>16</v>
          </cell>
          <cell r="D1886">
            <v>0</v>
          </cell>
          <cell r="E1886"/>
          <cell r="F1886"/>
          <cell r="G1886"/>
          <cell r="H1886">
            <v>0</v>
          </cell>
        </row>
        <row r="1887">
          <cell r="A1887" t="str">
            <v>1141080301200114</v>
          </cell>
          <cell r="B1887" t="str">
            <v>EMPLEADOS MIN. SALUD</v>
          </cell>
          <cell r="C1887">
            <v>16</v>
          </cell>
          <cell r="D1887">
            <v>0</v>
          </cell>
          <cell r="E1887"/>
          <cell r="F1887"/>
          <cell r="G1887"/>
          <cell r="H1887">
            <v>0</v>
          </cell>
        </row>
        <row r="1888">
          <cell r="A1888" t="str">
            <v>1141080301200115</v>
          </cell>
          <cell r="B1888" t="str">
            <v>EMPLEADOS MIN. EDUCACIÓN</v>
          </cell>
          <cell r="C1888">
            <v>16</v>
          </cell>
          <cell r="D1888">
            <v>0</v>
          </cell>
          <cell r="E1888"/>
          <cell r="F1888"/>
          <cell r="G1888"/>
          <cell r="H1888">
            <v>0</v>
          </cell>
        </row>
        <row r="1889">
          <cell r="A1889" t="str">
            <v>1141080301200149</v>
          </cell>
          <cell r="B1889" t="str">
            <v>SOBREGIROS OCACIONALES</v>
          </cell>
          <cell r="C1889">
            <v>16</v>
          </cell>
          <cell r="D1889">
            <v>0</v>
          </cell>
          <cell r="E1889"/>
          <cell r="F1889"/>
          <cell r="G1889"/>
          <cell r="H1889">
            <v>0</v>
          </cell>
        </row>
        <row r="1890">
          <cell r="A1890" t="str">
            <v>1141080301200150</v>
          </cell>
          <cell r="B1890" t="str">
            <v>SOBREGIROS AUTORIZADOS</v>
          </cell>
          <cell r="C1890">
            <v>16</v>
          </cell>
          <cell r="D1890">
            <v>0</v>
          </cell>
          <cell r="E1890"/>
          <cell r="F1890"/>
          <cell r="G1890"/>
          <cell r="H1890">
            <v>0</v>
          </cell>
        </row>
        <row r="1891">
          <cell r="A1891" t="str">
            <v>114108030122</v>
          </cell>
          <cell r="B1891" t="str">
            <v>PIGNORADOS  - ML</v>
          </cell>
          <cell r="C1891">
            <v>12</v>
          </cell>
          <cell r="D1891"/>
          <cell r="E1891"/>
          <cell r="F1891">
            <v>0</v>
          </cell>
          <cell r="G1891"/>
          <cell r="H1891">
            <v>0</v>
          </cell>
        </row>
        <row r="1892">
          <cell r="A1892" t="str">
            <v>11410803012201</v>
          </cell>
          <cell r="B1892" t="str">
            <v>PIGNORADOS  - ML</v>
          </cell>
          <cell r="C1892">
            <v>14</v>
          </cell>
          <cell r="D1892"/>
          <cell r="E1892">
            <v>0</v>
          </cell>
          <cell r="F1892"/>
          <cell r="G1892"/>
          <cell r="H1892">
            <v>0</v>
          </cell>
        </row>
        <row r="1893">
          <cell r="A1893" t="str">
            <v>1141080301220101</v>
          </cell>
          <cell r="B1893" t="str">
            <v>PIGNORADOS</v>
          </cell>
          <cell r="C1893">
            <v>16</v>
          </cell>
          <cell r="D1893">
            <v>0</v>
          </cell>
          <cell r="E1893"/>
          <cell r="F1893"/>
          <cell r="G1893"/>
          <cell r="H1893">
            <v>0</v>
          </cell>
        </row>
        <row r="1894">
          <cell r="A1894" t="str">
            <v>114108030130</v>
          </cell>
          <cell r="B1894" t="str">
            <v>VIVIENDA  - ML</v>
          </cell>
          <cell r="C1894">
            <v>12</v>
          </cell>
          <cell r="D1894"/>
          <cell r="E1894"/>
          <cell r="F1894">
            <v>0</v>
          </cell>
          <cell r="G1894"/>
          <cell r="H1894">
            <v>0</v>
          </cell>
        </row>
        <row r="1895">
          <cell r="A1895" t="str">
            <v>11410803013001</v>
          </cell>
          <cell r="B1895" t="str">
            <v>VIVIENDA  - ML</v>
          </cell>
          <cell r="C1895">
            <v>14</v>
          </cell>
          <cell r="D1895"/>
          <cell r="E1895">
            <v>0</v>
          </cell>
          <cell r="F1895"/>
          <cell r="G1895"/>
          <cell r="H1895">
            <v>0</v>
          </cell>
        </row>
        <row r="1896">
          <cell r="A1896" t="str">
            <v>1141080301300101</v>
          </cell>
          <cell r="B1896" t="str">
            <v>ADQUISICI¿N DE VIVIENDA</v>
          </cell>
          <cell r="C1896">
            <v>16</v>
          </cell>
          <cell r="D1896">
            <v>0</v>
          </cell>
          <cell r="E1896"/>
          <cell r="F1896"/>
          <cell r="G1896"/>
          <cell r="H1896">
            <v>0</v>
          </cell>
        </row>
        <row r="1897">
          <cell r="A1897" t="str">
            <v>1141080301300102</v>
          </cell>
          <cell r="B1897" t="str">
            <v>ADQUISICI¿N DE LOTES</v>
          </cell>
          <cell r="C1897">
            <v>16</v>
          </cell>
          <cell r="D1897">
            <v>0</v>
          </cell>
          <cell r="E1897"/>
          <cell r="F1897"/>
          <cell r="G1897"/>
          <cell r="H1897">
            <v>0</v>
          </cell>
        </row>
        <row r="1898">
          <cell r="A1898" t="str">
            <v>1141080301300103</v>
          </cell>
          <cell r="B1898" t="str">
            <v>CONSTRUCCIONES</v>
          </cell>
          <cell r="C1898">
            <v>16</v>
          </cell>
          <cell r="D1898">
            <v>0</v>
          </cell>
          <cell r="E1898"/>
          <cell r="F1898"/>
          <cell r="G1898"/>
          <cell r="H1898">
            <v>0</v>
          </cell>
        </row>
        <row r="1899">
          <cell r="A1899" t="str">
            <v>1141080301300104</v>
          </cell>
          <cell r="B1899" t="str">
            <v>REMODELACIONES</v>
          </cell>
          <cell r="C1899">
            <v>16</v>
          </cell>
          <cell r="D1899">
            <v>0</v>
          </cell>
          <cell r="E1899"/>
          <cell r="F1899"/>
          <cell r="G1899"/>
          <cell r="H1899">
            <v>0</v>
          </cell>
        </row>
        <row r="1900">
          <cell r="A1900" t="str">
            <v>1141080302</v>
          </cell>
          <cell r="B1900" t="str">
            <v>REESTRUCTURADOS</v>
          </cell>
          <cell r="C1900">
            <v>10</v>
          </cell>
          <cell r="D1900"/>
          <cell r="E1900"/>
          <cell r="F1900"/>
          <cell r="G1900">
            <v>0</v>
          </cell>
          <cell r="H1900">
            <v>0</v>
          </cell>
        </row>
        <row r="1901">
          <cell r="A1901" t="str">
            <v>114108030211</v>
          </cell>
          <cell r="B1901" t="str">
            <v>MICROEMPRESA - ME</v>
          </cell>
          <cell r="C1901">
            <v>12</v>
          </cell>
          <cell r="D1901"/>
          <cell r="E1901"/>
          <cell r="F1901">
            <v>0</v>
          </cell>
          <cell r="G1901"/>
          <cell r="H1901">
            <v>0</v>
          </cell>
        </row>
        <row r="1902">
          <cell r="A1902" t="str">
            <v>11410803021101</v>
          </cell>
          <cell r="B1902" t="str">
            <v>MICROEMPRESA - ME</v>
          </cell>
          <cell r="C1902">
            <v>14</v>
          </cell>
          <cell r="D1902"/>
          <cell r="E1902">
            <v>0</v>
          </cell>
          <cell r="F1902"/>
          <cell r="G1902"/>
          <cell r="H1902">
            <v>0</v>
          </cell>
        </row>
        <row r="1903">
          <cell r="A1903" t="str">
            <v>1141080302110101</v>
          </cell>
          <cell r="B1903" t="str">
            <v>MICROCREDITO</v>
          </cell>
          <cell r="C1903">
            <v>16</v>
          </cell>
          <cell r="D1903">
            <v>0</v>
          </cell>
          <cell r="E1903"/>
          <cell r="F1903"/>
          <cell r="G1903"/>
          <cell r="H1903">
            <v>0</v>
          </cell>
        </row>
        <row r="1904">
          <cell r="A1904" t="str">
            <v>1141080302110102</v>
          </cell>
          <cell r="B1904" t="str">
            <v>CAPITAL DE TRABAJO</v>
          </cell>
          <cell r="C1904">
            <v>16</v>
          </cell>
          <cell r="D1904">
            <v>0</v>
          </cell>
          <cell r="E1904"/>
          <cell r="F1904"/>
          <cell r="G1904"/>
          <cell r="H1904">
            <v>0</v>
          </cell>
        </row>
        <row r="1905">
          <cell r="A1905" t="str">
            <v>1141080302110103</v>
          </cell>
          <cell r="B1905" t="str">
            <v>ACTIVO FIJO</v>
          </cell>
          <cell r="C1905">
            <v>16</v>
          </cell>
          <cell r="D1905">
            <v>0</v>
          </cell>
          <cell r="E1905"/>
          <cell r="F1905"/>
          <cell r="G1905"/>
          <cell r="H1905">
            <v>0</v>
          </cell>
        </row>
        <row r="1906">
          <cell r="A1906" t="str">
            <v>1141080302110104</v>
          </cell>
          <cell r="B1906" t="str">
            <v>CAPITAL DE TRABAJO ESTACIONAL</v>
          </cell>
          <cell r="C1906">
            <v>16</v>
          </cell>
          <cell r="D1906">
            <v>0</v>
          </cell>
          <cell r="E1906"/>
          <cell r="F1906"/>
          <cell r="G1906"/>
          <cell r="H1906">
            <v>0</v>
          </cell>
        </row>
        <row r="1907">
          <cell r="A1907" t="str">
            <v>1141080302110105</v>
          </cell>
          <cell r="B1907" t="str">
            <v>ROTATIVO</v>
          </cell>
          <cell r="C1907">
            <v>16</v>
          </cell>
          <cell r="D1907">
            <v>0</v>
          </cell>
          <cell r="E1907"/>
          <cell r="F1907"/>
          <cell r="G1907"/>
          <cell r="H1907">
            <v>0</v>
          </cell>
        </row>
        <row r="1908">
          <cell r="A1908" t="str">
            <v>1141080302110106</v>
          </cell>
          <cell r="B1908" t="str">
            <v>COLECTURIA DOMICILIAR</v>
          </cell>
          <cell r="C1908">
            <v>16</v>
          </cell>
          <cell r="D1908">
            <v>0</v>
          </cell>
          <cell r="E1908"/>
          <cell r="F1908"/>
          <cell r="G1908"/>
          <cell r="H1908">
            <v>0</v>
          </cell>
        </row>
        <row r="1909">
          <cell r="A1909" t="str">
            <v>114108030212</v>
          </cell>
          <cell r="B1909" t="str">
            <v>EMPRESA - ME</v>
          </cell>
          <cell r="C1909">
            <v>12</v>
          </cell>
          <cell r="D1909"/>
          <cell r="E1909"/>
          <cell r="F1909">
            <v>0</v>
          </cell>
          <cell r="G1909"/>
          <cell r="H1909">
            <v>0</v>
          </cell>
        </row>
        <row r="1910">
          <cell r="A1910" t="str">
            <v>11410803021201</v>
          </cell>
          <cell r="B1910" t="str">
            <v>EMPRESA - ME</v>
          </cell>
          <cell r="C1910">
            <v>14</v>
          </cell>
          <cell r="D1910"/>
          <cell r="E1910">
            <v>0</v>
          </cell>
          <cell r="F1910"/>
          <cell r="G1910"/>
          <cell r="H1910">
            <v>0</v>
          </cell>
        </row>
        <row r="1911">
          <cell r="A1911" t="str">
            <v>1141080302120101</v>
          </cell>
          <cell r="B1911" t="str">
            <v>CAPITAL DE TRABAJO</v>
          </cell>
          <cell r="C1911">
            <v>16</v>
          </cell>
          <cell r="D1911">
            <v>0</v>
          </cell>
          <cell r="E1911"/>
          <cell r="F1911"/>
          <cell r="G1911"/>
          <cell r="H1911">
            <v>0</v>
          </cell>
        </row>
        <row r="1912">
          <cell r="A1912" t="str">
            <v>1141080302120102</v>
          </cell>
          <cell r="B1912" t="str">
            <v>ACTIVO FIJO</v>
          </cell>
          <cell r="C1912">
            <v>16</v>
          </cell>
          <cell r="D1912">
            <v>0</v>
          </cell>
          <cell r="E1912"/>
          <cell r="F1912"/>
          <cell r="G1912"/>
          <cell r="H1912">
            <v>0</v>
          </cell>
        </row>
        <row r="1913">
          <cell r="A1913" t="str">
            <v>1141080302120103</v>
          </cell>
          <cell r="B1913" t="str">
            <v>ROTATIVO</v>
          </cell>
          <cell r="C1913">
            <v>16</v>
          </cell>
          <cell r="D1913">
            <v>0</v>
          </cell>
          <cell r="E1913"/>
          <cell r="F1913"/>
          <cell r="G1913"/>
          <cell r="H1913">
            <v>0</v>
          </cell>
        </row>
        <row r="1914">
          <cell r="A1914" t="str">
            <v>1141080302120104</v>
          </cell>
          <cell r="B1914" t="str">
            <v>MUNICIPALIDADES</v>
          </cell>
          <cell r="C1914">
            <v>16</v>
          </cell>
          <cell r="D1914">
            <v>0</v>
          </cell>
          <cell r="E1914"/>
          <cell r="F1914"/>
          <cell r="G1914"/>
          <cell r="H1914">
            <v>0</v>
          </cell>
        </row>
        <row r="1915">
          <cell r="A1915" t="str">
            <v>114108030220</v>
          </cell>
          <cell r="B1915" t="str">
            <v>CONSUMO - ME</v>
          </cell>
          <cell r="C1915">
            <v>12</v>
          </cell>
          <cell r="D1915"/>
          <cell r="E1915"/>
          <cell r="F1915">
            <v>0</v>
          </cell>
          <cell r="G1915"/>
          <cell r="H1915">
            <v>0</v>
          </cell>
        </row>
        <row r="1916">
          <cell r="A1916" t="str">
            <v>11410803022001</v>
          </cell>
          <cell r="B1916" t="str">
            <v>CONSUMO - ME</v>
          </cell>
          <cell r="C1916">
            <v>14</v>
          </cell>
          <cell r="D1916"/>
          <cell r="E1916">
            <v>0</v>
          </cell>
          <cell r="F1916"/>
          <cell r="G1916"/>
          <cell r="H1916">
            <v>0</v>
          </cell>
        </row>
        <row r="1917">
          <cell r="A1917" t="str">
            <v>1141080302200101</v>
          </cell>
          <cell r="B1917" t="str">
            <v>CONSUMO</v>
          </cell>
          <cell r="C1917">
            <v>16</v>
          </cell>
          <cell r="D1917">
            <v>0</v>
          </cell>
          <cell r="E1917"/>
          <cell r="F1917"/>
          <cell r="G1917"/>
          <cell r="H1917">
            <v>0</v>
          </cell>
        </row>
        <row r="1918">
          <cell r="A1918" t="str">
            <v>1141080302200102</v>
          </cell>
          <cell r="B1918" t="str">
            <v>SIN FIADOR</v>
          </cell>
          <cell r="C1918">
            <v>16</v>
          </cell>
          <cell r="D1918">
            <v>0</v>
          </cell>
          <cell r="E1918"/>
          <cell r="F1918"/>
          <cell r="G1918"/>
          <cell r="H1918">
            <v>0</v>
          </cell>
        </row>
        <row r="1919">
          <cell r="A1919" t="str">
            <v>1141080302200103</v>
          </cell>
          <cell r="B1919" t="str">
            <v>CONSOLIDACI¿N</v>
          </cell>
          <cell r="C1919">
            <v>16</v>
          </cell>
          <cell r="D1919">
            <v>0</v>
          </cell>
          <cell r="E1919"/>
          <cell r="F1919"/>
          <cell r="G1919"/>
          <cell r="H1919">
            <v>0</v>
          </cell>
        </row>
        <row r="1920">
          <cell r="A1920" t="str">
            <v>1141080302200104</v>
          </cell>
          <cell r="B1920" t="str">
            <v>VARIOS</v>
          </cell>
          <cell r="C1920">
            <v>16</v>
          </cell>
          <cell r="D1920">
            <v>0</v>
          </cell>
          <cell r="E1920"/>
          <cell r="F1920"/>
          <cell r="G1920"/>
          <cell r="H1920">
            <v>0</v>
          </cell>
        </row>
        <row r="1921">
          <cell r="A1921" t="str">
            <v>1141080302200105</v>
          </cell>
          <cell r="B1921" t="str">
            <v>VEHICULO</v>
          </cell>
          <cell r="C1921">
            <v>16</v>
          </cell>
          <cell r="D1921">
            <v>0</v>
          </cell>
          <cell r="E1921"/>
          <cell r="F1921"/>
          <cell r="G1921"/>
          <cell r="H1921">
            <v>0</v>
          </cell>
        </row>
        <row r="1922">
          <cell r="A1922" t="str">
            <v>1141080302200106</v>
          </cell>
          <cell r="B1922" t="str">
            <v>VEHICULO-EMPLEADOS</v>
          </cell>
          <cell r="C1922">
            <v>16</v>
          </cell>
          <cell r="D1922">
            <v>0</v>
          </cell>
          <cell r="E1922"/>
          <cell r="F1922"/>
          <cell r="G1922"/>
          <cell r="H1922">
            <v>0</v>
          </cell>
        </row>
        <row r="1923">
          <cell r="A1923" t="str">
            <v>1141080302200107</v>
          </cell>
          <cell r="B1923" t="str">
            <v>ESTUDIOS</v>
          </cell>
          <cell r="C1923">
            <v>16</v>
          </cell>
          <cell r="D1923">
            <v>0</v>
          </cell>
          <cell r="E1923"/>
          <cell r="F1923"/>
          <cell r="G1923"/>
          <cell r="H1923">
            <v>0</v>
          </cell>
        </row>
        <row r="1924">
          <cell r="A1924" t="str">
            <v>1141080302200108</v>
          </cell>
          <cell r="B1924" t="str">
            <v>LECA</v>
          </cell>
          <cell r="C1924">
            <v>16</v>
          </cell>
          <cell r="D1924">
            <v>0</v>
          </cell>
          <cell r="E1924"/>
          <cell r="F1924"/>
          <cell r="G1924"/>
          <cell r="H1924">
            <v>0</v>
          </cell>
        </row>
        <row r="1925">
          <cell r="A1925" t="str">
            <v>1141080302200109</v>
          </cell>
          <cell r="B1925" t="str">
            <v>CONSUMO  RAPICREDIT  BANCOVI</v>
          </cell>
          <cell r="C1925">
            <v>16</v>
          </cell>
          <cell r="D1925">
            <v>0</v>
          </cell>
          <cell r="E1925"/>
          <cell r="F1925"/>
          <cell r="G1925"/>
          <cell r="H1925">
            <v>0</v>
          </cell>
        </row>
        <row r="1926">
          <cell r="A1926" t="str">
            <v>1141080302200110</v>
          </cell>
          <cell r="B1926" t="str">
            <v>EMPLEADOS PÚBLICOS Y PRIVADOS</v>
          </cell>
          <cell r="C1926">
            <v>16</v>
          </cell>
          <cell r="D1926">
            <v>0</v>
          </cell>
          <cell r="E1926"/>
          <cell r="F1926"/>
          <cell r="G1926"/>
          <cell r="H1926">
            <v>0</v>
          </cell>
        </row>
        <row r="1927">
          <cell r="A1927" t="str">
            <v>1141080302200111</v>
          </cell>
          <cell r="B1927" t="str">
            <v>EMPLEADOS ANDA</v>
          </cell>
          <cell r="C1927">
            <v>16</v>
          </cell>
          <cell r="D1927">
            <v>0</v>
          </cell>
          <cell r="E1927"/>
          <cell r="F1927"/>
          <cell r="G1927"/>
          <cell r="H1927">
            <v>0</v>
          </cell>
        </row>
        <row r="1928">
          <cell r="A1928" t="str">
            <v>1141080302200112</v>
          </cell>
          <cell r="B1928" t="str">
            <v>EMPLEADOS PDH</v>
          </cell>
          <cell r="C1928">
            <v>16</v>
          </cell>
          <cell r="D1928">
            <v>0</v>
          </cell>
          <cell r="E1928"/>
          <cell r="F1928"/>
          <cell r="G1928"/>
          <cell r="H1928">
            <v>0</v>
          </cell>
        </row>
        <row r="1929">
          <cell r="A1929" t="str">
            <v>1141080302200113</v>
          </cell>
          <cell r="B1929" t="str">
            <v>EMPLEADOS PGR</v>
          </cell>
          <cell r="C1929">
            <v>16</v>
          </cell>
          <cell r="D1929">
            <v>0</v>
          </cell>
          <cell r="E1929"/>
          <cell r="F1929"/>
          <cell r="G1929"/>
          <cell r="H1929">
            <v>0</v>
          </cell>
        </row>
        <row r="1930">
          <cell r="A1930" t="str">
            <v>1141080302200114</v>
          </cell>
          <cell r="B1930" t="str">
            <v>EMPLEADOS MIN. SALUD</v>
          </cell>
          <cell r="C1930">
            <v>16</v>
          </cell>
          <cell r="D1930">
            <v>0</v>
          </cell>
          <cell r="E1930"/>
          <cell r="F1930"/>
          <cell r="G1930"/>
          <cell r="H1930">
            <v>0</v>
          </cell>
        </row>
        <row r="1931">
          <cell r="A1931" t="str">
            <v>1141080302200115</v>
          </cell>
          <cell r="B1931" t="str">
            <v>EMPLEADOS MIN. EDUCACIÓN</v>
          </cell>
          <cell r="C1931">
            <v>16</v>
          </cell>
          <cell r="D1931">
            <v>0</v>
          </cell>
          <cell r="E1931"/>
          <cell r="F1931"/>
          <cell r="G1931"/>
          <cell r="H1931">
            <v>0</v>
          </cell>
        </row>
        <row r="1932">
          <cell r="A1932" t="str">
            <v>1141080302200149</v>
          </cell>
          <cell r="B1932" t="str">
            <v>SOBREGIROS OCACIONALES</v>
          </cell>
          <cell r="C1932">
            <v>16</v>
          </cell>
          <cell r="D1932">
            <v>0</v>
          </cell>
          <cell r="E1932"/>
          <cell r="F1932"/>
          <cell r="G1932"/>
          <cell r="H1932">
            <v>0</v>
          </cell>
        </row>
        <row r="1933">
          <cell r="A1933" t="str">
            <v>1141080302200150</v>
          </cell>
          <cell r="B1933" t="str">
            <v>SOBREGIROS AUTORIZADOS</v>
          </cell>
          <cell r="C1933">
            <v>16</v>
          </cell>
          <cell r="D1933">
            <v>0</v>
          </cell>
          <cell r="E1933"/>
          <cell r="F1933"/>
          <cell r="G1933"/>
          <cell r="H1933">
            <v>0</v>
          </cell>
        </row>
        <row r="1934">
          <cell r="A1934" t="str">
            <v>114108030222</v>
          </cell>
          <cell r="B1934" t="str">
            <v>PIGNORADOS - ME</v>
          </cell>
          <cell r="C1934">
            <v>12</v>
          </cell>
          <cell r="D1934"/>
          <cell r="E1934"/>
          <cell r="F1934">
            <v>0</v>
          </cell>
          <cell r="G1934"/>
          <cell r="H1934">
            <v>0</v>
          </cell>
        </row>
        <row r="1935">
          <cell r="A1935" t="str">
            <v>11410803022201</v>
          </cell>
          <cell r="B1935" t="str">
            <v>PIGNORADOS - ME</v>
          </cell>
          <cell r="C1935">
            <v>14</v>
          </cell>
          <cell r="D1935"/>
          <cell r="E1935">
            <v>0</v>
          </cell>
          <cell r="F1935"/>
          <cell r="G1935"/>
          <cell r="H1935">
            <v>0</v>
          </cell>
        </row>
        <row r="1936">
          <cell r="A1936" t="str">
            <v>1141080302220101</v>
          </cell>
          <cell r="B1936" t="str">
            <v>PIGNORADOS</v>
          </cell>
          <cell r="C1936">
            <v>16</v>
          </cell>
          <cell r="D1936">
            <v>0</v>
          </cell>
          <cell r="E1936"/>
          <cell r="F1936"/>
          <cell r="G1936"/>
          <cell r="H1936">
            <v>0</v>
          </cell>
        </row>
        <row r="1937">
          <cell r="A1937" t="str">
            <v>114108030230</v>
          </cell>
          <cell r="B1937" t="str">
            <v>VIVIENDA - ME</v>
          </cell>
          <cell r="C1937">
            <v>12</v>
          </cell>
          <cell r="D1937"/>
          <cell r="E1937"/>
          <cell r="F1937">
            <v>0</v>
          </cell>
          <cell r="G1937"/>
          <cell r="H1937">
            <v>0</v>
          </cell>
        </row>
        <row r="1938">
          <cell r="A1938" t="str">
            <v>11410803023001</v>
          </cell>
          <cell r="B1938" t="str">
            <v>VIVIENDA - ME</v>
          </cell>
          <cell r="C1938">
            <v>14</v>
          </cell>
          <cell r="D1938"/>
          <cell r="E1938">
            <v>0</v>
          </cell>
          <cell r="F1938"/>
          <cell r="G1938"/>
          <cell r="H1938">
            <v>0</v>
          </cell>
        </row>
        <row r="1939">
          <cell r="A1939" t="str">
            <v>1141080302300101</v>
          </cell>
          <cell r="B1939" t="str">
            <v>ADQUISICI¿N DE VIVIENDA</v>
          </cell>
          <cell r="C1939">
            <v>16</v>
          </cell>
          <cell r="D1939">
            <v>0</v>
          </cell>
          <cell r="E1939"/>
          <cell r="F1939"/>
          <cell r="G1939"/>
          <cell r="H1939">
            <v>0</v>
          </cell>
        </row>
        <row r="1940">
          <cell r="A1940" t="str">
            <v>1141080302300102</v>
          </cell>
          <cell r="B1940" t="str">
            <v>ADQUISICI¿N DE LOTES</v>
          </cell>
          <cell r="C1940">
            <v>16</v>
          </cell>
          <cell r="D1940">
            <v>0</v>
          </cell>
          <cell r="E1940"/>
          <cell r="F1940"/>
          <cell r="G1940"/>
          <cell r="H1940">
            <v>0</v>
          </cell>
        </row>
        <row r="1941">
          <cell r="A1941" t="str">
            <v>1141080302300103</v>
          </cell>
          <cell r="B1941" t="str">
            <v>CONSTRUCCIONES</v>
          </cell>
          <cell r="C1941">
            <v>16</v>
          </cell>
          <cell r="D1941">
            <v>0</v>
          </cell>
          <cell r="E1941"/>
          <cell r="F1941"/>
          <cell r="G1941"/>
          <cell r="H1941">
            <v>0</v>
          </cell>
        </row>
        <row r="1942">
          <cell r="A1942" t="str">
            <v>1141080302300104</v>
          </cell>
          <cell r="B1942" t="str">
            <v>REMODELACIONES</v>
          </cell>
          <cell r="C1942">
            <v>16</v>
          </cell>
          <cell r="D1942">
            <v>0</v>
          </cell>
          <cell r="E1942"/>
          <cell r="F1942"/>
          <cell r="G1942"/>
          <cell r="H1942">
            <v>0</v>
          </cell>
        </row>
        <row r="1943">
          <cell r="A1943" t="str">
            <v>1141089901</v>
          </cell>
          <cell r="B1943" t="str">
            <v>INTERESES Y OTROS POR COBRAR</v>
          </cell>
          <cell r="C1943">
            <v>10</v>
          </cell>
          <cell r="D1943"/>
          <cell r="E1943"/>
          <cell r="F1943"/>
          <cell r="G1943">
            <v>0</v>
          </cell>
          <cell r="H1943">
            <v>0</v>
          </cell>
        </row>
        <row r="1944">
          <cell r="A1944" t="str">
            <v>114108990111</v>
          </cell>
          <cell r="B1944" t="str">
            <v>MICROEMPRESA - ML</v>
          </cell>
          <cell r="C1944">
            <v>12</v>
          </cell>
          <cell r="D1944"/>
          <cell r="E1944"/>
          <cell r="F1944">
            <v>0</v>
          </cell>
          <cell r="G1944"/>
          <cell r="H1944">
            <v>0</v>
          </cell>
        </row>
        <row r="1945">
          <cell r="A1945" t="str">
            <v>11410899011101</v>
          </cell>
          <cell r="B1945" t="str">
            <v>MICROEMPRESA - ML</v>
          </cell>
          <cell r="C1945">
            <v>14</v>
          </cell>
          <cell r="D1945"/>
          <cell r="E1945">
            <v>0</v>
          </cell>
          <cell r="F1945"/>
          <cell r="G1945"/>
          <cell r="H1945">
            <v>0</v>
          </cell>
        </row>
        <row r="1946">
          <cell r="A1946" t="str">
            <v>1141089901110101</v>
          </cell>
          <cell r="B1946" t="str">
            <v>MICROCREDITO</v>
          </cell>
          <cell r="C1946">
            <v>16</v>
          </cell>
          <cell r="D1946">
            <v>0</v>
          </cell>
          <cell r="E1946"/>
          <cell r="F1946"/>
          <cell r="G1946"/>
          <cell r="H1946">
            <v>0</v>
          </cell>
        </row>
        <row r="1947">
          <cell r="A1947" t="str">
            <v>1141089901110102</v>
          </cell>
          <cell r="B1947" t="str">
            <v>CAPITAL DE TRABAJO</v>
          </cell>
          <cell r="C1947">
            <v>16</v>
          </cell>
          <cell r="D1947">
            <v>0</v>
          </cell>
          <cell r="E1947"/>
          <cell r="F1947"/>
          <cell r="G1947"/>
          <cell r="H1947">
            <v>0</v>
          </cell>
        </row>
        <row r="1948">
          <cell r="A1948" t="str">
            <v>1141089901110103</v>
          </cell>
          <cell r="B1948" t="str">
            <v>ACTIVO FIJO</v>
          </cell>
          <cell r="C1948">
            <v>16</v>
          </cell>
          <cell r="D1948">
            <v>0</v>
          </cell>
          <cell r="E1948"/>
          <cell r="F1948"/>
          <cell r="G1948"/>
          <cell r="H1948">
            <v>0</v>
          </cell>
        </row>
        <row r="1949">
          <cell r="A1949" t="str">
            <v>1141089901110104</v>
          </cell>
          <cell r="B1949" t="str">
            <v>CAPITAL DE TRABAJO ESTACIONAL</v>
          </cell>
          <cell r="C1949">
            <v>16</v>
          </cell>
          <cell r="D1949">
            <v>0</v>
          </cell>
          <cell r="E1949"/>
          <cell r="F1949"/>
          <cell r="G1949"/>
          <cell r="H1949">
            <v>0</v>
          </cell>
        </row>
        <row r="1950">
          <cell r="A1950" t="str">
            <v>1141089901110105</v>
          </cell>
          <cell r="B1950" t="str">
            <v>ROTATIVO</v>
          </cell>
          <cell r="C1950">
            <v>16</v>
          </cell>
          <cell r="D1950">
            <v>0</v>
          </cell>
          <cell r="E1950"/>
          <cell r="F1950"/>
          <cell r="G1950"/>
          <cell r="H1950">
            <v>0</v>
          </cell>
        </row>
        <row r="1951">
          <cell r="A1951" t="str">
            <v>1141089901110106</v>
          </cell>
          <cell r="B1951" t="str">
            <v>COLECTURIA DOMICILIAR</v>
          </cell>
          <cell r="C1951">
            <v>16</v>
          </cell>
          <cell r="D1951">
            <v>0</v>
          </cell>
          <cell r="E1951"/>
          <cell r="F1951"/>
          <cell r="G1951"/>
          <cell r="H1951">
            <v>0</v>
          </cell>
        </row>
        <row r="1952">
          <cell r="A1952" t="str">
            <v>114108990112</v>
          </cell>
          <cell r="B1952" t="str">
            <v>EMPRESA - ML</v>
          </cell>
          <cell r="C1952">
            <v>12</v>
          </cell>
          <cell r="D1952"/>
          <cell r="E1952"/>
          <cell r="F1952">
            <v>0</v>
          </cell>
          <cell r="G1952"/>
          <cell r="H1952">
            <v>0</v>
          </cell>
        </row>
        <row r="1953">
          <cell r="A1953" t="str">
            <v>11410899011201</v>
          </cell>
          <cell r="B1953" t="str">
            <v>EMPRESA - ML</v>
          </cell>
          <cell r="C1953">
            <v>14</v>
          </cell>
          <cell r="D1953"/>
          <cell r="E1953">
            <v>0</v>
          </cell>
          <cell r="F1953"/>
          <cell r="G1953"/>
          <cell r="H1953">
            <v>0</v>
          </cell>
        </row>
        <row r="1954">
          <cell r="A1954" t="str">
            <v>1141089901120101</v>
          </cell>
          <cell r="B1954" t="str">
            <v>CAPITAL DE TRABAJO</v>
          </cell>
          <cell r="C1954">
            <v>16</v>
          </cell>
          <cell r="D1954">
            <v>0</v>
          </cell>
          <cell r="E1954"/>
          <cell r="F1954"/>
          <cell r="G1954"/>
          <cell r="H1954">
            <v>0</v>
          </cell>
        </row>
        <row r="1955">
          <cell r="A1955" t="str">
            <v>1141089901120102</v>
          </cell>
          <cell r="B1955" t="str">
            <v>ACTIVO FIJO</v>
          </cell>
          <cell r="C1955">
            <v>16</v>
          </cell>
          <cell r="D1955">
            <v>0</v>
          </cell>
          <cell r="E1955"/>
          <cell r="F1955"/>
          <cell r="G1955"/>
          <cell r="H1955">
            <v>0</v>
          </cell>
        </row>
        <row r="1956">
          <cell r="A1956" t="str">
            <v>1141089901120103</v>
          </cell>
          <cell r="B1956" t="str">
            <v>ROTATIVO</v>
          </cell>
          <cell r="C1956">
            <v>16</v>
          </cell>
          <cell r="D1956">
            <v>0</v>
          </cell>
          <cell r="E1956"/>
          <cell r="F1956"/>
          <cell r="G1956"/>
          <cell r="H1956">
            <v>0</v>
          </cell>
        </row>
        <row r="1957">
          <cell r="A1957" t="str">
            <v>1141089901120104</v>
          </cell>
          <cell r="B1957" t="str">
            <v>MUNICIPALIDADES</v>
          </cell>
          <cell r="C1957">
            <v>16</v>
          </cell>
          <cell r="D1957">
            <v>0</v>
          </cell>
          <cell r="E1957"/>
          <cell r="F1957"/>
          <cell r="G1957"/>
          <cell r="H1957">
            <v>0</v>
          </cell>
        </row>
        <row r="1958">
          <cell r="A1958" t="str">
            <v>114108990120</v>
          </cell>
          <cell r="B1958" t="str">
            <v>CONSUMO - ML</v>
          </cell>
          <cell r="C1958">
            <v>12</v>
          </cell>
          <cell r="D1958"/>
          <cell r="E1958"/>
          <cell r="F1958">
            <v>0</v>
          </cell>
          <cell r="G1958"/>
          <cell r="H1958">
            <v>0</v>
          </cell>
        </row>
        <row r="1959">
          <cell r="A1959" t="str">
            <v>11410899012001</v>
          </cell>
          <cell r="B1959" t="str">
            <v>CONSUMO - ML</v>
          </cell>
          <cell r="C1959">
            <v>14</v>
          </cell>
          <cell r="D1959"/>
          <cell r="E1959">
            <v>0</v>
          </cell>
          <cell r="F1959"/>
          <cell r="G1959"/>
          <cell r="H1959">
            <v>0</v>
          </cell>
        </row>
        <row r="1960">
          <cell r="A1960" t="str">
            <v>1141089901200101</v>
          </cell>
          <cell r="B1960" t="str">
            <v>CONSUMO</v>
          </cell>
          <cell r="C1960">
            <v>16</v>
          </cell>
          <cell r="D1960">
            <v>0</v>
          </cell>
          <cell r="E1960"/>
          <cell r="F1960"/>
          <cell r="G1960"/>
          <cell r="H1960">
            <v>0</v>
          </cell>
        </row>
        <row r="1961">
          <cell r="A1961" t="str">
            <v>1141089901200102</v>
          </cell>
          <cell r="B1961" t="str">
            <v>SIN FIADOR</v>
          </cell>
          <cell r="C1961">
            <v>16</v>
          </cell>
          <cell r="D1961">
            <v>0</v>
          </cell>
          <cell r="E1961"/>
          <cell r="F1961"/>
          <cell r="G1961"/>
          <cell r="H1961">
            <v>0</v>
          </cell>
        </row>
        <row r="1962">
          <cell r="A1962" t="str">
            <v>1141089901200103</v>
          </cell>
          <cell r="B1962" t="str">
            <v>CONSOLIDACI¿N</v>
          </cell>
          <cell r="C1962">
            <v>16</v>
          </cell>
          <cell r="D1962">
            <v>0</v>
          </cell>
          <cell r="E1962"/>
          <cell r="F1962"/>
          <cell r="G1962"/>
          <cell r="H1962">
            <v>0</v>
          </cell>
        </row>
        <row r="1963">
          <cell r="A1963" t="str">
            <v>1141089901200104</v>
          </cell>
          <cell r="B1963" t="str">
            <v>VARIOS</v>
          </cell>
          <cell r="C1963">
            <v>16</v>
          </cell>
          <cell r="D1963">
            <v>0</v>
          </cell>
          <cell r="E1963"/>
          <cell r="F1963"/>
          <cell r="G1963"/>
          <cell r="H1963">
            <v>0</v>
          </cell>
        </row>
        <row r="1964">
          <cell r="A1964" t="str">
            <v>1141089901200105</v>
          </cell>
          <cell r="B1964" t="str">
            <v>VEHICULO</v>
          </cell>
          <cell r="C1964">
            <v>16</v>
          </cell>
          <cell r="D1964">
            <v>0</v>
          </cell>
          <cell r="E1964"/>
          <cell r="F1964"/>
          <cell r="G1964"/>
          <cell r="H1964">
            <v>0</v>
          </cell>
        </row>
        <row r="1965">
          <cell r="A1965" t="str">
            <v>1141089901200106</v>
          </cell>
          <cell r="B1965" t="str">
            <v>VEHICULO-EMPLEADOS</v>
          </cell>
          <cell r="C1965">
            <v>16</v>
          </cell>
          <cell r="D1965">
            <v>0</v>
          </cell>
          <cell r="E1965"/>
          <cell r="F1965"/>
          <cell r="G1965"/>
          <cell r="H1965">
            <v>0</v>
          </cell>
        </row>
        <row r="1966">
          <cell r="A1966" t="str">
            <v>1141089901200107</v>
          </cell>
          <cell r="B1966" t="str">
            <v>ESTUDIOS</v>
          </cell>
          <cell r="C1966">
            <v>16</v>
          </cell>
          <cell r="D1966">
            <v>0</v>
          </cell>
          <cell r="E1966"/>
          <cell r="F1966"/>
          <cell r="G1966"/>
          <cell r="H1966">
            <v>0</v>
          </cell>
        </row>
        <row r="1967">
          <cell r="A1967" t="str">
            <v>1141089901200108</v>
          </cell>
          <cell r="B1967" t="str">
            <v>LECA</v>
          </cell>
          <cell r="C1967">
            <v>16</v>
          </cell>
          <cell r="D1967">
            <v>0</v>
          </cell>
          <cell r="E1967"/>
          <cell r="F1967"/>
          <cell r="G1967"/>
          <cell r="H1967">
            <v>0</v>
          </cell>
        </row>
        <row r="1968">
          <cell r="A1968" t="str">
            <v>1141089901200109</v>
          </cell>
          <cell r="B1968" t="str">
            <v>CONSUMO  RAPICREDIT  BANCOVI</v>
          </cell>
          <cell r="C1968">
            <v>16</v>
          </cell>
          <cell r="D1968">
            <v>0</v>
          </cell>
          <cell r="E1968"/>
          <cell r="F1968"/>
          <cell r="G1968"/>
          <cell r="H1968">
            <v>0</v>
          </cell>
        </row>
        <row r="1969">
          <cell r="A1969" t="str">
            <v>1141089901200110</v>
          </cell>
          <cell r="B1969" t="str">
            <v>EMPLEADOS PÚBLICOS Y PRIVADOS</v>
          </cell>
          <cell r="C1969">
            <v>16</v>
          </cell>
          <cell r="D1969">
            <v>0</v>
          </cell>
          <cell r="E1969"/>
          <cell r="F1969"/>
          <cell r="G1969"/>
          <cell r="H1969">
            <v>0</v>
          </cell>
        </row>
        <row r="1970">
          <cell r="A1970" t="str">
            <v>1141089901200111</v>
          </cell>
          <cell r="B1970" t="str">
            <v>EMPLEADOS ANDA</v>
          </cell>
          <cell r="C1970">
            <v>16</v>
          </cell>
          <cell r="D1970">
            <v>0</v>
          </cell>
          <cell r="E1970"/>
          <cell r="F1970"/>
          <cell r="G1970"/>
          <cell r="H1970">
            <v>0</v>
          </cell>
        </row>
        <row r="1971">
          <cell r="A1971" t="str">
            <v>1141089901200112</v>
          </cell>
          <cell r="B1971" t="str">
            <v>EMPLEADOS PDH</v>
          </cell>
          <cell r="C1971">
            <v>16</v>
          </cell>
          <cell r="D1971">
            <v>0</v>
          </cell>
          <cell r="E1971"/>
          <cell r="F1971"/>
          <cell r="G1971"/>
          <cell r="H1971">
            <v>0</v>
          </cell>
        </row>
        <row r="1972">
          <cell r="A1972" t="str">
            <v>1141089901200113</v>
          </cell>
          <cell r="B1972" t="str">
            <v>EMPLEADOS PGR</v>
          </cell>
          <cell r="C1972">
            <v>16</v>
          </cell>
          <cell r="D1972">
            <v>0</v>
          </cell>
          <cell r="E1972"/>
          <cell r="F1972"/>
          <cell r="G1972"/>
          <cell r="H1972">
            <v>0</v>
          </cell>
        </row>
        <row r="1973">
          <cell r="A1973" t="str">
            <v>1141089901200114</v>
          </cell>
          <cell r="B1973" t="str">
            <v>EMPLEADOS MIN. SALUD</v>
          </cell>
          <cell r="C1973">
            <v>16</v>
          </cell>
          <cell r="D1973">
            <v>0</v>
          </cell>
          <cell r="E1973"/>
          <cell r="F1973"/>
          <cell r="G1973"/>
          <cell r="H1973">
            <v>0</v>
          </cell>
        </row>
        <row r="1974">
          <cell r="A1974" t="str">
            <v>1141089901200115</v>
          </cell>
          <cell r="B1974" t="str">
            <v>EMPLEADOS MIN. EDUCACIÓN</v>
          </cell>
          <cell r="C1974">
            <v>16</v>
          </cell>
          <cell r="D1974">
            <v>0</v>
          </cell>
          <cell r="E1974"/>
          <cell r="F1974"/>
          <cell r="G1974"/>
          <cell r="H1974">
            <v>0</v>
          </cell>
        </row>
        <row r="1975">
          <cell r="A1975" t="str">
            <v>1141089901200149</v>
          </cell>
          <cell r="B1975" t="str">
            <v>SOBREGIROS OCACIONALES</v>
          </cell>
          <cell r="C1975">
            <v>16</v>
          </cell>
          <cell r="D1975">
            <v>0</v>
          </cell>
          <cell r="E1975"/>
          <cell r="F1975"/>
          <cell r="G1975"/>
          <cell r="H1975">
            <v>0</v>
          </cell>
        </row>
        <row r="1976">
          <cell r="A1976" t="str">
            <v>1141089901200150</v>
          </cell>
          <cell r="B1976" t="str">
            <v>SOBREGIROS AUTORIZADOS</v>
          </cell>
          <cell r="C1976">
            <v>16</v>
          </cell>
          <cell r="D1976">
            <v>0</v>
          </cell>
          <cell r="E1976"/>
          <cell r="F1976"/>
          <cell r="G1976"/>
          <cell r="H1976">
            <v>0</v>
          </cell>
        </row>
        <row r="1977">
          <cell r="A1977" t="str">
            <v>114108990122</v>
          </cell>
          <cell r="B1977" t="str">
            <v>PIGNORADOS - ML</v>
          </cell>
          <cell r="C1977">
            <v>12</v>
          </cell>
          <cell r="D1977"/>
          <cell r="E1977"/>
          <cell r="F1977">
            <v>0</v>
          </cell>
          <cell r="G1977"/>
          <cell r="H1977">
            <v>0</v>
          </cell>
        </row>
        <row r="1978">
          <cell r="A1978" t="str">
            <v>11410899012201</v>
          </cell>
          <cell r="B1978" t="str">
            <v>PIGNORADOS - ML</v>
          </cell>
          <cell r="C1978">
            <v>14</v>
          </cell>
          <cell r="D1978"/>
          <cell r="E1978">
            <v>0</v>
          </cell>
          <cell r="F1978"/>
          <cell r="G1978"/>
          <cell r="H1978">
            <v>0</v>
          </cell>
        </row>
        <row r="1979">
          <cell r="A1979" t="str">
            <v>1141089901220101</v>
          </cell>
          <cell r="B1979" t="str">
            <v>PIGNORADOS</v>
          </cell>
          <cell r="C1979">
            <v>16</v>
          </cell>
          <cell r="D1979">
            <v>0</v>
          </cell>
          <cell r="E1979"/>
          <cell r="F1979"/>
          <cell r="G1979"/>
          <cell r="H1979">
            <v>0</v>
          </cell>
        </row>
        <row r="1980">
          <cell r="A1980" t="str">
            <v>114108990130</v>
          </cell>
          <cell r="B1980" t="str">
            <v>VIVIENDA - ML</v>
          </cell>
          <cell r="C1980">
            <v>12</v>
          </cell>
          <cell r="D1980"/>
          <cell r="E1980"/>
          <cell r="F1980">
            <v>0</v>
          </cell>
          <cell r="G1980"/>
          <cell r="H1980">
            <v>0</v>
          </cell>
        </row>
        <row r="1981">
          <cell r="A1981" t="str">
            <v>11410899013001</v>
          </cell>
          <cell r="B1981" t="str">
            <v>VIVIENDA - ML</v>
          </cell>
          <cell r="C1981">
            <v>14</v>
          </cell>
          <cell r="D1981"/>
          <cell r="E1981">
            <v>0</v>
          </cell>
          <cell r="F1981"/>
          <cell r="G1981"/>
          <cell r="H1981">
            <v>0</v>
          </cell>
        </row>
        <row r="1982">
          <cell r="A1982" t="str">
            <v>1141089901300101</v>
          </cell>
          <cell r="B1982" t="str">
            <v>ADQUISICI¿N DE VIVIENDA</v>
          </cell>
          <cell r="C1982">
            <v>16</v>
          </cell>
          <cell r="D1982">
            <v>0</v>
          </cell>
          <cell r="E1982"/>
          <cell r="F1982"/>
          <cell r="G1982"/>
          <cell r="H1982">
            <v>0</v>
          </cell>
        </row>
        <row r="1983">
          <cell r="A1983" t="str">
            <v>1141089901300102</v>
          </cell>
          <cell r="B1983" t="str">
            <v>ADQUISICI¿N DE LOTES</v>
          </cell>
          <cell r="C1983">
            <v>16</v>
          </cell>
          <cell r="D1983">
            <v>0</v>
          </cell>
          <cell r="E1983"/>
          <cell r="F1983"/>
          <cell r="G1983"/>
          <cell r="H1983">
            <v>0</v>
          </cell>
        </row>
        <row r="1984">
          <cell r="A1984" t="str">
            <v>1141089901300103</v>
          </cell>
          <cell r="B1984" t="str">
            <v>CONSTRUCCIONES</v>
          </cell>
          <cell r="C1984">
            <v>16</v>
          </cell>
          <cell r="D1984">
            <v>0</v>
          </cell>
          <cell r="E1984"/>
          <cell r="F1984"/>
          <cell r="G1984"/>
          <cell r="H1984">
            <v>0</v>
          </cell>
        </row>
        <row r="1985">
          <cell r="A1985" t="str">
            <v>1141089901300104</v>
          </cell>
          <cell r="B1985" t="str">
            <v>REMODELACIONES</v>
          </cell>
          <cell r="C1985">
            <v>16</v>
          </cell>
          <cell r="D1985">
            <v>0</v>
          </cell>
          <cell r="E1985"/>
          <cell r="F1985"/>
          <cell r="G1985"/>
          <cell r="H1985">
            <v>0</v>
          </cell>
        </row>
        <row r="1986">
          <cell r="A1986" t="str">
            <v>1141089902</v>
          </cell>
          <cell r="B1986" t="str">
            <v>INTERESES Y OTROS POR COBRAR</v>
          </cell>
          <cell r="C1986">
            <v>10</v>
          </cell>
          <cell r="D1986"/>
          <cell r="E1986"/>
          <cell r="F1986"/>
          <cell r="G1986">
            <v>0</v>
          </cell>
          <cell r="H1986">
            <v>0</v>
          </cell>
        </row>
        <row r="1987">
          <cell r="A1987" t="str">
            <v>114108990211</v>
          </cell>
          <cell r="B1987" t="str">
            <v>MICROEMPRESA - ME</v>
          </cell>
          <cell r="C1987">
            <v>12</v>
          </cell>
          <cell r="D1987"/>
          <cell r="E1987"/>
          <cell r="F1987">
            <v>0</v>
          </cell>
          <cell r="G1987"/>
          <cell r="H1987">
            <v>0</v>
          </cell>
        </row>
        <row r="1988">
          <cell r="A1988" t="str">
            <v>11410899021101</v>
          </cell>
          <cell r="B1988" t="str">
            <v>MICROEMPRESA - ME</v>
          </cell>
          <cell r="C1988">
            <v>14</v>
          </cell>
          <cell r="D1988"/>
          <cell r="E1988">
            <v>0</v>
          </cell>
          <cell r="F1988"/>
          <cell r="G1988"/>
          <cell r="H1988">
            <v>0</v>
          </cell>
        </row>
        <row r="1989">
          <cell r="A1989" t="str">
            <v>1141089902110101</v>
          </cell>
          <cell r="B1989" t="str">
            <v>MICROCREDITO</v>
          </cell>
          <cell r="C1989">
            <v>16</v>
          </cell>
          <cell r="D1989">
            <v>0</v>
          </cell>
          <cell r="E1989"/>
          <cell r="F1989"/>
          <cell r="G1989"/>
          <cell r="H1989">
            <v>0</v>
          </cell>
        </row>
        <row r="1990">
          <cell r="A1990" t="str">
            <v>1141089902110102</v>
          </cell>
          <cell r="B1990" t="str">
            <v>CAPITAL DE TRABAJO</v>
          </cell>
          <cell r="C1990">
            <v>16</v>
          </cell>
          <cell r="D1990">
            <v>0</v>
          </cell>
          <cell r="E1990"/>
          <cell r="F1990"/>
          <cell r="G1990"/>
          <cell r="H1990">
            <v>0</v>
          </cell>
        </row>
        <row r="1991">
          <cell r="A1991" t="str">
            <v>1141089902110103</v>
          </cell>
          <cell r="B1991" t="str">
            <v>ACTIVO FIJO</v>
          </cell>
          <cell r="C1991">
            <v>16</v>
          </cell>
          <cell r="D1991">
            <v>0</v>
          </cell>
          <cell r="E1991"/>
          <cell r="F1991"/>
          <cell r="G1991"/>
          <cell r="H1991">
            <v>0</v>
          </cell>
        </row>
        <row r="1992">
          <cell r="A1992" t="str">
            <v>1141089902110104</v>
          </cell>
          <cell r="B1992" t="str">
            <v>CAPITAL DE TRABAJO ESTACIONAL</v>
          </cell>
          <cell r="C1992">
            <v>16</v>
          </cell>
          <cell r="D1992">
            <v>0</v>
          </cell>
          <cell r="E1992"/>
          <cell r="F1992"/>
          <cell r="G1992"/>
          <cell r="H1992">
            <v>0</v>
          </cell>
        </row>
        <row r="1993">
          <cell r="A1993" t="str">
            <v>1141089902110105</v>
          </cell>
          <cell r="B1993" t="str">
            <v>ROTATIVO</v>
          </cell>
          <cell r="C1993">
            <v>16</v>
          </cell>
          <cell r="D1993">
            <v>0</v>
          </cell>
          <cell r="E1993"/>
          <cell r="F1993"/>
          <cell r="G1993"/>
          <cell r="H1993">
            <v>0</v>
          </cell>
        </row>
        <row r="1994">
          <cell r="A1994" t="str">
            <v>1141089902110106</v>
          </cell>
          <cell r="B1994" t="str">
            <v>COLECTURIA DOMICILIAR</v>
          </cell>
          <cell r="C1994">
            <v>16</v>
          </cell>
          <cell r="D1994">
            <v>0</v>
          </cell>
          <cell r="E1994"/>
          <cell r="F1994"/>
          <cell r="G1994"/>
          <cell r="H1994">
            <v>0</v>
          </cell>
        </row>
        <row r="1995">
          <cell r="A1995" t="str">
            <v>114108990212</v>
          </cell>
          <cell r="B1995" t="str">
            <v>EMPRESA - ME</v>
          </cell>
          <cell r="C1995">
            <v>12</v>
          </cell>
          <cell r="D1995"/>
          <cell r="E1995"/>
          <cell r="F1995">
            <v>0</v>
          </cell>
          <cell r="G1995"/>
          <cell r="H1995">
            <v>0</v>
          </cell>
        </row>
        <row r="1996">
          <cell r="A1996" t="str">
            <v>11410899021201</v>
          </cell>
          <cell r="B1996" t="str">
            <v>EMPRESA - ME</v>
          </cell>
          <cell r="C1996">
            <v>14</v>
          </cell>
          <cell r="D1996"/>
          <cell r="E1996">
            <v>0</v>
          </cell>
          <cell r="F1996"/>
          <cell r="G1996"/>
          <cell r="H1996">
            <v>0</v>
          </cell>
        </row>
        <row r="1997">
          <cell r="A1997" t="str">
            <v>1141089902120101</v>
          </cell>
          <cell r="B1997" t="str">
            <v>CAPITAL DE TRABAJO</v>
          </cell>
          <cell r="C1997">
            <v>16</v>
          </cell>
          <cell r="D1997">
            <v>0</v>
          </cell>
          <cell r="E1997"/>
          <cell r="F1997"/>
          <cell r="G1997"/>
          <cell r="H1997">
            <v>0</v>
          </cell>
        </row>
        <row r="1998">
          <cell r="A1998" t="str">
            <v>1141089902120102</v>
          </cell>
          <cell r="B1998" t="str">
            <v>ACTIVO FIJO</v>
          </cell>
          <cell r="C1998">
            <v>16</v>
          </cell>
          <cell r="D1998">
            <v>0</v>
          </cell>
          <cell r="E1998"/>
          <cell r="F1998"/>
          <cell r="G1998"/>
          <cell r="H1998">
            <v>0</v>
          </cell>
        </row>
        <row r="1999">
          <cell r="A1999" t="str">
            <v>1141089902120103</v>
          </cell>
          <cell r="B1999" t="str">
            <v>ROTATIVO</v>
          </cell>
          <cell r="C1999">
            <v>16</v>
          </cell>
          <cell r="D1999">
            <v>0</v>
          </cell>
          <cell r="E1999"/>
          <cell r="F1999"/>
          <cell r="G1999"/>
          <cell r="H1999">
            <v>0</v>
          </cell>
        </row>
        <row r="2000">
          <cell r="A2000" t="str">
            <v>1141089902120104</v>
          </cell>
          <cell r="B2000" t="str">
            <v>MUNICIPALIDADES</v>
          </cell>
          <cell r="C2000">
            <v>16</v>
          </cell>
          <cell r="D2000">
            <v>0</v>
          </cell>
          <cell r="E2000"/>
          <cell r="F2000"/>
          <cell r="G2000"/>
          <cell r="H2000">
            <v>0</v>
          </cell>
        </row>
        <row r="2001">
          <cell r="A2001" t="str">
            <v>114108990220</v>
          </cell>
          <cell r="B2001" t="str">
            <v>CONSUMO - ME</v>
          </cell>
          <cell r="C2001">
            <v>12</v>
          </cell>
          <cell r="D2001"/>
          <cell r="E2001"/>
          <cell r="F2001">
            <v>0</v>
          </cell>
          <cell r="G2001"/>
          <cell r="H2001">
            <v>0</v>
          </cell>
        </row>
        <row r="2002">
          <cell r="A2002" t="str">
            <v>11410899022001</v>
          </cell>
          <cell r="B2002" t="str">
            <v>CONSUMO - ME</v>
          </cell>
          <cell r="C2002">
            <v>14</v>
          </cell>
          <cell r="D2002"/>
          <cell r="E2002">
            <v>0</v>
          </cell>
          <cell r="F2002"/>
          <cell r="G2002"/>
          <cell r="H2002">
            <v>0</v>
          </cell>
        </row>
        <row r="2003">
          <cell r="A2003" t="str">
            <v>1141089902200101</v>
          </cell>
          <cell r="B2003" t="str">
            <v>CONSUMO</v>
          </cell>
          <cell r="C2003">
            <v>16</v>
          </cell>
          <cell r="D2003">
            <v>0</v>
          </cell>
          <cell r="E2003"/>
          <cell r="F2003"/>
          <cell r="G2003"/>
          <cell r="H2003">
            <v>0</v>
          </cell>
        </row>
        <row r="2004">
          <cell r="A2004" t="str">
            <v>1141089902200102</v>
          </cell>
          <cell r="B2004" t="str">
            <v>SIN FIADOR</v>
          </cell>
          <cell r="C2004">
            <v>16</v>
          </cell>
          <cell r="D2004">
            <v>0</v>
          </cell>
          <cell r="E2004"/>
          <cell r="F2004"/>
          <cell r="G2004"/>
          <cell r="H2004">
            <v>0</v>
          </cell>
        </row>
        <row r="2005">
          <cell r="A2005" t="str">
            <v>1141089902200103</v>
          </cell>
          <cell r="B2005" t="str">
            <v>CONSOLIDACI¿N</v>
          </cell>
          <cell r="C2005">
            <v>16</v>
          </cell>
          <cell r="D2005">
            <v>0</v>
          </cell>
          <cell r="E2005"/>
          <cell r="F2005"/>
          <cell r="G2005"/>
          <cell r="H2005">
            <v>0</v>
          </cell>
        </row>
        <row r="2006">
          <cell r="A2006" t="str">
            <v>1141089902200104</v>
          </cell>
          <cell r="B2006" t="str">
            <v>VARIOS</v>
          </cell>
          <cell r="C2006">
            <v>16</v>
          </cell>
          <cell r="D2006">
            <v>0</v>
          </cell>
          <cell r="E2006"/>
          <cell r="F2006"/>
          <cell r="G2006"/>
          <cell r="H2006">
            <v>0</v>
          </cell>
        </row>
        <row r="2007">
          <cell r="A2007" t="str">
            <v>1141089902200105</v>
          </cell>
          <cell r="B2007" t="str">
            <v>VEHICULO</v>
          </cell>
          <cell r="C2007">
            <v>16</v>
          </cell>
          <cell r="D2007">
            <v>0</v>
          </cell>
          <cell r="E2007"/>
          <cell r="F2007"/>
          <cell r="G2007"/>
          <cell r="H2007">
            <v>0</v>
          </cell>
        </row>
        <row r="2008">
          <cell r="A2008" t="str">
            <v>1141089902200106</v>
          </cell>
          <cell r="B2008" t="str">
            <v>VEHICULO-EMPLEADOS</v>
          </cell>
          <cell r="C2008">
            <v>16</v>
          </cell>
          <cell r="D2008">
            <v>0</v>
          </cell>
          <cell r="E2008"/>
          <cell r="F2008"/>
          <cell r="G2008"/>
          <cell r="H2008">
            <v>0</v>
          </cell>
        </row>
        <row r="2009">
          <cell r="A2009" t="str">
            <v>1141089902200107</v>
          </cell>
          <cell r="B2009" t="str">
            <v>ESTUDIOS</v>
          </cell>
          <cell r="C2009">
            <v>16</v>
          </cell>
          <cell r="D2009">
            <v>0</v>
          </cell>
          <cell r="E2009"/>
          <cell r="F2009"/>
          <cell r="G2009"/>
          <cell r="H2009">
            <v>0</v>
          </cell>
        </row>
        <row r="2010">
          <cell r="A2010" t="str">
            <v>1141089902200108</v>
          </cell>
          <cell r="B2010" t="str">
            <v>LECA</v>
          </cell>
          <cell r="C2010">
            <v>16</v>
          </cell>
          <cell r="D2010">
            <v>0</v>
          </cell>
          <cell r="E2010"/>
          <cell r="F2010"/>
          <cell r="G2010"/>
          <cell r="H2010">
            <v>0</v>
          </cell>
        </row>
        <row r="2011">
          <cell r="A2011" t="str">
            <v>1141089902200109</v>
          </cell>
          <cell r="B2011" t="str">
            <v>CONSUMO  RAPICREDIT  BANCOVI</v>
          </cell>
          <cell r="C2011">
            <v>16</v>
          </cell>
          <cell r="D2011">
            <v>0</v>
          </cell>
          <cell r="E2011"/>
          <cell r="F2011"/>
          <cell r="G2011"/>
          <cell r="H2011">
            <v>0</v>
          </cell>
        </row>
        <row r="2012">
          <cell r="A2012" t="str">
            <v>1141089902200110</v>
          </cell>
          <cell r="B2012" t="str">
            <v>EMPLEADOS PÚBLICOS Y PRIVADOS</v>
          </cell>
          <cell r="C2012">
            <v>16</v>
          </cell>
          <cell r="D2012">
            <v>0</v>
          </cell>
          <cell r="E2012"/>
          <cell r="F2012"/>
          <cell r="G2012"/>
          <cell r="H2012">
            <v>0</v>
          </cell>
        </row>
        <row r="2013">
          <cell r="A2013" t="str">
            <v>1141089902200111</v>
          </cell>
          <cell r="B2013" t="str">
            <v>EMPLEADOS ANDA</v>
          </cell>
          <cell r="C2013">
            <v>16</v>
          </cell>
          <cell r="D2013">
            <v>0</v>
          </cell>
          <cell r="E2013"/>
          <cell r="F2013"/>
          <cell r="G2013"/>
          <cell r="H2013">
            <v>0</v>
          </cell>
        </row>
        <row r="2014">
          <cell r="A2014" t="str">
            <v>1141089902200112</v>
          </cell>
          <cell r="B2014" t="str">
            <v>EMPLEADOS PDH</v>
          </cell>
          <cell r="C2014">
            <v>16</v>
          </cell>
          <cell r="D2014">
            <v>0</v>
          </cell>
          <cell r="E2014"/>
          <cell r="F2014"/>
          <cell r="G2014"/>
          <cell r="H2014">
            <v>0</v>
          </cell>
        </row>
        <row r="2015">
          <cell r="A2015" t="str">
            <v>1141089902200113</v>
          </cell>
          <cell r="B2015" t="str">
            <v>EMPLEADOS PGR</v>
          </cell>
          <cell r="C2015">
            <v>16</v>
          </cell>
          <cell r="D2015">
            <v>0</v>
          </cell>
          <cell r="E2015"/>
          <cell r="F2015"/>
          <cell r="G2015"/>
          <cell r="H2015">
            <v>0</v>
          </cell>
        </row>
        <row r="2016">
          <cell r="A2016" t="str">
            <v>1141089902200114</v>
          </cell>
          <cell r="B2016" t="str">
            <v>EMPLEADOS MIN. SALUD</v>
          </cell>
          <cell r="C2016">
            <v>16</v>
          </cell>
          <cell r="D2016">
            <v>0</v>
          </cell>
          <cell r="E2016"/>
          <cell r="F2016"/>
          <cell r="G2016"/>
          <cell r="H2016">
            <v>0</v>
          </cell>
        </row>
        <row r="2017">
          <cell r="A2017" t="str">
            <v>1141089902200115</v>
          </cell>
          <cell r="B2017" t="str">
            <v>EMPLEADOS MIN. EDUCACIÓN</v>
          </cell>
          <cell r="C2017">
            <v>16</v>
          </cell>
          <cell r="D2017">
            <v>0</v>
          </cell>
          <cell r="E2017"/>
          <cell r="F2017"/>
          <cell r="G2017"/>
          <cell r="H2017">
            <v>0</v>
          </cell>
        </row>
        <row r="2018">
          <cell r="A2018" t="str">
            <v>1141089902200149</v>
          </cell>
          <cell r="B2018" t="str">
            <v>SOBREGIROS OCACIONALES</v>
          </cell>
          <cell r="C2018">
            <v>16</v>
          </cell>
          <cell r="D2018">
            <v>0</v>
          </cell>
          <cell r="E2018"/>
          <cell r="F2018"/>
          <cell r="G2018"/>
          <cell r="H2018">
            <v>0</v>
          </cell>
        </row>
        <row r="2019">
          <cell r="A2019" t="str">
            <v>1141089902200150</v>
          </cell>
          <cell r="B2019" t="str">
            <v>SOBREGIROS AUTORIZADOS</v>
          </cell>
          <cell r="C2019">
            <v>16</v>
          </cell>
          <cell r="D2019">
            <v>0</v>
          </cell>
          <cell r="E2019"/>
          <cell r="F2019"/>
          <cell r="G2019"/>
          <cell r="H2019">
            <v>0</v>
          </cell>
        </row>
        <row r="2020">
          <cell r="A2020" t="str">
            <v>114108990222</v>
          </cell>
          <cell r="B2020" t="str">
            <v>PIGNORADOS - ME</v>
          </cell>
          <cell r="C2020">
            <v>12</v>
          </cell>
          <cell r="D2020"/>
          <cell r="E2020"/>
          <cell r="F2020">
            <v>0</v>
          </cell>
          <cell r="G2020"/>
          <cell r="H2020">
            <v>0</v>
          </cell>
        </row>
        <row r="2021">
          <cell r="A2021" t="str">
            <v>11410899022201</v>
          </cell>
          <cell r="B2021" t="str">
            <v>PIGNORADOS - ME</v>
          </cell>
          <cell r="C2021">
            <v>14</v>
          </cell>
          <cell r="D2021"/>
          <cell r="E2021">
            <v>0</v>
          </cell>
          <cell r="F2021"/>
          <cell r="G2021"/>
          <cell r="H2021">
            <v>0</v>
          </cell>
        </row>
        <row r="2022">
          <cell r="A2022" t="str">
            <v>1141089902220101</v>
          </cell>
          <cell r="B2022" t="str">
            <v>PIGNORADOS</v>
          </cell>
          <cell r="C2022">
            <v>16</v>
          </cell>
          <cell r="D2022">
            <v>0</v>
          </cell>
          <cell r="E2022"/>
          <cell r="F2022"/>
          <cell r="G2022"/>
          <cell r="H2022">
            <v>0</v>
          </cell>
        </row>
        <row r="2023">
          <cell r="A2023" t="str">
            <v>114108990230</v>
          </cell>
          <cell r="B2023" t="str">
            <v>VIVIENDA - ME</v>
          </cell>
          <cell r="C2023">
            <v>12</v>
          </cell>
          <cell r="D2023"/>
          <cell r="E2023"/>
          <cell r="F2023">
            <v>0</v>
          </cell>
          <cell r="G2023"/>
          <cell r="H2023">
            <v>0</v>
          </cell>
        </row>
        <row r="2024">
          <cell r="A2024" t="str">
            <v>11410899023001</v>
          </cell>
          <cell r="B2024" t="str">
            <v>VIVIENDA - ME</v>
          </cell>
          <cell r="C2024">
            <v>14</v>
          </cell>
          <cell r="D2024"/>
          <cell r="E2024">
            <v>0</v>
          </cell>
          <cell r="F2024"/>
          <cell r="G2024"/>
          <cell r="H2024">
            <v>0</v>
          </cell>
        </row>
        <row r="2025">
          <cell r="A2025" t="str">
            <v>1141089902300101</v>
          </cell>
          <cell r="B2025" t="str">
            <v>ADQUISICI¿N DE VIVIENDA</v>
          </cell>
          <cell r="C2025">
            <v>16</v>
          </cell>
          <cell r="D2025">
            <v>0</v>
          </cell>
          <cell r="E2025"/>
          <cell r="F2025"/>
          <cell r="G2025"/>
          <cell r="H2025">
            <v>0</v>
          </cell>
        </row>
        <row r="2026">
          <cell r="A2026" t="str">
            <v>1141089902300102</v>
          </cell>
          <cell r="B2026" t="str">
            <v>ADQUISICI¿N DE LOTES</v>
          </cell>
          <cell r="C2026">
            <v>16</v>
          </cell>
          <cell r="D2026">
            <v>0</v>
          </cell>
          <cell r="E2026"/>
          <cell r="F2026"/>
          <cell r="G2026"/>
          <cell r="H2026">
            <v>0</v>
          </cell>
        </row>
        <row r="2027">
          <cell r="A2027" t="str">
            <v>1141089902300103</v>
          </cell>
          <cell r="B2027" t="str">
            <v>CONSTRUCCIONES</v>
          </cell>
          <cell r="C2027">
            <v>16</v>
          </cell>
          <cell r="D2027">
            <v>0</v>
          </cell>
          <cell r="E2027"/>
          <cell r="F2027"/>
          <cell r="G2027"/>
          <cell r="H2027">
            <v>0</v>
          </cell>
        </row>
        <row r="2028">
          <cell r="A2028" t="str">
            <v>1141089902300104</v>
          </cell>
          <cell r="B2028" t="str">
            <v>REMODELACIONES</v>
          </cell>
          <cell r="C2028">
            <v>16</v>
          </cell>
          <cell r="D2028">
            <v>0</v>
          </cell>
          <cell r="E2028"/>
          <cell r="F2028"/>
          <cell r="G2028"/>
          <cell r="H2028">
            <v>0</v>
          </cell>
        </row>
        <row r="2029">
          <cell r="A2029" t="str">
            <v>114199</v>
          </cell>
          <cell r="B2029" t="str">
            <v>DESEMBOLSOS Y RECUPERACIONES POR APLICAR</v>
          </cell>
          <cell r="C2029">
            <v>6</v>
          </cell>
          <cell r="D2029"/>
          <cell r="E2029"/>
          <cell r="F2029"/>
          <cell r="G2029"/>
          <cell r="H2029">
            <v>0</v>
          </cell>
        </row>
        <row r="2030">
          <cell r="A2030" t="str">
            <v>1141990101</v>
          </cell>
          <cell r="B2030" t="str">
            <v>DESEMBOLSOS POR APLICAR</v>
          </cell>
          <cell r="C2030">
            <v>10</v>
          </cell>
          <cell r="D2030"/>
          <cell r="E2030"/>
          <cell r="F2030"/>
          <cell r="G2030">
            <v>0</v>
          </cell>
          <cell r="H2030">
            <v>0</v>
          </cell>
        </row>
        <row r="2031">
          <cell r="A2031" t="str">
            <v>114199010101</v>
          </cell>
          <cell r="B2031" t="str">
            <v>DESEMBOLSOS POR APLICAR</v>
          </cell>
          <cell r="C2031">
            <v>12</v>
          </cell>
          <cell r="D2031"/>
          <cell r="E2031"/>
          <cell r="F2031">
            <v>0</v>
          </cell>
          <cell r="G2031"/>
          <cell r="H2031">
            <v>0</v>
          </cell>
        </row>
        <row r="2032">
          <cell r="A2032" t="str">
            <v>11419901010101</v>
          </cell>
          <cell r="B2032" t="str">
            <v>DESEMBOLSOS POR APLICAR</v>
          </cell>
          <cell r="C2032">
            <v>14</v>
          </cell>
          <cell r="D2032"/>
          <cell r="E2032">
            <v>0</v>
          </cell>
          <cell r="F2032"/>
          <cell r="G2032"/>
          <cell r="H2032">
            <v>0</v>
          </cell>
        </row>
        <row r="2033">
          <cell r="A2033" t="str">
            <v>1141990101010101</v>
          </cell>
          <cell r="B2033" t="str">
            <v>DESEMBOLSOS POR APLICAR - PAGO A PRESTAMOS</v>
          </cell>
          <cell r="C2033">
            <v>16</v>
          </cell>
          <cell r="D2033">
            <v>0</v>
          </cell>
          <cell r="E2033"/>
          <cell r="F2033"/>
          <cell r="G2033"/>
          <cell r="H2033">
            <v>0</v>
          </cell>
        </row>
        <row r="2034">
          <cell r="A2034" t="str">
            <v>1141990101010102</v>
          </cell>
          <cell r="B2034" t="str">
            <v>DESEMBOLSOS POR APLICAR - PAGO POR PAGADURIA</v>
          </cell>
          <cell r="C2034">
            <v>16</v>
          </cell>
          <cell r="D2034">
            <v>0</v>
          </cell>
          <cell r="E2034"/>
          <cell r="F2034"/>
          <cell r="G2034"/>
          <cell r="H2034">
            <v>0</v>
          </cell>
        </row>
        <row r="2035">
          <cell r="A2035" t="str">
            <v>1141990101010103</v>
          </cell>
          <cell r="B2035" t="str">
            <v>DESEMBOLSOS POR APLICAR - BANCA DIGITAL</v>
          </cell>
          <cell r="C2035">
            <v>16</v>
          </cell>
          <cell r="D2035">
            <v>0</v>
          </cell>
          <cell r="E2035"/>
          <cell r="F2035"/>
          <cell r="G2035"/>
          <cell r="H2035">
            <v>0</v>
          </cell>
        </row>
        <row r="2036">
          <cell r="A2036" t="str">
            <v>114199010111</v>
          </cell>
          <cell r="B2036" t="str">
            <v>DESEMBOLSOS POR APLICAR</v>
          </cell>
          <cell r="C2036">
            <v>12</v>
          </cell>
          <cell r="D2036"/>
          <cell r="E2036"/>
          <cell r="F2036">
            <v>0</v>
          </cell>
          <cell r="G2036"/>
          <cell r="H2036">
            <v>0</v>
          </cell>
        </row>
        <row r="2037">
          <cell r="A2037" t="str">
            <v>11419901011101</v>
          </cell>
          <cell r="B2037" t="str">
            <v>DESEMBOLSOS POR APLICAR</v>
          </cell>
          <cell r="C2037">
            <v>14</v>
          </cell>
          <cell r="D2037"/>
          <cell r="E2037">
            <v>0</v>
          </cell>
          <cell r="F2037"/>
          <cell r="G2037"/>
          <cell r="H2037">
            <v>0</v>
          </cell>
        </row>
        <row r="2038">
          <cell r="A2038" t="str">
            <v>1141990101110101</v>
          </cell>
          <cell r="B2038" t="str">
            <v>DESEMBOLSOS POR APLICAR - ML</v>
          </cell>
          <cell r="C2038">
            <v>16</v>
          </cell>
          <cell r="D2038">
            <v>0</v>
          </cell>
          <cell r="E2038"/>
          <cell r="F2038"/>
          <cell r="G2038"/>
          <cell r="H2038">
            <v>0</v>
          </cell>
        </row>
        <row r="2039">
          <cell r="A2039" t="str">
            <v>1141990101200106</v>
          </cell>
          <cell r="B2039" t="str">
            <v>VEHICULO-EMPLEADOS</v>
          </cell>
          <cell r="C2039">
            <v>16</v>
          </cell>
          <cell r="D2039">
            <v>0</v>
          </cell>
          <cell r="E2039"/>
          <cell r="F2039"/>
          <cell r="G2039"/>
          <cell r="H2039">
            <v>0</v>
          </cell>
        </row>
        <row r="2040">
          <cell r="A2040" t="str">
            <v>1141990102</v>
          </cell>
          <cell r="B2040" t="str">
            <v>DESEMBOLSOS POR APLICAR</v>
          </cell>
          <cell r="C2040">
            <v>10</v>
          </cell>
          <cell r="D2040"/>
          <cell r="E2040"/>
          <cell r="F2040"/>
          <cell r="G2040">
            <v>0</v>
          </cell>
          <cell r="H2040">
            <v>0</v>
          </cell>
        </row>
        <row r="2041">
          <cell r="A2041" t="str">
            <v>1141990201</v>
          </cell>
          <cell r="B2041" t="str">
            <v>RECUPERACIONES POR APLICAR</v>
          </cell>
          <cell r="C2041">
            <v>10</v>
          </cell>
          <cell r="D2041"/>
          <cell r="E2041"/>
          <cell r="F2041"/>
          <cell r="G2041">
            <v>0</v>
          </cell>
          <cell r="H2041">
            <v>0</v>
          </cell>
        </row>
        <row r="2042">
          <cell r="A2042" t="str">
            <v>114199020111</v>
          </cell>
          <cell r="B2042" t="str">
            <v>RECUPERACIONES POR APLICAR</v>
          </cell>
          <cell r="C2042">
            <v>12</v>
          </cell>
          <cell r="D2042"/>
          <cell r="E2042"/>
          <cell r="F2042">
            <v>0</v>
          </cell>
          <cell r="G2042"/>
          <cell r="H2042">
            <v>0</v>
          </cell>
        </row>
        <row r="2043">
          <cell r="A2043" t="str">
            <v>11419902011101</v>
          </cell>
          <cell r="B2043" t="str">
            <v>RECUPERACIONES POR APLICAR</v>
          </cell>
          <cell r="C2043">
            <v>14</v>
          </cell>
          <cell r="D2043"/>
          <cell r="E2043">
            <v>0</v>
          </cell>
          <cell r="F2043"/>
          <cell r="G2043"/>
          <cell r="H2043">
            <v>0</v>
          </cell>
        </row>
        <row r="2044">
          <cell r="A2044" t="str">
            <v>1141990201110101</v>
          </cell>
          <cell r="B2044" t="str">
            <v>RECUPERACIONES POR APLICAR  - ML</v>
          </cell>
          <cell r="C2044">
            <v>16</v>
          </cell>
          <cell r="D2044">
            <v>0</v>
          </cell>
          <cell r="E2044"/>
          <cell r="F2044"/>
          <cell r="G2044"/>
          <cell r="H2044">
            <v>0</v>
          </cell>
        </row>
        <row r="2045">
          <cell r="A2045" t="str">
            <v>1141990201110102</v>
          </cell>
          <cell r="B2045" t="str">
            <v>PAGO DE TARJETA DE CREDITO</v>
          </cell>
          <cell r="C2045">
            <v>16</v>
          </cell>
          <cell r="D2045">
            <v>0</v>
          </cell>
          <cell r="E2045"/>
          <cell r="F2045"/>
          <cell r="G2045"/>
          <cell r="H2045">
            <v>0</v>
          </cell>
        </row>
        <row r="2046">
          <cell r="A2046" t="str">
            <v>1141990201110103</v>
          </cell>
          <cell r="B2046" t="str">
            <v>DESEMBOLSOS POR APLICAR - BANCA DIGITAL</v>
          </cell>
          <cell r="C2046">
            <v>16</v>
          </cell>
          <cell r="D2046">
            <v>0</v>
          </cell>
          <cell r="E2046"/>
          <cell r="F2046"/>
          <cell r="G2046"/>
          <cell r="H2046">
            <v>0</v>
          </cell>
        </row>
        <row r="2047">
          <cell r="A2047" t="str">
            <v>1141990202</v>
          </cell>
          <cell r="B2047" t="str">
            <v>RECUPERACIONES POR  APLICAR</v>
          </cell>
          <cell r="C2047">
            <v>10</v>
          </cell>
          <cell r="D2047"/>
          <cell r="E2047"/>
          <cell r="F2047"/>
          <cell r="G2047">
            <v>0</v>
          </cell>
          <cell r="H2047">
            <v>0</v>
          </cell>
        </row>
        <row r="2048">
          <cell r="A2048" t="str">
            <v>1142</v>
          </cell>
          <cell r="B2048" t="str">
            <v>PRESTAMOS PACTADOS A MAS DE UN ANIO PLAZO</v>
          </cell>
          <cell r="C2048">
            <v>4</v>
          </cell>
          <cell r="D2048"/>
          <cell r="E2048"/>
          <cell r="F2048"/>
          <cell r="G2048"/>
          <cell r="H2048">
            <v>340907388.01999998</v>
          </cell>
        </row>
        <row r="2049">
          <cell r="A2049" t="str">
            <v>114202</v>
          </cell>
          <cell r="B2049" t="str">
            <v>PRESTAMOS A ENTIDADES DEL ESTADO</v>
          </cell>
          <cell r="C2049">
            <v>6</v>
          </cell>
          <cell r="D2049"/>
          <cell r="E2049"/>
          <cell r="F2049"/>
          <cell r="G2049"/>
          <cell r="H2049">
            <v>74197246.790000007</v>
          </cell>
        </row>
        <row r="2050">
          <cell r="A2050" t="str">
            <v>1142020101</v>
          </cell>
          <cell r="B2050" t="str">
            <v>OTORGAMIENTOS ORIGINALES</v>
          </cell>
          <cell r="C2050">
            <v>10</v>
          </cell>
          <cell r="D2050"/>
          <cell r="E2050"/>
          <cell r="F2050"/>
          <cell r="G2050">
            <v>73977282.790000007</v>
          </cell>
          <cell r="H2050">
            <v>73977282.790000007</v>
          </cell>
        </row>
        <row r="2051">
          <cell r="A2051" t="str">
            <v>114202010111</v>
          </cell>
          <cell r="B2051" t="str">
            <v>MICRO EMPRESA - ML</v>
          </cell>
          <cell r="C2051">
            <v>12</v>
          </cell>
          <cell r="D2051"/>
          <cell r="E2051"/>
          <cell r="F2051">
            <v>0</v>
          </cell>
          <cell r="G2051"/>
          <cell r="H2051">
            <v>0</v>
          </cell>
        </row>
        <row r="2052">
          <cell r="A2052" t="str">
            <v>11420201011101</v>
          </cell>
          <cell r="B2052" t="str">
            <v>MICRO EMPRESA - ML</v>
          </cell>
          <cell r="C2052">
            <v>14</v>
          </cell>
          <cell r="D2052"/>
          <cell r="E2052">
            <v>0</v>
          </cell>
          <cell r="F2052"/>
          <cell r="G2052"/>
          <cell r="H2052">
            <v>0</v>
          </cell>
        </row>
        <row r="2053">
          <cell r="A2053" t="str">
            <v>1142020101110101</v>
          </cell>
          <cell r="B2053" t="str">
            <v>MICRO CREDITO</v>
          </cell>
          <cell r="C2053">
            <v>16</v>
          </cell>
          <cell r="D2053">
            <v>0</v>
          </cell>
          <cell r="E2053"/>
          <cell r="F2053"/>
          <cell r="G2053"/>
          <cell r="H2053">
            <v>0</v>
          </cell>
        </row>
        <row r="2054">
          <cell r="A2054" t="str">
            <v>1142020101110102</v>
          </cell>
          <cell r="B2054" t="str">
            <v>CAPITAL DE TRABAJO</v>
          </cell>
          <cell r="C2054">
            <v>16</v>
          </cell>
          <cell r="D2054">
            <v>0</v>
          </cell>
          <cell r="E2054"/>
          <cell r="F2054"/>
          <cell r="G2054"/>
          <cell r="H2054">
            <v>0</v>
          </cell>
        </row>
        <row r="2055">
          <cell r="A2055" t="str">
            <v>1142020101110103</v>
          </cell>
          <cell r="B2055" t="str">
            <v>ACTIVO FIJO</v>
          </cell>
          <cell r="C2055">
            <v>16</v>
          </cell>
          <cell r="D2055">
            <v>0</v>
          </cell>
          <cell r="E2055"/>
          <cell r="F2055"/>
          <cell r="G2055"/>
          <cell r="H2055">
            <v>0</v>
          </cell>
        </row>
        <row r="2056">
          <cell r="A2056" t="str">
            <v>1142020101110104</v>
          </cell>
          <cell r="B2056" t="str">
            <v>CAPITAL DE TRABAJO ESTACIONAL</v>
          </cell>
          <cell r="C2056">
            <v>16</v>
          </cell>
          <cell r="D2056">
            <v>0</v>
          </cell>
          <cell r="E2056"/>
          <cell r="F2056"/>
          <cell r="G2056"/>
          <cell r="H2056">
            <v>0</v>
          </cell>
        </row>
        <row r="2057">
          <cell r="A2057" t="str">
            <v>1142020101110105</v>
          </cell>
          <cell r="B2057" t="str">
            <v>ROTATIVO</v>
          </cell>
          <cell r="C2057">
            <v>16</v>
          </cell>
          <cell r="D2057">
            <v>0</v>
          </cell>
          <cell r="E2057"/>
          <cell r="F2057"/>
          <cell r="G2057"/>
          <cell r="H2057">
            <v>0</v>
          </cell>
        </row>
        <row r="2058">
          <cell r="A2058" t="str">
            <v>1142020101110106</v>
          </cell>
          <cell r="B2058" t="str">
            <v>COLECTURIA DOMICILIAR</v>
          </cell>
          <cell r="C2058">
            <v>16</v>
          </cell>
          <cell r="D2058">
            <v>0</v>
          </cell>
          <cell r="E2058"/>
          <cell r="F2058"/>
          <cell r="G2058"/>
          <cell r="H2058">
            <v>0</v>
          </cell>
        </row>
        <row r="2059">
          <cell r="A2059" t="str">
            <v>114202010112</v>
          </cell>
          <cell r="B2059" t="str">
            <v>EMPRESA - ML</v>
          </cell>
          <cell r="C2059">
            <v>12</v>
          </cell>
          <cell r="D2059"/>
          <cell r="E2059"/>
          <cell r="F2059">
            <v>73977282.790000007</v>
          </cell>
          <cell r="G2059"/>
          <cell r="H2059">
            <v>73977282.790000007</v>
          </cell>
        </row>
        <row r="2060">
          <cell r="A2060" t="str">
            <v>11420201011201</v>
          </cell>
          <cell r="B2060" t="str">
            <v xml:space="preserve"> EMPRESA - ML</v>
          </cell>
          <cell r="C2060">
            <v>14</v>
          </cell>
          <cell r="D2060"/>
          <cell r="E2060">
            <v>73977282.790000007</v>
          </cell>
          <cell r="F2060"/>
          <cell r="G2060"/>
          <cell r="H2060">
            <v>73977282.790000007</v>
          </cell>
        </row>
        <row r="2061">
          <cell r="A2061" t="str">
            <v>1142020101120101</v>
          </cell>
          <cell r="B2061" t="str">
            <v>CAPITAL DE TRABAJO</v>
          </cell>
          <cell r="C2061">
            <v>16</v>
          </cell>
          <cell r="D2061">
            <v>48519822.590000004</v>
          </cell>
          <cell r="E2061"/>
          <cell r="F2061"/>
          <cell r="G2061"/>
          <cell r="H2061">
            <v>48519822.590000004</v>
          </cell>
        </row>
        <row r="2062">
          <cell r="A2062" t="str">
            <v>1142020101120102</v>
          </cell>
          <cell r="B2062" t="str">
            <v>ACTIVO FIJO</v>
          </cell>
          <cell r="C2062">
            <v>16</v>
          </cell>
          <cell r="D2062">
            <v>0</v>
          </cell>
          <cell r="E2062"/>
          <cell r="F2062"/>
          <cell r="G2062"/>
          <cell r="H2062">
            <v>0</v>
          </cell>
        </row>
        <row r="2063">
          <cell r="A2063" t="str">
            <v>1142020101120103</v>
          </cell>
          <cell r="B2063" t="str">
            <v>ROTATIVO</v>
          </cell>
          <cell r="C2063">
            <v>16</v>
          </cell>
          <cell r="D2063">
            <v>0</v>
          </cell>
          <cell r="E2063"/>
          <cell r="F2063"/>
          <cell r="G2063"/>
          <cell r="H2063">
            <v>0</v>
          </cell>
        </row>
        <row r="2064">
          <cell r="A2064" t="str">
            <v>1142020101120104</v>
          </cell>
          <cell r="B2064" t="str">
            <v>MUNICIPALIDADES</v>
          </cell>
          <cell r="C2064">
            <v>16</v>
          </cell>
          <cell r="D2064">
            <v>0</v>
          </cell>
          <cell r="E2064"/>
          <cell r="F2064"/>
          <cell r="G2064"/>
          <cell r="H2064">
            <v>0</v>
          </cell>
        </row>
        <row r="2065">
          <cell r="A2065" t="str">
            <v>1142020101120106</v>
          </cell>
          <cell r="B2065" t="str">
            <v>BANCOVI ACTIVANDO LA ECONOMIA EMPRESARIAL</v>
          </cell>
          <cell r="C2065">
            <v>16</v>
          </cell>
          <cell r="D2065">
            <v>0</v>
          </cell>
          <cell r="E2065"/>
          <cell r="F2065"/>
          <cell r="G2065"/>
          <cell r="H2065">
            <v>0</v>
          </cell>
        </row>
        <row r="2066">
          <cell r="A2066" t="str">
            <v>1142020101120107</v>
          </cell>
          <cell r="B2066" t="str">
            <v>BANCOVI ACTIVANDO LA ECONOMIA EMPRESARIAL</v>
          </cell>
          <cell r="C2066">
            <v>16</v>
          </cell>
          <cell r="D2066">
            <v>25457460.199999999</v>
          </cell>
          <cell r="E2066"/>
          <cell r="F2066"/>
          <cell r="G2066"/>
          <cell r="H2066">
            <v>25457460.199999999</v>
          </cell>
        </row>
        <row r="2067">
          <cell r="A2067" t="str">
            <v>114202010120</v>
          </cell>
          <cell r="B2067" t="str">
            <v>CONSUMO - ML</v>
          </cell>
          <cell r="C2067">
            <v>12</v>
          </cell>
          <cell r="D2067"/>
          <cell r="E2067"/>
          <cell r="F2067">
            <v>0</v>
          </cell>
          <cell r="G2067"/>
          <cell r="H2067">
            <v>0</v>
          </cell>
        </row>
        <row r="2068">
          <cell r="A2068" t="str">
            <v>11420201012001</v>
          </cell>
          <cell r="B2068" t="str">
            <v>CONSUMO - ML</v>
          </cell>
          <cell r="C2068">
            <v>14</v>
          </cell>
          <cell r="D2068"/>
          <cell r="E2068">
            <v>0</v>
          </cell>
          <cell r="F2068"/>
          <cell r="G2068"/>
          <cell r="H2068">
            <v>0</v>
          </cell>
        </row>
        <row r="2069">
          <cell r="A2069" t="str">
            <v>1142020101200101</v>
          </cell>
          <cell r="B2069" t="str">
            <v>CONSUMO</v>
          </cell>
          <cell r="C2069">
            <v>16</v>
          </cell>
          <cell r="D2069">
            <v>0</v>
          </cell>
          <cell r="E2069"/>
          <cell r="F2069"/>
          <cell r="G2069"/>
          <cell r="H2069">
            <v>0</v>
          </cell>
        </row>
        <row r="2070">
          <cell r="A2070" t="str">
            <v>1142020101200102</v>
          </cell>
          <cell r="B2070" t="str">
            <v>SIN FIADOR</v>
          </cell>
          <cell r="C2070">
            <v>16</v>
          </cell>
          <cell r="D2070">
            <v>0</v>
          </cell>
          <cell r="E2070"/>
          <cell r="F2070"/>
          <cell r="G2070"/>
          <cell r="H2070">
            <v>0</v>
          </cell>
        </row>
        <row r="2071">
          <cell r="A2071" t="str">
            <v>1142020101200103</v>
          </cell>
          <cell r="B2071" t="str">
            <v>CONSOLIDACION</v>
          </cell>
          <cell r="C2071">
            <v>16</v>
          </cell>
          <cell r="D2071">
            <v>0</v>
          </cell>
          <cell r="E2071"/>
          <cell r="F2071"/>
          <cell r="G2071"/>
          <cell r="H2071">
            <v>0</v>
          </cell>
        </row>
        <row r="2072">
          <cell r="A2072" t="str">
            <v>1142020101200104</v>
          </cell>
          <cell r="B2072" t="str">
            <v>VARIOS</v>
          </cell>
          <cell r="C2072">
            <v>16</v>
          </cell>
          <cell r="D2072">
            <v>0</v>
          </cell>
          <cell r="E2072"/>
          <cell r="F2072"/>
          <cell r="G2072"/>
          <cell r="H2072">
            <v>0</v>
          </cell>
        </row>
        <row r="2073">
          <cell r="A2073" t="str">
            <v>1142020101200105</v>
          </cell>
          <cell r="B2073" t="str">
            <v>VEHICULO</v>
          </cell>
          <cell r="C2073">
            <v>16</v>
          </cell>
          <cell r="D2073">
            <v>0</v>
          </cell>
          <cell r="E2073"/>
          <cell r="F2073"/>
          <cell r="G2073"/>
          <cell r="H2073">
            <v>0</v>
          </cell>
        </row>
        <row r="2074">
          <cell r="A2074" t="str">
            <v>1142020101200106</v>
          </cell>
          <cell r="B2074" t="str">
            <v>VEHICULO - EMPLEADOS</v>
          </cell>
          <cell r="C2074">
            <v>16</v>
          </cell>
          <cell r="D2074">
            <v>0</v>
          </cell>
          <cell r="E2074"/>
          <cell r="F2074"/>
          <cell r="G2074"/>
          <cell r="H2074">
            <v>0</v>
          </cell>
        </row>
        <row r="2075">
          <cell r="A2075" t="str">
            <v>1142020101200107</v>
          </cell>
          <cell r="B2075" t="str">
            <v>ESTUDIOS</v>
          </cell>
          <cell r="C2075">
            <v>16</v>
          </cell>
          <cell r="D2075">
            <v>0</v>
          </cell>
          <cell r="E2075"/>
          <cell r="F2075"/>
          <cell r="G2075"/>
          <cell r="H2075">
            <v>0</v>
          </cell>
        </row>
        <row r="2076">
          <cell r="A2076" t="str">
            <v>1142020101200108</v>
          </cell>
          <cell r="B2076" t="str">
            <v>LECA</v>
          </cell>
          <cell r="C2076">
            <v>16</v>
          </cell>
          <cell r="D2076">
            <v>0</v>
          </cell>
          <cell r="E2076"/>
          <cell r="F2076"/>
          <cell r="G2076"/>
          <cell r="H2076">
            <v>0</v>
          </cell>
        </row>
        <row r="2077">
          <cell r="A2077" t="str">
            <v>1142020101200109</v>
          </cell>
          <cell r="B2077" t="str">
            <v>CONSUMO  RAPICREDIT  BANCOVI</v>
          </cell>
          <cell r="C2077">
            <v>16</v>
          </cell>
          <cell r="D2077">
            <v>0</v>
          </cell>
          <cell r="E2077"/>
          <cell r="F2077"/>
          <cell r="G2077"/>
          <cell r="H2077">
            <v>0</v>
          </cell>
        </row>
        <row r="2078">
          <cell r="A2078" t="str">
            <v>1142020101200110</v>
          </cell>
          <cell r="B2078" t="str">
            <v>EMPLEADOS PÚBLICOS Y PRIVADOS</v>
          </cell>
          <cell r="C2078">
            <v>16</v>
          </cell>
          <cell r="D2078">
            <v>0</v>
          </cell>
          <cell r="E2078"/>
          <cell r="F2078"/>
          <cell r="G2078"/>
          <cell r="H2078">
            <v>0</v>
          </cell>
        </row>
        <row r="2079">
          <cell r="A2079" t="str">
            <v>1142020101200111</v>
          </cell>
          <cell r="B2079" t="str">
            <v>EMPLEADOS ANDA</v>
          </cell>
          <cell r="C2079">
            <v>16</v>
          </cell>
          <cell r="D2079">
            <v>0</v>
          </cell>
          <cell r="E2079"/>
          <cell r="F2079"/>
          <cell r="G2079"/>
          <cell r="H2079">
            <v>0</v>
          </cell>
        </row>
        <row r="2080">
          <cell r="A2080" t="str">
            <v>1142020101200112</v>
          </cell>
          <cell r="B2080" t="str">
            <v>EMPLEADOS PDH</v>
          </cell>
          <cell r="C2080">
            <v>16</v>
          </cell>
          <cell r="D2080">
            <v>0</v>
          </cell>
          <cell r="E2080"/>
          <cell r="F2080"/>
          <cell r="G2080"/>
          <cell r="H2080">
            <v>0</v>
          </cell>
        </row>
        <row r="2081">
          <cell r="A2081" t="str">
            <v>1142020101200113</v>
          </cell>
          <cell r="B2081" t="str">
            <v>EMPLEADOS PGR</v>
          </cell>
          <cell r="C2081">
            <v>16</v>
          </cell>
          <cell r="D2081">
            <v>0</v>
          </cell>
          <cell r="E2081"/>
          <cell r="F2081"/>
          <cell r="G2081"/>
          <cell r="H2081">
            <v>0</v>
          </cell>
        </row>
        <row r="2082">
          <cell r="A2082" t="str">
            <v>1142020101200114</v>
          </cell>
          <cell r="B2082" t="str">
            <v>EMPLEADOS MIN. SALUD</v>
          </cell>
          <cell r="C2082">
            <v>16</v>
          </cell>
          <cell r="D2082">
            <v>0</v>
          </cell>
          <cell r="E2082"/>
          <cell r="F2082"/>
          <cell r="G2082"/>
          <cell r="H2082">
            <v>0</v>
          </cell>
        </row>
        <row r="2083">
          <cell r="A2083" t="str">
            <v>1142020101200115</v>
          </cell>
          <cell r="B2083" t="str">
            <v>EMPLEADOS MIN. EDUCACIÓN</v>
          </cell>
          <cell r="C2083">
            <v>16</v>
          </cell>
          <cell r="D2083">
            <v>0</v>
          </cell>
          <cell r="E2083"/>
          <cell r="F2083"/>
          <cell r="G2083"/>
          <cell r="H2083">
            <v>0</v>
          </cell>
        </row>
        <row r="2084">
          <cell r="A2084" t="str">
            <v>1142020101200149</v>
          </cell>
          <cell r="B2084" t="str">
            <v>SOBREGIROS OCACIONALES</v>
          </cell>
          <cell r="C2084">
            <v>16</v>
          </cell>
          <cell r="D2084">
            <v>0</v>
          </cell>
          <cell r="E2084"/>
          <cell r="F2084"/>
          <cell r="G2084"/>
          <cell r="H2084">
            <v>0</v>
          </cell>
        </row>
        <row r="2085">
          <cell r="A2085" t="str">
            <v>1142020101200150</v>
          </cell>
          <cell r="B2085" t="str">
            <v>SOBREGIROS AUTORIZADOS</v>
          </cell>
          <cell r="C2085">
            <v>16</v>
          </cell>
          <cell r="D2085">
            <v>0</v>
          </cell>
          <cell r="E2085"/>
          <cell r="F2085"/>
          <cell r="G2085"/>
          <cell r="H2085">
            <v>0</v>
          </cell>
        </row>
        <row r="2086">
          <cell r="A2086" t="str">
            <v>114202010122</v>
          </cell>
          <cell r="B2086" t="str">
            <v>PIGNORADOS - ML</v>
          </cell>
          <cell r="C2086">
            <v>12</v>
          </cell>
          <cell r="D2086"/>
          <cell r="E2086"/>
          <cell r="F2086">
            <v>0</v>
          </cell>
          <cell r="G2086"/>
          <cell r="H2086">
            <v>0</v>
          </cell>
        </row>
        <row r="2087">
          <cell r="A2087" t="str">
            <v>11420201012201</v>
          </cell>
          <cell r="B2087" t="str">
            <v>PIGNORADOS - ML</v>
          </cell>
          <cell r="C2087">
            <v>14</v>
          </cell>
          <cell r="D2087"/>
          <cell r="E2087">
            <v>0</v>
          </cell>
          <cell r="F2087"/>
          <cell r="G2087"/>
          <cell r="H2087">
            <v>0</v>
          </cell>
        </row>
        <row r="2088">
          <cell r="A2088" t="str">
            <v>1142020101220101</v>
          </cell>
          <cell r="B2088" t="str">
            <v>PIGNORADOS</v>
          </cell>
          <cell r="C2088">
            <v>16</v>
          </cell>
          <cell r="D2088">
            <v>0</v>
          </cell>
          <cell r="E2088"/>
          <cell r="F2088"/>
          <cell r="G2088"/>
          <cell r="H2088">
            <v>0</v>
          </cell>
        </row>
        <row r="2089">
          <cell r="A2089" t="str">
            <v>114202010130</v>
          </cell>
          <cell r="B2089" t="str">
            <v>VIVIENDA - ML</v>
          </cell>
          <cell r="C2089">
            <v>12</v>
          </cell>
          <cell r="D2089"/>
          <cell r="E2089"/>
          <cell r="F2089">
            <v>0</v>
          </cell>
          <cell r="G2089"/>
          <cell r="H2089">
            <v>0</v>
          </cell>
        </row>
        <row r="2090">
          <cell r="A2090" t="str">
            <v>11420201013001</v>
          </cell>
          <cell r="B2090" t="str">
            <v>VIVIENDA - ML</v>
          </cell>
          <cell r="C2090">
            <v>14</v>
          </cell>
          <cell r="D2090"/>
          <cell r="E2090">
            <v>0</v>
          </cell>
          <cell r="F2090"/>
          <cell r="G2090"/>
          <cell r="H2090">
            <v>0</v>
          </cell>
        </row>
        <row r="2091">
          <cell r="A2091" t="str">
            <v>1142020101300101</v>
          </cell>
          <cell r="B2091" t="str">
            <v>ADQUISICION DE VIVIENDA</v>
          </cell>
          <cell r="C2091">
            <v>16</v>
          </cell>
          <cell r="D2091">
            <v>0</v>
          </cell>
          <cell r="E2091"/>
          <cell r="F2091"/>
          <cell r="G2091"/>
          <cell r="H2091">
            <v>0</v>
          </cell>
        </row>
        <row r="2092">
          <cell r="A2092" t="str">
            <v>1142020101300102</v>
          </cell>
          <cell r="B2092" t="str">
            <v>ADQUISICION DE LOTES</v>
          </cell>
          <cell r="C2092">
            <v>16</v>
          </cell>
          <cell r="D2092">
            <v>0</v>
          </cell>
          <cell r="E2092"/>
          <cell r="F2092"/>
          <cell r="G2092"/>
          <cell r="H2092">
            <v>0</v>
          </cell>
        </row>
        <row r="2093">
          <cell r="A2093" t="str">
            <v>1142020101300103</v>
          </cell>
          <cell r="B2093" t="str">
            <v>CONSTRUCCION</v>
          </cell>
          <cell r="C2093">
            <v>16</v>
          </cell>
          <cell r="D2093">
            <v>0</v>
          </cell>
          <cell r="E2093"/>
          <cell r="F2093"/>
          <cell r="G2093"/>
          <cell r="H2093">
            <v>0</v>
          </cell>
        </row>
        <row r="2094">
          <cell r="A2094" t="str">
            <v>1142020101300104</v>
          </cell>
          <cell r="B2094" t="str">
            <v>REMODELACION</v>
          </cell>
          <cell r="C2094">
            <v>16</v>
          </cell>
          <cell r="D2094">
            <v>0</v>
          </cell>
          <cell r="E2094"/>
          <cell r="F2094"/>
          <cell r="G2094"/>
          <cell r="H2094">
            <v>0</v>
          </cell>
        </row>
        <row r="2095">
          <cell r="A2095" t="str">
            <v>1142020102</v>
          </cell>
          <cell r="B2095" t="str">
            <v>OTORGAMIENTOS ORIGINALES</v>
          </cell>
          <cell r="C2095">
            <v>10</v>
          </cell>
          <cell r="D2095"/>
          <cell r="E2095"/>
          <cell r="F2095"/>
          <cell r="G2095">
            <v>0</v>
          </cell>
          <cell r="H2095">
            <v>0</v>
          </cell>
        </row>
        <row r="2096">
          <cell r="A2096" t="str">
            <v>114202010211</v>
          </cell>
          <cell r="B2096" t="str">
            <v>MICRO EMPRESA - ME</v>
          </cell>
          <cell r="C2096">
            <v>12</v>
          </cell>
          <cell r="D2096"/>
          <cell r="E2096"/>
          <cell r="F2096">
            <v>0</v>
          </cell>
          <cell r="G2096"/>
          <cell r="H2096">
            <v>0</v>
          </cell>
        </row>
        <row r="2097">
          <cell r="A2097" t="str">
            <v>11420201021101</v>
          </cell>
          <cell r="B2097" t="str">
            <v>MICRO EMPRESA - ME</v>
          </cell>
          <cell r="C2097">
            <v>14</v>
          </cell>
          <cell r="D2097"/>
          <cell r="E2097">
            <v>0</v>
          </cell>
          <cell r="F2097"/>
          <cell r="G2097"/>
          <cell r="H2097">
            <v>0</v>
          </cell>
        </row>
        <row r="2098">
          <cell r="A2098" t="str">
            <v>1142020102110101</v>
          </cell>
          <cell r="B2098" t="str">
            <v>MICRO CREDITO</v>
          </cell>
          <cell r="C2098">
            <v>16</v>
          </cell>
          <cell r="D2098">
            <v>0</v>
          </cell>
          <cell r="E2098"/>
          <cell r="F2098"/>
          <cell r="G2098"/>
          <cell r="H2098">
            <v>0</v>
          </cell>
        </row>
        <row r="2099">
          <cell r="A2099" t="str">
            <v>1142020102110102</v>
          </cell>
          <cell r="B2099" t="str">
            <v>CAPITAL DE TRABAJO</v>
          </cell>
          <cell r="C2099">
            <v>16</v>
          </cell>
          <cell r="D2099">
            <v>0</v>
          </cell>
          <cell r="E2099"/>
          <cell r="F2099"/>
          <cell r="G2099"/>
          <cell r="H2099">
            <v>0</v>
          </cell>
        </row>
        <row r="2100">
          <cell r="A2100" t="str">
            <v>1142020102110103</v>
          </cell>
          <cell r="B2100" t="str">
            <v>ACTIVO FIJO</v>
          </cell>
          <cell r="C2100">
            <v>16</v>
          </cell>
          <cell r="D2100">
            <v>0</v>
          </cell>
          <cell r="E2100"/>
          <cell r="F2100"/>
          <cell r="G2100"/>
          <cell r="H2100">
            <v>0</v>
          </cell>
        </row>
        <row r="2101">
          <cell r="A2101" t="str">
            <v>1142020102110104</v>
          </cell>
          <cell r="B2101" t="str">
            <v>CAPITAL DE TRABAJO ESTACIONAL</v>
          </cell>
          <cell r="C2101">
            <v>16</v>
          </cell>
          <cell r="D2101">
            <v>0</v>
          </cell>
          <cell r="E2101"/>
          <cell r="F2101"/>
          <cell r="G2101"/>
          <cell r="H2101">
            <v>0</v>
          </cell>
        </row>
        <row r="2102">
          <cell r="A2102" t="str">
            <v>1142020102110105</v>
          </cell>
          <cell r="B2102" t="str">
            <v>ROTATIVO</v>
          </cell>
          <cell r="C2102">
            <v>16</v>
          </cell>
          <cell r="D2102">
            <v>0</v>
          </cell>
          <cell r="E2102"/>
          <cell r="F2102"/>
          <cell r="G2102"/>
          <cell r="H2102">
            <v>0</v>
          </cell>
        </row>
        <row r="2103">
          <cell r="A2103" t="str">
            <v>1142020102110106</v>
          </cell>
          <cell r="B2103" t="str">
            <v>COLECTURIA DOMICILIAR</v>
          </cell>
          <cell r="C2103">
            <v>16</v>
          </cell>
          <cell r="D2103">
            <v>0</v>
          </cell>
          <cell r="E2103"/>
          <cell r="F2103"/>
          <cell r="G2103"/>
          <cell r="H2103">
            <v>0</v>
          </cell>
        </row>
        <row r="2104">
          <cell r="A2104" t="str">
            <v>114202010212</v>
          </cell>
          <cell r="B2104" t="str">
            <v>EMPRESA - ME</v>
          </cell>
          <cell r="C2104">
            <v>12</v>
          </cell>
          <cell r="D2104"/>
          <cell r="E2104"/>
          <cell r="F2104">
            <v>0</v>
          </cell>
          <cell r="G2104"/>
          <cell r="H2104">
            <v>0</v>
          </cell>
        </row>
        <row r="2105">
          <cell r="A2105" t="str">
            <v>11420201021201</v>
          </cell>
          <cell r="B2105" t="str">
            <v xml:space="preserve"> EMPRESA - ME</v>
          </cell>
          <cell r="C2105">
            <v>14</v>
          </cell>
          <cell r="D2105"/>
          <cell r="E2105">
            <v>0</v>
          </cell>
          <cell r="F2105"/>
          <cell r="G2105"/>
          <cell r="H2105">
            <v>0</v>
          </cell>
        </row>
        <row r="2106">
          <cell r="A2106" t="str">
            <v>1142020102120101</v>
          </cell>
          <cell r="B2106" t="str">
            <v>CAPITAL DE TRABAJO</v>
          </cell>
          <cell r="C2106">
            <v>16</v>
          </cell>
          <cell r="D2106">
            <v>0</v>
          </cell>
          <cell r="E2106"/>
          <cell r="F2106"/>
          <cell r="G2106"/>
          <cell r="H2106">
            <v>0</v>
          </cell>
        </row>
        <row r="2107">
          <cell r="A2107" t="str">
            <v>1142020102120102</v>
          </cell>
          <cell r="B2107" t="str">
            <v>ACTIVO FIJO</v>
          </cell>
          <cell r="C2107">
            <v>16</v>
          </cell>
          <cell r="D2107">
            <v>0</v>
          </cell>
          <cell r="E2107"/>
          <cell r="F2107"/>
          <cell r="G2107"/>
          <cell r="H2107">
            <v>0</v>
          </cell>
        </row>
        <row r="2108">
          <cell r="A2108" t="str">
            <v>1142020102120103</v>
          </cell>
          <cell r="B2108" t="str">
            <v>ROTATIVO</v>
          </cell>
          <cell r="C2108">
            <v>16</v>
          </cell>
          <cell r="D2108">
            <v>0</v>
          </cell>
          <cell r="E2108"/>
          <cell r="F2108"/>
          <cell r="G2108"/>
          <cell r="H2108">
            <v>0</v>
          </cell>
        </row>
        <row r="2109">
          <cell r="A2109" t="str">
            <v>1142020102120104</v>
          </cell>
          <cell r="B2109" t="str">
            <v>MUNICIPALIDADES</v>
          </cell>
          <cell r="C2109">
            <v>16</v>
          </cell>
          <cell r="D2109">
            <v>0</v>
          </cell>
          <cell r="E2109"/>
          <cell r="F2109"/>
          <cell r="G2109"/>
          <cell r="H2109">
            <v>0</v>
          </cell>
        </row>
        <row r="2110">
          <cell r="A2110" t="str">
            <v>114202010220</v>
          </cell>
          <cell r="B2110" t="str">
            <v>CONSUMO - ME</v>
          </cell>
          <cell r="C2110">
            <v>12</v>
          </cell>
          <cell r="D2110"/>
          <cell r="E2110"/>
          <cell r="F2110">
            <v>0</v>
          </cell>
          <cell r="G2110"/>
          <cell r="H2110">
            <v>0</v>
          </cell>
        </row>
        <row r="2111">
          <cell r="A2111" t="str">
            <v>11420201022001</v>
          </cell>
          <cell r="B2111" t="str">
            <v>CONSUMO - ME</v>
          </cell>
          <cell r="C2111">
            <v>14</v>
          </cell>
          <cell r="D2111"/>
          <cell r="E2111">
            <v>0</v>
          </cell>
          <cell r="F2111"/>
          <cell r="G2111"/>
          <cell r="H2111">
            <v>0</v>
          </cell>
        </row>
        <row r="2112">
          <cell r="A2112" t="str">
            <v>1142020102200101</v>
          </cell>
          <cell r="B2112" t="str">
            <v>CONSUMO</v>
          </cell>
          <cell r="C2112">
            <v>16</v>
          </cell>
          <cell r="D2112">
            <v>0</v>
          </cell>
          <cell r="E2112"/>
          <cell r="F2112"/>
          <cell r="G2112"/>
          <cell r="H2112">
            <v>0</v>
          </cell>
        </row>
        <row r="2113">
          <cell r="A2113" t="str">
            <v>1142020102200102</v>
          </cell>
          <cell r="B2113" t="str">
            <v>SIN FIADOR</v>
          </cell>
          <cell r="C2113">
            <v>16</v>
          </cell>
          <cell r="D2113">
            <v>0</v>
          </cell>
          <cell r="E2113"/>
          <cell r="F2113"/>
          <cell r="G2113"/>
          <cell r="H2113">
            <v>0</v>
          </cell>
        </row>
        <row r="2114">
          <cell r="A2114" t="str">
            <v>1142020102200103</v>
          </cell>
          <cell r="B2114" t="str">
            <v>CONSOLIDACION</v>
          </cell>
          <cell r="C2114">
            <v>16</v>
          </cell>
          <cell r="D2114">
            <v>0</v>
          </cell>
          <cell r="E2114"/>
          <cell r="F2114"/>
          <cell r="G2114"/>
          <cell r="H2114">
            <v>0</v>
          </cell>
        </row>
        <row r="2115">
          <cell r="A2115" t="str">
            <v>1142020102200104</v>
          </cell>
          <cell r="B2115" t="str">
            <v>VARIOS</v>
          </cell>
          <cell r="C2115">
            <v>16</v>
          </cell>
          <cell r="D2115">
            <v>0</v>
          </cell>
          <cell r="E2115"/>
          <cell r="F2115"/>
          <cell r="G2115"/>
          <cell r="H2115">
            <v>0</v>
          </cell>
        </row>
        <row r="2116">
          <cell r="A2116" t="str">
            <v>1142020102200105</v>
          </cell>
          <cell r="B2116" t="str">
            <v>VEHICULO</v>
          </cell>
          <cell r="C2116">
            <v>16</v>
          </cell>
          <cell r="D2116">
            <v>0</v>
          </cell>
          <cell r="E2116"/>
          <cell r="F2116"/>
          <cell r="G2116"/>
          <cell r="H2116">
            <v>0</v>
          </cell>
        </row>
        <row r="2117">
          <cell r="A2117" t="str">
            <v>1142020102200106</v>
          </cell>
          <cell r="B2117" t="str">
            <v>VEHICULO - EMPLEADOS</v>
          </cell>
          <cell r="C2117">
            <v>16</v>
          </cell>
          <cell r="D2117">
            <v>0</v>
          </cell>
          <cell r="E2117"/>
          <cell r="F2117"/>
          <cell r="G2117"/>
          <cell r="H2117">
            <v>0</v>
          </cell>
        </row>
        <row r="2118">
          <cell r="A2118" t="str">
            <v>1142020102200107</v>
          </cell>
          <cell r="B2118" t="str">
            <v>ESTUDIOS</v>
          </cell>
          <cell r="C2118">
            <v>16</v>
          </cell>
          <cell r="D2118">
            <v>0</v>
          </cell>
          <cell r="E2118"/>
          <cell r="F2118"/>
          <cell r="G2118"/>
          <cell r="H2118">
            <v>0</v>
          </cell>
        </row>
        <row r="2119">
          <cell r="A2119" t="str">
            <v>1142020102200108</v>
          </cell>
          <cell r="B2119" t="str">
            <v>LECA</v>
          </cell>
          <cell r="C2119">
            <v>16</v>
          </cell>
          <cell r="D2119">
            <v>0</v>
          </cell>
          <cell r="E2119"/>
          <cell r="F2119"/>
          <cell r="G2119"/>
          <cell r="H2119">
            <v>0</v>
          </cell>
        </row>
        <row r="2120">
          <cell r="A2120" t="str">
            <v>1142020102200109</v>
          </cell>
          <cell r="B2120" t="str">
            <v>CONSUMO  RAPICREDIT  BANCOVI</v>
          </cell>
          <cell r="C2120">
            <v>16</v>
          </cell>
          <cell r="D2120">
            <v>0</v>
          </cell>
          <cell r="E2120"/>
          <cell r="F2120"/>
          <cell r="G2120"/>
          <cell r="H2120">
            <v>0</v>
          </cell>
        </row>
        <row r="2121">
          <cell r="A2121" t="str">
            <v>1142020102200110</v>
          </cell>
          <cell r="B2121" t="str">
            <v>EMPLEADOS PÚBLICOS Y PRIVADOS</v>
          </cell>
          <cell r="C2121">
            <v>16</v>
          </cell>
          <cell r="D2121">
            <v>0</v>
          </cell>
          <cell r="E2121"/>
          <cell r="F2121"/>
          <cell r="G2121"/>
          <cell r="H2121">
            <v>0</v>
          </cell>
        </row>
        <row r="2122">
          <cell r="A2122" t="str">
            <v>1142020102200111</v>
          </cell>
          <cell r="B2122" t="str">
            <v>EMPLEADOS ANDA</v>
          </cell>
          <cell r="C2122">
            <v>16</v>
          </cell>
          <cell r="D2122">
            <v>0</v>
          </cell>
          <cell r="E2122"/>
          <cell r="F2122"/>
          <cell r="G2122"/>
          <cell r="H2122">
            <v>0</v>
          </cell>
        </row>
        <row r="2123">
          <cell r="A2123" t="str">
            <v>1142020102200112</v>
          </cell>
          <cell r="B2123" t="str">
            <v>EMPLEADOS PDH</v>
          </cell>
          <cell r="C2123">
            <v>16</v>
          </cell>
          <cell r="D2123">
            <v>0</v>
          </cell>
          <cell r="E2123"/>
          <cell r="F2123"/>
          <cell r="G2123"/>
          <cell r="H2123">
            <v>0</v>
          </cell>
        </row>
        <row r="2124">
          <cell r="A2124" t="str">
            <v>1142020102200113</v>
          </cell>
          <cell r="B2124" t="str">
            <v>EMPLEADOS PGR</v>
          </cell>
          <cell r="C2124">
            <v>16</v>
          </cell>
          <cell r="D2124">
            <v>0</v>
          </cell>
          <cell r="E2124"/>
          <cell r="F2124"/>
          <cell r="G2124"/>
          <cell r="H2124">
            <v>0</v>
          </cell>
        </row>
        <row r="2125">
          <cell r="A2125" t="str">
            <v>1142020102200114</v>
          </cell>
          <cell r="B2125" t="str">
            <v>EMPLEADOS MIN. SALUD</v>
          </cell>
          <cell r="C2125">
            <v>16</v>
          </cell>
          <cell r="D2125">
            <v>0</v>
          </cell>
          <cell r="E2125"/>
          <cell r="F2125"/>
          <cell r="G2125"/>
          <cell r="H2125">
            <v>0</v>
          </cell>
        </row>
        <row r="2126">
          <cell r="A2126" t="str">
            <v>1142020102200115</v>
          </cell>
          <cell r="B2126" t="str">
            <v>EMPLEADOS MIN. EDUCACIÓN</v>
          </cell>
          <cell r="C2126">
            <v>16</v>
          </cell>
          <cell r="D2126">
            <v>0</v>
          </cell>
          <cell r="E2126"/>
          <cell r="F2126"/>
          <cell r="G2126"/>
          <cell r="H2126">
            <v>0</v>
          </cell>
        </row>
        <row r="2127">
          <cell r="A2127" t="str">
            <v>1142020102200149</v>
          </cell>
          <cell r="B2127" t="str">
            <v>SOBREGIROS OCACIONALES</v>
          </cell>
          <cell r="C2127">
            <v>16</v>
          </cell>
          <cell r="D2127">
            <v>0</v>
          </cell>
          <cell r="E2127"/>
          <cell r="F2127"/>
          <cell r="G2127"/>
          <cell r="H2127">
            <v>0</v>
          </cell>
        </row>
        <row r="2128">
          <cell r="A2128" t="str">
            <v>1142020102200150</v>
          </cell>
          <cell r="B2128" t="str">
            <v>SOBREGIROS AUTORIZADOS</v>
          </cell>
          <cell r="C2128">
            <v>16</v>
          </cell>
          <cell r="D2128">
            <v>0</v>
          </cell>
          <cell r="E2128"/>
          <cell r="F2128"/>
          <cell r="G2128"/>
          <cell r="H2128">
            <v>0</v>
          </cell>
        </row>
        <row r="2129">
          <cell r="A2129" t="str">
            <v>114202010222</v>
          </cell>
          <cell r="B2129" t="str">
            <v>PIGNORADOS - ME</v>
          </cell>
          <cell r="C2129">
            <v>12</v>
          </cell>
          <cell r="D2129"/>
          <cell r="E2129"/>
          <cell r="F2129">
            <v>0</v>
          </cell>
          <cell r="G2129"/>
          <cell r="H2129">
            <v>0</v>
          </cell>
        </row>
        <row r="2130">
          <cell r="A2130" t="str">
            <v>11420201022201</v>
          </cell>
          <cell r="B2130" t="str">
            <v>PIGNORADOS - ME</v>
          </cell>
          <cell r="C2130">
            <v>14</v>
          </cell>
          <cell r="D2130"/>
          <cell r="E2130">
            <v>0</v>
          </cell>
          <cell r="F2130"/>
          <cell r="G2130"/>
          <cell r="H2130">
            <v>0</v>
          </cell>
        </row>
        <row r="2131">
          <cell r="A2131" t="str">
            <v>1142020102220101</v>
          </cell>
          <cell r="B2131" t="str">
            <v>PIGNORADOS</v>
          </cell>
          <cell r="C2131">
            <v>16</v>
          </cell>
          <cell r="D2131">
            <v>0</v>
          </cell>
          <cell r="E2131"/>
          <cell r="F2131"/>
          <cell r="G2131"/>
          <cell r="H2131">
            <v>0</v>
          </cell>
        </row>
        <row r="2132">
          <cell r="A2132" t="str">
            <v>114202010230</v>
          </cell>
          <cell r="B2132" t="str">
            <v>VIVIENDA - ME</v>
          </cell>
          <cell r="C2132">
            <v>12</v>
          </cell>
          <cell r="D2132"/>
          <cell r="E2132"/>
          <cell r="F2132">
            <v>0</v>
          </cell>
          <cell r="G2132"/>
          <cell r="H2132">
            <v>0</v>
          </cell>
        </row>
        <row r="2133">
          <cell r="A2133" t="str">
            <v>11420201023001</v>
          </cell>
          <cell r="B2133" t="str">
            <v>VIVIENDA - ME</v>
          </cell>
          <cell r="C2133">
            <v>14</v>
          </cell>
          <cell r="D2133"/>
          <cell r="E2133">
            <v>0</v>
          </cell>
          <cell r="F2133"/>
          <cell r="G2133"/>
          <cell r="H2133">
            <v>0</v>
          </cell>
        </row>
        <row r="2134">
          <cell r="A2134" t="str">
            <v>1142020102300101</v>
          </cell>
          <cell r="B2134" t="str">
            <v>ADQUISICION DE VIVIENDA</v>
          </cell>
          <cell r="C2134">
            <v>16</v>
          </cell>
          <cell r="D2134">
            <v>0</v>
          </cell>
          <cell r="E2134"/>
          <cell r="F2134"/>
          <cell r="G2134"/>
          <cell r="H2134">
            <v>0</v>
          </cell>
        </row>
        <row r="2135">
          <cell r="A2135" t="str">
            <v>1142020102300102</v>
          </cell>
          <cell r="B2135" t="str">
            <v>ADQUISICION DE LOTES</v>
          </cell>
          <cell r="C2135">
            <v>16</v>
          </cell>
          <cell r="D2135">
            <v>0</v>
          </cell>
          <cell r="E2135"/>
          <cell r="F2135"/>
          <cell r="G2135"/>
          <cell r="H2135">
            <v>0</v>
          </cell>
        </row>
        <row r="2136">
          <cell r="A2136" t="str">
            <v>1142020102300103</v>
          </cell>
          <cell r="B2136" t="str">
            <v>CONSTRUCCION</v>
          </cell>
          <cell r="C2136">
            <v>16</v>
          </cell>
          <cell r="D2136">
            <v>0</v>
          </cell>
          <cell r="E2136"/>
          <cell r="F2136"/>
          <cell r="G2136"/>
          <cell r="H2136">
            <v>0</v>
          </cell>
        </row>
        <row r="2137">
          <cell r="A2137" t="str">
            <v>1142020102300104</v>
          </cell>
          <cell r="B2137" t="str">
            <v>REMODELACION</v>
          </cell>
          <cell r="C2137">
            <v>16</v>
          </cell>
          <cell r="D2137">
            <v>0</v>
          </cell>
          <cell r="E2137"/>
          <cell r="F2137"/>
          <cell r="G2137"/>
          <cell r="H2137">
            <v>0</v>
          </cell>
        </row>
        <row r="2138">
          <cell r="A2138" t="str">
            <v>1142020201</v>
          </cell>
          <cell r="B2138" t="str">
            <v>REFINANCIADOS</v>
          </cell>
          <cell r="C2138">
            <v>10</v>
          </cell>
          <cell r="D2138"/>
          <cell r="E2138"/>
          <cell r="F2138"/>
          <cell r="G2138">
            <v>0</v>
          </cell>
          <cell r="H2138">
            <v>0</v>
          </cell>
        </row>
        <row r="2139">
          <cell r="A2139" t="str">
            <v>114202020111</v>
          </cell>
          <cell r="B2139" t="str">
            <v>MICRO EMPRESA - ML</v>
          </cell>
          <cell r="C2139">
            <v>12</v>
          </cell>
          <cell r="D2139"/>
          <cell r="E2139"/>
          <cell r="F2139">
            <v>0</v>
          </cell>
          <cell r="G2139"/>
          <cell r="H2139">
            <v>0</v>
          </cell>
        </row>
        <row r="2140">
          <cell r="A2140" t="str">
            <v>11420202011101</v>
          </cell>
          <cell r="B2140" t="str">
            <v>MICRO EMPRESA - ML</v>
          </cell>
          <cell r="C2140">
            <v>14</v>
          </cell>
          <cell r="D2140"/>
          <cell r="E2140">
            <v>0</v>
          </cell>
          <cell r="F2140"/>
          <cell r="G2140"/>
          <cell r="H2140">
            <v>0</v>
          </cell>
        </row>
        <row r="2141">
          <cell r="A2141" t="str">
            <v>1142020201110101</v>
          </cell>
          <cell r="B2141" t="str">
            <v>MICRO CREDITO</v>
          </cell>
          <cell r="C2141">
            <v>16</v>
          </cell>
          <cell r="D2141">
            <v>0</v>
          </cell>
          <cell r="E2141"/>
          <cell r="F2141"/>
          <cell r="G2141"/>
          <cell r="H2141">
            <v>0</v>
          </cell>
        </row>
        <row r="2142">
          <cell r="A2142" t="str">
            <v>1142020201110102</v>
          </cell>
          <cell r="B2142" t="str">
            <v>CAPITAL DE TRABAJO</v>
          </cell>
          <cell r="C2142">
            <v>16</v>
          </cell>
          <cell r="D2142">
            <v>0</v>
          </cell>
          <cell r="E2142"/>
          <cell r="F2142"/>
          <cell r="G2142"/>
          <cell r="H2142">
            <v>0</v>
          </cell>
        </row>
        <row r="2143">
          <cell r="A2143" t="str">
            <v>1142020201110103</v>
          </cell>
          <cell r="B2143" t="str">
            <v>ACTIVO FIJO</v>
          </cell>
          <cell r="C2143">
            <v>16</v>
          </cell>
          <cell r="D2143">
            <v>0</v>
          </cell>
          <cell r="E2143"/>
          <cell r="F2143"/>
          <cell r="G2143"/>
          <cell r="H2143">
            <v>0</v>
          </cell>
        </row>
        <row r="2144">
          <cell r="A2144" t="str">
            <v>1142020201110104</v>
          </cell>
          <cell r="B2144" t="str">
            <v>CAPITAL DE TRABAJO ESTACIONAL</v>
          </cell>
          <cell r="C2144">
            <v>16</v>
          </cell>
          <cell r="D2144">
            <v>0</v>
          </cell>
          <cell r="E2144"/>
          <cell r="F2144"/>
          <cell r="G2144"/>
          <cell r="H2144">
            <v>0</v>
          </cell>
        </row>
        <row r="2145">
          <cell r="A2145" t="str">
            <v>1142020201110105</v>
          </cell>
          <cell r="B2145" t="str">
            <v>ROTATIVO</v>
          </cell>
          <cell r="C2145">
            <v>16</v>
          </cell>
          <cell r="D2145">
            <v>0</v>
          </cell>
          <cell r="E2145"/>
          <cell r="F2145"/>
          <cell r="G2145"/>
          <cell r="H2145">
            <v>0</v>
          </cell>
        </row>
        <row r="2146">
          <cell r="A2146" t="str">
            <v>1142020201110106</v>
          </cell>
          <cell r="B2146" t="str">
            <v>COLECTURIA DOMICILIAR</v>
          </cell>
          <cell r="C2146">
            <v>16</v>
          </cell>
          <cell r="D2146">
            <v>0</v>
          </cell>
          <cell r="E2146"/>
          <cell r="F2146"/>
          <cell r="G2146"/>
          <cell r="H2146">
            <v>0</v>
          </cell>
        </row>
        <row r="2147">
          <cell r="A2147" t="str">
            <v>114202020112</v>
          </cell>
          <cell r="B2147" t="str">
            <v>EMPRESA - ML</v>
          </cell>
          <cell r="C2147">
            <v>12</v>
          </cell>
          <cell r="D2147"/>
          <cell r="E2147"/>
          <cell r="F2147">
            <v>0</v>
          </cell>
          <cell r="G2147"/>
          <cell r="H2147">
            <v>0</v>
          </cell>
        </row>
        <row r="2148">
          <cell r="A2148" t="str">
            <v>11420202011201</v>
          </cell>
          <cell r="B2148" t="str">
            <v xml:space="preserve"> EMPRESA - ML</v>
          </cell>
          <cell r="C2148">
            <v>14</v>
          </cell>
          <cell r="D2148"/>
          <cell r="E2148">
            <v>0</v>
          </cell>
          <cell r="F2148"/>
          <cell r="G2148"/>
          <cell r="H2148">
            <v>0</v>
          </cell>
        </row>
        <row r="2149">
          <cell r="A2149" t="str">
            <v>1142020201120101</v>
          </cell>
          <cell r="B2149" t="str">
            <v>CAPITAL DE TRABAJO</v>
          </cell>
          <cell r="C2149">
            <v>16</v>
          </cell>
          <cell r="D2149">
            <v>0</v>
          </cell>
          <cell r="E2149"/>
          <cell r="F2149"/>
          <cell r="G2149"/>
          <cell r="H2149">
            <v>0</v>
          </cell>
        </row>
        <row r="2150">
          <cell r="A2150" t="str">
            <v>1142020201120102</v>
          </cell>
          <cell r="B2150" t="str">
            <v>ACTIVO FIJO</v>
          </cell>
          <cell r="C2150">
            <v>16</v>
          </cell>
          <cell r="D2150">
            <v>0</v>
          </cell>
          <cell r="E2150"/>
          <cell r="F2150"/>
          <cell r="G2150"/>
          <cell r="H2150">
            <v>0</v>
          </cell>
        </row>
        <row r="2151">
          <cell r="A2151" t="str">
            <v>1142020201120103</v>
          </cell>
          <cell r="B2151" t="str">
            <v>ROTATIVO</v>
          </cell>
          <cell r="C2151">
            <v>16</v>
          </cell>
          <cell r="D2151">
            <v>0</v>
          </cell>
          <cell r="E2151"/>
          <cell r="F2151"/>
          <cell r="G2151"/>
          <cell r="H2151">
            <v>0</v>
          </cell>
        </row>
        <row r="2152">
          <cell r="A2152" t="str">
            <v>1142020201120104</v>
          </cell>
          <cell r="B2152" t="str">
            <v>MUNICIPALIDADES</v>
          </cell>
          <cell r="C2152">
            <v>16</v>
          </cell>
          <cell r="D2152">
            <v>0</v>
          </cell>
          <cell r="E2152"/>
          <cell r="F2152"/>
          <cell r="G2152"/>
          <cell r="H2152">
            <v>0</v>
          </cell>
        </row>
        <row r="2153">
          <cell r="A2153" t="str">
            <v>114202020120</v>
          </cell>
          <cell r="B2153" t="str">
            <v>CONSUMO - ML</v>
          </cell>
          <cell r="C2153">
            <v>12</v>
          </cell>
          <cell r="D2153"/>
          <cell r="E2153"/>
          <cell r="F2153">
            <v>0</v>
          </cell>
          <cell r="G2153"/>
          <cell r="H2153">
            <v>0</v>
          </cell>
        </row>
        <row r="2154">
          <cell r="A2154" t="str">
            <v>11420202012001</v>
          </cell>
          <cell r="B2154" t="str">
            <v>CONSUMO - ML</v>
          </cell>
          <cell r="C2154">
            <v>14</v>
          </cell>
          <cell r="D2154"/>
          <cell r="E2154">
            <v>0</v>
          </cell>
          <cell r="F2154"/>
          <cell r="G2154"/>
          <cell r="H2154">
            <v>0</v>
          </cell>
        </row>
        <row r="2155">
          <cell r="A2155" t="str">
            <v>1142020201200101</v>
          </cell>
          <cell r="B2155" t="str">
            <v>CONSUMO</v>
          </cell>
          <cell r="C2155">
            <v>16</v>
          </cell>
          <cell r="D2155">
            <v>0</v>
          </cell>
          <cell r="E2155"/>
          <cell r="F2155"/>
          <cell r="G2155"/>
          <cell r="H2155">
            <v>0</v>
          </cell>
        </row>
        <row r="2156">
          <cell r="A2156" t="str">
            <v>1142020201200102</v>
          </cell>
          <cell r="B2156" t="str">
            <v>SIN FIADOR</v>
          </cell>
          <cell r="C2156">
            <v>16</v>
          </cell>
          <cell r="D2156">
            <v>0</v>
          </cell>
          <cell r="E2156"/>
          <cell r="F2156"/>
          <cell r="G2156"/>
          <cell r="H2156">
            <v>0</v>
          </cell>
        </row>
        <row r="2157">
          <cell r="A2157" t="str">
            <v>1142020201200103</v>
          </cell>
          <cell r="B2157" t="str">
            <v>CONSOLIDACION</v>
          </cell>
          <cell r="C2157">
            <v>16</v>
          </cell>
          <cell r="D2157">
            <v>0</v>
          </cell>
          <cell r="E2157"/>
          <cell r="F2157"/>
          <cell r="G2157"/>
          <cell r="H2157">
            <v>0</v>
          </cell>
        </row>
        <row r="2158">
          <cell r="A2158" t="str">
            <v>1142020201200104</v>
          </cell>
          <cell r="B2158" t="str">
            <v>VARIOS</v>
          </cell>
          <cell r="C2158">
            <v>16</v>
          </cell>
          <cell r="D2158">
            <v>0</v>
          </cell>
          <cell r="E2158"/>
          <cell r="F2158"/>
          <cell r="G2158"/>
          <cell r="H2158">
            <v>0</v>
          </cell>
        </row>
        <row r="2159">
          <cell r="A2159" t="str">
            <v>1142020201200105</v>
          </cell>
          <cell r="B2159" t="str">
            <v>VEHICULO</v>
          </cell>
          <cell r="C2159">
            <v>16</v>
          </cell>
          <cell r="D2159">
            <v>0</v>
          </cell>
          <cell r="E2159"/>
          <cell r="F2159"/>
          <cell r="G2159"/>
          <cell r="H2159">
            <v>0</v>
          </cell>
        </row>
        <row r="2160">
          <cell r="A2160" t="str">
            <v>1142020201200106</v>
          </cell>
          <cell r="B2160" t="str">
            <v>VEHICULO - EMPLEADOS</v>
          </cell>
          <cell r="C2160">
            <v>16</v>
          </cell>
          <cell r="D2160">
            <v>0</v>
          </cell>
          <cell r="E2160"/>
          <cell r="F2160"/>
          <cell r="G2160"/>
          <cell r="H2160">
            <v>0</v>
          </cell>
        </row>
        <row r="2161">
          <cell r="A2161" t="str">
            <v>1142020201200107</v>
          </cell>
          <cell r="B2161" t="str">
            <v>ESTUDIOS</v>
          </cell>
          <cell r="C2161">
            <v>16</v>
          </cell>
          <cell r="D2161">
            <v>0</v>
          </cell>
          <cell r="E2161"/>
          <cell r="F2161"/>
          <cell r="G2161"/>
          <cell r="H2161">
            <v>0</v>
          </cell>
        </row>
        <row r="2162">
          <cell r="A2162" t="str">
            <v>1142020201200108</v>
          </cell>
          <cell r="B2162" t="str">
            <v>LECA</v>
          </cell>
          <cell r="C2162">
            <v>16</v>
          </cell>
          <cell r="D2162">
            <v>0</v>
          </cell>
          <cell r="E2162"/>
          <cell r="F2162"/>
          <cell r="G2162"/>
          <cell r="H2162">
            <v>0</v>
          </cell>
        </row>
        <row r="2163">
          <cell r="A2163" t="str">
            <v>1142020201200109</v>
          </cell>
          <cell r="B2163" t="str">
            <v>CONSUMO  RAPICREDIT  BANCOVI</v>
          </cell>
          <cell r="C2163">
            <v>16</v>
          </cell>
          <cell r="D2163">
            <v>0</v>
          </cell>
          <cell r="E2163"/>
          <cell r="F2163"/>
          <cell r="G2163"/>
          <cell r="H2163">
            <v>0</v>
          </cell>
        </row>
        <row r="2164">
          <cell r="A2164" t="str">
            <v>1142020201200110</v>
          </cell>
          <cell r="B2164" t="str">
            <v>EMPLEADOS PÚBLICOS Y PRIVADOS</v>
          </cell>
          <cell r="C2164">
            <v>16</v>
          </cell>
          <cell r="D2164">
            <v>0</v>
          </cell>
          <cell r="E2164"/>
          <cell r="F2164"/>
          <cell r="G2164"/>
          <cell r="H2164">
            <v>0</v>
          </cell>
        </row>
        <row r="2165">
          <cell r="A2165" t="str">
            <v>1142020201200111</v>
          </cell>
          <cell r="B2165" t="str">
            <v>EMPLEADOS ANDA</v>
          </cell>
          <cell r="C2165">
            <v>16</v>
          </cell>
          <cell r="D2165">
            <v>0</v>
          </cell>
          <cell r="E2165"/>
          <cell r="F2165"/>
          <cell r="G2165"/>
          <cell r="H2165">
            <v>0</v>
          </cell>
        </row>
        <row r="2166">
          <cell r="A2166" t="str">
            <v>1142020201200112</v>
          </cell>
          <cell r="B2166" t="str">
            <v>EMPLEADOS PDH</v>
          </cell>
          <cell r="C2166">
            <v>16</v>
          </cell>
          <cell r="D2166">
            <v>0</v>
          </cell>
          <cell r="E2166"/>
          <cell r="F2166"/>
          <cell r="G2166"/>
          <cell r="H2166">
            <v>0</v>
          </cell>
        </row>
        <row r="2167">
          <cell r="A2167" t="str">
            <v>1142020201200113</v>
          </cell>
          <cell r="B2167" t="str">
            <v>EMPLEADOS PGR</v>
          </cell>
          <cell r="C2167">
            <v>16</v>
          </cell>
          <cell r="D2167">
            <v>0</v>
          </cell>
          <cell r="E2167"/>
          <cell r="F2167"/>
          <cell r="G2167"/>
          <cell r="H2167">
            <v>0</v>
          </cell>
        </row>
        <row r="2168">
          <cell r="A2168" t="str">
            <v>1142020201200114</v>
          </cell>
          <cell r="B2168" t="str">
            <v>EMPLEADOS MIN. SALUD</v>
          </cell>
          <cell r="C2168">
            <v>16</v>
          </cell>
          <cell r="D2168">
            <v>0</v>
          </cell>
          <cell r="E2168"/>
          <cell r="F2168"/>
          <cell r="G2168"/>
          <cell r="H2168">
            <v>0</v>
          </cell>
        </row>
        <row r="2169">
          <cell r="A2169" t="str">
            <v>1142020201200115</v>
          </cell>
          <cell r="B2169" t="str">
            <v>EMPLEADOS MIN. EDUCACIÓN</v>
          </cell>
          <cell r="C2169">
            <v>16</v>
          </cell>
          <cell r="D2169">
            <v>0</v>
          </cell>
          <cell r="E2169"/>
          <cell r="F2169"/>
          <cell r="G2169"/>
          <cell r="H2169">
            <v>0</v>
          </cell>
        </row>
        <row r="2170">
          <cell r="A2170" t="str">
            <v>1142020201200149</v>
          </cell>
          <cell r="B2170" t="str">
            <v>SOBREGIROS OCACIONALES</v>
          </cell>
          <cell r="C2170">
            <v>16</v>
          </cell>
          <cell r="D2170">
            <v>0</v>
          </cell>
          <cell r="E2170"/>
          <cell r="F2170"/>
          <cell r="G2170"/>
          <cell r="H2170">
            <v>0</v>
          </cell>
        </row>
        <row r="2171">
          <cell r="A2171" t="str">
            <v>1142020201200150</v>
          </cell>
          <cell r="B2171" t="str">
            <v>SOBREGIROS AUTORIZADOS</v>
          </cell>
          <cell r="C2171">
            <v>16</v>
          </cell>
          <cell r="D2171">
            <v>0</v>
          </cell>
          <cell r="E2171"/>
          <cell r="F2171"/>
          <cell r="G2171"/>
          <cell r="H2171">
            <v>0</v>
          </cell>
        </row>
        <row r="2172">
          <cell r="A2172" t="str">
            <v>114202020122</v>
          </cell>
          <cell r="B2172" t="str">
            <v>PIGNORADOS - ML</v>
          </cell>
          <cell r="C2172">
            <v>12</v>
          </cell>
          <cell r="D2172"/>
          <cell r="E2172"/>
          <cell r="F2172">
            <v>0</v>
          </cell>
          <cell r="G2172"/>
          <cell r="H2172">
            <v>0</v>
          </cell>
        </row>
        <row r="2173">
          <cell r="A2173" t="str">
            <v>11420202012201</v>
          </cell>
          <cell r="B2173" t="str">
            <v>PIGNORADOS - ML</v>
          </cell>
          <cell r="C2173">
            <v>14</v>
          </cell>
          <cell r="D2173"/>
          <cell r="E2173">
            <v>0</v>
          </cell>
          <cell r="F2173"/>
          <cell r="G2173"/>
          <cell r="H2173">
            <v>0</v>
          </cell>
        </row>
        <row r="2174">
          <cell r="A2174" t="str">
            <v>1142020201220101</v>
          </cell>
          <cell r="B2174" t="str">
            <v>PIGNORADOS</v>
          </cell>
          <cell r="C2174">
            <v>16</v>
          </cell>
          <cell r="D2174">
            <v>0</v>
          </cell>
          <cell r="E2174"/>
          <cell r="F2174"/>
          <cell r="G2174"/>
          <cell r="H2174">
            <v>0</v>
          </cell>
        </row>
        <row r="2175">
          <cell r="A2175" t="str">
            <v>114202020130</v>
          </cell>
          <cell r="B2175" t="str">
            <v>VIVIENDA - ML</v>
          </cell>
          <cell r="C2175">
            <v>12</v>
          </cell>
          <cell r="D2175"/>
          <cell r="E2175"/>
          <cell r="F2175">
            <v>0</v>
          </cell>
          <cell r="G2175"/>
          <cell r="H2175">
            <v>0</v>
          </cell>
        </row>
        <row r="2176">
          <cell r="A2176" t="str">
            <v>11420202013001</v>
          </cell>
          <cell r="B2176" t="str">
            <v>VIVIENDA - ML</v>
          </cell>
          <cell r="C2176">
            <v>14</v>
          </cell>
          <cell r="D2176"/>
          <cell r="E2176">
            <v>0</v>
          </cell>
          <cell r="F2176"/>
          <cell r="G2176"/>
          <cell r="H2176">
            <v>0</v>
          </cell>
        </row>
        <row r="2177">
          <cell r="A2177" t="str">
            <v>1142020201300101</v>
          </cell>
          <cell r="B2177" t="str">
            <v>ADQUISICION DE VIVIENDA</v>
          </cell>
          <cell r="C2177">
            <v>16</v>
          </cell>
          <cell r="D2177">
            <v>0</v>
          </cell>
          <cell r="E2177"/>
          <cell r="F2177"/>
          <cell r="G2177"/>
          <cell r="H2177">
            <v>0</v>
          </cell>
        </row>
        <row r="2178">
          <cell r="A2178" t="str">
            <v>1142020201300102</v>
          </cell>
          <cell r="B2178" t="str">
            <v>ADQUISICION DE LOTES</v>
          </cell>
          <cell r="C2178">
            <v>16</v>
          </cell>
          <cell r="D2178">
            <v>0</v>
          </cell>
          <cell r="E2178"/>
          <cell r="F2178"/>
          <cell r="G2178"/>
          <cell r="H2178">
            <v>0</v>
          </cell>
        </row>
        <row r="2179">
          <cell r="A2179" t="str">
            <v>1142020201300103</v>
          </cell>
          <cell r="B2179" t="str">
            <v>CONSTRUCCION</v>
          </cell>
          <cell r="C2179">
            <v>16</v>
          </cell>
          <cell r="D2179">
            <v>0</v>
          </cell>
          <cell r="E2179"/>
          <cell r="F2179"/>
          <cell r="G2179"/>
          <cell r="H2179">
            <v>0</v>
          </cell>
        </row>
        <row r="2180">
          <cell r="A2180" t="str">
            <v>1142020201300104</v>
          </cell>
          <cell r="B2180" t="str">
            <v>REMODELACION</v>
          </cell>
          <cell r="C2180">
            <v>16</v>
          </cell>
          <cell r="D2180">
            <v>0</v>
          </cell>
          <cell r="E2180"/>
          <cell r="F2180"/>
          <cell r="G2180"/>
          <cell r="H2180">
            <v>0</v>
          </cell>
        </row>
        <row r="2181">
          <cell r="A2181" t="str">
            <v>1142020202</v>
          </cell>
          <cell r="B2181" t="str">
            <v>REFINANCIADOS</v>
          </cell>
          <cell r="C2181">
            <v>10</v>
          </cell>
          <cell r="D2181"/>
          <cell r="E2181"/>
          <cell r="F2181"/>
          <cell r="G2181">
            <v>0</v>
          </cell>
          <cell r="H2181">
            <v>0</v>
          </cell>
        </row>
        <row r="2182">
          <cell r="A2182" t="str">
            <v>114202020211</v>
          </cell>
          <cell r="B2182" t="str">
            <v>MICRO EMPRESA - ME</v>
          </cell>
          <cell r="C2182">
            <v>12</v>
          </cell>
          <cell r="D2182"/>
          <cell r="E2182"/>
          <cell r="F2182">
            <v>0</v>
          </cell>
          <cell r="G2182"/>
          <cell r="H2182">
            <v>0</v>
          </cell>
        </row>
        <row r="2183">
          <cell r="A2183" t="str">
            <v>11420202021101</v>
          </cell>
          <cell r="B2183" t="str">
            <v>MICRO EMPRESA - ME</v>
          </cell>
          <cell r="C2183">
            <v>14</v>
          </cell>
          <cell r="D2183"/>
          <cell r="E2183">
            <v>0</v>
          </cell>
          <cell r="F2183"/>
          <cell r="G2183"/>
          <cell r="H2183">
            <v>0</v>
          </cell>
        </row>
        <row r="2184">
          <cell r="A2184" t="str">
            <v>1142020202110101</v>
          </cell>
          <cell r="B2184" t="str">
            <v>MICRO CREDITO</v>
          </cell>
          <cell r="C2184">
            <v>16</v>
          </cell>
          <cell r="D2184">
            <v>0</v>
          </cell>
          <cell r="E2184"/>
          <cell r="F2184"/>
          <cell r="G2184"/>
          <cell r="H2184">
            <v>0</v>
          </cell>
        </row>
        <row r="2185">
          <cell r="A2185" t="str">
            <v>1142020202110102</v>
          </cell>
          <cell r="B2185" t="str">
            <v>CAPITAL DE TRABAJO</v>
          </cell>
          <cell r="C2185">
            <v>16</v>
          </cell>
          <cell r="D2185">
            <v>0</v>
          </cell>
          <cell r="E2185"/>
          <cell r="F2185"/>
          <cell r="G2185"/>
          <cell r="H2185">
            <v>0</v>
          </cell>
        </row>
        <row r="2186">
          <cell r="A2186" t="str">
            <v>1142020202110103</v>
          </cell>
          <cell r="B2186" t="str">
            <v>ACTIVO FIJO</v>
          </cell>
          <cell r="C2186">
            <v>16</v>
          </cell>
          <cell r="D2186">
            <v>0</v>
          </cell>
          <cell r="E2186"/>
          <cell r="F2186"/>
          <cell r="G2186"/>
          <cell r="H2186">
            <v>0</v>
          </cell>
        </row>
        <row r="2187">
          <cell r="A2187" t="str">
            <v>1142020202110104</v>
          </cell>
          <cell r="B2187" t="str">
            <v>CAPITAL DE TRABAJO ESTACIONAL</v>
          </cell>
          <cell r="C2187">
            <v>16</v>
          </cell>
          <cell r="D2187">
            <v>0</v>
          </cell>
          <cell r="E2187"/>
          <cell r="F2187"/>
          <cell r="G2187"/>
          <cell r="H2187">
            <v>0</v>
          </cell>
        </row>
        <row r="2188">
          <cell r="A2188" t="str">
            <v>1142020202110105</v>
          </cell>
          <cell r="B2188" t="str">
            <v>ROTATIVO</v>
          </cell>
          <cell r="C2188">
            <v>16</v>
          </cell>
          <cell r="D2188">
            <v>0</v>
          </cell>
          <cell r="E2188"/>
          <cell r="F2188"/>
          <cell r="G2188"/>
          <cell r="H2188">
            <v>0</v>
          </cell>
        </row>
        <row r="2189">
          <cell r="A2189" t="str">
            <v>1142020202110106</v>
          </cell>
          <cell r="B2189" t="str">
            <v>COLECTURIA DOMICILIAR</v>
          </cell>
          <cell r="C2189">
            <v>16</v>
          </cell>
          <cell r="D2189">
            <v>0</v>
          </cell>
          <cell r="E2189"/>
          <cell r="F2189"/>
          <cell r="G2189"/>
          <cell r="H2189">
            <v>0</v>
          </cell>
        </row>
        <row r="2190">
          <cell r="A2190" t="str">
            <v>114202020212</v>
          </cell>
          <cell r="B2190" t="str">
            <v>EMPRESA - ME</v>
          </cell>
          <cell r="C2190">
            <v>12</v>
          </cell>
          <cell r="D2190"/>
          <cell r="E2190"/>
          <cell r="F2190">
            <v>0</v>
          </cell>
          <cell r="G2190"/>
          <cell r="H2190">
            <v>0</v>
          </cell>
        </row>
        <row r="2191">
          <cell r="A2191" t="str">
            <v>11420202021201</v>
          </cell>
          <cell r="B2191" t="str">
            <v xml:space="preserve"> EMPRESA - ME</v>
          </cell>
          <cell r="C2191">
            <v>14</v>
          </cell>
          <cell r="D2191"/>
          <cell r="E2191">
            <v>0</v>
          </cell>
          <cell r="F2191"/>
          <cell r="G2191"/>
          <cell r="H2191">
            <v>0</v>
          </cell>
        </row>
        <row r="2192">
          <cell r="A2192" t="str">
            <v>1142020202120101</v>
          </cell>
          <cell r="B2192" t="str">
            <v>CAPITAL DE TRABAJO</v>
          </cell>
          <cell r="C2192">
            <v>16</v>
          </cell>
          <cell r="D2192">
            <v>0</v>
          </cell>
          <cell r="E2192"/>
          <cell r="F2192"/>
          <cell r="G2192"/>
          <cell r="H2192">
            <v>0</v>
          </cell>
        </row>
        <row r="2193">
          <cell r="A2193" t="str">
            <v>1142020202120102</v>
          </cell>
          <cell r="B2193" t="str">
            <v>ACTIVO FIJO</v>
          </cell>
          <cell r="C2193">
            <v>16</v>
          </cell>
          <cell r="D2193">
            <v>0</v>
          </cell>
          <cell r="E2193"/>
          <cell r="F2193"/>
          <cell r="G2193"/>
          <cell r="H2193">
            <v>0</v>
          </cell>
        </row>
        <row r="2194">
          <cell r="A2194" t="str">
            <v>1142020202120103</v>
          </cell>
          <cell r="B2194" t="str">
            <v>ROTATIVO</v>
          </cell>
          <cell r="C2194">
            <v>16</v>
          </cell>
          <cell r="D2194">
            <v>0</v>
          </cell>
          <cell r="E2194"/>
          <cell r="F2194"/>
          <cell r="G2194"/>
          <cell r="H2194">
            <v>0</v>
          </cell>
        </row>
        <row r="2195">
          <cell r="A2195" t="str">
            <v>1142020202120104</v>
          </cell>
          <cell r="B2195" t="str">
            <v>MUNICIPALIDADES</v>
          </cell>
          <cell r="C2195">
            <v>16</v>
          </cell>
          <cell r="D2195">
            <v>0</v>
          </cell>
          <cell r="E2195"/>
          <cell r="F2195"/>
          <cell r="G2195"/>
          <cell r="H2195">
            <v>0</v>
          </cell>
        </row>
        <row r="2196">
          <cell r="A2196" t="str">
            <v>114202020220</v>
          </cell>
          <cell r="B2196" t="str">
            <v>CONSUMO - ME</v>
          </cell>
          <cell r="C2196">
            <v>12</v>
          </cell>
          <cell r="D2196"/>
          <cell r="E2196"/>
          <cell r="F2196">
            <v>0</v>
          </cell>
          <cell r="G2196"/>
          <cell r="H2196">
            <v>0</v>
          </cell>
        </row>
        <row r="2197">
          <cell r="A2197" t="str">
            <v>11420202022001</v>
          </cell>
          <cell r="B2197" t="str">
            <v>CONSUMO - ME</v>
          </cell>
          <cell r="C2197">
            <v>14</v>
          </cell>
          <cell r="D2197"/>
          <cell r="E2197">
            <v>0</v>
          </cell>
          <cell r="F2197"/>
          <cell r="G2197"/>
          <cell r="H2197">
            <v>0</v>
          </cell>
        </row>
        <row r="2198">
          <cell r="A2198" t="str">
            <v>1142020202200101</v>
          </cell>
          <cell r="B2198" t="str">
            <v>CONSUMO</v>
          </cell>
          <cell r="C2198">
            <v>16</v>
          </cell>
          <cell r="D2198">
            <v>0</v>
          </cell>
          <cell r="E2198"/>
          <cell r="F2198"/>
          <cell r="G2198"/>
          <cell r="H2198">
            <v>0</v>
          </cell>
        </row>
        <row r="2199">
          <cell r="A2199" t="str">
            <v>1142020202200102</v>
          </cell>
          <cell r="B2199" t="str">
            <v>SIN FIADOR</v>
          </cell>
          <cell r="C2199">
            <v>16</v>
          </cell>
          <cell r="D2199">
            <v>0</v>
          </cell>
          <cell r="E2199"/>
          <cell r="F2199"/>
          <cell r="G2199"/>
          <cell r="H2199">
            <v>0</v>
          </cell>
        </row>
        <row r="2200">
          <cell r="A2200" t="str">
            <v>1142020202200103</v>
          </cell>
          <cell r="B2200" t="str">
            <v>CONSOLIDACION</v>
          </cell>
          <cell r="C2200">
            <v>16</v>
          </cell>
          <cell r="D2200">
            <v>0</v>
          </cell>
          <cell r="E2200"/>
          <cell r="F2200"/>
          <cell r="G2200"/>
          <cell r="H2200">
            <v>0</v>
          </cell>
        </row>
        <row r="2201">
          <cell r="A2201" t="str">
            <v>1142020202200104</v>
          </cell>
          <cell r="B2201" t="str">
            <v>VARIOS</v>
          </cell>
          <cell r="C2201">
            <v>16</v>
          </cell>
          <cell r="D2201">
            <v>0</v>
          </cell>
          <cell r="E2201"/>
          <cell r="F2201"/>
          <cell r="G2201"/>
          <cell r="H2201">
            <v>0</v>
          </cell>
        </row>
        <row r="2202">
          <cell r="A2202" t="str">
            <v>1142020202200105</v>
          </cell>
          <cell r="B2202" t="str">
            <v>VEHICULO</v>
          </cell>
          <cell r="C2202">
            <v>16</v>
          </cell>
          <cell r="D2202">
            <v>0</v>
          </cell>
          <cell r="E2202"/>
          <cell r="F2202"/>
          <cell r="G2202"/>
          <cell r="H2202">
            <v>0</v>
          </cell>
        </row>
        <row r="2203">
          <cell r="A2203" t="str">
            <v>1142020202200106</v>
          </cell>
          <cell r="B2203" t="str">
            <v>VEHICULO - EMPLEADOS</v>
          </cell>
          <cell r="C2203">
            <v>16</v>
          </cell>
          <cell r="D2203">
            <v>0</v>
          </cell>
          <cell r="E2203"/>
          <cell r="F2203"/>
          <cell r="G2203"/>
          <cell r="H2203">
            <v>0</v>
          </cell>
        </row>
        <row r="2204">
          <cell r="A2204" t="str">
            <v>1142020202200107</v>
          </cell>
          <cell r="B2204" t="str">
            <v>ESTUDIOS</v>
          </cell>
          <cell r="C2204">
            <v>16</v>
          </cell>
          <cell r="D2204">
            <v>0</v>
          </cell>
          <cell r="E2204"/>
          <cell r="F2204"/>
          <cell r="G2204"/>
          <cell r="H2204">
            <v>0</v>
          </cell>
        </row>
        <row r="2205">
          <cell r="A2205" t="str">
            <v>1142020202200108</v>
          </cell>
          <cell r="B2205" t="str">
            <v>LECA</v>
          </cell>
          <cell r="C2205">
            <v>16</v>
          </cell>
          <cell r="D2205">
            <v>0</v>
          </cell>
          <cell r="E2205"/>
          <cell r="F2205"/>
          <cell r="G2205"/>
          <cell r="H2205">
            <v>0</v>
          </cell>
        </row>
        <row r="2206">
          <cell r="A2206" t="str">
            <v>1142020202200109</v>
          </cell>
          <cell r="B2206" t="str">
            <v>CONSUMO  RAPICREDIT  BANCOVI</v>
          </cell>
          <cell r="C2206">
            <v>16</v>
          </cell>
          <cell r="D2206">
            <v>0</v>
          </cell>
          <cell r="E2206"/>
          <cell r="F2206"/>
          <cell r="G2206"/>
          <cell r="H2206">
            <v>0</v>
          </cell>
        </row>
        <row r="2207">
          <cell r="A2207" t="str">
            <v>1142020202200110</v>
          </cell>
          <cell r="B2207" t="str">
            <v>EMPLEADOS PÚBLICOS Y PRIVADOS</v>
          </cell>
          <cell r="C2207">
            <v>16</v>
          </cell>
          <cell r="D2207">
            <v>0</v>
          </cell>
          <cell r="E2207"/>
          <cell r="F2207"/>
          <cell r="G2207"/>
          <cell r="H2207">
            <v>0</v>
          </cell>
        </row>
        <row r="2208">
          <cell r="A2208" t="str">
            <v>1142020202200111</v>
          </cell>
          <cell r="B2208" t="str">
            <v>EMPLEADOS ANDA</v>
          </cell>
          <cell r="C2208">
            <v>16</v>
          </cell>
          <cell r="D2208">
            <v>0</v>
          </cell>
          <cell r="E2208"/>
          <cell r="F2208"/>
          <cell r="G2208"/>
          <cell r="H2208">
            <v>0</v>
          </cell>
        </row>
        <row r="2209">
          <cell r="A2209" t="str">
            <v>1142020202200112</v>
          </cell>
          <cell r="B2209" t="str">
            <v>EMPLEADOS PDH</v>
          </cell>
          <cell r="C2209">
            <v>16</v>
          </cell>
          <cell r="D2209">
            <v>0</v>
          </cell>
          <cell r="E2209"/>
          <cell r="F2209"/>
          <cell r="G2209"/>
          <cell r="H2209">
            <v>0</v>
          </cell>
        </row>
        <row r="2210">
          <cell r="A2210" t="str">
            <v>1142020202200113</v>
          </cell>
          <cell r="B2210" t="str">
            <v>EMPLEADOS PGR</v>
          </cell>
          <cell r="C2210">
            <v>16</v>
          </cell>
          <cell r="D2210">
            <v>0</v>
          </cell>
          <cell r="E2210"/>
          <cell r="F2210"/>
          <cell r="G2210"/>
          <cell r="H2210">
            <v>0</v>
          </cell>
        </row>
        <row r="2211">
          <cell r="A2211" t="str">
            <v>1142020202200114</v>
          </cell>
          <cell r="B2211" t="str">
            <v>EMPLEADOS MIN. SALUD</v>
          </cell>
          <cell r="C2211">
            <v>16</v>
          </cell>
          <cell r="D2211">
            <v>0</v>
          </cell>
          <cell r="E2211"/>
          <cell r="F2211"/>
          <cell r="G2211"/>
          <cell r="H2211">
            <v>0</v>
          </cell>
        </row>
        <row r="2212">
          <cell r="A2212" t="str">
            <v>1142020202200115</v>
          </cell>
          <cell r="B2212" t="str">
            <v>EMPLEADOS MIN. EDUCACIÓN</v>
          </cell>
          <cell r="C2212">
            <v>16</v>
          </cell>
          <cell r="D2212">
            <v>0</v>
          </cell>
          <cell r="E2212"/>
          <cell r="F2212"/>
          <cell r="G2212"/>
          <cell r="H2212">
            <v>0</v>
          </cell>
        </row>
        <row r="2213">
          <cell r="A2213" t="str">
            <v>1142020202200149</v>
          </cell>
          <cell r="B2213" t="str">
            <v>SOBREGIROS OCACIONALES</v>
          </cell>
          <cell r="C2213">
            <v>16</v>
          </cell>
          <cell r="D2213">
            <v>0</v>
          </cell>
          <cell r="E2213"/>
          <cell r="F2213"/>
          <cell r="G2213"/>
          <cell r="H2213">
            <v>0</v>
          </cell>
        </row>
        <row r="2214">
          <cell r="A2214" t="str">
            <v>1142020202200150</v>
          </cell>
          <cell r="B2214" t="str">
            <v>SOBREGIROS AUTORIZADOS</v>
          </cell>
          <cell r="C2214">
            <v>16</v>
          </cell>
          <cell r="D2214">
            <v>0</v>
          </cell>
          <cell r="E2214"/>
          <cell r="F2214"/>
          <cell r="G2214"/>
          <cell r="H2214">
            <v>0</v>
          </cell>
        </row>
        <row r="2215">
          <cell r="A2215" t="str">
            <v>114202020222</v>
          </cell>
          <cell r="B2215" t="str">
            <v>PIGNORADOS - ME</v>
          </cell>
          <cell r="C2215">
            <v>12</v>
          </cell>
          <cell r="D2215"/>
          <cell r="E2215"/>
          <cell r="F2215">
            <v>0</v>
          </cell>
          <cell r="G2215"/>
          <cell r="H2215">
            <v>0</v>
          </cell>
        </row>
        <row r="2216">
          <cell r="A2216" t="str">
            <v>11420202022201</v>
          </cell>
          <cell r="B2216" t="str">
            <v>PIGNORADOS - ME</v>
          </cell>
          <cell r="C2216">
            <v>14</v>
          </cell>
          <cell r="D2216"/>
          <cell r="E2216">
            <v>0</v>
          </cell>
          <cell r="F2216"/>
          <cell r="G2216"/>
          <cell r="H2216">
            <v>0</v>
          </cell>
        </row>
        <row r="2217">
          <cell r="A2217" t="str">
            <v>1142020202220101</v>
          </cell>
          <cell r="B2217" t="str">
            <v>PIGNORADOS</v>
          </cell>
          <cell r="C2217">
            <v>16</v>
          </cell>
          <cell r="D2217">
            <v>0</v>
          </cell>
          <cell r="E2217"/>
          <cell r="F2217"/>
          <cell r="G2217"/>
          <cell r="H2217">
            <v>0</v>
          </cell>
        </row>
        <row r="2218">
          <cell r="A2218" t="str">
            <v>114202020230</v>
          </cell>
          <cell r="B2218" t="str">
            <v>VIVIENDA - ME</v>
          </cell>
          <cell r="C2218">
            <v>12</v>
          </cell>
          <cell r="D2218"/>
          <cell r="E2218"/>
          <cell r="F2218">
            <v>0</v>
          </cell>
          <cell r="G2218"/>
          <cell r="H2218">
            <v>0</v>
          </cell>
        </row>
        <row r="2219">
          <cell r="A2219" t="str">
            <v>11420202023001</v>
          </cell>
          <cell r="B2219" t="str">
            <v>VIVIENDA - ME</v>
          </cell>
          <cell r="C2219">
            <v>14</v>
          </cell>
          <cell r="D2219"/>
          <cell r="E2219">
            <v>0</v>
          </cell>
          <cell r="F2219"/>
          <cell r="G2219"/>
          <cell r="H2219">
            <v>0</v>
          </cell>
        </row>
        <row r="2220">
          <cell r="A2220" t="str">
            <v>1142020202300101</v>
          </cell>
          <cell r="B2220" t="str">
            <v>ADQUISICION DE VIVIENDA</v>
          </cell>
          <cell r="C2220">
            <v>16</v>
          </cell>
          <cell r="D2220">
            <v>0</v>
          </cell>
          <cell r="E2220"/>
          <cell r="F2220"/>
          <cell r="G2220"/>
          <cell r="H2220">
            <v>0</v>
          </cell>
        </row>
        <row r="2221">
          <cell r="A2221" t="str">
            <v>1142020202300102</v>
          </cell>
          <cell r="B2221" t="str">
            <v>ADQUISICION DE LOTES</v>
          </cell>
          <cell r="C2221">
            <v>16</v>
          </cell>
          <cell r="D2221">
            <v>0</v>
          </cell>
          <cell r="E2221"/>
          <cell r="F2221"/>
          <cell r="G2221"/>
          <cell r="H2221">
            <v>0</v>
          </cell>
        </row>
        <row r="2222">
          <cell r="A2222" t="str">
            <v>1142020202300103</v>
          </cell>
          <cell r="B2222" t="str">
            <v>CONSTRUCCION</v>
          </cell>
          <cell r="C2222">
            <v>16</v>
          </cell>
          <cell r="D2222">
            <v>0</v>
          </cell>
          <cell r="E2222"/>
          <cell r="F2222"/>
          <cell r="G2222"/>
          <cell r="H2222">
            <v>0</v>
          </cell>
        </row>
        <row r="2223">
          <cell r="A2223" t="str">
            <v>1142020202300104</v>
          </cell>
          <cell r="B2223" t="str">
            <v>REMODELACION</v>
          </cell>
          <cell r="C2223">
            <v>16</v>
          </cell>
          <cell r="D2223">
            <v>0</v>
          </cell>
          <cell r="E2223"/>
          <cell r="F2223"/>
          <cell r="G2223"/>
          <cell r="H2223">
            <v>0</v>
          </cell>
        </row>
        <row r="2224">
          <cell r="A2224" t="str">
            <v>1142020301</v>
          </cell>
          <cell r="B2224" t="str">
            <v>REESTRUCTURADOS</v>
          </cell>
          <cell r="C2224">
            <v>10</v>
          </cell>
          <cell r="D2224"/>
          <cell r="E2224"/>
          <cell r="F2224"/>
          <cell r="G2224">
            <v>0</v>
          </cell>
          <cell r="H2224">
            <v>0</v>
          </cell>
        </row>
        <row r="2225">
          <cell r="A2225" t="str">
            <v>114202030111</v>
          </cell>
          <cell r="B2225" t="str">
            <v>MICRO EMPRESA - ML</v>
          </cell>
          <cell r="C2225">
            <v>12</v>
          </cell>
          <cell r="D2225"/>
          <cell r="E2225"/>
          <cell r="F2225">
            <v>0</v>
          </cell>
          <cell r="G2225"/>
          <cell r="H2225">
            <v>0</v>
          </cell>
        </row>
        <row r="2226">
          <cell r="A2226" t="str">
            <v>11420203011101</v>
          </cell>
          <cell r="B2226" t="str">
            <v>MICRO EMPRESA - ML</v>
          </cell>
          <cell r="C2226">
            <v>14</v>
          </cell>
          <cell r="D2226"/>
          <cell r="E2226">
            <v>0</v>
          </cell>
          <cell r="F2226"/>
          <cell r="G2226"/>
          <cell r="H2226">
            <v>0</v>
          </cell>
        </row>
        <row r="2227">
          <cell r="A2227" t="str">
            <v>1142020301110101</v>
          </cell>
          <cell r="B2227" t="str">
            <v>MICRO CREDITO</v>
          </cell>
          <cell r="C2227">
            <v>16</v>
          </cell>
          <cell r="D2227">
            <v>0</v>
          </cell>
          <cell r="E2227"/>
          <cell r="F2227"/>
          <cell r="G2227"/>
          <cell r="H2227">
            <v>0</v>
          </cell>
        </row>
        <row r="2228">
          <cell r="A2228" t="str">
            <v>1142020301110102</v>
          </cell>
          <cell r="B2228" t="str">
            <v>CAPITAL DE TRABAJO</v>
          </cell>
          <cell r="C2228">
            <v>16</v>
          </cell>
          <cell r="D2228">
            <v>0</v>
          </cell>
          <cell r="E2228"/>
          <cell r="F2228"/>
          <cell r="G2228"/>
          <cell r="H2228">
            <v>0</v>
          </cell>
        </row>
        <row r="2229">
          <cell r="A2229" t="str">
            <v>1142020301110103</v>
          </cell>
          <cell r="B2229" t="str">
            <v>ACTIVO FIJO</v>
          </cell>
          <cell r="C2229">
            <v>16</v>
          </cell>
          <cell r="D2229">
            <v>0</v>
          </cell>
          <cell r="E2229"/>
          <cell r="F2229"/>
          <cell r="G2229"/>
          <cell r="H2229">
            <v>0</v>
          </cell>
        </row>
        <row r="2230">
          <cell r="A2230" t="str">
            <v>1142020301110104</v>
          </cell>
          <cell r="B2230" t="str">
            <v>CAPITAL DE TRABAJO ESTACIONAL</v>
          </cell>
          <cell r="C2230">
            <v>16</v>
          </cell>
          <cell r="D2230">
            <v>0</v>
          </cell>
          <cell r="E2230"/>
          <cell r="F2230"/>
          <cell r="G2230"/>
          <cell r="H2230">
            <v>0</v>
          </cell>
        </row>
        <row r="2231">
          <cell r="A2231" t="str">
            <v>1142020301110105</v>
          </cell>
          <cell r="B2231" t="str">
            <v>ROTATIVO</v>
          </cell>
          <cell r="C2231">
            <v>16</v>
          </cell>
          <cell r="D2231">
            <v>0</v>
          </cell>
          <cell r="E2231"/>
          <cell r="F2231"/>
          <cell r="G2231"/>
          <cell r="H2231">
            <v>0</v>
          </cell>
        </row>
        <row r="2232">
          <cell r="A2232" t="str">
            <v>1142020301110106</v>
          </cell>
          <cell r="B2232" t="str">
            <v>COLECTURIA DOMICILIAR</v>
          </cell>
          <cell r="C2232">
            <v>16</v>
          </cell>
          <cell r="D2232">
            <v>0</v>
          </cell>
          <cell r="E2232"/>
          <cell r="F2232"/>
          <cell r="G2232"/>
          <cell r="H2232">
            <v>0</v>
          </cell>
        </row>
        <row r="2233">
          <cell r="A2233" t="str">
            <v>114202030112</v>
          </cell>
          <cell r="B2233" t="str">
            <v>EMPRESA - ML</v>
          </cell>
          <cell r="C2233">
            <v>12</v>
          </cell>
          <cell r="D2233"/>
          <cell r="E2233"/>
          <cell r="F2233">
            <v>0</v>
          </cell>
          <cell r="G2233"/>
          <cell r="H2233">
            <v>0</v>
          </cell>
        </row>
        <row r="2234">
          <cell r="A2234" t="str">
            <v>11420203011201</v>
          </cell>
          <cell r="B2234" t="str">
            <v xml:space="preserve"> EMPRESA - ML</v>
          </cell>
          <cell r="C2234">
            <v>14</v>
          </cell>
          <cell r="D2234"/>
          <cell r="E2234">
            <v>0</v>
          </cell>
          <cell r="F2234"/>
          <cell r="G2234"/>
          <cell r="H2234">
            <v>0</v>
          </cell>
        </row>
        <row r="2235">
          <cell r="A2235" t="str">
            <v>1142020301120101</v>
          </cell>
          <cell r="B2235" t="str">
            <v>CAPITAL DE TRABAJO</v>
          </cell>
          <cell r="C2235">
            <v>16</v>
          </cell>
          <cell r="D2235">
            <v>0</v>
          </cell>
          <cell r="E2235"/>
          <cell r="F2235"/>
          <cell r="G2235"/>
          <cell r="H2235">
            <v>0</v>
          </cell>
        </row>
        <row r="2236">
          <cell r="A2236" t="str">
            <v>1142020301120102</v>
          </cell>
          <cell r="B2236" t="str">
            <v>ACTIVO FIJO</v>
          </cell>
          <cell r="C2236">
            <v>16</v>
          </cell>
          <cell r="D2236">
            <v>0</v>
          </cell>
          <cell r="E2236"/>
          <cell r="F2236"/>
          <cell r="G2236"/>
          <cell r="H2236">
            <v>0</v>
          </cell>
        </row>
        <row r="2237">
          <cell r="A2237" t="str">
            <v>1142020301120103</v>
          </cell>
          <cell r="B2237" t="str">
            <v>ROTATIVO</v>
          </cell>
          <cell r="C2237">
            <v>16</v>
          </cell>
          <cell r="D2237">
            <v>0</v>
          </cell>
          <cell r="E2237"/>
          <cell r="F2237"/>
          <cell r="G2237"/>
          <cell r="H2237">
            <v>0</v>
          </cell>
        </row>
        <row r="2238">
          <cell r="A2238" t="str">
            <v>1142020301120104</v>
          </cell>
          <cell r="B2238" t="str">
            <v>MUNICIPALIDADES</v>
          </cell>
          <cell r="C2238">
            <v>16</v>
          </cell>
          <cell r="D2238">
            <v>0</v>
          </cell>
          <cell r="E2238"/>
          <cell r="F2238"/>
          <cell r="G2238"/>
          <cell r="H2238">
            <v>0</v>
          </cell>
        </row>
        <row r="2239">
          <cell r="A2239" t="str">
            <v>114202030120</v>
          </cell>
          <cell r="B2239" t="str">
            <v>CONSUMO - ML</v>
          </cell>
          <cell r="C2239">
            <v>12</v>
          </cell>
          <cell r="D2239"/>
          <cell r="E2239"/>
          <cell r="F2239">
            <v>0</v>
          </cell>
          <cell r="G2239"/>
          <cell r="H2239">
            <v>0</v>
          </cell>
        </row>
        <row r="2240">
          <cell r="A2240" t="str">
            <v>11420203012001</v>
          </cell>
          <cell r="B2240" t="str">
            <v>CONSUMO - ML</v>
          </cell>
          <cell r="C2240">
            <v>14</v>
          </cell>
          <cell r="D2240"/>
          <cell r="E2240">
            <v>0</v>
          </cell>
          <cell r="F2240"/>
          <cell r="G2240"/>
          <cell r="H2240">
            <v>0</v>
          </cell>
        </row>
        <row r="2241">
          <cell r="A2241" t="str">
            <v>1142020301200101</v>
          </cell>
          <cell r="B2241" t="str">
            <v>CONSUMO</v>
          </cell>
          <cell r="C2241">
            <v>16</v>
          </cell>
          <cell r="D2241">
            <v>0</v>
          </cell>
          <cell r="E2241"/>
          <cell r="F2241"/>
          <cell r="G2241"/>
          <cell r="H2241">
            <v>0</v>
          </cell>
        </row>
        <row r="2242">
          <cell r="A2242" t="str">
            <v>1142020301200102</v>
          </cell>
          <cell r="B2242" t="str">
            <v>SIN FIADOR</v>
          </cell>
          <cell r="C2242">
            <v>16</v>
          </cell>
          <cell r="D2242">
            <v>0</v>
          </cell>
          <cell r="E2242"/>
          <cell r="F2242"/>
          <cell r="G2242"/>
          <cell r="H2242">
            <v>0</v>
          </cell>
        </row>
        <row r="2243">
          <cell r="A2243" t="str">
            <v>1142020301200103</v>
          </cell>
          <cell r="B2243" t="str">
            <v>CONSOLIDACION</v>
          </cell>
          <cell r="C2243">
            <v>16</v>
          </cell>
          <cell r="D2243">
            <v>0</v>
          </cell>
          <cell r="E2243"/>
          <cell r="F2243"/>
          <cell r="G2243"/>
          <cell r="H2243">
            <v>0</v>
          </cell>
        </row>
        <row r="2244">
          <cell r="A2244" t="str">
            <v>1142020301200104</v>
          </cell>
          <cell r="B2244" t="str">
            <v>VARIOS</v>
          </cell>
          <cell r="C2244">
            <v>16</v>
          </cell>
          <cell r="D2244">
            <v>0</v>
          </cell>
          <cell r="E2244"/>
          <cell r="F2244"/>
          <cell r="G2244"/>
          <cell r="H2244">
            <v>0</v>
          </cell>
        </row>
        <row r="2245">
          <cell r="A2245" t="str">
            <v>1142020301200105</v>
          </cell>
          <cell r="B2245" t="str">
            <v>VEHICULO</v>
          </cell>
          <cell r="C2245">
            <v>16</v>
          </cell>
          <cell r="D2245">
            <v>0</v>
          </cell>
          <cell r="E2245"/>
          <cell r="F2245"/>
          <cell r="G2245"/>
          <cell r="H2245">
            <v>0</v>
          </cell>
        </row>
        <row r="2246">
          <cell r="A2246" t="str">
            <v>1142020301200106</v>
          </cell>
          <cell r="B2246" t="str">
            <v>VEHICULO - EMPLEADOS</v>
          </cell>
          <cell r="C2246">
            <v>16</v>
          </cell>
          <cell r="D2246">
            <v>0</v>
          </cell>
          <cell r="E2246"/>
          <cell r="F2246"/>
          <cell r="G2246"/>
          <cell r="H2246">
            <v>0</v>
          </cell>
        </row>
        <row r="2247">
          <cell r="A2247" t="str">
            <v>1142020301200107</v>
          </cell>
          <cell r="B2247" t="str">
            <v>ESTUDIOS</v>
          </cell>
          <cell r="C2247">
            <v>16</v>
          </cell>
          <cell r="D2247">
            <v>0</v>
          </cell>
          <cell r="E2247"/>
          <cell r="F2247"/>
          <cell r="G2247"/>
          <cell r="H2247">
            <v>0</v>
          </cell>
        </row>
        <row r="2248">
          <cell r="A2248" t="str">
            <v>1142020301200108</v>
          </cell>
          <cell r="B2248" t="str">
            <v>LECA</v>
          </cell>
          <cell r="C2248">
            <v>16</v>
          </cell>
          <cell r="D2248">
            <v>0</v>
          </cell>
          <cell r="E2248"/>
          <cell r="F2248"/>
          <cell r="G2248"/>
          <cell r="H2248">
            <v>0</v>
          </cell>
        </row>
        <row r="2249">
          <cell r="A2249" t="str">
            <v>1142020301200109</v>
          </cell>
          <cell r="B2249" t="str">
            <v>CONSUMO  RAPICREDIT  BANCOVI</v>
          </cell>
          <cell r="C2249">
            <v>16</v>
          </cell>
          <cell r="D2249">
            <v>0</v>
          </cell>
          <cell r="E2249"/>
          <cell r="F2249"/>
          <cell r="G2249"/>
          <cell r="H2249">
            <v>0</v>
          </cell>
        </row>
        <row r="2250">
          <cell r="A2250" t="str">
            <v>1142020301200110</v>
          </cell>
          <cell r="B2250" t="str">
            <v>EMPLEADOS PÚBLICOS Y PRIVADOS</v>
          </cell>
          <cell r="C2250">
            <v>16</v>
          </cell>
          <cell r="D2250">
            <v>0</v>
          </cell>
          <cell r="E2250"/>
          <cell r="F2250"/>
          <cell r="G2250"/>
          <cell r="H2250">
            <v>0</v>
          </cell>
        </row>
        <row r="2251">
          <cell r="A2251" t="str">
            <v>1142020301200111</v>
          </cell>
          <cell r="B2251" t="str">
            <v>EMPLEADOS ANDA</v>
          </cell>
          <cell r="C2251">
            <v>16</v>
          </cell>
          <cell r="D2251">
            <v>0</v>
          </cell>
          <cell r="E2251"/>
          <cell r="F2251"/>
          <cell r="G2251"/>
          <cell r="H2251">
            <v>0</v>
          </cell>
        </row>
        <row r="2252">
          <cell r="A2252" t="str">
            <v>1142020301200112</v>
          </cell>
          <cell r="B2252" t="str">
            <v>EMPLEADOS PDH</v>
          </cell>
          <cell r="C2252">
            <v>16</v>
          </cell>
          <cell r="D2252">
            <v>0</v>
          </cell>
          <cell r="E2252"/>
          <cell r="F2252"/>
          <cell r="G2252"/>
          <cell r="H2252">
            <v>0</v>
          </cell>
        </row>
        <row r="2253">
          <cell r="A2253" t="str">
            <v>1142020301200113</v>
          </cell>
          <cell r="B2253" t="str">
            <v>EMPLEADOS PGR</v>
          </cell>
          <cell r="C2253">
            <v>16</v>
          </cell>
          <cell r="D2253">
            <v>0</v>
          </cell>
          <cell r="E2253"/>
          <cell r="F2253"/>
          <cell r="G2253"/>
          <cell r="H2253">
            <v>0</v>
          </cell>
        </row>
        <row r="2254">
          <cell r="A2254" t="str">
            <v>1142020301200114</v>
          </cell>
          <cell r="B2254" t="str">
            <v>EMPLEADOS MIN. SALUD</v>
          </cell>
          <cell r="C2254">
            <v>16</v>
          </cell>
          <cell r="D2254">
            <v>0</v>
          </cell>
          <cell r="E2254"/>
          <cell r="F2254"/>
          <cell r="G2254"/>
          <cell r="H2254">
            <v>0</v>
          </cell>
        </row>
        <row r="2255">
          <cell r="A2255" t="str">
            <v>1142020301200115</v>
          </cell>
          <cell r="B2255" t="str">
            <v>EMPLEADOS MIN. EDUCACIÓN</v>
          </cell>
          <cell r="C2255">
            <v>16</v>
          </cell>
          <cell r="D2255">
            <v>0</v>
          </cell>
          <cell r="E2255"/>
          <cell r="F2255"/>
          <cell r="G2255"/>
          <cell r="H2255">
            <v>0</v>
          </cell>
        </row>
        <row r="2256">
          <cell r="A2256" t="str">
            <v>1142020301200150</v>
          </cell>
          <cell r="B2256" t="str">
            <v>SOBREGIROS OCACIONALES</v>
          </cell>
          <cell r="C2256">
            <v>16</v>
          </cell>
          <cell r="D2256">
            <v>0</v>
          </cell>
          <cell r="E2256"/>
          <cell r="F2256"/>
          <cell r="G2256"/>
          <cell r="H2256">
            <v>0</v>
          </cell>
        </row>
        <row r="2257">
          <cell r="A2257" t="str">
            <v>114202030122</v>
          </cell>
          <cell r="B2257" t="str">
            <v>PIGNORADOS - ML</v>
          </cell>
          <cell r="C2257">
            <v>12</v>
          </cell>
          <cell r="D2257"/>
          <cell r="E2257"/>
          <cell r="F2257">
            <v>0</v>
          </cell>
          <cell r="G2257"/>
          <cell r="H2257">
            <v>0</v>
          </cell>
        </row>
        <row r="2258">
          <cell r="A2258" t="str">
            <v>11420203012201</v>
          </cell>
          <cell r="B2258" t="str">
            <v>PIGNORADOS - ML</v>
          </cell>
          <cell r="C2258">
            <v>14</v>
          </cell>
          <cell r="D2258"/>
          <cell r="E2258">
            <v>0</v>
          </cell>
          <cell r="F2258"/>
          <cell r="G2258"/>
          <cell r="H2258">
            <v>0</v>
          </cell>
        </row>
        <row r="2259">
          <cell r="A2259" t="str">
            <v>1142020301220101</v>
          </cell>
          <cell r="B2259" t="str">
            <v>PIGNORADOS</v>
          </cell>
          <cell r="C2259">
            <v>16</v>
          </cell>
          <cell r="D2259">
            <v>0</v>
          </cell>
          <cell r="E2259"/>
          <cell r="F2259"/>
          <cell r="G2259"/>
          <cell r="H2259">
            <v>0</v>
          </cell>
        </row>
        <row r="2260">
          <cell r="A2260" t="str">
            <v>114202030130</v>
          </cell>
          <cell r="B2260" t="str">
            <v>VIVIENDA - ML</v>
          </cell>
          <cell r="C2260">
            <v>12</v>
          </cell>
          <cell r="D2260"/>
          <cell r="E2260"/>
          <cell r="F2260">
            <v>0</v>
          </cell>
          <cell r="G2260"/>
          <cell r="H2260">
            <v>0</v>
          </cell>
        </row>
        <row r="2261">
          <cell r="A2261" t="str">
            <v>11420203013001</v>
          </cell>
          <cell r="B2261" t="str">
            <v>VIVIENDA - ML</v>
          </cell>
          <cell r="C2261">
            <v>14</v>
          </cell>
          <cell r="D2261"/>
          <cell r="E2261">
            <v>0</v>
          </cell>
          <cell r="F2261"/>
          <cell r="G2261"/>
          <cell r="H2261">
            <v>0</v>
          </cell>
        </row>
        <row r="2262">
          <cell r="A2262" t="str">
            <v>1142020301300101</v>
          </cell>
          <cell r="B2262" t="str">
            <v>ADQUISICION DE VIVIENDA</v>
          </cell>
          <cell r="C2262">
            <v>16</v>
          </cell>
          <cell r="D2262">
            <v>0</v>
          </cell>
          <cell r="E2262"/>
          <cell r="F2262"/>
          <cell r="G2262"/>
          <cell r="H2262">
            <v>0</v>
          </cell>
        </row>
        <row r="2263">
          <cell r="A2263" t="str">
            <v>1142020301300102</v>
          </cell>
          <cell r="B2263" t="str">
            <v>ADQUISICION DE LOTES</v>
          </cell>
          <cell r="C2263">
            <v>16</v>
          </cell>
          <cell r="D2263">
            <v>0</v>
          </cell>
          <cell r="E2263"/>
          <cell r="F2263"/>
          <cell r="G2263"/>
          <cell r="H2263">
            <v>0</v>
          </cell>
        </row>
        <row r="2264">
          <cell r="A2264" t="str">
            <v>1142020301300103</v>
          </cell>
          <cell r="B2264" t="str">
            <v>CONSTRUCCION</v>
          </cell>
          <cell r="C2264">
            <v>16</v>
          </cell>
          <cell r="D2264">
            <v>0</v>
          </cell>
          <cell r="E2264"/>
          <cell r="F2264"/>
          <cell r="G2264"/>
          <cell r="H2264">
            <v>0</v>
          </cell>
        </row>
        <row r="2265">
          <cell r="A2265" t="str">
            <v>1142020301300104</v>
          </cell>
          <cell r="B2265" t="str">
            <v>REMODELACION</v>
          </cell>
          <cell r="C2265">
            <v>16</v>
          </cell>
          <cell r="D2265">
            <v>0</v>
          </cell>
          <cell r="E2265"/>
          <cell r="F2265"/>
          <cell r="G2265"/>
          <cell r="H2265">
            <v>0</v>
          </cell>
        </row>
        <row r="2266">
          <cell r="A2266" t="str">
            <v>1142020302</v>
          </cell>
          <cell r="B2266" t="str">
            <v>REESTRUCTURADOS</v>
          </cell>
          <cell r="C2266">
            <v>10</v>
          </cell>
          <cell r="D2266"/>
          <cell r="E2266"/>
          <cell r="F2266"/>
          <cell r="G2266">
            <v>0</v>
          </cell>
          <cell r="H2266">
            <v>0</v>
          </cell>
        </row>
        <row r="2267">
          <cell r="A2267" t="str">
            <v>114202030211</v>
          </cell>
          <cell r="B2267" t="str">
            <v>MICRO EMPRESA - ME</v>
          </cell>
          <cell r="C2267">
            <v>12</v>
          </cell>
          <cell r="D2267"/>
          <cell r="E2267"/>
          <cell r="F2267">
            <v>0</v>
          </cell>
          <cell r="G2267"/>
          <cell r="H2267">
            <v>0</v>
          </cell>
        </row>
        <row r="2268">
          <cell r="A2268" t="str">
            <v>11420203021101</v>
          </cell>
          <cell r="B2268" t="str">
            <v>MICRO EMPRESA - ME</v>
          </cell>
          <cell r="C2268">
            <v>14</v>
          </cell>
          <cell r="D2268"/>
          <cell r="E2268">
            <v>0</v>
          </cell>
          <cell r="F2268"/>
          <cell r="G2268"/>
          <cell r="H2268">
            <v>0</v>
          </cell>
        </row>
        <row r="2269">
          <cell r="A2269" t="str">
            <v>1142020302110101</v>
          </cell>
          <cell r="B2269" t="str">
            <v>MICRO CREDITO</v>
          </cell>
          <cell r="C2269">
            <v>16</v>
          </cell>
          <cell r="D2269">
            <v>0</v>
          </cell>
          <cell r="E2269"/>
          <cell r="F2269"/>
          <cell r="G2269"/>
          <cell r="H2269">
            <v>0</v>
          </cell>
        </row>
        <row r="2270">
          <cell r="A2270" t="str">
            <v>1142020302110102</v>
          </cell>
          <cell r="B2270" t="str">
            <v>CAPITAL DE TRABAJO</v>
          </cell>
          <cell r="C2270">
            <v>16</v>
          </cell>
          <cell r="D2270">
            <v>0</v>
          </cell>
          <cell r="E2270"/>
          <cell r="F2270"/>
          <cell r="G2270"/>
          <cell r="H2270">
            <v>0</v>
          </cell>
        </row>
        <row r="2271">
          <cell r="A2271" t="str">
            <v>1142020302110103</v>
          </cell>
          <cell r="B2271" t="str">
            <v>ACTIVO FIJO</v>
          </cell>
          <cell r="C2271">
            <v>16</v>
          </cell>
          <cell r="D2271">
            <v>0</v>
          </cell>
          <cell r="E2271"/>
          <cell r="F2271"/>
          <cell r="G2271"/>
          <cell r="H2271">
            <v>0</v>
          </cell>
        </row>
        <row r="2272">
          <cell r="A2272" t="str">
            <v>1142020302110104</v>
          </cell>
          <cell r="B2272" t="str">
            <v>CAPITAL DE TRABAJO ESTACIONAL</v>
          </cell>
          <cell r="C2272">
            <v>16</v>
          </cell>
          <cell r="D2272">
            <v>0</v>
          </cell>
          <cell r="E2272"/>
          <cell r="F2272"/>
          <cell r="G2272"/>
          <cell r="H2272">
            <v>0</v>
          </cell>
        </row>
        <row r="2273">
          <cell r="A2273" t="str">
            <v>1142020302110105</v>
          </cell>
          <cell r="B2273" t="str">
            <v>ROTATIVO</v>
          </cell>
          <cell r="C2273">
            <v>16</v>
          </cell>
          <cell r="D2273">
            <v>0</v>
          </cell>
          <cell r="E2273"/>
          <cell r="F2273"/>
          <cell r="G2273"/>
          <cell r="H2273">
            <v>0</v>
          </cell>
        </row>
        <row r="2274">
          <cell r="A2274" t="str">
            <v>1142020302110106</v>
          </cell>
          <cell r="B2274" t="str">
            <v>COLECTURIA DOMICILIAR</v>
          </cell>
          <cell r="C2274">
            <v>16</v>
          </cell>
          <cell r="D2274">
            <v>0</v>
          </cell>
          <cell r="E2274"/>
          <cell r="F2274"/>
          <cell r="G2274"/>
          <cell r="H2274">
            <v>0</v>
          </cell>
        </row>
        <row r="2275">
          <cell r="A2275" t="str">
            <v>114202030212</v>
          </cell>
          <cell r="B2275" t="str">
            <v>EMPRESA - ME</v>
          </cell>
          <cell r="C2275">
            <v>12</v>
          </cell>
          <cell r="D2275"/>
          <cell r="E2275"/>
          <cell r="F2275">
            <v>0</v>
          </cell>
          <cell r="G2275"/>
          <cell r="H2275">
            <v>0</v>
          </cell>
        </row>
        <row r="2276">
          <cell r="A2276" t="str">
            <v>11420203021201</v>
          </cell>
          <cell r="B2276" t="str">
            <v xml:space="preserve"> EMPRESA - ME</v>
          </cell>
          <cell r="C2276">
            <v>14</v>
          </cell>
          <cell r="D2276"/>
          <cell r="E2276">
            <v>0</v>
          </cell>
          <cell r="F2276"/>
          <cell r="G2276"/>
          <cell r="H2276">
            <v>0</v>
          </cell>
        </row>
        <row r="2277">
          <cell r="A2277" t="str">
            <v>1142020302120101</v>
          </cell>
          <cell r="B2277" t="str">
            <v>CAPITAL DE TRABAJO</v>
          </cell>
          <cell r="C2277">
            <v>16</v>
          </cell>
          <cell r="D2277">
            <v>0</v>
          </cell>
          <cell r="E2277"/>
          <cell r="F2277"/>
          <cell r="G2277"/>
          <cell r="H2277">
            <v>0</v>
          </cell>
        </row>
        <row r="2278">
          <cell r="A2278" t="str">
            <v>1142020302120102</v>
          </cell>
          <cell r="B2278" t="str">
            <v>ACTIVO FIJO</v>
          </cell>
          <cell r="C2278">
            <v>16</v>
          </cell>
          <cell r="D2278">
            <v>0</v>
          </cell>
          <cell r="E2278"/>
          <cell r="F2278"/>
          <cell r="G2278"/>
          <cell r="H2278">
            <v>0</v>
          </cell>
        </row>
        <row r="2279">
          <cell r="A2279" t="str">
            <v>1142020302120103</v>
          </cell>
          <cell r="B2279" t="str">
            <v>ROTATIVO</v>
          </cell>
          <cell r="C2279">
            <v>16</v>
          </cell>
          <cell r="D2279">
            <v>0</v>
          </cell>
          <cell r="E2279"/>
          <cell r="F2279"/>
          <cell r="G2279"/>
          <cell r="H2279">
            <v>0</v>
          </cell>
        </row>
        <row r="2280">
          <cell r="A2280" t="str">
            <v>1142020302120104</v>
          </cell>
          <cell r="B2280" t="str">
            <v>MUNICIPALIDADES</v>
          </cell>
          <cell r="C2280">
            <v>16</v>
          </cell>
          <cell r="D2280">
            <v>0</v>
          </cell>
          <cell r="E2280"/>
          <cell r="F2280"/>
          <cell r="G2280"/>
          <cell r="H2280">
            <v>0</v>
          </cell>
        </row>
        <row r="2281">
          <cell r="A2281" t="str">
            <v>114202030220</v>
          </cell>
          <cell r="B2281" t="str">
            <v>CONSUMO - ME</v>
          </cell>
          <cell r="C2281">
            <v>12</v>
          </cell>
          <cell r="D2281"/>
          <cell r="E2281"/>
          <cell r="F2281">
            <v>0</v>
          </cell>
          <cell r="G2281"/>
          <cell r="H2281">
            <v>0</v>
          </cell>
        </row>
        <row r="2282">
          <cell r="A2282" t="str">
            <v>11420203022001</v>
          </cell>
          <cell r="B2282" t="str">
            <v>CONSUMO - ME</v>
          </cell>
          <cell r="C2282">
            <v>14</v>
          </cell>
          <cell r="D2282"/>
          <cell r="E2282">
            <v>0</v>
          </cell>
          <cell r="F2282"/>
          <cell r="G2282"/>
          <cell r="H2282">
            <v>0</v>
          </cell>
        </row>
        <row r="2283">
          <cell r="A2283" t="str">
            <v>1142020302200101</v>
          </cell>
          <cell r="B2283" t="str">
            <v>CONSUMO</v>
          </cell>
          <cell r="C2283">
            <v>16</v>
          </cell>
          <cell r="D2283">
            <v>0</v>
          </cell>
          <cell r="E2283"/>
          <cell r="F2283"/>
          <cell r="G2283"/>
          <cell r="H2283">
            <v>0</v>
          </cell>
        </row>
        <row r="2284">
          <cell r="A2284" t="str">
            <v>1142020302200102</v>
          </cell>
          <cell r="B2284" t="str">
            <v>SIN FIADOR</v>
          </cell>
          <cell r="C2284">
            <v>16</v>
          </cell>
          <cell r="D2284">
            <v>0</v>
          </cell>
          <cell r="E2284"/>
          <cell r="F2284"/>
          <cell r="G2284"/>
          <cell r="H2284">
            <v>0</v>
          </cell>
        </row>
        <row r="2285">
          <cell r="A2285" t="str">
            <v>1142020302200103</v>
          </cell>
          <cell r="B2285" t="str">
            <v>CONSOLIDACION</v>
          </cell>
          <cell r="C2285">
            <v>16</v>
          </cell>
          <cell r="D2285">
            <v>0</v>
          </cell>
          <cell r="E2285"/>
          <cell r="F2285"/>
          <cell r="G2285"/>
          <cell r="H2285">
            <v>0</v>
          </cell>
        </row>
        <row r="2286">
          <cell r="A2286" t="str">
            <v>1142020302200104</v>
          </cell>
          <cell r="B2286" t="str">
            <v>VARIOS</v>
          </cell>
          <cell r="C2286">
            <v>16</v>
          </cell>
          <cell r="D2286">
            <v>0</v>
          </cell>
          <cell r="E2286"/>
          <cell r="F2286"/>
          <cell r="G2286"/>
          <cell r="H2286">
            <v>0</v>
          </cell>
        </row>
        <row r="2287">
          <cell r="A2287" t="str">
            <v>1142020302200105</v>
          </cell>
          <cell r="B2287" t="str">
            <v>VEHICULO</v>
          </cell>
          <cell r="C2287">
            <v>16</v>
          </cell>
          <cell r="D2287">
            <v>0</v>
          </cell>
          <cell r="E2287"/>
          <cell r="F2287"/>
          <cell r="G2287"/>
          <cell r="H2287">
            <v>0</v>
          </cell>
        </row>
        <row r="2288">
          <cell r="A2288" t="str">
            <v>1142020302200106</v>
          </cell>
          <cell r="B2288" t="str">
            <v>VEHICULO - EMPLEADOS</v>
          </cell>
          <cell r="C2288">
            <v>16</v>
          </cell>
          <cell r="D2288">
            <v>0</v>
          </cell>
          <cell r="E2288"/>
          <cell r="F2288"/>
          <cell r="G2288"/>
          <cell r="H2288">
            <v>0</v>
          </cell>
        </row>
        <row r="2289">
          <cell r="A2289" t="str">
            <v>1142020302200107</v>
          </cell>
          <cell r="B2289" t="str">
            <v>ESTUDIOS</v>
          </cell>
          <cell r="C2289">
            <v>16</v>
          </cell>
          <cell r="D2289">
            <v>0</v>
          </cell>
          <cell r="E2289"/>
          <cell r="F2289"/>
          <cell r="G2289"/>
          <cell r="H2289">
            <v>0</v>
          </cell>
        </row>
        <row r="2290">
          <cell r="A2290" t="str">
            <v>1142020302200108</v>
          </cell>
          <cell r="B2290" t="str">
            <v>LECA</v>
          </cell>
          <cell r="C2290">
            <v>16</v>
          </cell>
          <cell r="D2290">
            <v>0</v>
          </cell>
          <cell r="E2290"/>
          <cell r="F2290"/>
          <cell r="G2290"/>
          <cell r="H2290">
            <v>0</v>
          </cell>
        </row>
        <row r="2291">
          <cell r="A2291" t="str">
            <v>1142020302200109</v>
          </cell>
          <cell r="B2291" t="str">
            <v>CONSUMO  RAPICREDIT  BANCOVI</v>
          </cell>
          <cell r="C2291">
            <v>16</v>
          </cell>
          <cell r="D2291">
            <v>0</v>
          </cell>
          <cell r="E2291"/>
          <cell r="F2291"/>
          <cell r="G2291"/>
          <cell r="H2291">
            <v>0</v>
          </cell>
        </row>
        <row r="2292">
          <cell r="A2292" t="str">
            <v>1142020302200110</v>
          </cell>
          <cell r="B2292" t="str">
            <v>EMPLEADOS PÚBLICOS Y PRIVADOS</v>
          </cell>
          <cell r="C2292">
            <v>16</v>
          </cell>
          <cell r="D2292">
            <v>0</v>
          </cell>
          <cell r="E2292"/>
          <cell r="F2292"/>
          <cell r="G2292"/>
          <cell r="H2292">
            <v>0</v>
          </cell>
        </row>
        <row r="2293">
          <cell r="A2293" t="str">
            <v>1142020302200111</v>
          </cell>
          <cell r="B2293" t="str">
            <v>EMPLEADOS ANDA</v>
          </cell>
          <cell r="C2293">
            <v>16</v>
          </cell>
          <cell r="D2293">
            <v>0</v>
          </cell>
          <cell r="E2293"/>
          <cell r="F2293"/>
          <cell r="G2293"/>
          <cell r="H2293">
            <v>0</v>
          </cell>
        </row>
        <row r="2294">
          <cell r="A2294" t="str">
            <v>1142020302200112</v>
          </cell>
          <cell r="B2294" t="str">
            <v>EMPLEADOS PDH</v>
          </cell>
          <cell r="C2294">
            <v>16</v>
          </cell>
          <cell r="D2294">
            <v>0</v>
          </cell>
          <cell r="E2294"/>
          <cell r="F2294"/>
          <cell r="G2294"/>
          <cell r="H2294">
            <v>0</v>
          </cell>
        </row>
        <row r="2295">
          <cell r="A2295" t="str">
            <v>1142020302200113</v>
          </cell>
          <cell r="B2295" t="str">
            <v>EMPLEADOS PGR</v>
          </cell>
          <cell r="C2295">
            <v>16</v>
          </cell>
          <cell r="D2295">
            <v>0</v>
          </cell>
          <cell r="E2295"/>
          <cell r="F2295"/>
          <cell r="G2295"/>
          <cell r="H2295">
            <v>0</v>
          </cell>
        </row>
        <row r="2296">
          <cell r="A2296" t="str">
            <v>1142020302200114</v>
          </cell>
          <cell r="B2296" t="str">
            <v>EMPLEADOS MIN. SALUD</v>
          </cell>
          <cell r="C2296">
            <v>16</v>
          </cell>
          <cell r="D2296">
            <v>0</v>
          </cell>
          <cell r="E2296"/>
          <cell r="F2296"/>
          <cell r="G2296"/>
          <cell r="H2296">
            <v>0</v>
          </cell>
        </row>
        <row r="2297">
          <cell r="A2297" t="str">
            <v>1142020302200115</v>
          </cell>
          <cell r="B2297" t="str">
            <v>EMPLEADOS MIN. EDUCACIÓN</v>
          </cell>
          <cell r="C2297">
            <v>16</v>
          </cell>
          <cell r="D2297">
            <v>0</v>
          </cell>
          <cell r="E2297"/>
          <cell r="F2297"/>
          <cell r="G2297"/>
          <cell r="H2297">
            <v>0</v>
          </cell>
        </row>
        <row r="2298">
          <cell r="A2298" t="str">
            <v>1142020302200149</v>
          </cell>
          <cell r="B2298" t="str">
            <v>SOBREGIROS OCACIONALES</v>
          </cell>
          <cell r="C2298">
            <v>16</v>
          </cell>
          <cell r="D2298">
            <v>0</v>
          </cell>
          <cell r="E2298"/>
          <cell r="F2298"/>
          <cell r="G2298"/>
          <cell r="H2298">
            <v>0</v>
          </cell>
        </row>
        <row r="2299">
          <cell r="A2299" t="str">
            <v>1142020302200150</v>
          </cell>
          <cell r="B2299" t="str">
            <v>SOBREGIROS AUTORIZADOS</v>
          </cell>
          <cell r="C2299">
            <v>16</v>
          </cell>
          <cell r="D2299">
            <v>0</v>
          </cell>
          <cell r="E2299"/>
          <cell r="F2299"/>
          <cell r="G2299"/>
          <cell r="H2299">
            <v>0</v>
          </cell>
        </row>
        <row r="2300">
          <cell r="A2300" t="str">
            <v>114202030222</v>
          </cell>
          <cell r="B2300" t="str">
            <v>PIGNORADOS - ME</v>
          </cell>
          <cell r="C2300">
            <v>12</v>
          </cell>
          <cell r="D2300"/>
          <cell r="E2300"/>
          <cell r="F2300">
            <v>0</v>
          </cell>
          <cell r="G2300"/>
          <cell r="H2300">
            <v>0</v>
          </cell>
        </row>
        <row r="2301">
          <cell r="A2301" t="str">
            <v>11420203022201</v>
          </cell>
          <cell r="B2301" t="str">
            <v>PIGNORADOS - ME</v>
          </cell>
          <cell r="C2301">
            <v>14</v>
          </cell>
          <cell r="D2301"/>
          <cell r="E2301">
            <v>0</v>
          </cell>
          <cell r="F2301"/>
          <cell r="G2301"/>
          <cell r="H2301">
            <v>0</v>
          </cell>
        </row>
        <row r="2302">
          <cell r="A2302" t="str">
            <v>1142020302220101</v>
          </cell>
          <cell r="B2302" t="str">
            <v>PIGNORADOS</v>
          </cell>
          <cell r="C2302">
            <v>16</v>
          </cell>
          <cell r="D2302">
            <v>0</v>
          </cell>
          <cell r="E2302"/>
          <cell r="F2302"/>
          <cell r="G2302"/>
          <cell r="H2302">
            <v>0</v>
          </cell>
        </row>
        <row r="2303">
          <cell r="A2303" t="str">
            <v>114202030230</v>
          </cell>
          <cell r="B2303" t="str">
            <v>VIVIENDA - ME</v>
          </cell>
          <cell r="C2303">
            <v>12</v>
          </cell>
          <cell r="D2303"/>
          <cell r="E2303"/>
          <cell r="F2303">
            <v>0</v>
          </cell>
          <cell r="G2303"/>
          <cell r="H2303">
            <v>0</v>
          </cell>
        </row>
        <row r="2304">
          <cell r="A2304" t="str">
            <v>11420203023001</v>
          </cell>
          <cell r="B2304" t="str">
            <v>VIVIENDA - ME</v>
          </cell>
          <cell r="C2304">
            <v>14</v>
          </cell>
          <cell r="D2304"/>
          <cell r="E2304">
            <v>0</v>
          </cell>
          <cell r="F2304"/>
          <cell r="G2304"/>
          <cell r="H2304">
            <v>0</v>
          </cell>
        </row>
        <row r="2305">
          <cell r="A2305" t="str">
            <v>1142020302300101</v>
          </cell>
          <cell r="B2305" t="str">
            <v>ADQUISICION DE VIVIENDA</v>
          </cell>
          <cell r="C2305">
            <v>16</v>
          </cell>
          <cell r="D2305">
            <v>0</v>
          </cell>
          <cell r="E2305"/>
          <cell r="F2305"/>
          <cell r="G2305"/>
          <cell r="H2305">
            <v>0</v>
          </cell>
        </row>
        <row r="2306">
          <cell r="A2306" t="str">
            <v>1142020302300102</v>
          </cell>
          <cell r="B2306" t="str">
            <v>ADQUISICION DE LOTES</v>
          </cell>
          <cell r="C2306">
            <v>16</v>
          </cell>
          <cell r="D2306">
            <v>0</v>
          </cell>
          <cell r="E2306"/>
          <cell r="F2306"/>
          <cell r="G2306"/>
          <cell r="H2306">
            <v>0</v>
          </cell>
        </row>
        <row r="2307">
          <cell r="A2307" t="str">
            <v>1142020302300103</v>
          </cell>
          <cell r="B2307" t="str">
            <v>CONSTRUCCION</v>
          </cell>
          <cell r="C2307">
            <v>16</v>
          </cell>
          <cell r="D2307">
            <v>0</v>
          </cell>
          <cell r="E2307"/>
          <cell r="F2307"/>
          <cell r="G2307"/>
          <cell r="H2307">
            <v>0</v>
          </cell>
        </row>
        <row r="2308">
          <cell r="A2308" t="str">
            <v>1142020302300104</v>
          </cell>
          <cell r="B2308" t="str">
            <v>REMODELACION</v>
          </cell>
          <cell r="C2308">
            <v>16</v>
          </cell>
          <cell r="D2308">
            <v>0</v>
          </cell>
          <cell r="E2308"/>
          <cell r="F2308"/>
          <cell r="G2308"/>
          <cell r="H2308">
            <v>0</v>
          </cell>
        </row>
        <row r="2309">
          <cell r="A2309" t="str">
            <v>1142029901</v>
          </cell>
          <cell r="B2309" t="str">
            <v>INTERESES Y OTROS POR COBRAR</v>
          </cell>
          <cell r="C2309">
            <v>10</v>
          </cell>
          <cell r="D2309"/>
          <cell r="E2309"/>
          <cell r="F2309"/>
          <cell r="G2309">
            <v>219964</v>
          </cell>
          <cell r="H2309">
            <v>219964</v>
          </cell>
        </row>
        <row r="2310">
          <cell r="A2310" t="str">
            <v>114202990111</v>
          </cell>
          <cell r="B2310" t="str">
            <v>MICRO EMPRESA - ML</v>
          </cell>
          <cell r="C2310">
            <v>12</v>
          </cell>
          <cell r="D2310"/>
          <cell r="E2310"/>
          <cell r="F2310">
            <v>0</v>
          </cell>
          <cell r="G2310"/>
          <cell r="H2310">
            <v>0</v>
          </cell>
        </row>
        <row r="2311">
          <cell r="A2311" t="str">
            <v>11420299011101</v>
          </cell>
          <cell r="B2311" t="str">
            <v>MICRO EMPRESA - ML</v>
          </cell>
          <cell r="C2311">
            <v>14</v>
          </cell>
          <cell r="D2311"/>
          <cell r="E2311">
            <v>0</v>
          </cell>
          <cell r="F2311"/>
          <cell r="G2311"/>
          <cell r="H2311">
            <v>0</v>
          </cell>
        </row>
        <row r="2312">
          <cell r="A2312" t="str">
            <v>1142029901110101</v>
          </cell>
          <cell r="B2312" t="str">
            <v>MICRO CREDITO</v>
          </cell>
          <cell r="C2312">
            <v>16</v>
          </cell>
          <cell r="D2312">
            <v>0</v>
          </cell>
          <cell r="E2312"/>
          <cell r="F2312"/>
          <cell r="G2312"/>
          <cell r="H2312">
            <v>0</v>
          </cell>
        </row>
        <row r="2313">
          <cell r="A2313" t="str">
            <v>1142029901110102</v>
          </cell>
          <cell r="B2313" t="str">
            <v>CAPITAL DE TRABAJO</v>
          </cell>
          <cell r="C2313">
            <v>16</v>
          </cell>
          <cell r="D2313">
            <v>0</v>
          </cell>
          <cell r="E2313"/>
          <cell r="F2313"/>
          <cell r="G2313"/>
          <cell r="H2313">
            <v>0</v>
          </cell>
        </row>
        <row r="2314">
          <cell r="A2314" t="str">
            <v>1142029901110103</v>
          </cell>
          <cell r="B2314" t="str">
            <v>ACTIVO FIJO</v>
          </cell>
          <cell r="C2314">
            <v>16</v>
          </cell>
          <cell r="D2314">
            <v>0</v>
          </cell>
          <cell r="E2314"/>
          <cell r="F2314"/>
          <cell r="G2314"/>
          <cell r="H2314">
            <v>0</v>
          </cell>
        </row>
        <row r="2315">
          <cell r="A2315" t="str">
            <v>1142029901110104</v>
          </cell>
          <cell r="B2315" t="str">
            <v>CAPITAL DE TRABAJO ESTACIONAL</v>
          </cell>
          <cell r="C2315">
            <v>16</v>
          </cell>
          <cell r="D2315">
            <v>0</v>
          </cell>
          <cell r="E2315"/>
          <cell r="F2315"/>
          <cell r="G2315"/>
          <cell r="H2315">
            <v>0</v>
          </cell>
        </row>
        <row r="2316">
          <cell r="A2316" t="str">
            <v>1142029901110105</v>
          </cell>
          <cell r="B2316" t="str">
            <v>ROTATIVO</v>
          </cell>
          <cell r="C2316">
            <v>16</v>
          </cell>
          <cell r="D2316">
            <v>0</v>
          </cell>
          <cell r="E2316"/>
          <cell r="F2316"/>
          <cell r="G2316"/>
          <cell r="H2316">
            <v>0</v>
          </cell>
        </row>
        <row r="2317">
          <cell r="A2317" t="str">
            <v>1142029901110106</v>
          </cell>
          <cell r="B2317" t="str">
            <v>COLECTURIA DOMICILIAR</v>
          </cell>
          <cell r="C2317">
            <v>16</v>
          </cell>
          <cell r="D2317">
            <v>0</v>
          </cell>
          <cell r="E2317"/>
          <cell r="F2317"/>
          <cell r="G2317"/>
          <cell r="H2317">
            <v>0</v>
          </cell>
        </row>
        <row r="2318">
          <cell r="A2318" t="str">
            <v>114202990112</v>
          </cell>
          <cell r="B2318" t="str">
            <v>EMPRESA - ML</v>
          </cell>
          <cell r="C2318">
            <v>12</v>
          </cell>
          <cell r="D2318"/>
          <cell r="E2318"/>
          <cell r="F2318">
            <v>219964</v>
          </cell>
          <cell r="G2318"/>
          <cell r="H2318">
            <v>219964</v>
          </cell>
        </row>
        <row r="2319">
          <cell r="A2319" t="str">
            <v>11420299011201</v>
          </cell>
          <cell r="B2319" t="str">
            <v>EMPRESA - ML</v>
          </cell>
          <cell r="C2319">
            <v>14</v>
          </cell>
          <cell r="D2319"/>
          <cell r="E2319">
            <v>219964</v>
          </cell>
          <cell r="F2319"/>
          <cell r="G2319"/>
          <cell r="H2319">
            <v>219964</v>
          </cell>
        </row>
        <row r="2320">
          <cell r="A2320" t="str">
            <v>1142029901120101</v>
          </cell>
          <cell r="B2320" t="str">
            <v>CAPITAL DE TRABAJO</v>
          </cell>
          <cell r="C2320">
            <v>16</v>
          </cell>
          <cell r="D2320">
            <v>139185.1</v>
          </cell>
          <cell r="E2320"/>
          <cell r="F2320"/>
          <cell r="G2320"/>
          <cell r="H2320">
            <v>139185.1</v>
          </cell>
        </row>
        <row r="2321">
          <cell r="A2321" t="str">
            <v>1142029901120102</v>
          </cell>
          <cell r="B2321" t="str">
            <v>ACTIVO FIJO</v>
          </cell>
          <cell r="C2321">
            <v>16</v>
          </cell>
          <cell r="D2321">
            <v>0</v>
          </cell>
          <cell r="E2321"/>
          <cell r="F2321"/>
          <cell r="G2321"/>
          <cell r="H2321">
            <v>0</v>
          </cell>
        </row>
        <row r="2322">
          <cell r="A2322" t="str">
            <v>1142029901120103</v>
          </cell>
          <cell r="B2322" t="str">
            <v>ROTATIVO</v>
          </cell>
          <cell r="C2322">
            <v>16</v>
          </cell>
          <cell r="D2322">
            <v>0</v>
          </cell>
          <cell r="E2322"/>
          <cell r="F2322"/>
          <cell r="G2322"/>
          <cell r="H2322">
            <v>0</v>
          </cell>
        </row>
        <row r="2323">
          <cell r="A2323" t="str">
            <v>1142029901120104</v>
          </cell>
          <cell r="B2323" t="str">
            <v>MUNICIPALIDADES</v>
          </cell>
          <cell r="C2323">
            <v>16</v>
          </cell>
          <cell r="D2323">
            <v>0</v>
          </cell>
          <cell r="E2323"/>
          <cell r="F2323"/>
          <cell r="G2323"/>
          <cell r="H2323">
            <v>0</v>
          </cell>
        </row>
        <row r="2324">
          <cell r="A2324" t="str">
            <v>1142029901120106</v>
          </cell>
          <cell r="B2324" t="str">
            <v>BANCOVI ACTIVANDO LA ECONOMIA EMPRESARIAL</v>
          </cell>
          <cell r="C2324">
            <v>16</v>
          </cell>
          <cell r="D2324">
            <v>0</v>
          </cell>
          <cell r="E2324"/>
          <cell r="F2324"/>
          <cell r="G2324"/>
          <cell r="H2324">
            <v>0</v>
          </cell>
        </row>
        <row r="2325">
          <cell r="A2325" t="str">
            <v>1142029901120107</v>
          </cell>
          <cell r="B2325" t="str">
            <v>BANCOVI ACTIVANDO LA ECONOMIA EMPRESARIAL</v>
          </cell>
          <cell r="C2325">
            <v>16</v>
          </cell>
          <cell r="D2325">
            <v>80778.899999999994</v>
          </cell>
          <cell r="E2325"/>
          <cell r="F2325"/>
          <cell r="G2325"/>
          <cell r="H2325">
            <v>80778.899999999994</v>
          </cell>
        </row>
        <row r="2326">
          <cell r="A2326" t="str">
            <v>114202990120</v>
          </cell>
          <cell r="B2326" t="str">
            <v>CONSUMO - ML</v>
          </cell>
          <cell r="C2326">
            <v>12</v>
          </cell>
          <cell r="D2326"/>
          <cell r="E2326"/>
          <cell r="F2326">
            <v>0</v>
          </cell>
          <cell r="G2326"/>
          <cell r="H2326">
            <v>0</v>
          </cell>
        </row>
        <row r="2327">
          <cell r="A2327" t="str">
            <v>11420299012001</v>
          </cell>
          <cell r="B2327" t="str">
            <v>CONSUMO - ML</v>
          </cell>
          <cell r="C2327">
            <v>14</v>
          </cell>
          <cell r="D2327"/>
          <cell r="E2327">
            <v>0</v>
          </cell>
          <cell r="F2327"/>
          <cell r="G2327"/>
          <cell r="H2327">
            <v>0</v>
          </cell>
        </row>
        <row r="2328">
          <cell r="A2328" t="str">
            <v>1142029901200101</v>
          </cell>
          <cell r="B2328" t="str">
            <v>CONSUMO</v>
          </cell>
          <cell r="C2328">
            <v>16</v>
          </cell>
          <cell r="D2328">
            <v>0</v>
          </cell>
          <cell r="E2328"/>
          <cell r="F2328"/>
          <cell r="G2328"/>
          <cell r="H2328">
            <v>0</v>
          </cell>
        </row>
        <row r="2329">
          <cell r="A2329" t="str">
            <v>1142029901200102</v>
          </cell>
          <cell r="B2329" t="str">
            <v>SIN FIADOR</v>
          </cell>
          <cell r="C2329">
            <v>16</v>
          </cell>
          <cell r="D2329">
            <v>0</v>
          </cell>
          <cell r="E2329"/>
          <cell r="F2329"/>
          <cell r="G2329"/>
          <cell r="H2329">
            <v>0</v>
          </cell>
        </row>
        <row r="2330">
          <cell r="A2330" t="str">
            <v>1142029901200103</v>
          </cell>
          <cell r="B2330" t="str">
            <v>CONSOLIDACION</v>
          </cell>
          <cell r="C2330">
            <v>16</v>
          </cell>
          <cell r="D2330">
            <v>0</v>
          </cell>
          <cell r="E2330"/>
          <cell r="F2330"/>
          <cell r="G2330"/>
          <cell r="H2330">
            <v>0</v>
          </cell>
        </row>
        <row r="2331">
          <cell r="A2331" t="str">
            <v>1142029901200104</v>
          </cell>
          <cell r="B2331" t="str">
            <v>VARIOS</v>
          </cell>
          <cell r="C2331">
            <v>16</v>
          </cell>
          <cell r="D2331">
            <v>0</v>
          </cell>
          <cell r="E2331"/>
          <cell r="F2331"/>
          <cell r="G2331"/>
          <cell r="H2331">
            <v>0</v>
          </cell>
        </row>
        <row r="2332">
          <cell r="A2332" t="str">
            <v>1142029901200105</v>
          </cell>
          <cell r="B2332" t="str">
            <v>VEHICULO</v>
          </cell>
          <cell r="C2332">
            <v>16</v>
          </cell>
          <cell r="D2332">
            <v>0</v>
          </cell>
          <cell r="E2332"/>
          <cell r="F2332"/>
          <cell r="G2332"/>
          <cell r="H2332">
            <v>0</v>
          </cell>
        </row>
        <row r="2333">
          <cell r="A2333" t="str">
            <v>1142029901200106</v>
          </cell>
          <cell r="B2333" t="str">
            <v>VEHICULO - EMPLEADOS</v>
          </cell>
          <cell r="C2333">
            <v>16</v>
          </cell>
          <cell r="D2333">
            <v>0</v>
          </cell>
          <cell r="E2333"/>
          <cell r="F2333"/>
          <cell r="G2333"/>
          <cell r="H2333">
            <v>0</v>
          </cell>
        </row>
        <row r="2334">
          <cell r="A2334" t="str">
            <v>1142029901200107</v>
          </cell>
          <cell r="B2334" t="str">
            <v>ESTUDIOS</v>
          </cell>
          <cell r="C2334">
            <v>16</v>
          </cell>
          <cell r="D2334">
            <v>0</v>
          </cell>
          <cell r="E2334"/>
          <cell r="F2334"/>
          <cell r="G2334"/>
          <cell r="H2334">
            <v>0</v>
          </cell>
        </row>
        <row r="2335">
          <cell r="A2335" t="str">
            <v>1142029901200108</v>
          </cell>
          <cell r="B2335" t="str">
            <v>LECA</v>
          </cell>
          <cell r="C2335">
            <v>16</v>
          </cell>
          <cell r="D2335">
            <v>0</v>
          </cell>
          <cell r="E2335"/>
          <cell r="F2335"/>
          <cell r="G2335"/>
          <cell r="H2335">
            <v>0</v>
          </cell>
        </row>
        <row r="2336">
          <cell r="A2336" t="str">
            <v>1142029901200109</v>
          </cell>
          <cell r="B2336" t="str">
            <v>CONSUMO  RAPICREDIT  BANCOVI</v>
          </cell>
          <cell r="C2336">
            <v>16</v>
          </cell>
          <cell r="D2336">
            <v>0</v>
          </cell>
          <cell r="E2336"/>
          <cell r="F2336"/>
          <cell r="G2336"/>
          <cell r="H2336">
            <v>0</v>
          </cell>
        </row>
        <row r="2337">
          <cell r="A2337" t="str">
            <v>1142029901200110</v>
          </cell>
          <cell r="B2337" t="str">
            <v>EMPLEADOS PÚBLICOS Y PRIVADOS</v>
          </cell>
          <cell r="C2337">
            <v>16</v>
          </cell>
          <cell r="D2337">
            <v>0</v>
          </cell>
          <cell r="E2337"/>
          <cell r="F2337"/>
          <cell r="G2337"/>
          <cell r="H2337">
            <v>0</v>
          </cell>
        </row>
        <row r="2338">
          <cell r="A2338" t="str">
            <v>1142029901200111</v>
          </cell>
          <cell r="B2338" t="str">
            <v>EMPLEADOS ANDA</v>
          </cell>
          <cell r="C2338">
            <v>16</v>
          </cell>
          <cell r="D2338">
            <v>0</v>
          </cell>
          <cell r="E2338"/>
          <cell r="F2338"/>
          <cell r="G2338"/>
          <cell r="H2338">
            <v>0</v>
          </cell>
        </row>
        <row r="2339">
          <cell r="A2339" t="str">
            <v>1142029901200112</v>
          </cell>
          <cell r="B2339" t="str">
            <v>EMPLEADOS PDH</v>
          </cell>
          <cell r="C2339">
            <v>16</v>
          </cell>
          <cell r="D2339">
            <v>0</v>
          </cell>
          <cell r="E2339"/>
          <cell r="F2339"/>
          <cell r="G2339"/>
          <cell r="H2339">
            <v>0</v>
          </cell>
        </row>
        <row r="2340">
          <cell r="A2340" t="str">
            <v>1142029901200113</v>
          </cell>
          <cell r="B2340" t="str">
            <v>EMPLEADOS PGR</v>
          </cell>
          <cell r="C2340">
            <v>16</v>
          </cell>
          <cell r="D2340">
            <v>0</v>
          </cell>
          <cell r="E2340"/>
          <cell r="F2340"/>
          <cell r="G2340"/>
          <cell r="H2340">
            <v>0</v>
          </cell>
        </row>
        <row r="2341">
          <cell r="A2341" t="str">
            <v>1142029901200114</v>
          </cell>
          <cell r="B2341" t="str">
            <v>EMPLEADOS MIN. SALUD</v>
          </cell>
          <cell r="C2341">
            <v>16</v>
          </cell>
          <cell r="D2341">
            <v>0</v>
          </cell>
          <cell r="E2341"/>
          <cell r="F2341"/>
          <cell r="G2341"/>
          <cell r="H2341">
            <v>0</v>
          </cell>
        </row>
        <row r="2342">
          <cell r="A2342" t="str">
            <v>1142029901200115</v>
          </cell>
          <cell r="B2342" t="str">
            <v>EMPLEADOS MIN. EDUCACIÓN</v>
          </cell>
          <cell r="C2342">
            <v>16</v>
          </cell>
          <cell r="D2342">
            <v>0</v>
          </cell>
          <cell r="E2342"/>
          <cell r="F2342"/>
          <cell r="G2342"/>
          <cell r="H2342">
            <v>0</v>
          </cell>
        </row>
        <row r="2343">
          <cell r="A2343" t="str">
            <v>1142029901200149</v>
          </cell>
          <cell r="B2343" t="str">
            <v>SOBREGIROS OCACIONALES</v>
          </cell>
          <cell r="C2343">
            <v>16</v>
          </cell>
          <cell r="D2343">
            <v>0</v>
          </cell>
          <cell r="E2343"/>
          <cell r="F2343"/>
          <cell r="G2343"/>
          <cell r="H2343">
            <v>0</v>
          </cell>
        </row>
        <row r="2344">
          <cell r="A2344" t="str">
            <v>1142029901200150</v>
          </cell>
          <cell r="B2344" t="str">
            <v>SOBREGIROS AUTORIZADOS</v>
          </cell>
          <cell r="C2344">
            <v>16</v>
          </cell>
          <cell r="D2344">
            <v>0</v>
          </cell>
          <cell r="E2344"/>
          <cell r="F2344"/>
          <cell r="G2344"/>
          <cell r="H2344">
            <v>0</v>
          </cell>
        </row>
        <row r="2345">
          <cell r="A2345" t="str">
            <v>114202990122</v>
          </cell>
          <cell r="B2345" t="str">
            <v>PIGNORADOS - ML</v>
          </cell>
          <cell r="C2345">
            <v>12</v>
          </cell>
          <cell r="D2345"/>
          <cell r="E2345"/>
          <cell r="F2345">
            <v>0</v>
          </cell>
          <cell r="G2345"/>
          <cell r="H2345">
            <v>0</v>
          </cell>
        </row>
        <row r="2346">
          <cell r="A2346" t="str">
            <v>11420299012201</v>
          </cell>
          <cell r="B2346" t="str">
            <v>PIGNORADOS - ML</v>
          </cell>
          <cell r="C2346">
            <v>14</v>
          </cell>
          <cell r="D2346"/>
          <cell r="E2346">
            <v>0</v>
          </cell>
          <cell r="F2346"/>
          <cell r="G2346"/>
          <cell r="H2346">
            <v>0</v>
          </cell>
        </row>
        <row r="2347">
          <cell r="A2347" t="str">
            <v>1142029901220101</v>
          </cell>
          <cell r="B2347" t="str">
            <v>PIGNORADOS</v>
          </cell>
          <cell r="C2347">
            <v>16</v>
          </cell>
          <cell r="D2347">
            <v>0</v>
          </cell>
          <cell r="E2347"/>
          <cell r="F2347"/>
          <cell r="G2347"/>
          <cell r="H2347">
            <v>0</v>
          </cell>
        </row>
        <row r="2348">
          <cell r="A2348" t="str">
            <v>114202990130</v>
          </cell>
          <cell r="B2348" t="str">
            <v>VIVIENDA - ML</v>
          </cell>
          <cell r="C2348">
            <v>12</v>
          </cell>
          <cell r="D2348"/>
          <cell r="E2348"/>
          <cell r="F2348">
            <v>0</v>
          </cell>
          <cell r="G2348"/>
          <cell r="H2348">
            <v>0</v>
          </cell>
        </row>
        <row r="2349">
          <cell r="A2349" t="str">
            <v>11420299013001</v>
          </cell>
          <cell r="B2349" t="str">
            <v>VIVIENDA - ML</v>
          </cell>
          <cell r="C2349">
            <v>14</v>
          </cell>
          <cell r="D2349"/>
          <cell r="E2349">
            <v>0</v>
          </cell>
          <cell r="F2349"/>
          <cell r="G2349"/>
          <cell r="H2349">
            <v>0</v>
          </cell>
        </row>
        <row r="2350">
          <cell r="A2350" t="str">
            <v>1142029901300101</v>
          </cell>
          <cell r="B2350" t="str">
            <v>ADQUISICION DE VIVIENDA</v>
          </cell>
          <cell r="C2350">
            <v>16</v>
          </cell>
          <cell r="D2350">
            <v>0</v>
          </cell>
          <cell r="E2350"/>
          <cell r="F2350"/>
          <cell r="G2350"/>
          <cell r="H2350">
            <v>0</v>
          </cell>
        </row>
        <row r="2351">
          <cell r="A2351" t="str">
            <v>1142029901300102</v>
          </cell>
          <cell r="B2351" t="str">
            <v>ADQUISICION DE LOTES</v>
          </cell>
          <cell r="C2351">
            <v>16</v>
          </cell>
          <cell r="D2351">
            <v>0</v>
          </cell>
          <cell r="E2351"/>
          <cell r="F2351"/>
          <cell r="G2351"/>
          <cell r="H2351">
            <v>0</v>
          </cell>
        </row>
        <row r="2352">
          <cell r="A2352" t="str">
            <v>1142029901300103</v>
          </cell>
          <cell r="B2352" t="str">
            <v>CONSTRUCCION</v>
          </cell>
          <cell r="C2352">
            <v>16</v>
          </cell>
          <cell r="D2352">
            <v>0</v>
          </cell>
          <cell r="E2352"/>
          <cell r="F2352"/>
          <cell r="G2352"/>
          <cell r="H2352">
            <v>0</v>
          </cell>
        </row>
        <row r="2353">
          <cell r="A2353" t="str">
            <v>1142029901300104</v>
          </cell>
          <cell r="B2353" t="str">
            <v>REMODELACION</v>
          </cell>
          <cell r="C2353">
            <v>16</v>
          </cell>
          <cell r="D2353">
            <v>0</v>
          </cell>
          <cell r="E2353"/>
          <cell r="F2353"/>
          <cell r="G2353"/>
          <cell r="H2353">
            <v>0</v>
          </cell>
        </row>
        <row r="2354">
          <cell r="A2354" t="str">
            <v>1142029902</v>
          </cell>
          <cell r="B2354" t="str">
            <v>INTERESES Y OTROS POR COBRAR</v>
          </cell>
          <cell r="C2354">
            <v>10</v>
          </cell>
          <cell r="D2354"/>
          <cell r="E2354"/>
          <cell r="F2354"/>
          <cell r="G2354">
            <v>0</v>
          </cell>
          <cell r="H2354">
            <v>0</v>
          </cell>
        </row>
        <row r="2355">
          <cell r="A2355" t="str">
            <v>114202990211</v>
          </cell>
          <cell r="B2355" t="str">
            <v>MICRO EMPRESA - ME</v>
          </cell>
          <cell r="C2355">
            <v>12</v>
          </cell>
          <cell r="D2355"/>
          <cell r="E2355"/>
          <cell r="F2355">
            <v>0</v>
          </cell>
          <cell r="G2355"/>
          <cell r="H2355">
            <v>0</v>
          </cell>
        </row>
        <row r="2356">
          <cell r="A2356" t="str">
            <v>11420299021101</v>
          </cell>
          <cell r="B2356" t="str">
            <v>MICRO EMPRESA - ME</v>
          </cell>
          <cell r="C2356">
            <v>14</v>
          </cell>
          <cell r="D2356"/>
          <cell r="E2356">
            <v>0</v>
          </cell>
          <cell r="F2356"/>
          <cell r="G2356"/>
          <cell r="H2356">
            <v>0</v>
          </cell>
        </row>
        <row r="2357">
          <cell r="A2357" t="str">
            <v>1142029902110101</v>
          </cell>
          <cell r="B2357" t="str">
            <v>MICRO CREDITO</v>
          </cell>
          <cell r="C2357">
            <v>16</v>
          </cell>
          <cell r="D2357">
            <v>0</v>
          </cell>
          <cell r="E2357"/>
          <cell r="F2357"/>
          <cell r="G2357"/>
          <cell r="H2357">
            <v>0</v>
          </cell>
        </row>
        <row r="2358">
          <cell r="A2358" t="str">
            <v>1142029902110102</v>
          </cell>
          <cell r="B2358" t="str">
            <v>CAPITAL DE TRABAJO</v>
          </cell>
          <cell r="C2358">
            <v>16</v>
          </cell>
          <cell r="D2358">
            <v>0</v>
          </cell>
          <cell r="E2358"/>
          <cell r="F2358"/>
          <cell r="G2358"/>
          <cell r="H2358">
            <v>0</v>
          </cell>
        </row>
        <row r="2359">
          <cell r="A2359" t="str">
            <v>1142029902110103</v>
          </cell>
          <cell r="B2359" t="str">
            <v>ACTIVO FIJO</v>
          </cell>
          <cell r="C2359">
            <v>16</v>
          </cell>
          <cell r="D2359">
            <v>0</v>
          </cell>
          <cell r="E2359"/>
          <cell r="F2359"/>
          <cell r="G2359"/>
          <cell r="H2359">
            <v>0</v>
          </cell>
        </row>
        <row r="2360">
          <cell r="A2360" t="str">
            <v>1142029902110104</v>
          </cell>
          <cell r="B2360" t="str">
            <v>CAPITAL DE TRABAJO ESTACIONAL</v>
          </cell>
          <cell r="C2360">
            <v>16</v>
          </cell>
          <cell r="D2360">
            <v>0</v>
          </cell>
          <cell r="E2360"/>
          <cell r="F2360"/>
          <cell r="G2360"/>
          <cell r="H2360">
            <v>0</v>
          </cell>
        </row>
        <row r="2361">
          <cell r="A2361" t="str">
            <v>1142029902110105</v>
          </cell>
          <cell r="B2361" t="str">
            <v>ROTATIVO</v>
          </cell>
          <cell r="C2361">
            <v>16</v>
          </cell>
          <cell r="D2361">
            <v>0</v>
          </cell>
          <cell r="E2361"/>
          <cell r="F2361"/>
          <cell r="G2361"/>
          <cell r="H2361">
            <v>0</v>
          </cell>
        </row>
        <row r="2362">
          <cell r="A2362" t="str">
            <v>1142029902110106</v>
          </cell>
          <cell r="B2362" t="str">
            <v>COLECTURIA DOMICILIAR</v>
          </cell>
          <cell r="C2362">
            <v>16</v>
          </cell>
          <cell r="D2362">
            <v>0</v>
          </cell>
          <cell r="E2362"/>
          <cell r="F2362"/>
          <cell r="G2362"/>
          <cell r="H2362">
            <v>0</v>
          </cell>
        </row>
        <row r="2363">
          <cell r="A2363" t="str">
            <v>114202990212</v>
          </cell>
          <cell r="B2363" t="str">
            <v>EMPRESA - ME</v>
          </cell>
          <cell r="C2363">
            <v>12</v>
          </cell>
          <cell r="D2363"/>
          <cell r="E2363"/>
          <cell r="F2363">
            <v>0</v>
          </cell>
          <cell r="G2363"/>
          <cell r="H2363">
            <v>0</v>
          </cell>
        </row>
        <row r="2364">
          <cell r="A2364" t="str">
            <v>11420299021201</v>
          </cell>
          <cell r="B2364" t="str">
            <v>EMPRESA - ME</v>
          </cell>
          <cell r="C2364">
            <v>14</v>
          </cell>
          <cell r="D2364"/>
          <cell r="E2364">
            <v>0</v>
          </cell>
          <cell r="F2364"/>
          <cell r="G2364"/>
          <cell r="H2364">
            <v>0</v>
          </cell>
        </row>
        <row r="2365">
          <cell r="A2365" t="str">
            <v>1142029902120101</v>
          </cell>
          <cell r="B2365" t="str">
            <v>CAPITAL DE TRABAJO</v>
          </cell>
          <cell r="C2365">
            <v>16</v>
          </cell>
          <cell r="D2365">
            <v>0</v>
          </cell>
          <cell r="E2365"/>
          <cell r="F2365"/>
          <cell r="G2365"/>
          <cell r="H2365">
            <v>0</v>
          </cell>
        </row>
        <row r="2366">
          <cell r="A2366" t="str">
            <v>1142029902120102</v>
          </cell>
          <cell r="B2366" t="str">
            <v>ACTIVO FIJO</v>
          </cell>
          <cell r="C2366">
            <v>16</v>
          </cell>
          <cell r="D2366">
            <v>0</v>
          </cell>
          <cell r="E2366"/>
          <cell r="F2366"/>
          <cell r="G2366"/>
          <cell r="H2366">
            <v>0</v>
          </cell>
        </row>
        <row r="2367">
          <cell r="A2367" t="str">
            <v>1142029902120103</v>
          </cell>
          <cell r="B2367" t="str">
            <v>ROTATIVO</v>
          </cell>
          <cell r="C2367">
            <v>16</v>
          </cell>
          <cell r="D2367">
            <v>0</v>
          </cell>
          <cell r="E2367"/>
          <cell r="F2367"/>
          <cell r="G2367"/>
          <cell r="H2367">
            <v>0</v>
          </cell>
        </row>
        <row r="2368">
          <cell r="A2368" t="str">
            <v>1142029902120104</v>
          </cell>
          <cell r="B2368" t="str">
            <v>MUNICIPALIDADES</v>
          </cell>
          <cell r="C2368">
            <v>16</v>
          </cell>
          <cell r="D2368">
            <v>0</v>
          </cell>
          <cell r="E2368"/>
          <cell r="F2368"/>
          <cell r="G2368"/>
          <cell r="H2368">
            <v>0</v>
          </cell>
        </row>
        <row r="2369">
          <cell r="A2369" t="str">
            <v>114202990220</v>
          </cell>
          <cell r="B2369" t="str">
            <v>CONSUMO - ME</v>
          </cell>
          <cell r="C2369">
            <v>12</v>
          </cell>
          <cell r="D2369"/>
          <cell r="E2369"/>
          <cell r="F2369">
            <v>0</v>
          </cell>
          <cell r="G2369"/>
          <cell r="H2369">
            <v>0</v>
          </cell>
        </row>
        <row r="2370">
          <cell r="A2370" t="str">
            <v>11420299022001</v>
          </cell>
          <cell r="B2370" t="str">
            <v>CONSUMO - ME</v>
          </cell>
          <cell r="C2370">
            <v>14</v>
          </cell>
          <cell r="D2370"/>
          <cell r="E2370">
            <v>0</v>
          </cell>
          <cell r="F2370"/>
          <cell r="G2370"/>
          <cell r="H2370">
            <v>0</v>
          </cell>
        </row>
        <row r="2371">
          <cell r="A2371" t="str">
            <v>1142029902200101</v>
          </cell>
          <cell r="B2371" t="str">
            <v>CONSUMO</v>
          </cell>
          <cell r="C2371">
            <v>16</v>
          </cell>
          <cell r="D2371">
            <v>0</v>
          </cell>
          <cell r="E2371"/>
          <cell r="F2371"/>
          <cell r="G2371"/>
          <cell r="H2371">
            <v>0</v>
          </cell>
        </row>
        <row r="2372">
          <cell r="A2372" t="str">
            <v>1142029902200102</v>
          </cell>
          <cell r="B2372" t="str">
            <v>SIN FIADOR</v>
          </cell>
          <cell r="C2372">
            <v>16</v>
          </cell>
          <cell r="D2372">
            <v>0</v>
          </cell>
          <cell r="E2372"/>
          <cell r="F2372"/>
          <cell r="G2372"/>
          <cell r="H2372">
            <v>0</v>
          </cell>
        </row>
        <row r="2373">
          <cell r="A2373" t="str">
            <v>1142029902200103</v>
          </cell>
          <cell r="B2373" t="str">
            <v>CONSOLIDACION</v>
          </cell>
          <cell r="C2373">
            <v>16</v>
          </cell>
          <cell r="D2373">
            <v>0</v>
          </cell>
          <cell r="E2373"/>
          <cell r="F2373"/>
          <cell r="G2373"/>
          <cell r="H2373">
            <v>0</v>
          </cell>
        </row>
        <row r="2374">
          <cell r="A2374" t="str">
            <v>1142029902200104</v>
          </cell>
          <cell r="B2374" t="str">
            <v>VARIOS</v>
          </cell>
          <cell r="C2374">
            <v>16</v>
          </cell>
          <cell r="D2374">
            <v>0</v>
          </cell>
          <cell r="E2374"/>
          <cell r="F2374"/>
          <cell r="G2374"/>
          <cell r="H2374">
            <v>0</v>
          </cell>
        </row>
        <row r="2375">
          <cell r="A2375" t="str">
            <v>1142029902200105</v>
          </cell>
          <cell r="B2375" t="str">
            <v>VEHICULO</v>
          </cell>
          <cell r="C2375">
            <v>16</v>
          </cell>
          <cell r="D2375">
            <v>0</v>
          </cell>
          <cell r="E2375"/>
          <cell r="F2375"/>
          <cell r="G2375"/>
          <cell r="H2375">
            <v>0</v>
          </cell>
        </row>
        <row r="2376">
          <cell r="A2376" t="str">
            <v>1142029902200106</v>
          </cell>
          <cell r="B2376" t="str">
            <v>VEHICULO - EMPLEADOS</v>
          </cell>
          <cell r="C2376">
            <v>16</v>
          </cell>
          <cell r="D2376">
            <v>0</v>
          </cell>
          <cell r="E2376"/>
          <cell r="F2376"/>
          <cell r="G2376"/>
          <cell r="H2376">
            <v>0</v>
          </cell>
        </row>
        <row r="2377">
          <cell r="A2377" t="str">
            <v>1142029902200107</v>
          </cell>
          <cell r="B2377" t="str">
            <v>ESTUDIOS</v>
          </cell>
          <cell r="C2377">
            <v>16</v>
          </cell>
          <cell r="D2377">
            <v>0</v>
          </cell>
          <cell r="E2377"/>
          <cell r="F2377"/>
          <cell r="G2377"/>
          <cell r="H2377">
            <v>0</v>
          </cell>
        </row>
        <row r="2378">
          <cell r="A2378" t="str">
            <v>1142029902200108</v>
          </cell>
          <cell r="B2378" t="str">
            <v>LECA</v>
          </cell>
          <cell r="C2378">
            <v>16</v>
          </cell>
          <cell r="D2378">
            <v>0</v>
          </cell>
          <cell r="E2378"/>
          <cell r="F2378"/>
          <cell r="G2378"/>
          <cell r="H2378">
            <v>0</v>
          </cell>
        </row>
        <row r="2379">
          <cell r="A2379" t="str">
            <v>1142029902200109</v>
          </cell>
          <cell r="B2379" t="str">
            <v>CONSUMO  RAPICREDIT  BANCOVI</v>
          </cell>
          <cell r="C2379">
            <v>16</v>
          </cell>
          <cell r="D2379">
            <v>0</v>
          </cell>
          <cell r="E2379"/>
          <cell r="F2379"/>
          <cell r="G2379"/>
          <cell r="H2379">
            <v>0</v>
          </cell>
        </row>
        <row r="2380">
          <cell r="A2380" t="str">
            <v>1142029902200110</v>
          </cell>
          <cell r="B2380" t="str">
            <v>EMPLEADOS PÚBLICOS Y PRIVADOS</v>
          </cell>
          <cell r="C2380">
            <v>16</v>
          </cell>
          <cell r="D2380">
            <v>0</v>
          </cell>
          <cell r="E2380"/>
          <cell r="F2380"/>
          <cell r="G2380"/>
          <cell r="H2380">
            <v>0</v>
          </cell>
        </row>
        <row r="2381">
          <cell r="A2381" t="str">
            <v>1142029902200111</v>
          </cell>
          <cell r="B2381" t="str">
            <v>EMPLEADOS ANDA</v>
          </cell>
          <cell r="C2381">
            <v>16</v>
          </cell>
          <cell r="D2381">
            <v>0</v>
          </cell>
          <cell r="E2381"/>
          <cell r="F2381"/>
          <cell r="G2381"/>
          <cell r="H2381">
            <v>0</v>
          </cell>
        </row>
        <row r="2382">
          <cell r="A2382" t="str">
            <v>1142029902200112</v>
          </cell>
          <cell r="B2382" t="str">
            <v>EMPLEADOS PDH</v>
          </cell>
          <cell r="C2382">
            <v>16</v>
          </cell>
          <cell r="D2382">
            <v>0</v>
          </cell>
          <cell r="E2382"/>
          <cell r="F2382"/>
          <cell r="G2382"/>
          <cell r="H2382">
            <v>0</v>
          </cell>
        </row>
        <row r="2383">
          <cell r="A2383" t="str">
            <v>1142029902200113</v>
          </cell>
          <cell r="B2383" t="str">
            <v>EMPLEADOS PGR</v>
          </cell>
          <cell r="C2383">
            <v>16</v>
          </cell>
          <cell r="D2383">
            <v>0</v>
          </cell>
          <cell r="E2383"/>
          <cell r="F2383"/>
          <cell r="G2383"/>
          <cell r="H2383">
            <v>0</v>
          </cell>
        </row>
        <row r="2384">
          <cell r="A2384" t="str">
            <v>1142029902200114</v>
          </cell>
          <cell r="B2384" t="str">
            <v>EMPLEADOS MIN. SALUD</v>
          </cell>
          <cell r="C2384">
            <v>16</v>
          </cell>
          <cell r="D2384">
            <v>0</v>
          </cell>
          <cell r="E2384"/>
          <cell r="F2384"/>
          <cell r="G2384"/>
          <cell r="H2384">
            <v>0</v>
          </cell>
        </row>
        <row r="2385">
          <cell r="A2385" t="str">
            <v>1142029902200115</v>
          </cell>
          <cell r="B2385" t="str">
            <v>EMPLEADOS MIN. EDUCACIÓN</v>
          </cell>
          <cell r="C2385">
            <v>16</v>
          </cell>
          <cell r="D2385">
            <v>0</v>
          </cell>
          <cell r="E2385"/>
          <cell r="F2385"/>
          <cell r="G2385"/>
          <cell r="H2385">
            <v>0</v>
          </cell>
        </row>
        <row r="2386">
          <cell r="A2386" t="str">
            <v>1142029902200149</v>
          </cell>
          <cell r="B2386" t="str">
            <v>SOBREGIROS OCACIONALES</v>
          </cell>
          <cell r="C2386">
            <v>16</v>
          </cell>
          <cell r="D2386">
            <v>0</v>
          </cell>
          <cell r="E2386"/>
          <cell r="F2386"/>
          <cell r="G2386"/>
          <cell r="H2386">
            <v>0</v>
          </cell>
        </row>
        <row r="2387">
          <cell r="A2387" t="str">
            <v>1142029902200150</v>
          </cell>
          <cell r="B2387" t="str">
            <v>SOBREGIROS AUTORIZADOS</v>
          </cell>
          <cell r="C2387">
            <v>16</v>
          </cell>
          <cell r="D2387">
            <v>0</v>
          </cell>
          <cell r="E2387"/>
          <cell r="F2387"/>
          <cell r="G2387"/>
          <cell r="H2387">
            <v>0</v>
          </cell>
        </row>
        <row r="2388">
          <cell r="A2388" t="str">
            <v>114202990222</v>
          </cell>
          <cell r="B2388" t="str">
            <v>PIGNORADOS - ME</v>
          </cell>
          <cell r="C2388">
            <v>12</v>
          </cell>
          <cell r="D2388"/>
          <cell r="E2388"/>
          <cell r="F2388">
            <v>0</v>
          </cell>
          <cell r="G2388"/>
          <cell r="H2388">
            <v>0</v>
          </cell>
        </row>
        <row r="2389">
          <cell r="A2389" t="str">
            <v>11420299022201</v>
          </cell>
          <cell r="B2389" t="str">
            <v>PIGNORADOS - ME</v>
          </cell>
          <cell r="C2389">
            <v>14</v>
          </cell>
          <cell r="D2389"/>
          <cell r="E2389">
            <v>0</v>
          </cell>
          <cell r="F2389"/>
          <cell r="G2389"/>
          <cell r="H2389">
            <v>0</v>
          </cell>
        </row>
        <row r="2390">
          <cell r="A2390" t="str">
            <v>1142029902220101</v>
          </cell>
          <cell r="B2390" t="str">
            <v>PIGNORADOS</v>
          </cell>
          <cell r="C2390">
            <v>16</v>
          </cell>
          <cell r="D2390">
            <v>0</v>
          </cell>
          <cell r="E2390"/>
          <cell r="F2390"/>
          <cell r="G2390"/>
          <cell r="H2390">
            <v>0</v>
          </cell>
        </row>
        <row r="2391">
          <cell r="A2391" t="str">
            <v>114202990230</v>
          </cell>
          <cell r="B2391" t="str">
            <v>VIVIENDA - ME</v>
          </cell>
          <cell r="C2391">
            <v>12</v>
          </cell>
          <cell r="D2391"/>
          <cell r="E2391"/>
          <cell r="F2391">
            <v>0</v>
          </cell>
          <cell r="G2391"/>
          <cell r="H2391">
            <v>0</v>
          </cell>
        </row>
        <row r="2392">
          <cell r="A2392" t="str">
            <v>11420299023001</v>
          </cell>
          <cell r="B2392" t="str">
            <v>VIVIENDA - ME</v>
          </cell>
          <cell r="C2392">
            <v>14</v>
          </cell>
          <cell r="D2392"/>
          <cell r="E2392">
            <v>0</v>
          </cell>
          <cell r="F2392"/>
          <cell r="G2392"/>
          <cell r="H2392">
            <v>0</v>
          </cell>
        </row>
        <row r="2393">
          <cell r="A2393" t="str">
            <v>1142029902300101</v>
          </cell>
          <cell r="B2393" t="str">
            <v>ADQUISICION DE VIVIENDA</v>
          </cell>
          <cell r="C2393">
            <v>16</v>
          </cell>
          <cell r="D2393">
            <v>0</v>
          </cell>
          <cell r="E2393"/>
          <cell r="F2393"/>
          <cell r="G2393"/>
          <cell r="H2393">
            <v>0</v>
          </cell>
        </row>
        <row r="2394">
          <cell r="A2394" t="str">
            <v>1142029902300102</v>
          </cell>
          <cell r="B2394" t="str">
            <v>ADQUISICION DE LOTES</v>
          </cell>
          <cell r="C2394">
            <v>16</v>
          </cell>
          <cell r="D2394">
            <v>0</v>
          </cell>
          <cell r="E2394"/>
          <cell r="F2394"/>
          <cell r="G2394"/>
          <cell r="H2394">
            <v>0</v>
          </cell>
        </row>
        <row r="2395">
          <cell r="A2395" t="str">
            <v>1142029902300103</v>
          </cell>
          <cell r="B2395" t="str">
            <v>CONSTRUCCION</v>
          </cell>
          <cell r="C2395">
            <v>16</v>
          </cell>
          <cell r="D2395">
            <v>0</v>
          </cell>
          <cell r="E2395"/>
          <cell r="F2395"/>
          <cell r="G2395"/>
          <cell r="H2395">
            <v>0</v>
          </cell>
        </row>
        <row r="2396">
          <cell r="A2396" t="str">
            <v>1142029902300104</v>
          </cell>
          <cell r="B2396" t="str">
            <v>REMODELACION</v>
          </cell>
          <cell r="C2396">
            <v>16</v>
          </cell>
          <cell r="D2396">
            <v>0</v>
          </cell>
          <cell r="E2396"/>
          <cell r="F2396"/>
          <cell r="G2396"/>
          <cell r="H2396">
            <v>0</v>
          </cell>
        </row>
        <row r="2397">
          <cell r="A2397" t="str">
            <v>114203</v>
          </cell>
          <cell r="B2397" t="str">
            <v>PRESTAMOS A EMPRESAS PRIVADAS</v>
          </cell>
          <cell r="C2397">
            <v>6</v>
          </cell>
          <cell r="D2397"/>
          <cell r="E2397"/>
          <cell r="F2397"/>
          <cell r="G2397"/>
          <cell r="H2397">
            <v>151754625.34</v>
          </cell>
        </row>
        <row r="2398">
          <cell r="A2398" t="str">
            <v>1142030101</v>
          </cell>
          <cell r="B2398" t="str">
            <v>OTORGAMIENTOS ORIGINALES</v>
          </cell>
          <cell r="C2398">
            <v>10</v>
          </cell>
          <cell r="D2398"/>
          <cell r="E2398"/>
          <cell r="F2398"/>
          <cell r="G2398">
            <v>148003696.69</v>
          </cell>
          <cell r="H2398">
            <v>148003696.69</v>
          </cell>
        </row>
        <row r="2399">
          <cell r="A2399" t="str">
            <v>114203010111</v>
          </cell>
          <cell r="B2399" t="str">
            <v>MICROEMPRESA - ML</v>
          </cell>
          <cell r="C2399">
            <v>12</v>
          </cell>
          <cell r="D2399"/>
          <cell r="E2399"/>
          <cell r="F2399">
            <v>0</v>
          </cell>
          <cell r="G2399"/>
          <cell r="H2399">
            <v>0</v>
          </cell>
        </row>
        <row r="2400">
          <cell r="A2400" t="str">
            <v>11420301011101</v>
          </cell>
          <cell r="B2400" t="str">
            <v>MICROEMPRESA - ML</v>
          </cell>
          <cell r="C2400">
            <v>14</v>
          </cell>
          <cell r="D2400"/>
          <cell r="E2400">
            <v>0</v>
          </cell>
          <cell r="F2400"/>
          <cell r="G2400"/>
          <cell r="H2400">
            <v>0</v>
          </cell>
        </row>
        <row r="2401">
          <cell r="A2401" t="str">
            <v>1142030101110101</v>
          </cell>
          <cell r="B2401" t="str">
            <v>MICROCREDITO</v>
          </cell>
          <cell r="C2401">
            <v>16</v>
          </cell>
          <cell r="D2401">
            <v>0</v>
          </cell>
          <cell r="E2401"/>
          <cell r="F2401"/>
          <cell r="G2401"/>
          <cell r="H2401">
            <v>0</v>
          </cell>
        </row>
        <row r="2402">
          <cell r="A2402" t="str">
            <v>1142030101110102</v>
          </cell>
          <cell r="B2402" t="str">
            <v>CAPITAL DE TRABAJO</v>
          </cell>
          <cell r="C2402">
            <v>16</v>
          </cell>
          <cell r="D2402">
            <v>0</v>
          </cell>
          <cell r="E2402"/>
          <cell r="F2402"/>
          <cell r="G2402"/>
          <cell r="H2402">
            <v>0</v>
          </cell>
        </row>
        <row r="2403">
          <cell r="A2403" t="str">
            <v>1142030101110103</v>
          </cell>
          <cell r="B2403" t="str">
            <v>ACTIVO FIJO</v>
          </cell>
          <cell r="C2403">
            <v>16</v>
          </cell>
          <cell r="D2403">
            <v>0</v>
          </cell>
          <cell r="E2403"/>
          <cell r="F2403"/>
          <cell r="G2403"/>
          <cell r="H2403">
            <v>0</v>
          </cell>
        </row>
        <row r="2404">
          <cell r="A2404" t="str">
            <v>1142030101110104</v>
          </cell>
          <cell r="B2404" t="str">
            <v>CAPITAL DE TRABAJO ESTACIONAL</v>
          </cell>
          <cell r="C2404">
            <v>16</v>
          </cell>
          <cell r="D2404">
            <v>0</v>
          </cell>
          <cell r="E2404"/>
          <cell r="F2404"/>
          <cell r="G2404"/>
          <cell r="H2404">
            <v>0</v>
          </cell>
        </row>
        <row r="2405">
          <cell r="A2405" t="str">
            <v>1142030101110105</v>
          </cell>
          <cell r="B2405" t="str">
            <v>ROTATIVO</v>
          </cell>
          <cell r="C2405">
            <v>16</v>
          </cell>
          <cell r="D2405">
            <v>0</v>
          </cell>
          <cell r="E2405"/>
          <cell r="F2405"/>
          <cell r="G2405"/>
          <cell r="H2405">
            <v>0</v>
          </cell>
        </row>
        <row r="2406">
          <cell r="A2406" t="str">
            <v>1142030101110106</v>
          </cell>
          <cell r="B2406" t="str">
            <v>COLECTURIA DOMICILIAR</v>
          </cell>
          <cell r="C2406">
            <v>16</v>
          </cell>
          <cell r="D2406">
            <v>0</v>
          </cell>
          <cell r="E2406"/>
          <cell r="F2406"/>
          <cell r="G2406"/>
          <cell r="H2406">
            <v>0</v>
          </cell>
        </row>
        <row r="2407">
          <cell r="A2407" t="str">
            <v>1142030101110110</v>
          </cell>
          <cell r="B2407" t="str">
            <v>APOYO COVID-19</v>
          </cell>
          <cell r="C2407">
            <v>16</v>
          </cell>
          <cell r="D2407">
            <v>0</v>
          </cell>
          <cell r="E2407"/>
          <cell r="F2407"/>
          <cell r="G2407"/>
          <cell r="H2407">
            <v>0</v>
          </cell>
        </row>
        <row r="2408">
          <cell r="A2408" t="str">
            <v>1142030101110111</v>
          </cell>
          <cell r="B2408" t="str">
            <v>CONSOLIDACION Y REACTIVACION COVID-19</v>
          </cell>
          <cell r="C2408">
            <v>16</v>
          </cell>
          <cell r="D2408">
            <v>0</v>
          </cell>
          <cell r="E2408"/>
          <cell r="F2408"/>
          <cell r="G2408"/>
          <cell r="H2408">
            <v>0</v>
          </cell>
        </row>
        <row r="2409">
          <cell r="A2409" t="str">
            <v>114203010112</v>
          </cell>
          <cell r="B2409" t="str">
            <v>EMPRESA - ML</v>
          </cell>
          <cell r="C2409">
            <v>12</v>
          </cell>
          <cell r="D2409"/>
          <cell r="E2409"/>
          <cell r="F2409">
            <v>147995337</v>
          </cell>
          <cell r="G2409"/>
          <cell r="H2409">
            <v>147995337</v>
          </cell>
        </row>
        <row r="2410">
          <cell r="A2410" t="str">
            <v>11420301011201</v>
          </cell>
          <cell r="B2410" t="str">
            <v>EMPRESA - ML</v>
          </cell>
          <cell r="C2410">
            <v>14</v>
          </cell>
          <cell r="D2410"/>
          <cell r="E2410">
            <v>147995337</v>
          </cell>
          <cell r="F2410"/>
          <cell r="G2410"/>
          <cell r="H2410">
            <v>147995337</v>
          </cell>
        </row>
        <row r="2411">
          <cell r="A2411" t="str">
            <v>1142030101120101</v>
          </cell>
          <cell r="B2411" t="str">
            <v>CAPITAL DE TRABAJO</v>
          </cell>
          <cell r="C2411">
            <v>16</v>
          </cell>
          <cell r="D2411">
            <v>10115102.99</v>
          </cell>
          <cell r="E2411"/>
          <cell r="F2411"/>
          <cell r="G2411"/>
          <cell r="H2411">
            <v>10115102.99</v>
          </cell>
        </row>
        <row r="2412">
          <cell r="A2412" t="str">
            <v>1142030101120102</v>
          </cell>
          <cell r="B2412" t="str">
            <v>ACTIVO FIJO</v>
          </cell>
          <cell r="C2412">
            <v>16</v>
          </cell>
          <cell r="D2412">
            <v>1022621.16</v>
          </cell>
          <cell r="E2412"/>
          <cell r="F2412"/>
          <cell r="G2412"/>
          <cell r="H2412">
            <v>1022621.16</v>
          </cell>
        </row>
        <row r="2413">
          <cell r="A2413" t="str">
            <v>1142030101120103</v>
          </cell>
          <cell r="B2413" t="str">
            <v>ROTATIVO</v>
          </cell>
          <cell r="C2413">
            <v>16</v>
          </cell>
          <cell r="D2413">
            <v>680812.68</v>
          </cell>
          <cell r="E2413"/>
          <cell r="F2413"/>
          <cell r="G2413"/>
          <cell r="H2413">
            <v>680812.68</v>
          </cell>
        </row>
        <row r="2414">
          <cell r="A2414" t="str">
            <v>1142030101120104</v>
          </cell>
          <cell r="B2414" t="str">
            <v>MUNICIPALIDADES</v>
          </cell>
          <cell r="C2414">
            <v>16</v>
          </cell>
          <cell r="D2414">
            <v>0</v>
          </cell>
          <cell r="E2414"/>
          <cell r="F2414"/>
          <cell r="G2414"/>
          <cell r="H2414">
            <v>0</v>
          </cell>
        </row>
        <row r="2415">
          <cell r="A2415" t="str">
            <v>1142030101120105</v>
          </cell>
          <cell r="B2415" t="str">
            <v>APOYO COVID-19</v>
          </cell>
          <cell r="C2415">
            <v>16</v>
          </cell>
          <cell r="D2415">
            <v>0</v>
          </cell>
          <cell r="E2415"/>
          <cell r="F2415"/>
          <cell r="G2415"/>
          <cell r="H2415">
            <v>0</v>
          </cell>
        </row>
        <row r="2416">
          <cell r="A2416" t="str">
            <v>1142030101120106</v>
          </cell>
          <cell r="B2416" t="str">
            <v>CONSOLIDACION Y REACTIVACION COVID-19</v>
          </cell>
          <cell r="C2416">
            <v>16</v>
          </cell>
          <cell r="D2416">
            <v>0</v>
          </cell>
          <cell r="E2416"/>
          <cell r="F2416"/>
          <cell r="G2416"/>
          <cell r="H2416">
            <v>0</v>
          </cell>
        </row>
        <row r="2417">
          <cell r="A2417" t="str">
            <v>1142030101120107</v>
          </cell>
          <cell r="B2417" t="str">
            <v>BANCOVI ACTIVANDO LA ECONOMIA EMPRESARIAL</v>
          </cell>
          <cell r="C2417">
            <v>16</v>
          </cell>
          <cell r="D2417">
            <v>70535542.120000005</v>
          </cell>
          <cell r="E2417"/>
          <cell r="F2417"/>
          <cell r="G2417"/>
          <cell r="H2417">
            <v>70535542.120000005</v>
          </cell>
        </row>
        <row r="2418">
          <cell r="A2418" t="str">
            <v>1142030101120108</v>
          </cell>
          <cell r="B2418" t="str">
            <v>ECOPYME BANCOVI</v>
          </cell>
          <cell r="C2418">
            <v>16</v>
          </cell>
          <cell r="D2418">
            <v>9623803.3499999996</v>
          </cell>
          <cell r="E2418"/>
          <cell r="F2418"/>
          <cell r="G2418"/>
          <cell r="H2418">
            <v>9623803.3499999996</v>
          </cell>
        </row>
        <row r="2419">
          <cell r="A2419" t="str">
            <v>1142030101120110</v>
          </cell>
          <cell r="B2419" t="str">
            <v>FINAN PARA INST AUTORIZADAS POR EL TSE</v>
          </cell>
          <cell r="C2419">
            <v>16</v>
          </cell>
          <cell r="D2419">
            <v>427900</v>
          </cell>
          <cell r="E2419"/>
          <cell r="F2419"/>
          <cell r="G2419"/>
          <cell r="H2419">
            <v>427900</v>
          </cell>
        </row>
        <row r="2420">
          <cell r="A2420" t="str">
            <v>1142030101120111</v>
          </cell>
          <cell r="B2420" t="str">
            <v>BANCOVI PLUS EMPRESA</v>
          </cell>
          <cell r="C2420">
            <v>16</v>
          </cell>
          <cell r="D2420">
            <v>55589554.700000003</v>
          </cell>
          <cell r="E2420"/>
          <cell r="F2420"/>
          <cell r="G2420"/>
          <cell r="H2420">
            <v>55589554.700000003</v>
          </cell>
        </row>
        <row r="2421">
          <cell r="A2421" t="str">
            <v>114203010120</v>
          </cell>
          <cell r="B2421" t="str">
            <v>CONSUMO - ML</v>
          </cell>
          <cell r="C2421">
            <v>12</v>
          </cell>
          <cell r="D2421"/>
          <cell r="E2421"/>
          <cell r="F2421">
            <v>0</v>
          </cell>
          <cell r="G2421"/>
          <cell r="H2421">
            <v>0</v>
          </cell>
        </row>
        <row r="2422">
          <cell r="A2422" t="str">
            <v>11420301012001</v>
          </cell>
          <cell r="B2422" t="str">
            <v>CONSUMO - ML</v>
          </cell>
          <cell r="C2422">
            <v>14</v>
          </cell>
          <cell r="D2422"/>
          <cell r="E2422">
            <v>0</v>
          </cell>
          <cell r="F2422"/>
          <cell r="G2422"/>
          <cell r="H2422">
            <v>0</v>
          </cell>
        </row>
        <row r="2423">
          <cell r="A2423" t="str">
            <v>1142030101200101</v>
          </cell>
          <cell r="B2423" t="str">
            <v>CONSUMO</v>
          </cell>
          <cell r="C2423">
            <v>16</v>
          </cell>
          <cell r="D2423">
            <v>0</v>
          </cell>
          <cell r="E2423"/>
          <cell r="F2423"/>
          <cell r="G2423"/>
          <cell r="H2423">
            <v>0</v>
          </cell>
        </row>
        <row r="2424">
          <cell r="A2424" t="str">
            <v>1142030101200102</v>
          </cell>
          <cell r="B2424" t="str">
            <v>SIN FIADOR</v>
          </cell>
          <cell r="C2424">
            <v>16</v>
          </cell>
          <cell r="D2424">
            <v>0</v>
          </cell>
          <cell r="E2424"/>
          <cell r="F2424"/>
          <cell r="G2424"/>
          <cell r="H2424">
            <v>0</v>
          </cell>
        </row>
        <row r="2425">
          <cell r="A2425" t="str">
            <v>1142030101200103</v>
          </cell>
          <cell r="B2425" t="str">
            <v>CONSOLIDACION</v>
          </cell>
          <cell r="C2425">
            <v>16</v>
          </cell>
          <cell r="D2425">
            <v>0</v>
          </cell>
          <cell r="E2425"/>
          <cell r="F2425"/>
          <cell r="G2425"/>
          <cell r="H2425">
            <v>0</v>
          </cell>
        </row>
        <row r="2426">
          <cell r="A2426" t="str">
            <v>1142030101200104</v>
          </cell>
          <cell r="B2426" t="str">
            <v>VARIOS</v>
          </cell>
          <cell r="C2426">
            <v>16</v>
          </cell>
          <cell r="D2426">
            <v>0</v>
          </cell>
          <cell r="E2426"/>
          <cell r="F2426"/>
          <cell r="G2426"/>
          <cell r="H2426">
            <v>0</v>
          </cell>
        </row>
        <row r="2427">
          <cell r="A2427" t="str">
            <v>1142030101200105</v>
          </cell>
          <cell r="B2427" t="str">
            <v>VEHICULO</v>
          </cell>
          <cell r="C2427">
            <v>16</v>
          </cell>
          <cell r="D2427">
            <v>0</v>
          </cell>
          <cell r="E2427"/>
          <cell r="F2427"/>
          <cell r="G2427"/>
          <cell r="H2427">
            <v>0</v>
          </cell>
        </row>
        <row r="2428">
          <cell r="A2428" t="str">
            <v>1142030101200106</v>
          </cell>
          <cell r="B2428" t="str">
            <v>VEHICULO- EMPLEADOS</v>
          </cell>
          <cell r="C2428">
            <v>16</v>
          </cell>
          <cell r="D2428">
            <v>0</v>
          </cell>
          <cell r="E2428"/>
          <cell r="F2428"/>
          <cell r="G2428"/>
          <cell r="H2428">
            <v>0</v>
          </cell>
        </row>
        <row r="2429">
          <cell r="A2429" t="str">
            <v>1142030101200107</v>
          </cell>
          <cell r="B2429" t="str">
            <v>ESTUDIOS</v>
          </cell>
          <cell r="C2429">
            <v>16</v>
          </cell>
          <cell r="D2429">
            <v>0</v>
          </cell>
          <cell r="E2429"/>
          <cell r="F2429"/>
          <cell r="G2429"/>
          <cell r="H2429">
            <v>0</v>
          </cell>
        </row>
        <row r="2430">
          <cell r="A2430" t="str">
            <v>1142030101200108</v>
          </cell>
          <cell r="B2430" t="str">
            <v>LECA</v>
          </cell>
          <cell r="C2430">
            <v>16</v>
          </cell>
          <cell r="D2430">
            <v>0</v>
          </cell>
          <cell r="E2430"/>
          <cell r="F2430"/>
          <cell r="G2430"/>
          <cell r="H2430">
            <v>0</v>
          </cell>
        </row>
        <row r="2431">
          <cell r="A2431" t="str">
            <v>1142030101200109</v>
          </cell>
          <cell r="B2431" t="str">
            <v>CONSUMO  RAPICREDIT  BANCOVI</v>
          </cell>
          <cell r="C2431">
            <v>16</v>
          </cell>
          <cell r="D2431">
            <v>0</v>
          </cell>
          <cell r="E2431"/>
          <cell r="F2431"/>
          <cell r="G2431"/>
          <cell r="H2431">
            <v>0</v>
          </cell>
        </row>
        <row r="2432">
          <cell r="A2432" t="str">
            <v>1142030101200110</v>
          </cell>
          <cell r="B2432" t="str">
            <v>EMPLEADOS PÚBLICOS Y PRIVADOS</v>
          </cell>
          <cell r="C2432">
            <v>16</v>
          </cell>
          <cell r="D2432">
            <v>0</v>
          </cell>
          <cell r="E2432"/>
          <cell r="F2432"/>
          <cell r="G2432"/>
          <cell r="H2432">
            <v>0</v>
          </cell>
        </row>
        <row r="2433">
          <cell r="A2433" t="str">
            <v>1142030101200111</v>
          </cell>
          <cell r="B2433" t="str">
            <v>EMPLEADOS ANDA</v>
          </cell>
          <cell r="C2433">
            <v>16</v>
          </cell>
          <cell r="D2433">
            <v>0</v>
          </cell>
          <cell r="E2433"/>
          <cell r="F2433"/>
          <cell r="G2433"/>
          <cell r="H2433">
            <v>0</v>
          </cell>
        </row>
        <row r="2434">
          <cell r="A2434" t="str">
            <v>1142030101200112</v>
          </cell>
          <cell r="B2434" t="str">
            <v>EMPLEADOS PDH</v>
          </cell>
          <cell r="C2434">
            <v>16</v>
          </cell>
          <cell r="D2434">
            <v>0</v>
          </cell>
          <cell r="E2434"/>
          <cell r="F2434"/>
          <cell r="G2434"/>
          <cell r="H2434">
            <v>0</v>
          </cell>
        </row>
        <row r="2435">
          <cell r="A2435" t="str">
            <v>1142030101200113</v>
          </cell>
          <cell r="B2435" t="str">
            <v>EMPLEADOS PGR</v>
          </cell>
          <cell r="C2435">
            <v>16</v>
          </cell>
          <cell r="D2435">
            <v>0</v>
          </cell>
          <cell r="E2435"/>
          <cell r="F2435"/>
          <cell r="G2435"/>
          <cell r="H2435">
            <v>0</v>
          </cell>
        </row>
        <row r="2436">
          <cell r="A2436" t="str">
            <v>1142030101200114</v>
          </cell>
          <cell r="B2436" t="str">
            <v>EMPLEADOS MIN. SALUD</v>
          </cell>
          <cell r="C2436">
            <v>16</v>
          </cell>
          <cell r="D2436">
            <v>0</v>
          </cell>
          <cell r="E2436"/>
          <cell r="F2436"/>
          <cell r="G2436"/>
          <cell r="H2436">
            <v>0</v>
          </cell>
        </row>
        <row r="2437">
          <cell r="A2437" t="str">
            <v>1142030101200115</v>
          </cell>
          <cell r="B2437" t="str">
            <v>EMPLEADOS MIN. EDUCACIÓN</v>
          </cell>
          <cell r="C2437">
            <v>16</v>
          </cell>
          <cell r="D2437">
            <v>0</v>
          </cell>
          <cell r="E2437"/>
          <cell r="F2437"/>
          <cell r="G2437"/>
          <cell r="H2437">
            <v>0</v>
          </cell>
        </row>
        <row r="2438">
          <cell r="A2438" t="str">
            <v>1142030101200116</v>
          </cell>
          <cell r="B2438" t="str">
            <v>APOYO COVID-19</v>
          </cell>
          <cell r="C2438">
            <v>16</v>
          </cell>
          <cell r="D2438">
            <v>0</v>
          </cell>
          <cell r="E2438"/>
          <cell r="F2438"/>
          <cell r="G2438"/>
          <cell r="H2438">
            <v>0</v>
          </cell>
        </row>
        <row r="2439">
          <cell r="A2439" t="str">
            <v>1142030101200117</v>
          </cell>
          <cell r="B2439" t="str">
            <v>CONSOLIDACION Y REACTIVACION COVID-19</v>
          </cell>
          <cell r="C2439">
            <v>16</v>
          </cell>
          <cell r="D2439">
            <v>0</v>
          </cell>
          <cell r="E2439"/>
          <cell r="F2439"/>
          <cell r="G2439"/>
          <cell r="H2439">
            <v>0</v>
          </cell>
        </row>
        <row r="2440">
          <cell r="A2440" t="str">
            <v>1142030101200148</v>
          </cell>
          <cell r="B2440" t="str">
            <v>TARJETA DE CREDITO</v>
          </cell>
          <cell r="C2440">
            <v>16</v>
          </cell>
          <cell r="D2440">
            <v>0</v>
          </cell>
          <cell r="E2440"/>
          <cell r="F2440"/>
          <cell r="G2440"/>
          <cell r="H2440">
            <v>0</v>
          </cell>
        </row>
        <row r="2441">
          <cell r="A2441" t="str">
            <v>1142030101200149</v>
          </cell>
          <cell r="B2441" t="str">
            <v>SOBREGIROS OCACIONALES</v>
          </cell>
          <cell r="C2441">
            <v>16</v>
          </cell>
          <cell r="D2441">
            <v>0</v>
          </cell>
          <cell r="E2441"/>
          <cell r="F2441"/>
          <cell r="G2441"/>
          <cell r="H2441">
            <v>0</v>
          </cell>
        </row>
        <row r="2442">
          <cell r="A2442" t="str">
            <v>1142030101200150</v>
          </cell>
          <cell r="B2442" t="str">
            <v>SOBREGIROS AUTORIZADOS</v>
          </cell>
          <cell r="C2442">
            <v>16</v>
          </cell>
          <cell r="D2442">
            <v>0</v>
          </cell>
          <cell r="E2442"/>
          <cell r="F2442"/>
          <cell r="G2442"/>
          <cell r="H2442">
            <v>0</v>
          </cell>
        </row>
        <row r="2443">
          <cell r="A2443" t="str">
            <v>114203010122</v>
          </cell>
          <cell r="B2443" t="str">
            <v>PIGNORADOS - ML</v>
          </cell>
          <cell r="C2443">
            <v>12</v>
          </cell>
          <cell r="D2443"/>
          <cell r="E2443"/>
          <cell r="F2443">
            <v>0</v>
          </cell>
          <cell r="G2443"/>
          <cell r="H2443">
            <v>0</v>
          </cell>
        </row>
        <row r="2444">
          <cell r="A2444" t="str">
            <v>11420301012201</v>
          </cell>
          <cell r="B2444" t="str">
            <v>PIGNORADOS - ML</v>
          </cell>
          <cell r="C2444">
            <v>14</v>
          </cell>
          <cell r="D2444"/>
          <cell r="E2444">
            <v>0</v>
          </cell>
          <cell r="F2444"/>
          <cell r="G2444"/>
          <cell r="H2444">
            <v>0</v>
          </cell>
        </row>
        <row r="2445">
          <cell r="A2445" t="str">
            <v>1142030101220101</v>
          </cell>
          <cell r="B2445" t="str">
            <v>PIGNORADOS</v>
          </cell>
          <cell r="C2445">
            <v>16</v>
          </cell>
          <cell r="D2445">
            <v>0</v>
          </cell>
          <cell r="E2445"/>
          <cell r="F2445"/>
          <cell r="G2445"/>
          <cell r="H2445">
            <v>0</v>
          </cell>
        </row>
        <row r="2446">
          <cell r="A2446" t="str">
            <v>114203010130</v>
          </cell>
          <cell r="B2446" t="str">
            <v>VIVIENDA - ML</v>
          </cell>
          <cell r="C2446">
            <v>12</v>
          </cell>
          <cell r="D2446"/>
          <cell r="E2446"/>
          <cell r="F2446">
            <v>8359.69</v>
          </cell>
          <cell r="G2446"/>
          <cell r="H2446">
            <v>8359.69</v>
          </cell>
        </row>
        <row r="2447">
          <cell r="A2447" t="str">
            <v>11420301013001</v>
          </cell>
          <cell r="B2447" t="str">
            <v>VIVIENDA - ML</v>
          </cell>
          <cell r="C2447">
            <v>14</v>
          </cell>
          <cell r="D2447"/>
          <cell r="E2447">
            <v>8359.69</v>
          </cell>
          <cell r="F2447"/>
          <cell r="G2447"/>
          <cell r="H2447">
            <v>8359.69</v>
          </cell>
        </row>
        <row r="2448">
          <cell r="A2448" t="str">
            <v>1142030101300101</v>
          </cell>
          <cell r="B2448" t="str">
            <v>ADQUISICION DE VIVIENDA</v>
          </cell>
          <cell r="C2448">
            <v>16</v>
          </cell>
          <cell r="D2448">
            <v>8359.69</v>
          </cell>
          <cell r="E2448"/>
          <cell r="F2448"/>
          <cell r="G2448"/>
          <cell r="H2448">
            <v>8359.69</v>
          </cell>
        </row>
        <row r="2449">
          <cell r="A2449" t="str">
            <v>1142030101300102</v>
          </cell>
          <cell r="B2449" t="str">
            <v>ADQUISICION DE LOTES</v>
          </cell>
          <cell r="C2449">
            <v>16</v>
          </cell>
          <cell r="D2449">
            <v>0</v>
          </cell>
          <cell r="E2449"/>
          <cell r="F2449"/>
          <cell r="G2449"/>
          <cell r="H2449">
            <v>0</v>
          </cell>
        </row>
        <row r="2450">
          <cell r="A2450" t="str">
            <v>1142030101300103</v>
          </cell>
          <cell r="B2450" t="str">
            <v>CONSTRUCCION</v>
          </cell>
          <cell r="C2450">
            <v>16</v>
          </cell>
          <cell r="D2450">
            <v>0</v>
          </cell>
          <cell r="E2450"/>
          <cell r="F2450"/>
          <cell r="G2450"/>
          <cell r="H2450">
            <v>0</v>
          </cell>
        </row>
        <row r="2451">
          <cell r="A2451" t="str">
            <v>1142030101300104</v>
          </cell>
          <cell r="B2451" t="str">
            <v>REMODELACION</v>
          </cell>
          <cell r="C2451">
            <v>16</v>
          </cell>
          <cell r="D2451">
            <v>0</v>
          </cell>
          <cell r="E2451"/>
          <cell r="F2451"/>
          <cell r="G2451"/>
          <cell r="H2451">
            <v>0</v>
          </cell>
        </row>
        <row r="2452">
          <cell r="A2452" t="str">
            <v>114203010180</v>
          </cell>
          <cell r="B2452" t="str">
            <v>FIREMPRESA</v>
          </cell>
          <cell r="C2452">
            <v>12</v>
          </cell>
          <cell r="D2452"/>
          <cell r="E2452"/>
          <cell r="F2452">
            <v>0</v>
          </cell>
          <cell r="G2452"/>
          <cell r="H2452">
            <v>0</v>
          </cell>
        </row>
        <row r="2453">
          <cell r="A2453" t="str">
            <v>11420301018001</v>
          </cell>
          <cell r="B2453" t="str">
            <v>FIREMPRESA</v>
          </cell>
          <cell r="C2453">
            <v>14</v>
          </cell>
          <cell r="D2453"/>
          <cell r="E2453">
            <v>0</v>
          </cell>
          <cell r="F2453"/>
          <cell r="G2453"/>
          <cell r="H2453">
            <v>0</v>
          </cell>
        </row>
        <row r="2454">
          <cell r="A2454" t="str">
            <v>1142030101800101</v>
          </cell>
          <cell r="B2454" t="str">
            <v>FIREMPRESA</v>
          </cell>
          <cell r="C2454">
            <v>16</v>
          </cell>
          <cell r="D2454">
            <v>0</v>
          </cell>
          <cell r="E2454"/>
          <cell r="F2454"/>
          <cell r="G2454"/>
          <cell r="H2454">
            <v>0</v>
          </cell>
        </row>
        <row r="2455">
          <cell r="A2455" t="str">
            <v>1142030102</v>
          </cell>
          <cell r="B2455" t="str">
            <v>OTORGAMIENTOS ORIGINALES</v>
          </cell>
          <cell r="C2455">
            <v>10</v>
          </cell>
          <cell r="D2455"/>
          <cell r="E2455"/>
          <cell r="F2455"/>
          <cell r="G2455">
            <v>0</v>
          </cell>
          <cell r="H2455">
            <v>0</v>
          </cell>
        </row>
        <row r="2456">
          <cell r="A2456" t="str">
            <v>114203010211</v>
          </cell>
          <cell r="B2456" t="str">
            <v>MICROEMPRESA - ME</v>
          </cell>
          <cell r="C2456">
            <v>12</v>
          </cell>
          <cell r="D2456"/>
          <cell r="E2456"/>
          <cell r="F2456">
            <v>0</v>
          </cell>
          <cell r="G2456"/>
          <cell r="H2456">
            <v>0</v>
          </cell>
        </row>
        <row r="2457">
          <cell r="A2457" t="str">
            <v>11420301021101</v>
          </cell>
          <cell r="B2457" t="str">
            <v>MICROEMPRESA - ME</v>
          </cell>
          <cell r="C2457">
            <v>14</v>
          </cell>
          <cell r="D2457"/>
          <cell r="E2457">
            <v>0</v>
          </cell>
          <cell r="F2457"/>
          <cell r="G2457"/>
          <cell r="H2457">
            <v>0</v>
          </cell>
        </row>
        <row r="2458">
          <cell r="A2458" t="str">
            <v>1142030102110101</v>
          </cell>
          <cell r="B2458" t="str">
            <v>MICROEMPRESA</v>
          </cell>
          <cell r="C2458">
            <v>16</v>
          </cell>
          <cell r="D2458">
            <v>0</v>
          </cell>
          <cell r="E2458"/>
          <cell r="F2458"/>
          <cell r="G2458"/>
          <cell r="H2458">
            <v>0</v>
          </cell>
        </row>
        <row r="2459">
          <cell r="A2459" t="str">
            <v>1142030102110102</v>
          </cell>
          <cell r="B2459" t="str">
            <v>CAPITAL DE TRABAJO</v>
          </cell>
          <cell r="C2459">
            <v>16</v>
          </cell>
          <cell r="D2459">
            <v>0</v>
          </cell>
          <cell r="E2459"/>
          <cell r="F2459"/>
          <cell r="G2459"/>
          <cell r="H2459">
            <v>0</v>
          </cell>
        </row>
        <row r="2460">
          <cell r="A2460" t="str">
            <v>1142030102110103</v>
          </cell>
          <cell r="B2460" t="str">
            <v>ACTIVO FIJO</v>
          </cell>
          <cell r="C2460">
            <v>16</v>
          </cell>
          <cell r="D2460">
            <v>0</v>
          </cell>
          <cell r="E2460"/>
          <cell r="F2460"/>
          <cell r="G2460"/>
          <cell r="H2460">
            <v>0</v>
          </cell>
        </row>
        <row r="2461">
          <cell r="A2461" t="str">
            <v>1142030102110104</v>
          </cell>
          <cell r="B2461" t="str">
            <v>CAPITAL DE TRABAJO ESTACIONAL</v>
          </cell>
          <cell r="C2461">
            <v>16</v>
          </cell>
          <cell r="D2461">
            <v>0</v>
          </cell>
          <cell r="E2461"/>
          <cell r="F2461"/>
          <cell r="G2461"/>
          <cell r="H2461">
            <v>0</v>
          </cell>
        </row>
        <row r="2462">
          <cell r="A2462" t="str">
            <v>1142030102110105</v>
          </cell>
          <cell r="B2462" t="str">
            <v>ROTATIVO</v>
          </cell>
          <cell r="C2462">
            <v>16</v>
          </cell>
          <cell r="D2462">
            <v>0</v>
          </cell>
          <cell r="E2462"/>
          <cell r="F2462"/>
          <cell r="G2462"/>
          <cell r="H2462">
            <v>0</v>
          </cell>
        </row>
        <row r="2463">
          <cell r="A2463" t="str">
            <v>1142030102110106</v>
          </cell>
          <cell r="B2463" t="str">
            <v>COLECTURIA DOMICILIAR</v>
          </cell>
          <cell r="C2463">
            <v>16</v>
          </cell>
          <cell r="D2463">
            <v>0</v>
          </cell>
          <cell r="E2463"/>
          <cell r="F2463"/>
          <cell r="G2463"/>
          <cell r="H2463">
            <v>0</v>
          </cell>
        </row>
        <row r="2464">
          <cell r="A2464" t="str">
            <v>114203010212</v>
          </cell>
          <cell r="B2464" t="str">
            <v>EMPRESA - ME</v>
          </cell>
          <cell r="C2464">
            <v>12</v>
          </cell>
          <cell r="D2464"/>
          <cell r="E2464"/>
          <cell r="F2464">
            <v>0</v>
          </cell>
          <cell r="G2464"/>
          <cell r="H2464">
            <v>0</v>
          </cell>
        </row>
        <row r="2465">
          <cell r="A2465" t="str">
            <v>11420301021201</v>
          </cell>
          <cell r="B2465" t="str">
            <v>EMPRESA - ME</v>
          </cell>
          <cell r="C2465">
            <v>14</v>
          </cell>
          <cell r="D2465"/>
          <cell r="E2465">
            <v>0</v>
          </cell>
          <cell r="F2465"/>
          <cell r="G2465"/>
          <cell r="H2465">
            <v>0</v>
          </cell>
        </row>
        <row r="2466">
          <cell r="A2466" t="str">
            <v>1142030102120101</v>
          </cell>
          <cell r="B2466" t="str">
            <v>CAPITAL DE TRABAJO</v>
          </cell>
          <cell r="C2466">
            <v>16</v>
          </cell>
          <cell r="D2466">
            <v>0</v>
          </cell>
          <cell r="E2466"/>
          <cell r="F2466"/>
          <cell r="G2466"/>
          <cell r="H2466">
            <v>0</v>
          </cell>
        </row>
        <row r="2467">
          <cell r="A2467" t="str">
            <v>1142030102120102</v>
          </cell>
          <cell r="B2467" t="str">
            <v>ACTIVO FIJO</v>
          </cell>
          <cell r="C2467">
            <v>16</v>
          </cell>
          <cell r="D2467">
            <v>0</v>
          </cell>
          <cell r="E2467"/>
          <cell r="F2467"/>
          <cell r="G2467"/>
          <cell r="H2467">
            <v>0</v>
          </cell>
        </row>
        <row r="2468">
          <cell r="A2468" t="str">
            <v>1142030102120103</v>
          </cell>
          <cell r="B2468" t="str">
            <v>ROTATIVO</v>
          </cell>
          <cell r="C2468">
            <v>16</v>
          </cell>
          <cell r="D2468">
            <v>0</v>
          </cell>
          <cell r="E2468"/>
          <cell r="F2468"/>
          <cell r="G2468"/>
          <cell r="H2468">
            <v>0</v>
          </cell>
        </row>
        <row r="2469">
          <cell r="A2469" t="str">
            <v>1142030102120104</v>
          </cell>
          <cell r="B2469" t="str">
            <v>MUNICIPALIDADES</v>
          </cell>
          <cell r="C2469">
            <v>16</v>
          </cell>
          <cell r="D2469">
            <v>0</v>
          </cell>
          <cell r="E2469"/>
          <cell r="F2469"/>
          <cell r="G2469"/>
          <cell r="H2469">
            <v>0</v>
          </cell>
        </row>
        <row r="2470">
          <cell r="A2470" t="str">
            <v>114203010220</v>
          </cell>
          <cell r="B2470" t="str">
            <v>CONSUMO - ME</v>
          </cell>
          <cell r="C2470">
            <v>12</v>
          </cell>
          <cell r="D2470"/>
          <cell r="E2470"/>
          <cell r="F2470">
            <v>0</v>
          </cell>
          <cell r="G2470"/>
          <cell r="H2470">
            <v>0</v>
          </cell>
        </row>
        <row r="2471">
          <cell r="A2471" t="str">
            <v>11420301022011</v>
          </cell>
          <cell r="B2471" t="str">
            <v>CONSUMO - ME</v>
          </cell>
          <cell r="C2471">
            <v>14</v>
          </cell>
          <cell r="D2471"/>
          <cell r="E2471">
            <v>0</v>
          </cell>
          <cell r="F2471"/>
          <cell r="G2471"/>
          <cell r="H2471">
            <v>0</v>
          </cell>
        </row>
        <row r="2472">
          <cell r="A2472" t="str">
            <v>1142030102201101</v>
          </cell>
          <cell r="B2472" t="str">
            <v>CONSUMO</v>
          </cell>
          <cell r="C2472">
            <v>16</v>
          </cell>
          <cell r="D2472">
            <v>0</v>
          </cell>
          <cell r="E2472"/>
          <cell r="F2472"/>
          <cell r="G2472"/>
          <cell r="H2472">
            <v>0</v>
          </cell>
        </row>
        <row r="2473">
          <cell r="A2473" t="str">
            <v>1142030102201102</v>
          </cell>
          <cell r="B2473" t="str">
            <v>SIN FIADOR</v>
          </cell>
          <cell r="C2473">
            <v>16</v>
          </cell>
          <cell r="D2473">
            <v>0</v>
          </cell>
          <cell r="E2473"/>
          <cell r="F2473"/>
          <cell r="G2473"/>
          <cell r="H2473">
            <v>0</v>
          </cell>
        </row>
        <row r="2474">
          <cell r="A2474" t="str">
            <v>1142030102201103</v>
          </cell>
          <cell r="B2474" t="str">
            <v>CONSOLIDACION</v>
          </cell>
          <cell r="C2474">
            <v>16</v>
          </cell>
          <cell r="D2474">
            <v>0</v>
          </cell>
          <cell r="E2474"/>
          <cell r="F2474"/>
          <cell r="G2474"/>
          <cell r="H2474">
            <v>0</v>
          </cell>
        </row>
        <row r="2475">
          <cell r="A2475" t="str">
            <v>1142030102201104</v>
          </cell>
          <cell r="B2475" t="str">
            <v>VARIOS</v>
          </cell>
          <cell r="C2475">
            <v>16</v>
          </cell>
          <cell r="D2475">
            <v>0</v>
          </cell>
          <cell r="E2475"/>
          <cell r="F2475"/>
          <cell r="G2475"/>
          <cell r="H2475">
            <v>0</v>
          </cell>
        </row>
        <row r="2476">
          <cell r="A2476" t="str">
            <v>1142030102201105</v>
          </cell>
          <cell r="B2476" t="str">
            <v>VEHICULO</v>
          </cell>
          <cell r="C2476">
            <v>16</v>
          </cell>
          <cell r="D2476">
            <v>0</v>
          </cell>
          <cell r="E2476"/>
          <cell r="F2476"/>
          <cell r="G2476"/>
          <cell r="H2476">
            <v>0</v>
          </cell>
        </row>
        <row r="2477">
          <cell r="A2477" t="str">
            <v>1142030102201106</v>
          </cell>
          <cell r="B2477" t="str">
            <v>VEHICULO- EMPLEADOS</v>
          </cell>
          <cell r="C2477">
            <v>16</v>
          </cell>
          <cell r="D2477">
            <v>0</v>
          </cell>
          <cell r="E2477"/>
          <cell r="F2477"/>
          <cell r="G2477"/>
          <cell r="H2477">
            <v>0</v>
          </cell>
        </row>
        <row r="2478">
          <cell r="A2478" t="str">
            <v>1142030102201107</v>
          </cell>
          <cell r="B2478" t="str">
            <v>ESTUDIOS</v>
          </cell>
          <cell r="C2478">
            <v>16</v>
          </cell>
          <cell r="D2478">
            <v>0</v>
          </cell>
          <cell r="E2478"/>
          <cell r="F2478"/>
          <cell r="G2478"/>
          <cell r="H2478">
            <v>0</v>
          </cell>
        </row>
        <row r="2479">
          <cell r="A2479" t="str">
            <v>1142030102201108</v>
          </cell>
          <cell r="B2479" t="str">
            <v>LECA</v>
          </cell>
          <cell r="C2479">
            <v>16</v>
          </cell>
          <cell r="D2479">
            <v>0</v>
          </cell>
          <cell r="E2479"/>
          <cell r="F2479"/>
          <cell r="G2479"/>
          <cell r="H2479">
            <v>0</v>
          </cell>
        </row>
        <row r="2480">
          <cell r="A2480" t="str">
            <v>1142030102201109</v>
          </cell>
          <cell r="B2480" t="str">
            <v>CONSUMO  RAPICREDIT  BANCOVI</v>
          </cell>
          <cell r="C2480">
            <v>16</v>
          </cell>
          <cell r="D2480">
            <v>0</v>
          </cell>
          <cell r="E2480"/>
          <cell r="F2480"/>
          <cell r="G2480"/>
          <cell r="H2480">
            <v>0</v>
          </cell>
        </row>
        <row r="2481">
          <cell r="A2481" t="str">
            <v>1142030102201110</v>
          </cell>
          <cell r="B2481" t="str">
            <v>EMPLEADOS PÚBLICOS Y PRIVADOS</v>
          </cell>
          <cell r="C2481">
            <v>16</v>
          </cell>
          <cell r="D2481">
            <v>0</v>
          </cell>
          <cell r="E2481"/>
          <cell r="F2481"/>
          <cell r="G2481"/>
          <cell r="H2481">
            <v>0</v>
          </cell>
        </row>
        <row r="2482">
          <cell r="A2482" t="str">
            <v>1142030102201111</v>
          </cell>
          <cell r="B2482" t="str">
            <v>EMPLEADOS ANDA</v>
          </cell>
          <cell r="C2482">
            <v>16</v>
          </cell>
          <cell r="D2482">
            <v>0</v>
          </cell>
          <cell r="E2482"/>
          <cell r="F2482"/>
          <cell r="G2482"/>
          <cell r="H2482">
            <v>0</v>
          </cell>
        </row>
        <row r="2483">
          <cell r="A2483" t="str">
            <v>1142030102201112</v>
          </cell>
          <cell r="B2483" t="str">
            <v>EMPLEADOS PDH</v>
          </cell>
          <cell r="C2483">
            <v>16</v>
          </cell>
          <cell r="D2483">
            <v>0</v>
          </cell>
          <cell r="E2483"/>
          <cell r="F2483"/>
          <cell r="G2483"/>
          <cell r="H2483">
            <v>0</v>
          </cell>
        </row>
        <row r="2484">
          <cell r="A2484" t="str">
            <v>1142030102201113</v>
          </cell>
          <cell r="B2484" t="str">
            <v>EMPLEADOS PGR</v>
          </cell>
          <cell r="C2484">
            <v>16</v>
          </cell>
          <cell r="D2484">
            <v>0</v>
          </cell>
          <cell r="E2484"/>
          <cell r="F2484"/>
          <cell r="G2484"/>
          <cell r="H2484">
            <v>0</v>
          </cell>
        </row>
        <row r="2485">
          <cell r="A2485" t="str">
            <v>1142030102201114</v>
          </cell>
          <cell r="B2485" t="str">
            <v>EMPLEADOS MIN. SALUD</v>
          </cell>
          <cell r="C2485">
            <v>16</v>
          </cell>
          <cell r="D2485">
            <v>0</v>
          </cell>
          <cell r="E2485"/>
          <cell r="F2485"/>
          <cell r="G2485"/>
          <cell r="H2485">
            <v>0</v>
          </cell>
        </row>
        <row r="2486">
          <cell r="A2486" t="str">
            <v>1142030102201115</v>
          </cell>
          <cell r="B2486" t="str">
            <v>EMPLEADOS MIN. EDUCACIÓN</v>
          </cell>
          <cell r="C2486">
            <v>16</v>
          </cell>
          <cell r="D2486">
            <v>0</v>
          </cell>
          <cell r="E2486"/>
          <cell r="F2486"/>
          <cell r="G2486"/>
          <cell r="H2486">
            <v>0</v>
          </cell>
        </row>
        <row r="2487">
          <cell r="A2487" t="str">
            <v>1142030102201149</v>
          </cell>
          <cell r="B2487" t="str">
            <v>SOBREGIROS OCACIONALES</v>
          </cell>
          <cell r="C2487">
            <v>16</v>
          </cell>
          <cell r="D2487">
            <v>0</v>
          </cell>
          <cell r="E2487"/>
          <cell r="F2487"/>
          <cell r="G2487"/>
          <cell r="H2487">
            <v>0</v>
          </cell>
        </row>
        <row r="2488">
          <cell r="A2488" t="str">
            <v>1142030102201150</v>
          </cell>
          <cell r="B2488" t="str">
            <v>SOBREGIROS AUTORIZADOS</v>
          </cell>
          <cell r="C2488">
            <v>16</v>
          </cell>
          <cell r="D2488">
            <v>0</v>
          </cell>
          <cell r="E2488"/>
          <cell r="F2488"/>
          <cell r="G2488"/>
          <cell r="H2488">
            <v>0</v>
          </cell>
        </row>
        <row r="2489">
          <cell r="A2489" t="str">
            <v>114203010222</v>
          </cell>
          <cell r="B2489" t="str">
            <v>PIGNORADOS - ME</v>
          </cell>
          <cell r="C2489">
            <v>12</v>
          </cell>
          <cell r="D2489"/>
          <cell r="E2489"/>
          <cell r="F2489">
            <v>0</v>
          </cell>
          <cell r="G2489"/>
          <cell r="H2489">
            <v>0</v>
          </cell>
        </row>
        <row r="2490">
          <cell r="A2490" t="str">
            <v>11420301022201</v>
          </cell>
          <cell r="B2490" t="str">
            <v>PIGNORADOS - ME</v>
          </cell>
          <cell r="C2490">
            <v>14</v>
          </cell>
          <cell r="D2490"/>
          <cell r="E2490">
            <v>0</v>
          </cell>
          <cell r="F2490"/>
          <cell r="G2490"/>
          <cell r="H2490">
            <v>0</v>
          </cell>
        </row>
        <row r="2491">
          <cell r="A2491" t="str">
            <v>1142030102220101</v>
          </cell>
          <cell r="B2491" t="str">
            <v>PIGNORADOS</v>
          </cell>
          <cell r="C2491">
            <v>16</v>
          </cell>
          <cell r="D2491">
            <v>0</v>
          </cell>
          <cell r="E2491"/>
          <cell r="F2491"/>
          <cell r="G2491"/>
          <cell r="H2491">
            <v>0</v>
          </cell>
        </row>
        <row r="2492">
          <cell r="A2492" t="str">
            <v>114203010230</v>
          </cell>
          <cell r="B2492" t="str">
            <v>VIVIENDA -ME</v>
          </cell>
          <cell r="C2492">
            <v>12</v>
          </cell>
          <cell r="D2492"/>
          <cell r="E2492"/>
          <cell r="F2492">
            <v>0</v>
          </cell>
          <cell r="G2492"/>
          <cell r="H2492">
            <v>0</v>
          </cell>
        </row>
        <row r="2493">
          <cell r="A2493" t="str">
            <v>11420301023001</v>
          </cell>
          <cell r="B2493" t="str">
            <v>VIVIENDA - ME</v>
          </cell>
          <cell r="C2493">
            <v>14</v>
          </cell>
          <cell r="D2493"/>
          <cell r="E2493">
            <v>0</v>
          </cell>
          <cell r="F2493"/>
          <cell r="G2493"/>
          <cell r="H2493">
            <v>0</v>
          </cell>
        </row>
        <row r="2494">
          <cell r="A2494" t="str">
            <v>1142030102300101</v>
          </cell>
          <cell r="B2494" t="str">
            <v>ADQUISICION DE VIVIENDA</v>
          </cell>
          <cell r="C2494">
            <v>16</v>
          </cell>
          <cell r="D2494">
            <v>0</v>
          </cell>
          <cell r="E2494"/>
          <cell r="F2494"/>
          <cell r="G2494"/>
          <cell r="H2494">
            <v>0</v>
          </cell>
        </row>
        <row r="2495">
          <cell r="A2495" t="str">
            <v>1142030102300102</v>
          </cell>
          <cell r="B2495" t="str">
            <v>ADQUISICION DE LOTES</v>
          </cell>
          <cell r="C2495">
            <v>16</v>
          </cell>
          <cell r="D2495">
            <v>0</v>
          </cell>
          <cell r="E2495"/>
          <cell r="F2495"/>
          <cell r="G2495"/>
          <cell r="H2495">
            <v>0</v>
          </cell>
        </row>
        <row r="2496">
          <cell r="A2496" t="str">
            <v>1142030102300103</v>
          </cell>
          <cell r="B2496" t="str">
            <v>CONSTRUCCION</v>
          </cell>
          <cell r="C2496">
            <v>16</v>
          </cell>
          <cell r="D2496">
            <v>0</v>
          </cell>
          <cell r="E2496"/>
          <cell r="F2496"/>
          <cell r="G2496"/>
          <cell r="H2496">
            <v>0</v>
          </cell>
        </row>
        <row r="2497">
          <cell r="A2497" t="str">
            <v>1142030102300104</v>
          </cell>
          <cell r="B2497" t="str">
            <v>REMODELACION</v>
          </cell>
          <cell r="C2497">
            <v>16</v>
          </cell>
          <cell r="D2497">
            <v>0</v>
          </cell>
          <cell r="E2497"/>
          <cell r="F2497"/>
          <cell r="G2497"/>
          <cell r="H2497">
            <v>0</v>
          </cell>
        </row>
        <row r="2498">
          <cell r="A2498" t="str">
            <v>1142030201</v>
          </cell>
          <cell r="B2498" t="str">
            <v>REFINANCIADOS</v>
          </cell>
          <cell r="C2498">
            <v>10</v>
          </cell>
          <cell r="D2498"/>
          <cell r="E2498"/>
          <cell r="F2498"/>
          <cell r="G2498">
            <v>0</v>
          </cell>
          <cell r="H2498">
            <v>0</v>
          </cell>
        </row>
        <row r="2499">
          <cell r="A2499" t="str">
            <v>114203020111</v>
          </cell>
          <cell r="B2499" t="str">
            <v>MICROEMPRESA - ML</v>
          </cell>
          <cell r="C2499">
            <v>12</v>
          </cell>
          <cell r="D2499"/>
          <cell r="E2499"/>
          <cell r="F2499">
            <v>0</v>
          </cell>
          <cell r="G2499"/>
          <cell r="H2499">
            <v>0</v>
          </cell>
        </row>
        <row r="2500">
          <cell r="A2500" t="str">
            <v>11420302011101</v>
          </cell>
          <cell r="B2500" t="str">
            <v>MICROEMPRESA - ML</v>
          </cell>
          <cell r="C2500">
            <v>14</v>
          </cell>
          <cell r="D2500"/>
          <cell r="E2500">
            <v>0</v>
          </cell>
          <cell r="F2500"/>
          <cell r="G2500"/>
          <cell r="H2500">
            <v>0</v>
          </cell>
        </row>
        <row r="2501">
          <cell r="A2501" t="str">
            <v>1142030201110101</v>
          </cell>
          <cell r="B2501" t="str">
            <v>MICROCREDITO</v>
          </cell>
          <cell r="C2501">
            <v>16</v>
          </cell>
          <cell r="D2501">
            <v>0</v>
          </cell>
          <cell r="E2501"/>
          <cell r="F2501"/>
          <cell r="G2501"/>
          <cell r="H2501">
            <v>0</v>
          </cell>
        </row>
        <row r="2502">
          <cell r="A2502" t="str">
            <v>1142030201110102</v>
          </cell>
          <cell r="B2502" t="str">
            <v>CAPITAL DE TRABAJO</v>
          </cell>
          <cell r="C2502">
            <v>16</v>
          </cell>
          <cell r="D2502">
            <v>0</v>
          </cell>
          <cell r="E2502"/>
          <cell r="F2502"/>
          <cell r="G2502"/>
          <cell r="H2502">
            <v>0</v>
          </cell>
        </row>
        <row r="2503">
          <cell r="A2503" t="str">
            <v>1142030201110103</v>
          </cell>
          <cell r="B2503" t="str">
            <v>ACTIVO FIJO</v>
          </cell>
          <cell r="C2503">
            <v>16</v>
          </cell>
          <cell r="D2503">
            <v>0</v>
          </cell>
          <cell r="E2503"/>
          <cell r="F2503"/>
          <cell r="G2503"/>
          <cell r="H2503">
            <v>0</v>
          </cell>
        </row>
        <row r="2504">
          <cell r="A2504" t="str">
            <v>1142030201110104</v>
          </cell>
          <cell r="B2504" t="str">
            <v>CAPITAL DE TRABAJO ESTACIONAL</v>
          </cell>
          <cell r="C2504">
            <v>16</v>
          </cell>
          <cell r="D2504">
            <v>0</v>
          </cell>
          <cell r="E2504"/>
          <cell r="F2504"/>
          <cell r="G2504"/>
          <cell r="H2504">
            <v>0</v>
          </cell>
        </row>
        <row r="2505">
          <cell r="A2505" t="str">
            <v>1142030201110105</v>
          </cell>
          <cell r="B2505" t="str">
            <v>ROTATIVO</v>
          </cell>
          <cell r="C2505">
            <v>16</v>
          </cell>
          <cell r="D2505">
            <v>0</v>
          </cell>
          <cell r="E2505"/>
          <cell r="F2505"/>
          <cell r="G2505"/>
          <cell r="H2505">
            <v>0</v>
          </cell>
        </row>
        <row r="2506">
          <cell r="A2506" t="str">
            <v>1142030201110106</v>
          </cell>
          <cell r="B2506" t="str">
            <v>COLECTURIA DOMICILIAR</v>
          </cell>
          <cell r="C2506">
            <v>16</v>
          </cell>
          <cell r="D2506">
            <v>0</v>
          </cell>
          <cell r="E2506"/>
          <cell r="F2506"/>
          <cell r="G2506"/>
          <cell r="H2506">
            <v>0</v>
          </cell>
        </row>
        <row r="2507">
          <cell r="A2507" t="str">
            <v>114203020112</v>
          </cell>
          <cell r="B2507" t="str">
            <v>EMPRESA - ML</v>
          </cell>
          <cell r="C2507">
            <v>12</v>
          </cell>
          <cell r="D2507"/>
          <cell r="E2507"/>
          <cell r="F2507">
            <v>0</v>
          </cell>
          <cell r="G2507"/>
          <cell r="H2507">
            <v>0</v>
          </cell>
        </row>
        <row r="2508">
          <cell r="A2508" t="str">
            <v>11420302011201</v>
          </cell>
          <cell r="B2508" t="str">
            <v>EMPRESA - ML</v>
          </cell>
          <cell r="C2508">
            <v>14</v>
          </cell>
          <cell r="D2508"/>
          <cell r="E2508">
            <v>0</v>
          </cell>
          <cell r="F2508"/>
          <cell r="G2508"/>
          <cell r="H2508">
            <v>0</v>
          </cell>
        </row>
        <row r="2509">
          <cell r="A2509" t="str">
            <v>1142030201120101</v>
          </cell>
          <cell r="B2509" t="str">
            <v>CAPITAL DE TRABAJO</v>
          </cell>
          <cell r="C2509">
            <v>16</v>
          </cell>
          <cell r="D2509">
            <v>0</v>
          </cell>
          <cell r="E2509"/>
          <cell r="F2509"/>
          <cell r="G2509"/>
          <cell r="H2509">
            <v>0</v>
          </cell>
        </row>
        <row r="2510">
          <cell r="A2510" t="str">
            <v>1142030201120102</v>
          </cell>
          <cell r="B2510" t="str">
            <v>ACTIVO FIJO</v>
          </cell>
          <cell r="C2510">
            <v>16</v>
          </cell>
          <cell r="D2510">
            <v>0</v>
          </cell>
          <cell r="E2510"/>
          <cell r="F2510"/>
          <cell r="G2510"/>
          <cell r="H2510">
            <v>0</v>
          </cell>
        </row>
        <row r="2511">
          <cell r="A2511" t="str">
            <v>1142030201120103</v>
          </cell>
          <cell r="B2511" t="str">
            <v>ROTATIVO</v>
          </cell>
          <cell r="C2511">
            <v>16</v>
          </cell>
          <cell r="D2511">
            <v>0</v>
          </cell>
          <cell r="E2511"/>
          <cell r="F2511"/>
          <cell r="G2511"/>
          <cell r="H2511">
            <v>0</v>
          </cell>
        </row>
        <row r="2512">
          <cell r="A2512" t="str">
            <v>1142030201120104</v>
          </cell>
          <cell r="B2512" t="str">
            <v>MUNICIPALIDADES</v>
          </cell>
          <cell r="C2512">
            <v>16</v>
          </cell>
          <cell r="D2512">
            <v>0</v>
          </cell>
          <cell r="E2512"/>
          <cell r="F2512"/>
          <cell r="G2512"/>
          <cell r="H2512">
            <v>0</v>
          </cell>
        </row>
        <row r="2513">
          <cell r="A2513" t="str">
            <v>114203020120</v>
          </cell>
          <cell r="B2513" t="str">
            <v>CONSUMO - ML</v>
          </cell>
          <cell r="C2513">
            <v>12</v>
          </cell>
          <cell r="D2513"/>
          <cell r="E2513"/>
          <cell r="F2513">
            <v>0</v>
          </cell>
          <cell r="G2513"/>
          <cell r="H2513">
            <v>0</v>
          </cell>
        </row>
        <row r="2514">
          <cell r="A2514" t="str">
            <v>11420302012001</v>
          </cell>
          <cell r="B2514" t="str">
            <v>CONSUMO - ML</v>
          </cell>
          <cell r="C2514">
            <v>14</v>
          </cell>
          <cell r="D2514"/>
          <cell r="E2514">
            <v>0</v>
          </cell>
          <cell r="F2514"/>
          <cell r="G2514"/>
          <cell r="H2514">
            <v>0</v>
          </cell>
        </row>
        <row r="2515">
          <cell r="A2515" t="str">
            <v>1142030201200101</v>
          </cell>
          <cell r="B2515" t="str">
            <v>CONSUMO</v>
          </cell>
          <cell r="C2515">
            <v>16</v>
          </cell>
          <cell r="D2515">
            <v>0</v>
          </cell>
          <cell r="E2515"/>
          <cell r="F2515"/>
          <cell r="G2515"/>
          <cell r="H2515">
            <v>0</v>
          </cell>
        </row>
        <row r="2516">
          <cell r="A2516" t="str">
            <v>1142030201200102</v>
          </cell>
          <cell r="B2516" t="str">
            <v>SIN FIADOR</v>
          </cell>
          <cell r="C2516">
            <v>16</v>
          </cell>
          <cell r="D2516">
            <v>0</v>
          </cell>
          <cell r="E2516"/>
          <cell r="F2516"/>
          <cell r="G2516"/>
          <cell r="H2516">
            <v>0</v>
          </cell>
        </row>
        <row r="2517">
          <cell r="A2517" t="str">
            <v>1142030201200103</v>
          </cell>
          <cell r="B2517" t="str">
            <v>CONSOLIDACION</v>
          </cell>
          <cell r="C2517">
            <v>16</v>
          </cell>
          <cell r="D2517">
            <v>0</v>
          </cell>
          <cell r="E2517"/>
          <cell r="F2517"/>
          <cell r="G2517"/>
          <cell r="H2517">
            <v>0</v>
          </cell>
        </row>
        <row r="2518">
          <cell r="A2518" t="str">
            <v>1142030201200104</v>
          </cell>
          <cell r="B2518" t="str">
            <v>VARIOS</v>
          </cell>
          <cell r="C2518">
            <v>16</v>
          </cell>
          <cell r="D2518">
            <v>0</v>
          </cell>
          <cell r="E2518"/>
          <cell r="F2518"/>
          <cell r="G2518"/>
          <cell r="H2518">
            <v>0</v>
          </cell>
        </row>
        <row r="2519">
          <cell r="A2519" t="str">
            <v>1142030201200105</v>
          </cell>
          <cell r="B2519" t="str">
            <v>VEHICULO</v>
          </cell>
          <cell r="C2519">
            <v>16</v>
          </cell>
          <cell r="D2519">
            <v>0</v>
          </cell>
          <cell r="E2519"/>
          <cell r="F2519"/>
          <cell r="G2519"/>
          <cell r="H2519">
            <v>0</v>
          </cell>
        </row>
        <row r="2520">
          <cell r="A2520" t="str">
            <v>1142030201200106</v>
          </cell>
          <cell r="B2520" t="str">
            <v>VEHICULO- EMPLEADOS</v>
          </cell>
          <cell r="C2520">
            <v>16</v>
          </cell>
          <cell r="D2520">
            <v>0</v>
          </cell>
          <cell r="E2520"/>
          <cell r="F2520"/>
          <cell r="G2520"/>
          <cell r="H2520">
            <v>0</v>
          </cell>
        </row>
        <row r="2521">
          <cell r="A2521" t="str">
            <v>1142030201200107</v>
          </cell>
          <cell r="B2521" t="str">
            <v>ESTUDIOS</v>
          </cell>
          <cell r="C2521">
            <v>16</v>
          </cell>
          <cell r="D2521">
            <v>0</v>
          </cell>
          <cell r="E2521"/>
          <cell r="F2521"/>
          <cell r="G2521"/>
          <cell r="H2521">
            <v>0</v>
          </cell>
        </row>
        <row r="2522">
          <cell r="A2522" t="str">
            <v>1142030201200108</v>
          </cell>
          <cell r="B2522" t="str">
            <v>LECA</v>
          </cell>
          <cell r="C2522">
            <v>16</v>
          </cell>
          <cell r="D2522">
            <v>0</v>
          </cell>
          <cell r="E2522"/>
          <cell r="F2522"/>
          <cell r="G2522"/>
          <cell r="H2522">
            <v>0</v>
          </cell>
        </row>
        <row r="2523">
          <cell r="A2523" t="str">
            <v>1142030201200109</v>
          </cell>
          <cell r="B2523" t="str">
            <v>CONSUMO  RAPICREDIT  BANCOVI</v>
          </cell>
          <cell r="C2523">
            <v>16</v>
          </cell>
          <cell r="D2523">
            <v>0</v>
          </cell>
          <cell r="E2523"/>
          <cell r="F2523"/>
          <cell r="G2523"/>
          <cell r="H2523">
            <v>0</v>
          </cell>
        </row>
        <row r="2524">
          <cell r="A2524" t="str">
            <v>1142030201200110</v>
          </cell>
          <cell r="B2524" t="str">
            <v>EMPLEADOS PÚBLICOS Y PRIVADOS</v>
          </cell>
          <cell r="C2524">
            <v>16</v>
          </cell>
          <cell r="D2524">
            <v>0</v>
          </cell>
          <cell r="E2524"/>
          <cell r="F2524"/>
          <cell r="G2524"/>
          <cell r="H2524">
            <v>0</v>
          </cell>
        </row>
        <row r="2525">
          <cell r="A2525" t="str">
            <v>1142030201200111</v>
          </cell>
          <cell r="B2525" t="str">
            <v>EMPLEADOS ANDA</v>
          </cell>
          <cell r="C2525">
            <v>16</v>
          </cell>
          <cell r="D2525">
            <v>0</v>
          </cell>
          <cell r="E2525"/>
          <cell r="F2525"/>
          <cell r="G2525"/>
          <cell r="H2525">
            <v>0</v>
          </cell>
        </row>
        <row r="2526">
          <cell r="A2526" t="str">
            <v>1142030201200112</v>
          </cell>
          <cell r="B2526" t="str">
            <v>EMPLEADOS PDH</v>
          </cell>
          <cell r="C2526">
            <v>16</v>
          </cell>
          <cell r="D2526">
            <v>0</v>
          </cell>
          <cell r="E2526"/>
          <cell r="F2526"/>
          <cell r="G2526"/>
          <cell r="H2526">
            <v>0</v>
          </cell>
        </row>
        <row r="2527">
          <cell r="A2527" t="str">
            <v>1142030201200113</v>
          </cell>
          <cell r="B2527" t="str">
            <v>EMPLEADOS PGR</v>
          </cell>
          <cell r="C2527">
            <v>16</v>
          </cell>
          <cell r="D2527">
            <v>0</v>
          </cell>
          <cell r="E2527"/>
          <cell r="F2527"/>
          <cell r="G2527"/>
          <cell r="H2527">
            <v>0</v>
          </cell>
        </row>
        <row r="2528">
          <cell r="A2528" t="str">
            <v>1142030201200114</v>
          </cell>
          <cell r="B2528" t="str">
            <v>EMPLEADOS MIN. SALUD</v>
          </cell>
          <cell r="C2528">
            <v>16</v>
          </cell>
          <cell r="D2528">
            <v>0</v>
          </cell>
          <cell r="E2528"/>
          <cell r="F2528"/>
          <cell r="G2528"/>
          <cell r="H2528">
            <v>0</v>
          </cell>
        </row>
        <row r="2529">
          <cell r="A2529" t="str">
            <v>1142030201200115</v>
          </cell>
          <cell r="B2529" t="str">
            <v>EMPLEADOS MIN. EDUCACIÓN</v>
          </cell>
          <cell r="C2529">
            <v>16</v>
          </cell>
          <cell r="D2529">
            <v>0</v>
          </cell>
          <cell r="E2529"/>
          <cell r="F2529"/>
          <cell r="G2529"/>
          <cell r="H2529">
            <v>0</v>
          </cell>
        </row>
        <row r="2530">
          <cell r="A2530" t="str">
            <v>1142030201200149</v>
          </cell>
          <cell r="B2530" t="str">
            <v>SOBREGIROS OCACIONALES</v>
          </cell>
          <cell r="C2530">
            <v>16</v>
          </cell>
          <cell r="D2530">
            <v>0</v>
          </cell>
          <cell r="E2530"/>
          <cell r="F2530"/>
          <cell r="G2530"/>
          <cell r="H2530">
            <v>0</v>
          </cell>
        </row>
        <row r="2531">
          <cell r="A2531" t="str">
            <v>1142030201200150</v>
          </cell>
          <cell r="B2531" t="str">
            <v>SOBREGIROS AUTORIZADOS</v>
          </cell>
          <cell r="C2531">
            <v>16</v>
          </cell>
          <cell r="D2531">
            <v>0</v>
          </cell>
          <cell r="E2531"/>
          <cell r="F2531"/>
          <cell r="G2531"/>
          <cell r="H2531">
            <v>0</v>
          </cell>
        </row>
        <row r="2532">
          <cell r="A2532" t="str">
            <v>114203020122</v>
          </cell>
          <cell r="B2532" t="str">
            <v>PIGNORADOS - ML</v>
          </cell>
          <cell r="C2532">
            <v>12</v>
          </cell>
          <cell r="D2532"/>
          <cell r="E2532"/>
          <cell r="F2532">
            <v>0</v>
          </cell>
          <cell r="G2532"/>
          <cell r="H2532">
            <v>0</v>
          </cell>
        </row>
        <row r="2533">
          <cell r="A2533" t="str">
            <v>11420302012201</v>
          </cell>
          <cell r="B2533" t="str">
            <v>PIGNORADOS - ML</v>
          </cell>
          <cell r="C2533">
            <v>14</v>
          </cell>
          <cell r="D2533"/>
          <cell r="E2533">
            <v>0</v>
          </cell>
          <cell r="F2533"/>
          <cell r="G2533"/>
          <cell r="H2533">
            <v>0</v>
          </cell>
        </row>
        <row r="2534">
          <cell r="A2534" t="str">
            <v>1142030201220101</v>
          </cell>
          <cell r="B2534" t="str">
            <v>PIGNORADOS</v>
          </cell>
          <cell r="C2534">
            <v>16</v>
          </cell>
          <cell r="D2534">
            <v>0</v>
          </cell>
          <cell r="E2534"/>
          <cell r="F2534"/>
          <cell r="G2534"/>
          <cell r="H2534">
            <v>0</v>
          </cell>
        </row>
        <row r="2535">
          <cell r="A2535" t="str">
            <v>114203020130</v>
          </cell>
          <cell r="B2535" t="str">
            <v>VIVIENDA - ML</v>
          </cell>
          <cell r="C2535">
            <v>12</v>
          </cell>
          <cell r="D2535"/>
          <cell r="E2535"/>
          <cell r="F2535">
            <v>0</v>
          </cell>
          <cell r="G2535"/>
          <cell r="H2535">
            <v>0</v>
          </cell>
        </row>
        <row r="2536">
          <cell r="A2536" t="str">
            <v>11420302013001</v>
          </cell>
          <cell r="B2536" t="str">
            <v>VIVIENDA - ML</v>
          </cell>
          <cell r="C2536">
            <v>14</v>
          </cell>
          <cell r="D2536"/>
          <cell r="E2536">
            <v>0</v>
          </cell>
          <cell r="F2536"/>
          <cell r="G2536"/>
          <cell r="H2536">
            <v>0</v>
          </cell>
        </row>
        <row r="2537">
          <cell r="A2537" t="str">
            <v>1142030201300101</v>
          </cell>
          <cell r="B2537" t="str">
            <v>ADQUISICION DE VIVIENDA</v>
          </cell>
          <cell r="C2537">
            <v>16</v>
          </cell>
          <cell r="D2537">
            <v>0</v>
          </cell>
          <cell r="E2537"/>
          <cell r="F2537"/>
          <cell r="G2537"/>
          <cell r="H2537">
            <v>0</v>
          </cell>
        </row>
        <row r="2538">
          <cell r="A2538" t="str">
            <v>1142030201300102</v>
          </cell>
          <cell r="B2538" t="str">
            <v>ADQUISICION DE LOTES</v>
          </cell>
          <cell r="C2538">
            <v>16</v>
          </cell>
          <cell r="D2538">
            <v>0</v>
          </cell>
          <cell r="E2538"/>
          <cell r="F2538"/>
          <cell r="G2538"/>
          <cell r="H2538">
            <v>0</v>
          </cell>
        </row>
        <row r="2539">
          <cell r="A2539" t="str">
            <v>1142030201300103</v>
          </cell>
          <cell r="B2539" t="str">
            <v>CONSTRUCCION</v>
          </cell>
          <cell r="C2539">
            <v>16</v>
          </cell>
          <cell r="D2539">
            <v>0</v>
          </cell>
          <cell r="E2539"/>
          <cell r="F2539"/>
          <cell r="G2539"/>
          <cell r="H2539">
            <v>0</v>
          </cell>
        </row>
        <row r="2540">
          <cell r="A2540" t="str">
            <v>1142030201300104</v>
          </cell>
          <cell r="B2540" t="str">
            <v>REMODELACION</v>
          </cell>
          <cell r="C2540">
            <v>16</v>
          </cell>
          <cell r="D2540">
            <v>0</v>
          </cell>
          <cell r="E2540"/>
          <cell r="F2540"/>
          <cell r="G2540"/>
          <cell r="H2540">
            <v>0</v>
          </cell>
        </row>
        <row r="2541">
          <cell r="A2541" t="str">
            <v>1142030202</v>
          </cell>
          <cell r="B2541" t="str">
            <v>REFINANCIADOS</v>
          </cell>
          <cell r="C2541">
            <v>10</v>
          </cell>
          <cell r="D2541"/>
          <cell r="E2541"/>
          <cell r="F2541"/>
          <cell r="G2541">
            <v>0</v>
          </cell>
          <cell r="H2541">
            <v>0</v>
          </cell>
        </row>
        <row r="2542">
          <cell r="A2542" t="str">
            <v>114203020211</v>
          </cell>
          <cell r="B2542" t="str">
            <v>MICROEMPRESA - ME</v>
          </cell>
          <cell r="C2542">
            <v>12</v>
          </cell>
          <cell r="D2542"/>
          <cell r="E2542"/>
          <cell r="F2542">
            <v>0</v>
          </cell>
          <cell r="G2542"/>
          <cell r="H2542">
            <v>0</v>
          </cell>
        </row>
        <row r="2543">
          <cell r="A2543" t="str">
            <v>11420302021101</v>
          </cell>
          <cell r="B2543" t="str">
            <v>MICROEMPRESA - ME</v>
          </cell>
          <cell r="C2543">
            <v>14</v>
          </cell>
          <cell r="D2543"/>
          <cell r="E2543">
            <v>0</v>
          </cell>
          <cell r="F2543"/>
          <cell r="G2543"/>
          <cell r="H2543">
            <v>0</v>
          </cell>
        </row>
        <row r="2544">
          <cell r="A2544" t="str">
            <v>1142030202110101</v>
          </cell>
          <cell r="B2544" t="str">
            <v>MICROEMPRESA</v>
          </cell>
          <cell r="C2544">
            <v>16</v>
          </cell>
          <cell r="D2544">
            <v>0</v>
          </cell>
          <cell r="E2544"/>
          <cell r="F2544"/>
          <cell r="G2544"/>
          <cell r="H2544">
            <v>0</v>
          </cell>
        </row>
        <row r="2545">
          <cell r="A2545" t="str">
            <v>1142030202110102</v>
          </cell>
          <cell r="B2545" t="str">
            <v>CAPITAL DE TRABAJO</v>
          </cell>
          <cell r="C2545">
            <v>16</v>
          </cell>
          <cell r="D2545">
            <v>0</v>
          </cell>
          <cell r="E2545"/>
          <cell r="F2545"/>
          <cell r="G2545"/>
          <cell r="H2545">
            <v>0</v>
          </cell>
        </row>
        <row r="2546">
          <cell r="A2546" t="str">
            <v>1142030202110103</v>
          </cell>
          <cell r="B2546" t="str">
            <v>ACTIVO FIJO</v>
          </cell>
          <cell r="C2546">
            <v>16</v>
          </cell>
          <cell r="D2546">
            <v>0</v>
          </cell>
          <cell r="E2546"/>
          <cell r="F2546"/>
          <cell r="G2546"/>
          <cell r="H2546">
            <v>0</v>
          </cell>
        </row>
        <row r="2547">
          <cell r="A2547" t="str">
            <v>1142030202110104</v>
          </cell>
          <cell r="B2547" t="str">
            <v>CAPITAL DE TRABAJO ESTACIONAL</v>
          </cell>
          <cell r="C2547">
            <v>16</v>
          </cell>
          <cell r="D2547">
            <v>0</v>
          </cell>
          <cell r="E2547"/>
          <cell r="F2547"/>
          <cell r="G2547"/>
          <cell r="H2547">
            <v>0</v>
          </cell>
        </row>
        <row r="2548">
          <cell r="A2548" t="str">
            <v>1142030202110105</v>
          </cell>
          <cell r="B2548" t="str">
            <v>ROTATIVO</v>
          </cell>
          <cell r="C2548">
            <v>16</v>
          </cell>
          <cell r="D2548">
            <v>0</v>
          </cell>
          <cell r="E2548"/>
          <cell r="F2548"/>
          <cell r="G2548"/>
          <cell r="H2548">
            <v>0</v>
          </cell>
        </row>
        <row r="2549">
          <cell r="A2549" t="str">
            <v>1142030202110106</v>
          </cell>
          <cell r="B2549" t="str">
            <v>COLECTURIA DOMICILIAR</v>
          </cell>
          <cell r="C2549">
            <v>16</v>
          </cell>
          <cell r="D2549">
            <v>0</v>
          </cell>
          <cell r="E2549"/>
          <cell r="F2549"/>
          <cell r="G2549"/>
          <cell r="H2549">
            <v>0</v>
          </cell>
        </row>
        <row r="2550">
          <cell r="A2550" t="str">
            <v>114203020212</v>
          </cell>
          <cell r="B2550" t="str">
            <v>EMPRESA - ME</v>
          </cell>
          <cell r="C2550">
            <v>12</v>
          </cell>
          <cell r="D2550"/>
          <cell r="E2550"/>
          <cell r="F2550">
            <v>0</v>
          </cell>
          <cell r="G2550"/>
          <cell r="H2550">
            <v>0</v>
          </cell>
        </row>
        <row r="2551">
          <cell r="A2551" t="str">
            <v>11420302021201</v>
          </cell>
          <cell r="B2551" t="str">
            <v>EMPRESA - ME</v>
          </cell>
          <cell r="C2551">
            <v>14</v>
          </cell>
          <cell r="D2551"/>
          <cell r="E2551">
            <v>0</v>
          </cell>
          <cell r="F2551"/>
          <cell r="G2551"/>
          <cell r="H2551">
            <v>0</v>
          </cell>
        </row>
        <row r="2552">
          <cell r="A2552" t="str">
            <v>1142030202120101</v>
          </cell>
          <cell r="B2552" t="str">
            <v>CAPITAL DE TRABAJO</v>
          </cell>
          <cell r="C2552">
            <v>16</v>
          </cell>
          <cell r="D2552">
            <v>0</v>
          </cell>
          <cell r="E2552"/>
          <cell r="F2552"/>
          <cell r="G2552"/>
          <cell r="H2552">
            <v>0</v>
          </cell>
        </row>
        <row r="2553">
          <cell r="A2553" t="str">
            <v>1142030202120102</v>
          </cell>
          <cell r="B2553" t="str">
            <v>ACTIVO FIJO</v>
          </cell>
          <cell r="C2553">
            <v>16</v>
          </cell>
          <cell r="D2553">
            <v>0</v>
          </cell>
          <cell r="E2553"/>
          <cell r="F2553"/>
          <cell r="G2553"/>
          <cell r="H2553">
            <v>0</v>
          </cell>
        </row>
        <row r="2554">
          <cell r="A2554" t="str">
            <v>1142030202120103</v>
          </cell>
          <cell r="B2554" t="str">
            <v>ROTATIVO</v>
          </cell>
          <cell r="C2554">
            <v>16</v>
          </cell>
          <cell r="D2554">
            <v>0</v>
          </cell>
          <cell r="E2554"/>
          <cell r="F2554"/>
          <cell r="G2554"/>
          <cell r="H2554">
            <v>0</v>
          </cell>
        </row>
        <row r="2555">
          <cell r="A2555" t="str">
            <v>1142030202120104</v>
          </cell>
          <cell r="B2555" t="str">
            <v>MUNICIPALIDADES</v>
          </cell>
          <cell r="C2555">
            <v>16</v>
          </cell>
          <cell r="D2555">
            <v>0</v>
          </cell>
          <cell r="E2555"/>
          <cell r="F2555"/>
          <cell r="G2555"/>
          <cell r="H2555">
            <v>0</v>
          </cell>
        </row>
        <row r="2556">
          <cell r="A2556" t="str">
            <v>114203020220</v>
          </cell>
          <cell r="B2556" t="str">
            <v>CONSUMO - ME</v>
          </cell>
          <cell r="C2556">
            <v>12</v>
          </cell>
          <cell r="D2556"/>
          <cell r="E2556"/>
          <cell r="F2556">
            <v>0</v>
          </cell>
          <cell r="G2556"/>
          <cell r="H2556">
            <v>0</v>
          </cell>
        </row>
        <row r="2557">
          <cell r="A2557" t="str">
            <v>11420302022011</v>
          </cell>
          <cell r="B2557" t="str">
            <v>CONSUMO - ME</v>
          </cell>
          <cell r="C2557">
            <v>14</v>
          </cell>
          <cell r="D2557"/>
          <cell r="E2557">
            <v>0</v>
          </cell>
          <cell r="F2557"/>
          <cell r="G2557"/>
          <cell r="H2557">
            <v>0</v>
          </cell>
        </row>
        <row r="2558">
          <cell r="A2558" t="str">
            <v>1142030202201101</v>
          </cell>
          <cell r="B2558" t="str">
            <v>CONSUMO</v>
          </cell>
          <cell r="C2558">
            <v>16</v>
          </cell>
          <cell r="D2558">
            <v>0</v>
          </cell>
          <cell r="E2558"/>
          <cell r="F2558"/>
          <cell r="G2558"/>
          <cell r="H2558">
            <v>0</v>
          </cell>
        </row>
        <row r="2559">
          <cell r="A2559" t="str">
            <v>1142030202201102</v>
          </cell>
          <cell r="B2559" t="str">
            <v>SIN FIADOR</v>
          </cell>
          <cell r="C2559">
            <v>16</v>
          </cell>
          <cell r="D2559">
            <v>0</v>
          </cell>
          <cell r="E2559"/>
          <cell r="F2559"/>
          <cell r="G2559"/>
          <cell r="H2559">
            <v>0</v>
          </cell>
        </row>
        <row r="2560">
          <cell r="A2560" t="str">
            <v>1142030202201103</v>
          </cell>
          <cell r="B2560" t="str">
            <v>CONSOLIDACION</v>
          </cell>
          <cell r="C2560">
            <v>16</v>
          </cell>
          <cell r="D2560">
            <v>0</v>
          </cell>
          <cell r="E2560"/>
          <cell r="F2560"/>
          <cell r="G2560"/>
          <cell r="H2560">
            <v>0</v>
          </cell>
        </row>
        <row r="2561">
          <cell r="A2561" t="str">
            <v>1142030202201104</v>
          </cell>
          <cell r="B2561" t="str">
            <v>VARIOS</v>
          </cell>
          <cell r="C2561">
            <v>16</v>
          </cell>
          <cell r="D2561">
            <v>0</v>
          </cell>
          <cell r="E2561"/>
          <cell r="F2561"/>
          <cell r="G2561"/>
          <cell r="H2561">
            <v>0</v>
          </cell>
        </row>
        <row r="2562">
          <cell r="A2562" t="str">
            <v>1142030202201105</v>
          </cell>
          <cell r="B2562" t="str">
            <v>VEHICULO</v>
          </cell>
          <cell r="C2562">
            <v>16</v>
          </cell>
          <cell r="D2562">
            <v>0</v>
          </cell>
          <cell r="E2562"/>
          <cell r="F2562"/>
          <cell r="G2562"/>
          <cell r="H2562">
            <v>0</v>
          </cell>
        </row>
        <row r="2563">
          <cell r="A2563" t="str">
            <v>1142030202201106</v>
          </cell>
          <cell r="B2563" t="str">
            <v>VEHICULO- EMPLEADOS</v>
          </cell>
          <cell r="C2563">
            <v>16</v>
          </cell>
          <cell r="D2563">
            <v>0</v>
          </cell>
          <cell r="E2563"/>
          <cell r="F2563"/>
          <cell r="G2563"/>
          <cell r="H2563">
            <v>0</v>
          </cell>
        </row>
        <row r="2564">
          <cell r="A2564" t="str">
            <v>1142030202201107</v>
          </cell>
          <cell r="B2564" t="str">
            <v>ESTUDIOS</v>
          </cell>
          <cell r="C2564">
            <v>16</v>
          </cell>
          <cell r="D2564">
            <v>0</v>
          </cell>
          <cell r="E2564"/>
          <cell r="F2564"/>
          <cell r="G2564"/>
          <cell r="H2564">
            <v>0</v>
          </cell>
        </row>
        <row r="2565">
          <cell r="A2565" t="str">
            <v>1142030202201108</v>
          </cell>
          <cell r="B2565" t="str">
            <v>LECA</v>
          </cell>
          <cell r="C2565">
            <v>16</v>
          </cell>
          <cell r="D2565">
            <v>0</v>
          </cell>
          <cell r="E2565"/>
          <cell r="F2565"/>
          <cell r="G2565"/>
          <cell r="H2565">
            <v>0</v>
          </cell>
        </row>
        <row r="2566">
          <cell r="A2566" t="str">
            <v>1142030202201109</v>
          </cell>
          <cell r="B2566" t="str">
            <v>CONSUMO  RAPICREDIT  BANCOVI</v>
          </cell>
          <cell r="C2566">
            <v>16</v>
          </cell>
          <cell r="D2566">
            <v>0</v>
          </cell>
          <cell r="E2566"/>
          <cell r="F2566"/>
          <cell r="G2566"/>
          <cell r="H2566">
            <v>0</v>
          </cell>
        </row>
        <row r="2567">
          <cell r="A2567" t="str">
            <v>1142030202201110</v>
          </cell>
          <cell r="B2567" t="str">
            <v>EMPLEADOS PÚBLICOS Y PRIVADOS</v>
          </cell>
          <cell r="C2567">
            <v>16</v>
          </cell>
          <cell r="D2567">
            <v>0</v>
          </cell>
          <cell r="E2567"/>
          <cell r="F2567"/>
          <cell r="G2567"/>
          <cell r="H2567">
            <v>0</v>
          </cell>
        </row>
        <row r="2568">
          <cell r="A2568" t="str">
            <v>1142030202201111</v>
          </cell>
          <cell r="B2568" t="str">
            <v>EMPLEADOS ANDA</v>
          </cell>
          <cell r="C2568">
            <v>16</v>
          </cell>
          <cell r="D2568">
            <v>0</v>
          </cell>
          <cell r="E2568"/>
          <cell r="F2568"/>
          <cell r="G2568"/>
          <cell r="H2568">
            <v>0</v>
          </cell>
        </row>
        <row r="2569">
          <cell r="A2569" t="str">
            <v>1142030202201112</v>
          </cell>
          <cell r="B2569" t="str">
            <v>EMPLEADOS PDH</v>
          </cell>
          <cell r="C2569">
            <v>16</v>
          </cell>
          <cell r="D2569">
            <v>0</v>
          </cell>
          <cell r="E2569"/>
          <cell r="F2569"/>
          <cell r="G2569"/>
          <cell r="H2569">
            <v>0</v>
          </cell>
        </row>
        <row r="2570">
          <cell r="A2570" t="str">
            <v>1142030202201113</v>
          </cell>
          <cell r="B2570" t="str">
            <v>EMPLEADOS PGR</v>
          </cell>
          <cell r="C2570">
            <v>16</v>
          </cell>
          <cell r="D2570">
            <v>0</v>
          </cell>
          <cell r="E2570"/>
          <cell r="F2570"/>
          <cell r="G2570"/>
          <cell r="H2570">
            <v>0</v>
          </cell>
        </row>
        <row r="2571">
          <cell r="A2571" t="str">
            <v>1142030202201114</v>
          </cell>
          <cell r="B2571" t="str">
            <v>EMPLEADOS MIN. SALUD</v>
          </cell>
          <cell r="C2571">
            <v>16</v>
          </cell>
          <cell r="D2571">
            <v>0</v>
          </cell>
          <cell r="E2571"/>
          <cell r="F2571"/>
          <cell r="G2571"/>
          <cell r="H2571">
            <v>0</v>
          </cell>
        </row>
        <row r="2572">
          <cell r="A2572" t="str">
            <v>1142030202201115</v>
          </cell>
          <cell r="B2572" t="str">
            <v>EMPLEADOS MIN. EDUCACIÓN</v>
          </cell>
          <cell r="C2572">
            <v>16</v>
          </cell>
          <cell r="D2572">
            <v>0</v>
          </cell>
          <cell r="E2572"/>
          <cell r="F2572"/>
          <cell r="G2572"/>
          <cell r="H2572">
            <v>0</v>
          </cell>
        </row>
        <row r="2573">
          <cell r="A2573" t="str">
            <v>1142030202201149</v>
          </cell>
          <cell r="B2573" t="str">
            <v>SOBREGIROS OCACIONALES</v>
          </cell>
          <cell r="C2573">
            <v>16</v>
          </cell>
          <cell r="D2573">
            <v>0</v>
          </cell>
          <cell r="E2573"/>
          <cell r="F2573"/>
          <cell r="G2573"/>
          <cell r="H2573">
            <v>0</v>
          </cell>
        </row>
        <row r="2574">
          <cell r="A2574" t="str">
            <v>1142030202201150</v>
          </cell>
          <cell r="B2574" t="str">
            <v>SOBREGIROS AUTORIZADOS</v>
          </cell>
          <cell r="C2574">
            <v>16</v>
          </cell>
          <cell r="D2574">
            <v>0</v>
          </cell>
          <cell r="E2574"/>
          <cell r="F2574"/>
          <cell r="G2574"/>
          <cell r="H2574">
            <v>0</v>
          </cell>
        </row>
        <row r="2575">
          <cell r="A2575" t="str">
            <v>114203020222</v>
          </cell>
          <cell r="B2575" t="str">
            <v>PIGNORADOS - ME</v>
          </cell>
          <cell r="C2575">
            <v>12</v>
          </cell>
          <cell r="D2575"/>
          <cell r="E2575"/>
          <cell r="F2575">
            <v>0</v>
          </cell>
          <cell r="G2575"/>
          <cell r="H2575">
            <v>0</v>
          </cell>
        </row>
        <row r="2576">
          <cell r="A2576" t="str">
            <v>11420302022201</v>
          </cell>
          <cell r="B2576" t="str">
            <v>PIGNORADOS - ME</v>
          </cell>
          <cell r="C2576">
            <v>14</v>
          </cell>
          <cell r="D2576"/>
          <cell r="E2576">
            <v>0</v>
          </cell>
          <cell r="F2576"/>
          <cell r="G2576"/>
          <cell r="H2576">
            <v>0</v>
          </cell>
        </row>
        <row r="2577">
          <cell r="A2577" t="str">
            <v>1142030202220101</v>
          </cell>
          <cell r="B2577" t="str">
            <v>PIGNORADOS</v>
          </cell>
          <cell r="C2577">
            <v>16</v>
          </cell>
          <cell r="D2577">
            <v>0</v>
          </cell>
          <cell r="E2577"/>
          <cell r="F2577"/>
          <cell r="G2577"/>
          <cell r="H2577">
            <v>0</v>
          </cell>
        </row>
        <row r="2578">
          <cell r="A2578" t="str">
            <v>114203020230</v>
          </cell>
          <cell r="B2578" t="str">
            <v>VIVIENDA -ME</v>
          </cell>
          <cell r="C2578">
            <v>12</v>
          </cell>
          <cell r="D2578"/>
          <cell r="E2578"/>
          <cell r="F2578">
            <v>0</v>
          </cell>
          <cell r="G2578"/>
          <cell r="H2578">
            <v>0</v>
          </cell>
        </row>
        <row r="2579">
          <cell r="A2579" t="str">
            <v>11420302023001</v>
          </cell>
          <cell r="B2579" t="str">
            <v>VIVIENDA - ME</v>
          </cell>
          <cell r="C2579">
            <v>14</v>
          </cell>
          <cell r="D2579"/>
          <cell r="E2579">
            <v>0</v>
          </cell>
          <cell r="F2579"/>
          <cell r="G2579"/>
          <cell r="H2579">
            <v>0</v>
          </cell>
        </row>
        <row r="2580">
          <cell r="A2580" t="str">
            <v>1142030202300101</v>
          </cell>
          <cell r="B2580" t="str">
            <v>ADQUISICION DE VIVIENDA</v>
          </cell>
          <cell r="C2580">
            <v>16</v>
          </cell>
          <cell r="D2580">
            <v>0</v>
          </cell>
          <cell r="E2580"/>
          <cell r="F2580"/>
          <cell r="G2580"/>
          <cell r="H2580">
            <v>0</v>
          </cell>
        </row>
        <row r="2581">
          <cell r="A2581" t="str">
            <v>1142030202300102</v>
          </cell>
          <cell r="B2581" t="str">
            <v>ADQUISICION DE LOTES</v>
          </cell>
          <cell r="C2581">
            <v>16</v>
          </cell>
          <cell r="D2581">
            <v>0</v>
          </cell>
          <cell r="E2581"/>
          <cell r="F2581"/>
          <cell r="G2581"/>
          <cell r="H2581">
            <v>0</v>
          </cell>
        </row>
        <row r="2582">
          <cell r="A2582" t="str">
            <v>1142030202300103</v>
          </cell>
          <cell r="B2582" t="str">
            <v>CONSTRUCCION</v>
          </cell>
          <cell r="C2582">
            <v>16</v>
          </cell>
          <cell r="D2582">
            <v>0</v>
          </cell>
          <cell r="E2582"/>
          <cell r="F2582"/>
          <cell r="G2582"/>
          <cell r="H2582">
            <v>0</v>
          </cell>
        </row>
        <row r="2583">
          <cell r="A2583" t="str">
            <v>1142030202300104</v>
          </cell>
          <cell r="B2583" t="str">
            <v>REMODELACION</v>
          </cell>
          <cell r="C2583">
            <v>16</v>
          </cell>
          <cell r="D2583">
            <v>0</v>
          </cell>
          <cell r="E2583"/>
          <cell r="F2583"/>
          <cell r="G2583"/>
          <cell r="H2583">
            <v>0</v>
          </cell>
        </row>
        <row r="2584">
          <cell r="A2584" t="str">
            <v>1142030301</v>
          </cell>
          <cell r="B2584" t="str">
            <v>REESTRUCTURADOS</v>
          </cell>
          <cell r="C2584">
            <v>10</v>
          </cell>
          <cell r="D2584"/>
          <cell r="E2584"/>
          <cell r="F2584"/>
          <cell r="G2584">
            <v>0</v>
          </cell>
          <cell r="H2584">
            <v>0</v>
          </cell>
        </row>
        <row r="2585">
          <cell r="A2585" t="str">
            <v>114203030111</v>
          </cell>
          <cell r="B2585" t="str">
            <v>MICROEMPRESA - ML</v>
          </cell>
          <cell r="C2585">
            <v>12</v>
          </cell>
          <cell r="D2585"/>
          <cell r="E2585"/>
          <cell r="F2585">
            <v>0</v>
          </cell>
          <cell r="G2585"/>
          <cell r="H2585">
            <v>0</v>
          </cell>
        </row>
        <row r="2586">
          <cell r="A2586" t="str">
            <v>11420303011101</v>
          </cell>
          <cell r="B2586" t="str">
            <v>MICROEMPRESA - ML</v>
          </cell>
          <cell r="C2586">
            <v>14</v>
          </cell>
          <cell r="D2586"/>
          <cell r="E2586">
            <v>0</v>
          </cell>
          <cell r="F2586"/>
          <cell r="G2586"/>
          <cell r="H2586">
            <v>0</v>
          </cell>
        </row>
        <row r="2587">
          <cell r="A2587" t="str">
            <v>1142030301110101</v>
          </cell>
          <cell r="B2587" t="str">
            <v>MICROCREDITO</v>
          </cell>
          <cell r="C2587">
            <v>16</v>
          </cell>
          <cell r="D2587">
            <v>0</v>
          </cell>
          <cell r="E2587"/>
          <cell r="F2587"/>
          <cell r="G2587"/>
          <cell r="H2587">
            <v>0</v>
          </cell>
        </row>
        <row r="2588">
          <cell r="A2588" t="str">
            <v>1142030301110102</v>
          </cell>
          <cell r="B2588" t="str">
            <v>CAPITAL DE TRABAJO</v>
          </cell>
          <cell r="C2588">
            <v>16</v>
          </cell>
          <cell r="D2588">
            <v>0</v>
          </cell>
          <cell r="E2588"/>
          <cell r="F2588"/>
          <cell r="G2588"/>
          <cell r="H2588">
            <v>0</v>
          </cell>
        </row>
        <row r="2589">
          <cell r="A2589" t="str">
            <v>1142030301110103</v>
          </cell>
          <cell r="B2589" t="str">
            <v>ACTIVO FIJO</v>
          </cell>
          <cell r="C2589">
            <v>16</v>
          </cell>
          <cell r="D2589">
            <v>0</v>
          </cell>
          <cell r="E2589"/>
          <cell r="F2589"/>
          <cell r="G2589"/>
          <cell r="H2589">
            <v>0</v>
          </cell>
        </row>
        <row r="2590">
          <cell r="A2590" t="str">
            <v>1142030301110104</v>
          </cell>
          <cell r="B2590" t="str">
            <v>CAPITAL DE TRABAJO ESTACIONAL</v>
          </cell>
          <cell r="C2590">
            <v>16</v>
          </cell>
          <cell r="D2590">
            <v>0</v>
          </cell>
          <cell r="E2590"/>
          <cell r="F2590"/>
          <cell r="G2590"/>
          <cell r="H2590">
            <v>0</v>
          </cell>
        </row>
        <row r="2591">
          <cell r="A2591" t="str">
            <v>1142030301110105</v>
          </cell>
          <cell r="B2591" t="str">
            <v>ROTATIVO</v>
          </cell>
          <cell r="C2591">
            <v>16</v>
          </cell>
          <cell r="D2591">
            <v>0</v>
          </cell>
          <cell r="E2591"/>
          <cell r="F2591"/>
          <cell r="G2591"/>
          <cell r="H2591">
            <v>0</v>
          </cell>
        </row>
        <row r="2592">
          <cell r="A2592" t="str">
            <v>1142030301110106</v>
          </cell>
          <cell r="B2592" t="str">
            <v>COLECTURIA DOMICILIAR</v>
          </cell>
          <cell r="C2592">
            <v>16</v>
          </cell>
          <cell r="D2592">
            <v>0</v>
          </cell>
          <cell r="E2592"/>
          <cell r="F2592"/>
          <cell r="G2592"/>
          <cell r="H2592">
            <v>0</v>
          </cell>
        </row>
        <row r="2593">
          <cell r="A2593" t="str">
            <v>114203030112</v>
          </cell>
          <cell r="B2593" t="str">
            <v>EMPRESA - ML</v>
          </cell>
          <cell r="C2593">
            <v>12</v>
          </cell>
          <cell r="D2593"/>
          <cell r="E2593"/>
          <cell r="F2593">
            <v>0</v>
          </cell>
          <cell r="G2593"/>
          <cell r="H2593">
            <v>0</v>
          </cell>
        </row>
        <row r="2594">
          <cell r="A2594" t="str">
            <v>11420303011201</v>
          </cell>
          <cell r="B2594" t="str">
            <v>EMPRESA - ML</v>
          </cell>
          <cell r="C2594">
            <v>14</v>
          </cell>
          <cell r="D2594"/>
          <cell r="E2594">
            <v>0</v>
          </cell>
          <cell r="F2594"/>
          <cell r="G2594"/>
          <cell r="H2594">
            <v>0</v>
          </cell>
        </row>
        <row r="2595">
          <cell r="A2595" t="str">
            <v>1142030301120101</v>
          </cell>
          <cell r="B2595" t="str">
            <v>CAPITAL DE TRABAJO</v>
          </cell>
          <cell r="C2595">
            <v>16</v>
          </cell>
          <cell r="D2595">
            <v>0</v>
          </cell>
          <cell r="E2595"/>
          <cell r="F2595"/>
          <cell r="G2595"/>
          <cell r="H2595">
            <v>0</v>
          </cell>
        </row>
        <row r="2596">
          <cell r="A2596" t="str">
            <v>1142030301120102</v>
          </cell>
          <cell r="B2596" t="str">
            <v>ACTIVO FIJO</v>
          </cell>
          <cell r="C2596">
            <v>16</v>
          </cell>
          <cell r="D2596">
            <v>0</v>
          </cell>
          <cell r="E2596"/>
          <cell r="F2596"/>
          <cell r="G2596"/>
          <cell r="H2596">
            <v>0</v>
          </cell>
        </row>
        <row r="2597">
          <cell r="A2597" t="str">
            <v>1142030301120103</v>
          </cell>
          <cell r="B2597" t="str">
            <v>ROTATIVO</v>
          </cell>
          <cell r="C2597">
            <v>16</v>
          </cell>
          <cell r="D2597">
            <v>0</v>
          </cell>
          <cell r="E2597"/>
          <cell r="F2597"/>
          <cell r="G2597"/>
          <cell r="H2597">
            <v>0</v>
          </cell>
        </row>
        <row r="2598">
          <cell r="A2598" t="str">
            <v>1142030301120104</v>
          </cell>
          <cell r="B2598" t="str">
            <v>MUNICIPALIDADES</v>
          </cell>
          <cell r="C2598">
            <v>16</v>
          </cell>
          <cell r="D2598">
            <v>0</v>
          </cell>
          <cell r="E2598"/>
          <cell r="F2598"/>
          <cell r="G2598"/>
          <cell r="H2598">
            <v>0</v>
          </cell>
        </row>
        <row r="2599">
          <cell r="A2599" t="str">
            <v>1142030301120106</v>
          </cell>
          <cell r="B2599" t="str">
            <v>ECOPYME BANCOVI</v>
          </cell>
          <cell r="C2599">
            <v>16</v>
          </cell>
          <cell r="D2599">
            <v>0</v>
          </cell>
          <cell r="E2599"/>
          <cell r="F2599"/>
          <cell r="G2599"/>
          <cell r="H2599">
            <v>0</v>
          </cell>
        </row>
        <row r="2600">
          <cell r="A2600" t="str">
            <v>1142030301120111</v>
          </cell>
          <cell r="B2600" t="str">
            <v>BANCOVI PLUS EMPRESA</v>
          </cell>
          <cell r="C2600">
            <v>16</v>
          </cell>
          <cell r="D2600">
            <v>0</v>
          </cell>
          <cell r="E2600"/>
          <cell r="F2600"/>
          <cell r="G2600"/>
          <cell r="H2600">
            <v>0</v>
          </cell>
        </row>
        <row r="2601">
          <cell r="A2601" t="str">
            <v>114203030120</v>
          </cell>
          <cell r="B2601" t="str">
            <v>CONSUMO - ML</v>
          </cell>
          <cell r="C2601">
            <v>12</v>
          </cell>
          <cell r="D2601"/>
          <cell r="E2601"/>
          <cell r="F2601">
            <v>0</v>
          </cell>
          <cell r="G2601"/>
          <cell r="H2601">
            <v>0</v>
          </cell>
        </row>
        <row r="2602">
          <cell r="A2602" t="str">
            <v>11420303012001</v>
          </cell>
          <cell r="B2602" t="str">
            <v>CONSUMO - ML</v>
          </cell>
          <cell r="C2602">
            <v>14</v>
          </cell>
          <cell r="D2602"/>
          <cell r="E2602">
            <v>0</v>
          </cell>
          <cell r="F2602"/>
          <cell r="G2602"/>
          <cell r="H2602">
            <v>0</v>
          </cell>
        </row>
        <row r="2603">
          <cell r="A2603" t="str">
            <v>1142030301200101</v>
          </cell>
          <cell r="B2603" t="str">
            <v>CONSUMO</v>
          </cell>
          <cell r="C2603">
            <v>16</v>
          </cell>
          <cell r="D2603">
            <v>0</v>
          </cell>
          <cell r="E2603"/>
          <cell r="F2603"/>
          <cell r="G2603"/>
          <cell r="H2603">
            <v>0</v>
          </cell>
        </row>
        <row r="2604">
          <cell r="A2604" t="str">
            <v>1142030301200102</v>
          </cell>
          <cell r="B2604" t="str">
            <v>SIN FIADOR</v>
          </cell>
          <cell r="C2604">
            <v>16</v>
          </cell>
          <cell r="D2604">
            <v>0</v>
          </cell>
          <cell r="E2604"/>
          <cell r="F2604"/>
          <cell r="G2604"/>
          <cell r="H2604">
            <v>0</v>
          </cell>
        </row>
        <row r="2605">
          <cell r="A2605" t="str">
            <v>1142030301200103</v>
          </cell>
          <cell r="B2605" t="str">
            <v>CONSOLIDACION</v>
          </cell>
          <cell r="C2605">
            <v>16</v>
          </cell>
          <cell r="D2605">
            <v>0</v>
          </cell>
          <cell r="E2605"/>
          <cell r="F2605"/>
          <cell r="G2605"/>
          <cell r="H2605">
            <v>0</v>
          </cell>
        </row>
        <row r="2606">
          <cell r="A2606" t="str">
            <v>1142030301200104</v>
          </cell>
          <cell r="B2606" t="str">
            <v>VARIOS</v>
          </cell>
          <cell r="C2606">
            <v>16</v>
          </cell>
          <cell r="D2606">
            <v>0</v>
          </cell>
          <cell r="E2606"/>
          <cell r="F2606"/>
          <cell r="G2606"/>
          <cell r="H2606">
            <v>0</v>
          </cell>
        </row>
        <row r="2607">
          <cell r="A2607" t="str">
            <v>1142030301200105</v>
          </cell>
          <cell r="B2607" t="str">
            <v>VEHICULO</v>
          </cell>
          <cell r="C2607">
            <v>16</v>
          </cell>
          <cell r="D2607">
            <v>0</v>
          </cell>
          <cell r="E2607"/>
          <cell r="F2607"/>
          <cell r="G2607"/>
          <cell r="H2607">
            <v>0</v>
          </cell>
        </row>
        <row r="2608">
          <cell r="A2608" t="str">
            <v>1142030301200106</v>
          </cell>
          <cell r="B2608" t="str">
            <v>VEHICULO- EMPLEADOS</v>
          </cell>
          <cell r="C2608">
            <v>16</v>
          </cell>
          <cell r="D2608">
            <v>0</v>
          </cell>
          <cell r="E2608"/>
          <cell r="F2608"/>
          <cell r="G2608"/>
          <cell r="H2608">
            <v>0</v>
          </cell>
        </row>
        <row r="2609">
          <cell r="A2609" t="str">
            <v>1142030301200107</v>
          </cell>
          <cell r="B2609" t="str">
            <v>ESTUDIOS</v>
          </cell>
          <cell r="C2609">
            <v>16</v>
          </cell>
          <cell r="D2609">
            <v>0</v>
          </cell>
          <cell r="E2609"/>
          <cell r="F2609"/>
          <cell r="G2609"/>
          <cell r="H2609">
            <v>0</v>
          </cell>
        </row>
        <row r="2610">
          <cell r="A2610" t="str">
            <v>1142030301200108</v>
          </cell>
          <cell r="B2610" t="str">
            <v>CONSUMO  RAPICREDIT  BANCOVI</v>
          </cell>
          <cell r="C2610">
            <v>16</v>
          </cell>
          <cell r="D2610">
            <v>0</v>
          </cell>
          <cell r="E2610"/>
          <cell r="F2610"/>
          <cell r="G2610"/>
          <cell r="H2610">
            <v>0</v>
          </cell>
        </row>
        <row r="2611">
          <cell r="A2611" t="str">
            <v>1142030301200109</v>
          </cell>
          <cell r="B2611" t="str">
            <v>EMPLEADOS PÚBLICOS Y PRIVADOS</v>
          </cell>
          <cell r="C2611">
            <v>16</v>
          </cell>
          <cell r="D2611">
            <v>0</v>
          </cell>
          <cell r="E2611"/>
          <cell r="F2611"/>
          <cell r="G2611"/>
          <cell r="H2611">
            <v>0</v>
          </cell>
        </row>
        <row r="2612">
          <cell r="A2612" t="str">
            <v>1142030301200110</v>
          </cell>
          <cell r="B2612" t="str">
            <v>EMPLEADOS ANDA</v>
          </cell>
          <cell r="C2612">
            <v>16</v>
          </cell>
          <cell r="D2612">
            <v>0</v>
          </cell>
          <cell r="E2612"/>
          <cell r="F2612"/>
          <cell r="G2612"/>
          <cell r="H2612">
            <v>0</v>
          </cell>
        </row>
        <row r="2613">
          <cell r="A2613" t="str">
            <v>1142030301200111</v>
          </cell>
          <cell r="B2613" t="str">
            <v>EMPLEADOS PDH</v>
          </cell>
          <cell r="C2613">
            <v>16</v>
          </cell>
          <cell r="D2613">
            <v>0</v>
          </cell>
          <cell r="E2613"/>
          <cell r="F2613"/>
          <cell r="G2613"/>
          <cell r="H2613">
            <v>0</v>
          </cell>
        </row>
        <row r="2614">
          <cell r="A2614" t="str">
            <v>1142030301200112</v>
          </cell>
          <cell r="B2614" t="str">
            <v>EMPLEADOS PGR</v>
          </cell>
          <cell r="C2614">
            <v>16</v>
          </cell>
          <cell r="D2614">
            <v>0</v>
          </cell>
          <cell r="E2614"/>
          <cell r="F2614"/>
          <cell r="G2614"/>
          <cell r="H2614">
            <v>0</v>
          </cell>
        </row>
        <row r="2615">
          <cell r="A2615" t="str">
            <v>1142030301200113</v>
          </cell>
          <cell r="B2615" t="str">
            <v>EMPLEADOS MIN. SALUD</v>
          </cell>
          <cell r="C2615">
            <v>16</v>
          </cell>
          <cell r="D2615">
            <v>0</v>
          </cell>
          <cell r="E2615"/>
          <cell r="F2615"/>
          <cell r="G2615"/>
          <cell r="H2615">
            <v>0</v>
          </cell>
        </row>
        <row r="2616">
          <cell r="A2616" t="str">
            <v>1142030301200114</v>
          </cell>
          <cell r="B2616" t="str">
            <v>EMPLEADOS MIN. EDUCACIÓN</v>
          </cell>
          <cell r="C2616">
            <v>16</v>
          </cell>
          <cell r="D2616">
            <v>0</v>
          </cell>
          <cell r="E2616"/>
          <cell r="F2616"/>
          <cell r="G2616"/>
          <cell r="H2616">
            <v>0</v>
          </cell>
        </row>
        <row r="2617">
          <cell r="A2617" t="str">
            <v>1142030301200149</v>
          </cell>
          <cell r="B2617" t="str">
            <v>SOBREGIROS OCACIONALES</v>
          </cell>
          <cell r="C2617">
            <v>16</v>
          </cell>
          <cell r="D2617">
            <v>0</v>
          </cell>
          <cell r="E2617"/>
          <cell r="F2617"/>
          <cell r="G2617"/>
          <cell r="H2617">
            <v>0</v>
          </cell>
        </row>
        <row r="2618">
          <cell r="A2618" t="str">
            <v>1142030301200150</v>
          </cell>
          <cell r="B2618" t="str">
            <v>SOBREGIROS AUTORIZADOS</v>
          </cell>
          <cell r="C2618">
            <v>16</v>
          </cell>
          <cell r="D2618">
            <v>0</v>
          </cell>
          <cell r="E2618"/>
          <cell r="F2618"/>
          <cell r="G2618"/>
          <cell r="H2618">
            <v>0</v>
          </cell>
        </row>
        <row r="2619">
          <cell r="A2619" t="str">
            <v>114203030122</v>
          </cell>
          <cell r="B2619" t="str">
            <v>PIGNORADOS - ML</v>
          </cell>
          <cell r="C2619">
            <v>12</v>
          </cell>
          <cell r="D2619"/>
          <cell r="E2619"/>
          <cell r="F2619">
            <v>0</v>
          </cell>
          <cell r="G2619"/>
          <cell r="H2619">
            <v>0</v>
          </cell>
        </row>
        <row r="2620">
          <cell r="A2620" t="str">
            <v>11420303012201</v>
          </cell>
          <cell r="B2620" t="str">
            <v>PIGNORADOS - ML</v>
          </cell>
          <cell r="C2620">
            <v>14</v>
          </cell>
          <cell r="D2620"/>
          <cell r="E2620">
            <v>0</v>
          </cell>
          <cell r="F2620"/>
          <cell r="G2620"/>
          <cell r="H2620">
            <v>0</v>
          </cell>
        </row>
        <row r="2621">
          <cell r="A2621" t="str">
            <v>1142030301220101</v>
          </cell>
          <cell r="B2621" t="str">
            <v>PIGNORADOS</v>
          </cell>
          <cell r="C2621">
            <v>16</v>
          </cell>
          <cell r="D2621">
            <v>0</v>
          </cell>
          <cell r="E2621"/>
          <cell r="F2621"/>
          <cell r="G2621"/>
          <cell r="H2621">
            <v>0</v>
          </cell>
        </row>
        <row r="2622">
          <cell r="A2622" t="str">
            <v>114203030130</v>
          </cell>
          <cell r="B2622" t="str">
            <v>VIVIENDA - ML</v>
          </cell>
          <cell r="C2622">
            <v>12</v>
          </cell>
          <cell r="D2622"/>
          <cell r="E2622"/>
          <cell r="F2622">
            <v>0</v>
          </cell>
          <cell r="G2622"/>
          <cell r="H2622">
            <v>0</v>
          </cell>
        </row>
        <row r="2623">
          <cell r="A2623" t="str">
            <v>11420303013001</v>
          </cell>
          <cell r="B2623" t="str">
            <v>VIVIENDA - ML</v>
          </cell>
          <cell r="C2623">
            <v>14</v>
          </cell>
          <cell r="D2623"/>
          <cell r="E2623">
            <v>0</v>
          </cell>
          <cell r="F2623"/>
          <cell r="G2623"/>
          <cell r="H2623">
            <v>0</v>
          </cell>
        </row>
        <row r="2624">
          <cell r="A2624" t="str">
            <v>1142030301300101</v>
          </cell>
          <cell r="B2624" t="str">
            <v>ADQUISICION DE VIVIENDA</v>
          </cell>
          <cell r="C2624">
            <v>16</v>
          </cell>
          <cell r="D2624">
            <v>0</v>
          </cell>
          <cell r="E2624"/>
          <cell r="F2624"/>
          <cell r="G2624"/>
          <cell r="H2624">
            <v>0</v>
          </cell>
        </row>
        <row r="2625">
          <cell r="A2625" t="str">
            <v>1142030301300102</v>
          </cell>
          <cell r="B2625" t="str">
            <v>ADQUISICION DE LOTES</v>
          </cell>
          <cell r="C2625">
            <v>16</v>
          </cell>
          <cell r="D2625">
            <v>0</v>
          </cell>
          <cell r="E2625"/>
          <cell r="F2625"/>
          <cell r="G2625"/>
          <cell r="H2625">
            <v>0</v>
          </cell>
        </row>
        <row r="2626">
          <cell r="A2626" t="str">
            <v>1142030301300103</v>
          </cell>
          <cell r="B2626" t="str">
            <v>CONSTRUCCION</v>
          </cell>
          <cell r="C2626">
            <v>16</v>
          </cell>
          <cell r="D2626">
            <v>0</v>
          </cell>
          <cell r="E2626"/>
          <cell r="F2626"/>
          <cell r="G2626"/>
          <cell r="H2626">
            <v>0</v>
          </cell>
        </row>
        <row r="2627">
          <cell r="A2627" t="str">
            <v>1142030301300104</v>
          </cell>
          <cell r="B2627" t="str">
            <v>REMODELACION</v>
          </cell>
          <cell r="C2627">
            <v>16</v>
          </cell>
          <cell r="D2627">
            <v>0</v>
          </cell>
          <cell r="E2627"/>
          <cell r="F2627"/>
          <cell r="G2627"/>
          <cell r="H2627">
            <v>0</v>
          </cell>
        </row>
        <row r="2628">
          <cell r="A2628" t="str">
            <v>1142030302</v>
          </cell>
          <cell r="B2628" t="str">
            <v>REESTRUCTURADOS</v>
          </cell>
          <cell r="C2628">
            <v>10</v>
          </cell>
          <cell r="D2628"/>
          <cell r="E2628"/>
          <cell r="F2628"/>
          <cell r="G2628">
            <v>0</v>
          </cell>
          <cell r="H2628">
            <v>0</v>
          </cell>
        </row>
        <row r="2629">
          <cell r="A2629" t="str">
            <v>114203030211</v>
          </cell>
          <cell r="B2629" t="str">
            <v>MICROEMPRESA - ME</v>
          </cell>
          <cell r="C2629">
            <v>12</v>
          </cell>
          <cell r="D2629"/>
          <cell r="E2629"/>
          <cell r="F2629">
            <v>0</v>
          </cell>
          <cell r="G2629"/>
          <cell r="H2629">
            <v>0</v>
          </cell>
        </row>
        <row r="2630">
          <cell r="A2630" t="str">
            <v>11420303021101</v>
          </cell>
          <cell r="B2630" t="str">
            <v>MICROEMPRESA - ME</v>
          </cell>
          <cell r="C2630">
            <v>14</v>
          </cell>
          <cell r="D2630"/>
          <cell r="E2630">
            <v>0</v>
          </cell>
          <cell r="F2630"/>
          <cell r="G2630"/>
          <cell r="H2630">
            <v>0</v>
          </cell>
        </row>
        <row r="2631">
          <cell r="A2631" t="str">
            <v>1142030302110101</v>
          </cell>
          <cell r="B2631" t="str">
            <v>MICROEMPRESA</v>
          </cell>
          <cell r="C2631">
            <v>16</v>
          </cell>
          <cell r="D2631">
            <v>0</v>
          </cell>
          <cell r="E2631"/>
          <cell r="F2631"/>
          <cell r="G2631"/>
          <cell r="H2631">
            <v>0</v>
          </cell>
        </row>
        <row r="2632">
          <cell r="A2632" t="str">
            <v>1142030302110102</v>
          </cell>
          <cell r="B2632" t="str">
            <v>CAPITAL DE TRABAJO</v>
          </cell>
          <cell r="C2632">
            <v>16</v>
          </cell>
          <cell r="D2632">
            <v>0</v>
          </cell>
          <cell r="E2632"/>
          <cell r="F2632"/>
          <cell r="G2632"/>
          <cell r="H2632">
            <v>0</v>
          </cell>
        </row>
        <row r="2633">
          <cell r="A2633" t="str">
            <v>1142030302110103</v>
          </cell>
          <cell r="B2633" t="str">
            <v>ACTIVO FIJO</v>
          </cell>
          <cell r="C2633">
            <v>16</v>
          </cell>
          <cell r="D2633">
            <v>0</v>
          </cell>
          <cell r="E2633"/>
          <cell r="F2633"/>
          <cell r="G2633"/>
          <cell r="H2633">
            <v>0</v>
          </cell>
        </row>
        <row r="2634">
          <cell r="A2634" t="str">
            <v>1142030302110104</v>
          </cell>
          <cell r="B2634" t="str">
            <v>CAPITAL DE TRABAJO ESTACIONAL</v>
          </cell>
          <cell r="C2634">
            <v>16</v>
          </cell>
          <cell r="D2634">
            <v>0</v>
          </cell>
          <cell r="E2634"/>
          <cell r="F2634"/>
          <cell r="G2634"/>
          <cell r="H2634">
            <v>0</v>
          </cell>
        </row>
        <row r="2635">
          <cell r="A2635" t="str">
            <v>1142030302110105</v>
          </cell>
          <cell r="B2635" t="str">
            <v>ROTATIVO</v>
          </cell>
          <cell r="C2635">
            <v>16</v>
          </cell>
          <cell r="D2635">
            <v>0</v>
          </cell>
          <cell r="E2635"/>
          <cell r="F2635"/>
          <cell r="G2635"/>
          <cell r="H2635">
            <v>0</v>
          </cell>
        </row>
        <row r="2636">
          <cell r="A2636" t="str">
            <v>1142030302110106</v>
          </cell>
          <cell r="B2636" t="str">
            <v>COLECTURIA DOMICILIAR</v>
          </cell>
          <cell r="C2636">
            <v>16</v>
          </cell>
          <cell r="D2636">
            <v>0</v>
          </cell>
          <cell r="E2636"/>
          <cell r="F2636"/>
          <cell r="G2636"/>
          <cell r="H2636">
            <v>0</v>
          </cell>
        </row>
        <row r="2637">
          <cell r="A2637" t="str">
            <v>114203030212</v>
          </cell>
          <cell r="B2637" t="str">
            <v>EMPRESA - ME</v>
          </cell>
          <cell r="C2637">
            <v>12</v>
          </cell>
          <cell r="D2637"/>
          <cell r="E2637"/>
          <cell r="F2637">
            <v>0</v>
          </cell>
          <cell r="G2637"/>
          <cell r="H2637">
            <v>0</v>
          </cell>
        </row>
        <row r="2638">
          <cell r="A2638" t="str">
            <v>11420303021201</v>
          </cell>
          <cell r="B2638" t="str">
            <v>EMPRESA - ME</v>
          </cell>
          <cell r="C2638">
            <v>14</v>
          </cell>
          <cell r="D2638"/>
          <cell r="E2638">
            <v>0</v>
          </cell>
          <cell r="F2638"/>
          <cell r="G2638"/>
          <cell r="H2638">
            <v>0</v>
          </cell>
        </row>
        <row r="2639">
          <cell r="A2639" t="str">
            <v>1142030302120101</v>
          </cell>
          <cell r="B2639" t="str">
            <v>CAPITAL DE TRABAJO</v>
          </cell>
          <cell r="C2639">
            <v>16</v>
          </cell>
          <cell r="D2639">
            <v>0</v>
          </cell>
          <cell r="E2639"/>
          <cell r="F2639"/>
          <cell r="G2639"/>
          <cell r="H2639">
            <v>0</v>
          </cell>
        </row>
        <row r="2640">
          <cell r="A2640" t="str">
            <v>1142030302120102</v>
          </cell>
          <cell r="B2640" t="str">
            <v>ACTIVO FIJO</v>
          </cell>
          <cell r="C2640">
            <v>16</v>
          </cell>
          <cell r="D2640">
            <v>0</v>
          </cell>
          <cell r="E2640"/>
          <cell r="F2640"/>
          <cell r="G2640"/>
          <cell r="H2640">
            <v>0</v>
          </cell>
        </row>
        <row r="2641">
          <cell r="A2641" t="str">
            <v>1142030302120103</v>
          </cell>
          <cell r="B2641" t="str">
            <v>ROTATIVO</v>
          </cell>
          <cell r="C2641">
            <v>16</v>
          </cell>
          <cell r="D2641">
            <v>0</v>
          </cell>
          <cell r="E2641"/>
          <cell r="F2641"/>
          <cell r="G2641"/>
          <cell r="H2641">
            <v>0</v>
          </cell>
        </row>
        <row r="2642">
          <cell r="A2642" t="str">
            <v>1142030302120104</v>
          </cell>
          <cell r="B2642" t="str">
            <v>MUNICIPALIDADES</v>
          </cell>
          <cell r="C2642">
            <v>16</v>
          </cell>
          <cell r="D2642">
            <v>0</v>
          </cell>
          <cell r="E2642"/>
          <cell r="F2642"/>
          <cell r="G2642"/>
          <cell r="H2642">
            <v>0</v>
          </cell>
        </row>
        <row r="2643">
          <cell r="A2643" t="str">
            <v>114203030220</v>
          </cell>
          <cell r="B2643" t="str">
            <v>CONSUMO - ME</v>
          </cell>
          <cell r="C2643">
            <v>12</v>
          </cell>
          <cell r="D2643"/>
          <cell r="E2643"/>
          <cell r="F2643">
            <v>0</v>
          </cell>
          <cell r="G2643"/>
          <cell r="H2643">
            <v>0</v>
          </cell>
        </row>
        <row r="2644">
          <cell r="A2644" t="str">
            <v>11420303022011</v>
          </cell>
          <cell r="B2644" t="str">
            <v>CONSUMO - ME</v>
          </cell>
          <cell r="C2644">
            <v>14</v>
          </cell>
          <cell r="D2644"/>
          <cell r="E2644">
            <v>0</v>
          </cell>
          <cell r="F2644"/>
          <cell r="G2644"/>
          <cell r="H2644">
            <v>0</v>
          </cell>
        </row>
        <row r="2645">
          <cell r="A2645" t="str">
            <v>1142030302201101</v>
          </cell>
          <cell r="B2645" t="str">
            <v>CONSUMO</v>
          </cell>
          <cell r="C2645">
            <v>16</v>
          </cell>
          <cell r="D2645">
            <v>0</v>
          </cell>
          <cell r="E2645"/>
          <cell r="F2645"/>
          <cell r="G2645"/>
          <cell r="H2645">
            <v>0</v>
          </cell>
        </row>
        <row r="2646">
          <cell r="A2646" t="str">
            <v>1142030302201102</v>
          </cell>
          <cell r="B2646" t="str">
            <v>SIN FIADOR</v>
          </cell>
          <cell r="C2646">
            <v>16</v>
          </cell>
          <cell r="D2646">
            <v>0</v>
          </cell>
          <cell r="E2646"/>
          <cell r="F2646"/>
          <cell r="G2646"/>
          <cell r="H2646">
            <v>0</v>
          </cell>
        </row>
        <row r="2647">
          <cell r="A2647" t="str">
            <v>1142030302201103</v>
          </cell>
          <cell r="B2647" t="str">
            <v>CONSOLIDACION</v>
          </cell>
          <cell r="C2647">
            <v>16</v>
          </cell>
          <cell r="D2647">
            <v>0</v>
          </cell>
          <cell r="E2647"/>
          <cell r="F2647"/>
          <cell r="G2647"/>
          <cell r="H2647">
            <v>0</v>
          </cell>
        </row>
        <row r="2648">
          <cell r="A2648" t="str">
            <v>1142030302201104</v>
          </cell>
          <cell r="B2648" t="str">
            <v>VARIOS</v>
          </cell>
          <cell r="C2648">
            <v>16</v>
          </cell>
          <cell r="D2648">
            <v>0</v>
          </cell>
          <cell r="E2648"/>
          <cell r="F2648"/>
          <cell r="G2648"/>
          <cell r="H2648">
            <v>0</v>
          </cell>
        </row>
        <row r="2649">
          <cell r="A2649" t="str">
            <v>1142030302201105</v>
          </cell>
          <cell r="B2649" t="str">
            <v>VEHICULO</v>
          </cell>
          <cell r="C2649">
            <v>16</v>
          </cell>
          <cell r="D2649">
            <v>0</v>
          </cell>
          <cell r="E2649"/>
          <cell r="F2649"/>
          <cell r="G2649"/>
          <cell r="H2649">
            <v>0</v>
          </cell>
        </row>
        <row r="2650">
          <cell r="A2650" t="str">
            <v>1142030302201106</v>
          </cell>
          <cell r="B2650" t="str">
            <v>VEHICULO- EMPLEADOS</v>
          </cell>
          <cell r="C2650">
            <v>16</v>
          </cell>
          <cell r="D2650">
            <v>0</v>
          </cell>
          <cell r="E2650"/>
          <cell r="F2650"/>
          <cell r="G2650"/>
          <cell r="H2650">
            <v>0</v>
          </cell>
        </row>
        <row r="2651">
          <cell r="A2651" t="str">
            <v>1142030302201107</v>
          </cell>
          <cell r="B2651" t="str">
            <v>ESTUDIOS</v>
          </cell>
          <cell r="C2651">
            <v>16</v>
          </cell>
          <cell r="D2651">
            <v>0</v>
          </cell>
          <cell r="E2651"/>
          <cell r="F2651"/>
          <cell r="G2651"/>
          <cell r="H2651">
            <v>0</v>
          </cell>
        </row>
        <row r="2652">
          <cell r="A2652" t="str">
            <v>1142030302201108</v>
          </cell>
          <cell r="B2652" t="str">
            <v>LECA</v>
          </cell>
          <cell r="C2652">
            <v>16</v>
          </cell>
          <cell r="D2652">
            <v>0</v>
          </cell>
          <cell r="E2652"/>
          <cell r="F2652"/>
          <cell r="G2652"/>
          <cell r="H2652">
            <v>0</v>
          </cell>
        </row>
        <row r="2653">
          <cell r="A2653" t="str">
            <v>1142030302201109</v>
          </cell>
          <cell r="B2653" t="str">
            <v>CONSUMO  RAPICREDIT  BANCOVI</v>
          </cell>
          <cell r="C2653">
            <v>16</v>
          </cell>
          <cell r="D2653">
            <v>0</v>
          </cell>
          <cell r="E2653"/>
          <cell r="F2653"/>
          <cell r="G2653"/>
          <cell r="H2653">
            <v>0</v>
          </cell>
        </row>
        <row r="2654">
          <cell r="A2654" t="str">
            <v>1142030302201110</v>
          </cell>
          <cell r="B2654" t="str">
            <v>EMPLEADOS PÚBLICOS Y PRIVADOS</v>
          </cell>
          <cell r="C2654">
            <v>16</v>
          </cell>
          <cell r="D2654">
            <v>0</v>
          </cell>
          <cell r="E2654"/>
          <cell r="F2654"/>
          <cell r="G2654"/>
          <cell r="H2654">
            <v>0</v>
          </cell>
        </row>
        <row r="2655">
          <cell r="A2655" t="str">
            <v>1142030302201111</v>
          </cell>
          <cell r="B2655" t="str">
            <v>EMPLEADOS ANDA</v>
          </cell>
          <cell r="C2655">
            <v>16</v>
          </cell>
          <cell r="D2655">
            <v>0</v>
          </cell>
          <cell r="E2655"/>
          <cell r="F2655"/>
          <cell r="G2655"/>
          <cell r="H2655">
            <v>0</v>
          </cell>
        </row>
        <row r="2656">
          <cell r="A2656" t="str">
            <v>1142030302201112</v>
          </cell>
          <cell r="B2656" t="str">
            <v>EMPLEADOS PDH</v>
          </cell>
          <cell r="C2656">
            <v>16</v>
          </cell>
          <cell r="D2656">
            <v>0</v>
          </cell>
          <cell r="E2656"/>
          <cell r="F2656"/>
          <cell r="G2656"/>
          <cell r="H2656">
            <v>0</v>
          </cell>
        </row>
        <row r="2657">
          <cell r="A2657" t="str">
            <v>1142030302201113</v>
          </cell>
          <cell r="B2657" t="str">
            <v>EMPLEADOS PGR</v>
          </cell>
          <cell r="C2657">
            <v>16</v>
          </cell>
          <cell r="D2657">
            <v>0</v>
          </cell>
          <cell r="E2657"/>
          <cell r="F2657"/>
          <cell r="G2657"/>
          <cell r="H2657">
            <v>0</v>
          </cell>
        </row>
        <row r="2658">
          <cell r="A2658" t="str">
            <v>1142030302201114</v>
          </cell>
          <cell r="B2658" t="str">
            <v>EMPLEADOS MIN. SALUD</v>
          </cell>
          <cell r="C2658">
            <v>16</v>
          </cell>
          <cell r="D2658">
            <v>0</v>
          </cell>
          <cell r="E2658"/>
          <cell r="F2658"/>
          <cell r="G2658"/>
          <cell r="H2658">
            <v>0</v>
          </cell>
        </row>
        <row r="2659">
          <cell r="A2659" t="str">
            <v>1142030302201115</v>
          </cell>
          <cell r="B2659" t="str">
            <v>EMPLEADOS MIN. EDUCACIÓN</v>
          </cell>
          <cell r="C2659">
            <v>16</v>
          </cell>
          <cell r="D2659">
            <v>0</v>
          </cell>
          <cell r="E2659"/>
          <cell r="F2659"/>
          <cell r="G2659"/>
          <cell r="H2659">
            <v>0</v>
          </cell>
        </row>
        <row r="2660">
          <cell r="A2660" t="str">
            <v>1142030302201149</v>
          </cell>
          <cell r="B2660" t="str">
            <v>SOBREGIROS OCACIONALES</v>
          </cell>
          <cell r="C2660">
            <v>16</v>
          </cell>
          <cell r="D2660">
            <v>0</v>
          </cell>
          <cell r="E2660"/>
          <cell r="F2660"/>
          <cell r="G2660"/>
          <cell r="H2660">
            <v>0</v>
          </cell>
        </row>
        <row r="2661">
          <cell r="A2661" t="str">
            <v>1142030302201150</v>
          </cell>
          <cell r="B2661" t="str">
            <v>SOBREGIROS AUTORIZADOS</v>
          </cell>
          <cell r="C2661">
            <v>16</v>
          </cell>
          <cell r="D2661">
            <v>0</v>
          </cell>
          <cell r="E2661"/>
          <cell r="F2661"/>
          <cell r="G2661"/>
          <cell r="H2661">
            <v>0</v>
          </cell>
        </row>
        <row r="2662">
          <cell r="A2662" t="str">
            <v>114203030222</v>
          </cell>
          <cell r="B2662" t="str">
            <v>PIGNORADOS - ME</v>
          </cell>
          <cell r="C2662">
            <v>12</v>
          </cell>
          <cell r="D2662"/>
          <cell r="E2662"/>
          <cell r="F2662">
            <v>0</v>
          </cell>
          <cell r="G2662"/>
          <cell r="H2662">
            <v>0</v>
          </cell>
        </row>
        <row r="2663">
          <cell r="A2663" t="str">
            <v>11420303022201</v>
          </cell>
          <cell r="B2663" t="str">
            <v>PIGNORADOS - ME</v>
          </cell>
          <cell r="C2663">
            <v>14</v>
          </cell>
          <cell r="D2663"/>
          <cell r="E2663">
            <v>0</v>
          </cell>
          <cell r="F2663"/>
          <cell r="G2663"/>
          <cell r="H2663">
            <v>0</v>
          </cell>
        </row>
        <row r="2664">
          <cell r="A2664" t="str">
            <v>1142030302220101</v>
          </cell>
          <cell r="B2664" t="str">
            <v>PIGNORADOS</v>
          </cell>
          <cell r="C2664">
            <v>16</v>
          </cell>
          <cell r="D2664">
            <v>0</v>
          </cell>
          <cell r="E2664"/>
          <cell r="F2664"/>
          <cell r="G2664"/>
          <cell r="H2664">
            <v>0</v>
          </cell>
        </row>
        <row r="2665">
          <cell r="A2665" t="str">
            <v>114203030230</v>
          </cell>
          <cell r="B2665" t="str">
            <v>VIVIENDA -ME</v>
          </cell>
          <cell r="C2665">
            <v>12</v>
          </cell>
          <cell r="D2665"/>
          <cell r="E2665"/>
          <cell r="F2665">
            <v>0</v>
          </cell>
          <cell r="G2665"/>
          <cell r="H2665">
            <v>0</v>
          </cell>
        </row>
        <row r="2666">
          <cell r="A2666" t="str">
            <v>11420303023001</v>
          </cell>
          <cell r="B2666" t="str">
            <v>VIVIENDA - ME</v>
          </cell>
          <cell r="C2666">
            <v>14</v>
          </cell>
          <cell r="D2666"/>
          <cell r="E2666">
            <v>0</v>
          </cell>
          <cell r="F2666"/>
          <cell r="G2666"/>
          <cell r="H2666">
            <v>0</v>
          </cell>
        </row>
        <row r="2667">
          <cell r="A2667" t="str">
            <v>1142030302300101</v>
          </cell>
          <cell r="B2667" t="str">
            <v>ADQUISICION DE VIVIENDA</v>
          </cell>
          <cell r="C2667">
            <v>16</v>
          </cell>
          <cell r="D2667">
            <v>0</v>
          </cell>
          <cell r="E2667"/>
          <cell r="F2667"/>
          <cell r="G2667"/>
          <cell r="H2667">
            <v>0</v>
          </cell>
        </row>
        <row r="2668">
          <cell r="A2668" t="str">
            <v>1142030302300102</v>
          </cell>
          <cell r="B2668" t="str">
            <v>ADQUISICION DE LOTES</v>
          </cell>
          <cell r="C2668">
            <v>16</v>
          </cell>
          <cell r="D2668">
            <v>0</v>
          </cell>
          <cell r="E2668"/>
          <cell r="F2668"/>
          <cell r="G2668"/>
          <cell r="H2668">
            <v>0</v>
          </cell>
        </row>
        <row r="2669">
          <cell r="A2669" t="str">
            <v>1142030302300103</v>
          </cell>
          <cell r="B2669" t="str">
            <v>CONSTRUCCION</v>
          </cell>
          <cell r="C2669">
            <v>16</v>
          </cell>
          <cell r="D2669">
            <v>0</v>
          </cell>
          <cell r="E2669"/>
          <cell r="F2669"/>
          <cell r="G2669"/>
          <cell r="H2669">
            <v>0</v>
          </cell>
        </row>
        <row r="2670">
          <cell r="A2670" t="str">
            <v>1142030302300104</v>
          </cell>
          <cell r="B2670" t="str">
            <v>REMODELACION</v>
          </cell>
          <cell r="C2670">
            <v>16</v>
          </cell>
          <cell r="D2670">
            <v>0</v>
          </cell>
          <cell r="E2670"/>
          <cell r="F2670"/>
          <cell r="G2670"/>
          <cell r="H2670">
            <v>0</v>
          </cell>
        </row>
        <row r="2671">
          <cell r="A2671" t="str">
            <v>1142039901</v>
          </cell>
          <cell r="B2671" t="str">
            <v>INTERESES Y OTROS POR COBRAR</v>
          </cell>
          <cell r="C2671">
            <v>10</v>
          </cell>
          <cell r="D2671"/>
          <cell r="E2671"/>
          <cell r="F2671"/>
          <cell r="G2671">
            <v>3750928.65</v>
          </cell>
          <cell r="H2671">
            <v>3750928.65</v>
          </cell>
        </row>
        <row r="2672">
          <cell r="A2672" t="str">
            <v>114203990111</v>
          </cell>
          <cell r="B2672" t="str">
            <v>MICROEMPRESA - ML</v>
          </cell>
          <cell r="C2672">
            <v>12</v>
          </cell>
          <cell r="D2672"/>
          <cell r="E2672"/>
          <cell r="F2672">
            <v>0</v>
          </cell>
          <cell r="G2672"/>
          <cell r="H2672">
            <v>0</v>
          </cell>
        </row>
        <row r="2673">
          <cell r="A2673" t="str">
            <v>11420399011101</v>
          </cell>
          <cell r="B2673" t="str">
            <v>MICROEMPRESA - ML</v>
          </cell>
          <cell r="C2673">
            <v>14</v>
          </cell>
          <cell r="D2673"/>
          <cell r="E2673">
            <v>0</v>
          </cell>
          <cell r="F2673"/>
          <cell r="G2673"/>
          <cell r="H2673">
            <v>0</v>
          </cell>
        </row>
        <row r="2674">
          <cell r="A2674" t="str">
            <v>1142039901110101</v>
          </cell>
          <cell r="B2674" t="str">
            <v>MICROCREDITO</v>
          </cell>
          <cell r="C2674">
            <v>16</v>
          </cell>
          <cell r="D2674">
            <v>0</v>
          </cell>
          <cell r="E2674"/>
          <cell r="F2674"/>
          <cell r="G2674"/>
          <cell r="H2674">
            <v>0</v>
          </cell>
        </row>
        <row r="2675">
          <cell r="A2675" t="str">
            <v>1142039901110102</v>
          </cell>
          <cell r="B2675" t="str">
            <v>CAPITAL DE TRABAJO</v>
          </cell>
          <cell r="C2675">
            <v>16</v>
          </cell>
          <cell r="D2675">
            <v>0</v>
          </cell>
          <cell r="E2675"/>
          <cell r="F2675"/>
          <cell r="G2675"/>
          <cell r="H2675">
            <v>0</v>
          </cell>
        </row>
        <row r="2676">
          <cell r="A2676" t="str">
            <v>1142039901110103</v>
          </cell>
          <cell r="B2676" t="str">
            <v>ACTIVO FIJO</v>
          </cell>
          <cell r="C2676">
            <v>16</v>
          </cell>
          <cell r="D2676">
            <v>0</v>
          </cell>
          <cell r="E2676"/>
          <cell r="F2676"/>
          <cell r="G2676"/>
          <cell r="H2676">
            <v>0</v>
          </cell>
        </row>
        <row r="2677">
          <cell r="A2677" t="str">
            <v>1142039901110104</v>
          </cell>
          <cell r="B2677" t="str">
            <v>CAPITAL DE TRABAJO ESTACIONAL</v>
          </cell>
          <cell r="C2677">
            <v>16</v>
          </cell>
          <cell r="D2677">
            <v>0</v>
          </cell>
          <cell r="E2677"/>
          <cell r="F2677"/>
          <cell r="G2677"/>
          <cell r="H2677">
            <v>0</v>
          </cell>
        </row>
        <row r="2678">
          <cell r="A2678" t="str">
            <v>1142039901110105</v>
          </cell>
          <cell r="B2678" t="str">
            <v>ROTATIVO</v>
          </cell>
          <cell r="C2678">
            <v>16</v>
          </cell>
          <cell r="D2678">
            <v>0</v>
          </cell>
          <cell r="E2678"/>
          <cell r="F2678"/>
          <cell r="G2678"/>
          <cell r="H2678">
            <v>0</v>
          </cell>
        </row>
        <row r="2679">
          <cell r="A2679" t="str">
            <v>1142039901110106</v>
          </cell>
          <cell r="B2679" t="str">
            <v>COLECTURIA DOMICILIAR</v>
          </cell>
          <cell r="C2679">
            <v>16</v>
          </cell>
          <cell r="D2679">
            <v>0</v>
          </cell>
          <cell r="E2679"/>
          <cell r="F2679"/>
          <cell r="G2679"/>
          <cell r="H2679">
            <v>0</v>
          </cell>
        </row>
        <row r="2680">
          <cell r="A2680" t="str">
            <v>114203990112</v>
          </cell>
          <cell r="B2680" t="str">
            <v>EMPRESA - ML</v>
          </cell>
          <cell r="C2680">
            <v>12</v>
          </cell>
          <cell r="D2680"/>
          <cell r="E2680"/>
          <cell r="F2680">
            <v>3750919.99</v>
          </cell>
          <cell r="G2680"/>
          <cell r="H2680">
            <v>3750919.99</v>
          </cell>
        </row>
        <row r="2681">
          <cell r="A2681" t="str">
            <v>11420399011201</v>
          </cell>
          <cell r="B2681" t="str">
            <v>EMPRESA - ML</v>
          </cell>
          <cell r="C2681">
            <v>14</v>
          </cell>
          <cell r="D2681"/>
          <cell r="E2681">
            <v>3750919.99</v>
          </cell>
          <cell r="F2681"/>
          <cell r="G2681"/>
          <cell r="H2681">
            <v>3750919.99</v>
          </cell>
        </row>
        <row r="2682">
          <cell r="A2682" t="str">
            <v>1142039901120101</v>
          </cell>
          <cell r="B2682" t="str">
            <v>CAPITAL DE TRABAJO</v>
          </cell>
          <cell r="C2682">
            <v>16</v>
          </cell>
          <cell r="D2682">
            <v>358565.55</v>
          </cell>
          <cell r="E2682"/>
          <cell r="F2682"/>
          <cell r="G2682"/>
          <cell r="H2682">
            <v>358565.55</v>
          </cell>
        </row>
        <row r="2683">
          <cell r="A2683" t="str">
            <v>1142039901120102</v>
          </cell>
          <cell r="B2683" t="str">
            <v>ACTIVO FIJO</v>
          </cell>
          <cell r="C2683">
            <v>16</v>
          </cell>
          <cell r="D2683">
            <v>8322.51</v>
          </cell>
          <cell r="E2683"/>
          <cell r="F2683"/>
          <cell r="G2683"/>
          <cell r="H2683">
            <v>8322.51</v>
          </cell>
        </row>
        <row r="2684">
          <cell r="A2684" t="str">
            <v>1142039901120103</v>
          </cell>
          <cell r="B2684" t="str">
            <v>ROTATIVO</v>
          </cell>
          <cell r="C2684">
            <v>16</v>
          </cell>
          <cell r="D2684">
            <v>4341.34</v>
          </cell>
          <cell r="E2684"/>
          <cell r="F2684"/>
          <cell r="G2684"/>
          <cell r="H2684">
            <v>4341.34</v>
          </cell>
        </row>
        <row r="2685">
          <cell r="A2685" t="str">
            <v>1142039901120104</v>
          </cell>
          <cell r="B2685" t="str">
            <v>MUNICIPALIDADES</v>
          </cell>
          <cell r="C2685">
            <v>16</v>
          </cell>
          <cell r="D2685">
            <v>0</v>
          </cell>
          <cell r="E2685"/>
          <cell r="F2685"/>
          <cell r="G2685"/>
          <cell r="H2685">
            <v>0</v>
          </cell>
        </row>
        <row r="2686">
          <cell r="A2686" t="str">
            <v>1142039901120106</v>
          </cell>
          <cell r="B2686" t="str">
            <v>ECOPYME BANCOVI</v>
          </cell>
          <cell r="C2686">
            <v>16</v>
          </cell>
          <cell r="D2686">
            <v>0</v>
          </cell>
          <cell r="E2686"/>
          <cell r="F2686"/>
          <cell r="G2686"/>
          <cell r="H2686">
            <v>0</v>
          </cell>
        </row>
        <row r="2687">
          <cell r="A2687" t="str">
            <v>1142039901120107</v>
          </cell>
          <cell r="B2687" t="str">
            <v>BANCOVI ACTIVANDO LA ECONOMIA EMPRESARIAL</v>
          </cell>
          <cell r="C2687">
            <v>16</v>
          </cell>
          <cell r="D2687">
            <v>2402565.9300000002</v>
          </cell>
          <cell r="E2687"/>
          <cell r="F2687"/>
          <cell r="G2687"/>
          <cell r="H2687">
            <v>2402565.9300000002</v>
          </cell>
        </row>
        <row r="2688">
          <cell r="A2688" t="str">
            <v>1142039901120108</v>
          </cell>
          <cell r="B2688" t="str">
            <v>ECOPYME BANCOVI</v>
          </cell>
          <cell r="C2688">
            <v>16</v>
          </cell>
          <cell r="D2688">
            <v>67386.13</v>
          </cell>
          <cell r="E2688"/>
          <cell r="F2688"/>
          <cell r="G2688"/>
          <cell r="H2688">
            <v>67386.13</v>
          </cell>
        </row>
        <row r="2689">
          <cell r="A2689" t="str">
            <v>1142039901120110</v>
          </cell>
          <cell r="B2689" t="str">
            <v>FINAN PARA INST AUTORIZADAS POR EL TSE</v>
          </cell>
          <cell r="C2689">
            <v>16</v>
          </cell>
          <cell r="D2689">
            <v>30527.439999999999</v>
          </cell>
          <cell r="E2689"/>
          <cell r="F2689"/>
          <cell r="G2689"/>
          <cell r="H2689">
            <v>30527.439999999999</v>
          </cell>
        </row>
        <row r="2690">
          <cell r="A2690" t="str">
            <v>1142039901120111</v>
          </cell>
          <cell r="B2690" t="str">
            <v>BANCOVI PLUS EMPRESA</v>
          </cell>
          <cell r="C2690">
            <v>16</v>
          </cell>
          <cell r="D2690">
            <v>879211.09</v>
          </cell>
          <cell r="E2690"/>
          <cell r="F2690"/>
          <cell r="G2690"/>
          <cell r="H2690">
            <v>879211.09</v>
          </cell>
        </row>
        <row r="2691">
          <cell r="A2691" t="str">
            <v>114203990120</v>
          </cell>
          <cell r="B2691" t="str">
            <v>CONSUMO - ML</v>
          </cell>
          <cell r="C2691">
            <v>12</v>
          </cell>
          <cell r="D2691"/>
          <cell r="E2691"/>
          <cell r="F2691">
            <v>0</v>
          </cell>
          <cell r="G2691"/>
          <cell r="H2691">
            <v>0</v>
          </cell>
        </row>
        <row r="2692">
          <cell r="A2692" t="str">
            <v>11420399012001</v>
          </cell>
          <cell r="B2692" t="str">
            <v>CONSUMO - ML</v>
          </cell>
          <cell r="C2692">
            <v>14</v>
          </cell>
          <cell r="D2692"/>
          <cell r="E2692">
            <v>0</v>
          </cell>
          <cell r="F2692"/>
          <cell r="G2692"/>
          <cell r="H2692">
            <v>0</v>
          </cell>
        </row>
        <row r="2693">
          <cell r="A2693" t="str">
            <v>1142039901200101</v>
          </cell>
          <cell r="B2693" t="str">
            <v>CONSUMO</v>
          </cell>
          <cell r="C2693">
            <v>16</v>
          </cell>
          <cell r="D2693">
            <v>0</v>
          </cell>
          <cell r="E2693"/>
          <cell r="F2693"/>
          <cell r="G2693"/>
          <cell r="H2693">
            <v>0</v>
          </cell>
        </row>
        <row r="2694">
          <cell r="A2694" t="str">
            <v>1142039901200102</v>
          </cell>
          <cell r="B2694" t="str">
            <v>SIN FIADOR</v>
          </cell>
          <cell r="C2694">
            <v>16</v>
          </cell>
          <cell r="D2694">
            <v>0</v>
          </cell>
          <cell r="E2694"/>
          <cell r="F2694"/>
          <cell r="G2694"/>
          <cell r="H2694">
            <v>0</v>
          </cell>
        </row>
        <row r="2695">
          <cell r="A2695" t="str">
            <v>1142039901200103</v>
          </cell>
          <cell r="B2695" t="str">
            <v>CONSOLIDACION</v>
          </cell>
          <cell r="C2695">
            <v>16</v>
          </cell>
          <cell r="D2695">
            <v>0</v>
          </cell>
          <cell r="E2695"/>
          <cell r="F2695"/>
          <cell r="G2695"/>
          <cell r="H2695">
            <v>0</v>
          </cell>
        </row>
        <row r="2696">
          <cell r="A2696" t="str">
            <v>1142039901200104</v>
          </cell>
          <cell r="B2696" t="str">
            <v>VARIOS</v>
          </cell>
          <cell r="C2696">
            <v>16</v>
          </cell>
          <cell r="D2696">
            <v>0</v>
          </cell>
          <cell r="E2696"/>
          <cell r="F2696"/>
          <cell r="G2696"/>
          <cell r="H2696">
            <v>0</v>
          </cell>
        </row>
        <row r="2697">
          <cell r="A2697" t="str">
            <v>1142039901200105</v>
          </cell>
          <cell r="B2697" t="str">
            <v>VEHICULO</v>
          </cell>
          <cell r="C2697">
            <v>16</v>
          </cell>
          <cell r="D2697">
            <v>0</v>
          </cell>
          <cell r="E2697"/>
          <cell r="F2697"/>
          <cell r="G2697"/>
          <cell r="H2697">
            <v>0</v>
          </cell>
        </row>
        <row r="2698">
          <cell r="A2698" t="str">
            <v>1142039901200106</v>
          </cell>
          <cell r="B2698" t="str">
            <v>VEHICULO- EMPLEADOS</v>
          </cell>
          <cell r="C2698">
            <v>16</v>
          </cell>
          <cell r="D2698">
            <v>0</v>
          </cell>
          <cell r="E2698"/>
          <cell r="F2698"/>
          <cell r="G2698"/>
          <cell r="H2698">
            <v>0</v>
          </cell>
        </row>
        <row r="2699">
          <cell r="A2699" t="str">
            <v>1142039901200107</v>
          </cell>
          <cell r="B2699" t="str">
            <v>ESTUDIOS</v>
          </cell>
          <cell r="C2699">
            <v>16</v>
          </cell>
          <cell r="D2699">
            <v>0</v>
          </cell>
          <cell r="E2699"/>
          <cell r="F2699"/>
          <cell r="G2699"/>
          <cell r="H2699">
            <v>0</v>
          </cell>
        </row>
        <row r="2700">
          <cell r="A2700" t="str">
            <v>1142039901200108</v>
          </cell>
          <cell r="B2700" t="str">
            <v>LECA</v>
          </cell>
          <cell r="C2700">
            <v>16</v>
          </cell>
          <cell r="D2700">
            <v>0</v>
          </cell>
          <cell r="E2700"/>
          <cell r="F2700"/>
          <cell r="G2700"/>
          <cell r="H2700">
            <v>0</v>
          </cell>
        </row>
        <row r="2701">
          <cell r="A2701" t="str">
            <v>1142039901200109</v>
          </cell>
          <cell r="B2701" t="str">
            <v>CONSUMO  RAPICREDIT  BANCOVI</v>
          </cell>
          <cell r="C2701">
            <v>16</v>
          </cell>
          <cell r="D2701">
            <v>0</v>
          </cell>
          <cell r="E2701"/>
          <cell r="F2701"/>
          <cell r="G2701"/>
          <cell r="H2701">
            <v>0</v>
          </cell>
        </row>
        <row r="2702">
          <cell r="A2702" t="str">
            <v>1142039901200110</v>
          </cell>
          <cell r="B2702" t="str">
            <v>EMPLEADOS PÚBLICOS Y PRIVADOS</v>
          </cell>
          <cell r="C2702">
            <v>16</v>
          </cell>
          <cell r="D2702">
            <v>0</v>
          </cell>
          <cell r="E2702"/>
          <cell r="F2702"/>
          <cell r="G2702"/>
          <cell r="H2702">
            <v>0</v>
          </cell>
        </row>
        <row r="2703">
          <cell r="A2703" t="str">
            <v>1142039901200111</v>
          </cell>
          <cell r="B2703" t="str">
            <v>EMPLEADOS ANDA</v>
          </cell>
          <cell r="C2703">
            <v>16</v>
          </cell>
          <cell r="D2703">
            <v>0</v>
          </cell>
          <cell r="E2703"/>
          <cell r="F2703"/>
          <cell r="G2703"/>
          <cell r="H2703">
            <v>0</v>
          </cell>
        </row>
        <row r="2704">
          <cell r="A2704" t="str">
            <v>1142039901200112</v>
          </cell>
          <cell r="B2704" t="str">
            <v>EMPLEADOS PDH</v>
          </cell>
          <cell r="C2704">
            <v>16</v>
          </cell>
          <cell r="D2704">
            <v>0</v>
          </cell>
          <cell r="E2704"/>
          <cell r="F2704"/>
          <cell r="G2704"/>
          <cell r="H2704">
            <v>0</v>
          </cell>
        </row>
        <row r="2705">
          <cell r="A2705" t="str">
            <v>1142039901200113</v>
          </cell>
          <cell r="B2705" t="str">
            <v>EMPLEADOS PGR</v>
          </cell>
          <cell r="C2705">
            <v>16</v>
          </cell>
          <cell r="D2705">
            <v>0</v>
          </cell>
          <cell r="E2705"/>
          <cell r="F2705"/>
          <cell r="G2705"/>
          <cell r="H2705">
            <v>0</v>
          </cell>
        </row>
        <row r="2706">
          <cell r="A2706" t="str">
            <v>1142039901200114</v>
          </cell>
          <cell r="B2706" t="str">
            <v>EMPLEADOS MIN. SALUD</v>
          </cell>
          <cell r="C2706">
            <v>16</v>
          </cell>
          <cell r="D2706">
            <v>0</v>
          </cell>
          <cell r="E2706"/>
          <cell r="F2706"/>
          <cell r="G2706"/>
          <cell r="H2706">
            <v>0</v>
          </cell>
        </row>
        <row r="2707">
          <cell r="A2707" t="str">
            <v>1142039901200115</v>
          </cell>
          <cell r="B2707" t="str">
            <v>EMPLEADOS MIN. EDUCACIÓN</v>
          </cell>
          <cell r="C2707">
            <v>16</v>
          </cell>
          <cell r="D2707">
            <v>0</v>
          </cell>
          <cell r="E2707"/>
          <cell r="F2707"/>
          <cell r="G2707"/>
          <cell r="H2707">
            <v>0</v>
          </cell>
        </row>
        <row r="2708">
          <cell r="A2708" t="str">
            <v>1142039901200149</v>
          </cell>
          <cell r="B2708" t="str">
            <v>SOBREGIROS OCACIONALES</v>
          </cell>
          <cell r="C2708">
            <v>16</v>
          </cell>
          <cell r="D2708">
            <v>0</v>
          </cell>
          <cell r="E2708"/>
          <cell r="F2708"/>
          <cell r="G2708"/>
          <cell r="H2708">
            <v>0</v>
          </cell>
        </row>
        <row r="2709">
          <cell r="A2709" t="str">
            <v>1142039901200150</v>
          </cell>
          <cell r="B2709" t="str">
            <v>SOBREGIROS AUTORIZADOS</v>
          </cell>
          <cell r="C2709">
            <v>16</v>
          </cell>
          <cell r="D2709">
            <v>0</v>
          </cell>
          <cell r="E2709"/>
          <cell r="F2709"/>
          <cell r="G2709"/>
          <cell r="H2709">
            <v>0</v>
          </cell>
        </row>
        <row r="2710">
          <cell r="A2710" t="str">
            <v>114203990122</v>
          </cell>
          <cell r="B2710" t="str">
            <v>PIGNORADOS - ML</v>
          </cell>
          <cell r="C2710">
            <v>12</v>
          </cell>
          <cell r="D2710"/>
          <cell r="E2710"/>
          <cell r="F2710">
            <v>0</v>
          </cell>
          <cell r="G2710"/>
          <cell r="H2710">
            <v>0</v>
          </cell>
        </row>
        <row r="2711">
          <cell r="A2711" t="str">
            <v>11420399012201</v>
          </cell>
          <cell r="B2711" t="str">
            <v>PIGNORADOS - ML</v>
          </cell>
          <cell r="C2711">
            <v>14</v>
          </cell>
          <cell r="D2711"/>
          <cell r="E2711">
            <v>0</v>
          </cell>
          <cell r="F2711"/>
          <cell r="G2711"/>
          <cell r="H2711">
            <v>0</v>
          </cell>
        </row>
        <row r="2712">
          <cell r="A2712" t="str">
            <v>1142039901220101</v>
          </cell>
          <cell r="B2712" t="str">
            <v>PIGNORADOS</v>
          </cell>
          <cell r="C2712">
            <v>16</v>
          </cell>
          <cell r="D2712">
            <v>0</v>
          </cell>
          <cell r="E2712"/>
          <cell r="F2712"/>
          <cell r="G2712"/>
          <cell r="H2712">
            <v>0</v>
          </cell>
        </row>
        <row r="2713">
          <cell r="A2713" t="str">
            <v>114203990130</v>
          </cell>
          <cell r="B2713" t="str">
            <v>VIVIENDA - ML</v>
          </cell>
          <cell r="C2713">
            <v>12</v>
          </cell>
          <cell r="D2713"/>
          <cell r="E2713"/>
          <cell r="F2713">
            <v>8.66</v>
          </cell>
          <cell r="G2713"/>
          <cell r="H2713">
            <v>8.66</v>
          </cell>
        </row>
        <row r="2714">
          <cell r="A2714" t="str">
            <v>11420399013001</v>
          </cell>
          <cell r="B2714" t="str">
            <v>VIVIENDA - ML</v>
          </cell>
          <cell r="C2714">
            <v>14</v>
          </cell>
          <cell r="D2714"/>
          <cell r="E2714">
            <v>8.66</v>
          </cell>
          <cell r="F2714"/>
          <cell r="G2714"/>
          <cell r="H2714">
            <v>8.66</v>
          </cell>
        </row>
        <row r="2715">
          <cell r="A2715" t="str">
            <v>1142039901300101</v>
          </cell>
          <cell r="B2715" t="str">
            <v>ADQUISICION DE VIVIENDA</v>
          </cell>
          <cell r="C2715">
            <v>16</v>
          </cell>
          <cell r="D2715">
            <v>8.66</v>
          </cell>
          <cell r="E2715"/>
          <cell r="F2715"/>
          <cell r="G2715"/>
          <cell r="H2715">
            <v>8.66</v>
          </cell>
        </row>
        <row r="2716">
          <cell r="A2716" t="str">
            <v>1142039901300102</v>
          </cell>
          <cell r="B2716" t="str">
            <v>ADQUISICION DE LOTES</v>
          </cell>
          <cell r="C2716">
            <v>16</v>
          </cell>
          <cell r="D2716">
            <v>0</v>
          </cell>
          <cell r="E2716"/>
          <cell r="F2716"/>
          <cell r="G2716"/>
          <cell r="H2716">
            <v>0</v>
          </cell>
        </row>
        <row r="2717">
          <cell r="A2717" t="str">
            <v>1142039901300103</v>
          </cell>
          <cell r="B2717" t="str">
            <v>CONSTRUCCION</v>
          </cell>
          <cell r="C2717">
            <v>16</v>
          </cell>
          <cell r="D2717">
            <v>0</v>
          </cell>
          <cell r="E2717"/>
          <cell r="F2717"/>
          <cell r="G2717"/>
          <cell r="H2717">
            <v>0</v>
          </cell>
        </row>
        <row r="2718">
          <cell r="A2718" t="str">
            <v>1142039901300104</v>
          </cell>
          <cell r="B2718" t="str">
            <v>REMODELACION</v>
          </cell>
          <cell r="C2718">
            <v>16</v>
          </cell>
          <cell r="D2718">
            <v>0</v>
          </cell>
          <cell r="E2718"/>
          <cell r="F2718"/>
          <cell r="G2718"/>
          <cell r="H2718">
            <v>0</v>
          </cell>
        </row>
        <row r="2719">
          <cell r="A2719" t="str">
            <v>114203990180</v>
          </cell>
          <cell r="B2719" t="str">
            <v>FIREMPRESA</v>
          </cell>
          <cell r="C2719">
            <v>12</v>
          </cell>
          <cell r="D2719"/>
          <cell r="E2719"/>
          <cell r="F2719">
            <v>0</v>
          </cell>
          <cell r="G2719"/>
          <cell r="H2719">
            <v>0</v>
          </cell>
        </row>
        <row r="2720">
          <cell r="A2720" t="str">
            <v>11420399018001</v>
          </cell>
          <cell r="B2720" t="str">
            <v>FIREMPRESA</v>
          </cell>
          <cell r="C2720">
            <v>14</v>
          </cell>
          <cell r="D2720"/>
          <cell r="E2720">
            <v>0</v>
          </cell>
          <cell r="F2720"/>
          <cell r="G2720"/>
          <cell r="H2720">
            <v>0</v>
          </cell>
        </row>
        <row r="2721">
          <cell r="A2721" t="str">
            <v>1142039901800101</v>
          </cell>
          <cell r="B2721" t="str">
            <v>FIREMPRESA</v>
          </cell>
          <cell r="C2721">
            <v>16</v>
          </cell>
          <cell r="D2721">
            <v>0</v>
          </cell>
          <cell r="E2721"/>
          <cell r="F2721"/>
          <cell r="G2721"/>
          <cell r="H2721">
            <v>0</v>
          </cell>
        </row>
        <row r="2722">
          <cell r="A2722" t="str">
            <v>1142039902</v>
          </cell>
          <cell r="B2722" t="str">
            <v>INTERESES Y OTROS POR COBRAR</v>
          </cell>
          <cell r="C2722">
            <v>10</v>
          </cell>
          <cell r="D2722"/>
          <cell r="E2722"/>
          <cell r="F2722"/>
          <cell r="G2722">
            <v>0</v>
          </cell>
          <cell r="H2722">
            <v>0</v>
          </cell>
        </row>
        <row r="2723">
          <cell r="A2723" t="str">
            <v>114203990211</v>
          </cell>
          <cell r="B2723" t="str">
            <v>MICROEMPRESA - ME</v>
          </cell>
          <cell r="C2723">
            <v>12</v>
          </cell>
          <cell r="D2723"/>
          <cell r="E2723"/>
          <cell r="F2723">
            <v>0</v>
          </cell>
          <cell r="G2723"/>
          <cell r="H2723">
            <v>0</v>
          </cell>
        </row>
        <row r="2724">
          <cell r="A2724" t="str">
            <v>11420399021101</v>
          </cell>
          <cell r="B2724" t="str">
            <v>MICROEMPRESA - ME</v>
          </cell>
          <cell r="C2724">
            <v>14</v>
          </cell>
          <cell r="D2724"/>
          <cell r="E2724">
            <v>0</v>
          </cell>
          <cell r="F2724"/>
          <cell r="G2724"/>
          <cell r="H2724">
            <v>0</v>
          </cell>
        </row>
        <row r="2725">
          <cell r="A2725" t="str">
            <v>1142039902110101</v>
          </cell>
          <cell r="B2725" t="str">
            <v>MICROEMPRESA</v>
          </cell>
          <cell r="C2725">
            <v>16</v>
          </cell>
          <cell r="D2725">
            <v>0</v>
          </cell>
          <cell r="E2725"/>
          <cell r="F2725"/>
          <cell r="G2725"/>
          <cell r="H2725">
            <v>0</v>
          </cell>
        </row>
        <row r="2726">
          <cell r="A2726" t="str">
            <v>1142039902110102</v>
          </cell>
          <cell r="B2726" t="str">
            <v>CAPITAL DE TRABAJO</v>
          </cell>
          <cell r="C2726">
            <v>16</v>
          </cell>
          <cell r="D2726">
            <v>0</v>
          </cell>
          <cell r="E2726"/>
          <cell r="F2726"/>
          <cell r="G2726"/>
          <cell r="H2726">
            <v>0</v>
          </cell>
        </row>
        <row r="2727">
          <cell r="A2727" t="str">
            <v>1142039902110103</v>
          </cell>
          <cell r="B2727" t="str">
            <v>ACTIVO FIJO</v>
          </cell>
          <cell r="C2727">
            <v>16</v>
          </cell>
          <cell r="D2727">
            <v>0</v>
          </cell>
          <cell r="E2727"/>
          <cell r="F2727"/>
          <cell r="G2727"/>
          <cell r="H2727">
            <v>0</v>
          </cell>
        </row>
        <row r="2728">
          <cell r="A2728" t="str">
            <v>1142039902110104</v>
          </cell>
          <cell r="B2728" t="str">
            <v>CAPITAL DE TRABAJO ESTACIONAL</v>
          </cell>
          <cell r="C2728">
            <v>16</v>
          </cell>
          <cell r="D2728">
            <v>0</v>
          </cell>
          <cell r="E2728"/>
          <cell r="F2728"/>
          <cell r="G2728"/>
          <cell r="H2728">
            <v>0</v>
          </cell>
        </row>
        <row r="2729">
          <cell r="A2729" t="str">
            <v>1142039902110105</v>
          </cell>
          <cell r="B2729" t="str">
            <v>ROTATIVO</v>
          </cell>
          <cell r="C2729">
            <v>16</v>
          </cell>
          <cell r="D2729">
            <v>0</v>
          </cell>
          <cell r="E2729"/>
          <cell r="F2729"/>
          <cell r="G2729"/>
          <cell r="H2729">
            <v>0</v>
          </cell>
        </row>
        <row r="2730">
          <cell r="A2730" t="str">
            <v>1142039902110106</v>
          </cell>
          <cell r="B2730" t="str">
            <v>COLECTURIA DOMICILIAR</v>
          </cell>
          <cell r="C2730">
            <v>16</v>
          </cell>
          <cell r="D2730">
            <v>0</v>
          </cell>
          <cell r="E2730"/>
          <cell r="F2730"/>
          <cell r="G2730"/>
          <cell r="H2730">
            <v>0</v>
          </cell>
        </row>
        <row r="2731">
          <cell r="A2731" t="str">
            <v>114203990212</v>
          </cell>
          <cell r="B2731" t="str">
            <v>EMPRESA - ME</v>
          </cell>
          <cell r="C2731">
            <v>12</v>
          </cell>
          <cell r="D2731"/>
          <cell r="E2731"/>
          <cell r="F2731">
            <v>0</v>
          </cell>
          <cell r="G2731"/>
          <cell r="H2731">
            <v>0</v>
          </cell>
        </row>
        <row r="2732">
          <cell r="A2732" t="str">
            <v>11420399021201</v>
          </cell>
          <cell r="B2732" t="str">
            <v>EMPRESA - ME</v>
          </cell>
          <cell r="C2732">
            <v>14</v>
          </cell>
          <cell r="D2732"/>
          <cell r="E2732">
            <v>0</v>
          </cell>
          <cell r="F2732"/>
          <cell r="G2732"/>
          <cell r="H2732">
            <v>0</v>
          </cell>
        </row>
        <row r="2733">
          <cell r="A2733" t="str">
            <v>1142039902120101</v>
          </cell>
          <cell r="B2733" t="str">
            <v>CAPITAL DE TRABAJO</v>
          </cell>
          <cell r="C2733">
            <v>16</v>
          </cell>
          <cell r="D2733">
            <v>0</v>
          </cell>
          <cell r="E2733"/>
          <cell r="F2733"/>
          <cell r="G2733"/>
          <cell r="H2733">
            <v>0</v>
          </cell>
        </row>
        <row r="2734">
          <cell r="A2734" t="str">
            <v>1142039902120102</v>
          </cell>
          <cell r="B2734" t="str">
            <v>ACTIVO FIJO</v>
          </cell>
          <cell r="C2734">
            <v>16</v>
          </cell>
          <cell r="D2734">
            <v>0</v>
          </cell>
          <cell r="E2734"/>
          <cell r="F2734"/>
          <cell r="G2734"/>
          <cell r="H2734">
            <v>0</v>
          </cell>
        </row>
        <row r="2735">
          <cell r="A2735" t="str">
            <v>1142039902120103</v>
          </cell>
          <cell r="B2735" t="str">
            <v>ROTATIVO</v>
          </cell>
          <cell r="C2735">
            <v>16</v>
          </cell>
          <cell r="D2735">
            <v>0</v>
          </cell>
          <cell r="E2735"/>
          <cell r="F2735"/>
          <cell r="G2735"/>
          <cell r="H2735">
            <v>0</v>
          </cell>
        </row>
        <row r="2736">
          <cell r="A2736" t="str">
            <v>1142039902120104</v>
          </cell>
          <cell r="B2736" t="str">
            <v>MUNICIPALIDADES</v>
          </cell>
          <cell r="C2736">
            <v>16</v>
          </cell>
          <cell r="D2736">
            <v>0</v>
          </cell>
          <cell r="E2736"/>
          <cell r="F2736"/>
          <cell r="G2736"/>
          <cell r="H2736">
            <v>0</v>
          </cell>
        </row>
        <row r="2737">
          <cell r="A2737" t="str">
            <v>114203990220</v>
          </cell>
          <cell r="B2737" t="str">
            <v>CONSUMO - ME</v>
          </cell>
          <cell r="C2737">
            <v>12</v>
          </cell>
          <cell r="D2737"/>
          <cell r="E2737"/>
          <cell r="F2737">
            <v>0</v>
          </cell>
          <cell r="G2737"/>
          <cell r="H2737">
            <v>0</v>
          </cell>
        </row>
        <row r="2738">
          <cell r="A2738" t="str">
            <v>11420399022011</v>
          </cell>
          <cell r="B2738" t="str">
            <v>CONSUMO - ME</v>
          </cell>
          <cell r="C2738">
            <v>14</v>
          </cell>
          <cell r="D2738"/>
          <cell r="E2738">
            <v>0</v>
          </cell>
          <cell r="F2738"/>
          <cell r="G2738"/>
          <cell r="H2738">
            <v>0</v>
          </cell>
        </row>
        <row r="2739">
          <cell r="A2739" t="str">
            <v>1142039902201101</v>
          </cell>
          <cell r="B2739" t="str">
            <v>CONSUMO</v>
          </cell>
          <cell r="C2739">
            <v>16</v>
          </cell>
          <cell r="D2739">
            <v>0</v>
          </cell>
          <cell r="E2739"/>
          <cell r="F2739"/>
          <cell r="G2739"/>
          <cell r="H2739">
            <v>0</v>
          </cell>
        </row>
        <row r="2740">
          <cell r="A2740" t="str">
            <v>1142039902201102</v>
          </cell>
          <cell r="B2740" t="str">
            <v>SIN FIADOR</v>
          </cell>
          <cell r="C2740">
            <v>16</v>
          </cell>
          <cell r="D2740">
            <v>0</v>
          </cell>
          <cell r="E2740"/>
          <cell r="F2740"/>
          <cell r="G2740"/>
          <cell r="H2740">
            <v>0</v>
          </cell>
        </row>
        <row r="2741">
          <cell r="A2741" t="str">
            <v>1142039902201103</v>
          </cell>
          <cell r="B2741" t="str">
            <v>CONSOLIDACION</v>
          </cell>
          <cell r="C2741">
            <v>16</v>
          </cell>
          <cell r="D2741">
            <v>0</v>
          </cell>
          <cell r="E2741"/>
          <cell r="F2741"/>
          <cell r="G2741"/>
          <cell r="H2741">
            <v>0</v>
          </cell>
        </row>
        <row r="2742">
          <cell r="A2742" t="str">
            <v>1142039902201104</v>
          </cell>
          <cell r="B2742" t="str">
            <v>VARIOS</v>
          </cell>
          <cell r="C2742">
            <v>16</v>
          </cell>
          <cell r="D2742">
            <v>0</v>
          </cell>
          <cell r="E2742"/>
          <cell r="F2742"/>
          <cell r="G2742"/>
          <cell r="H2742">
            <v>0</v>
          </cell>
        </row>
        <row r="2743">
          <cell r="A2743" t="str">
            <v>1142039902201105</v>
          </cell>
          <cell r="B2743" t="str">
            <v>VEHICULO</v>
          </cell>
          <cell r="C2743">
            <v>16</v>
          </cell>
          <cell r="D2743">
            <v>0</v>
          </cell>
          <cell r="E2743"/>
          <cell r="F2743"/>
          <cell r="G2743"/>
          <cell r="H2743">
            <v>0</v>
          </cell>
        </row>
        <row r="2744">
          <cell r="A2744" t="str">
            <v>1142039902201106</v>
          </cell>
          <cell r="B2744" t="str">
            <v>VEHICULO- EMPLEADOS</v>
          </cell>
          <cell r="C2744">
            <v>16</v>
          </cell>
          <cell r="D2744">
            <v>0</v>
          </cell>
          <cell r="E2744"/>
          <cell r="F2744"/>
          <cell r="G2744"/>
          <cell r="H2744">
            <v>0</v>
          </cell>
        </row>
        <row r="2745">
          <cell r="A2745" t="str">
            <v>1142039902201107</v>
          </cell>
          <cell r="B2745" t="str">
            <v>ESTUDIOS</v>
          </cell>
          <cell r="C2745">
            <v>16</v>
          </cell>
          <cell r="D2745">
            <v>0</v>
          </cell>
          <cell r="E2745"/>
          <cell r="F2745"/>
          <cell r="G2745"/>
          <cell r="H2745">
            <v>0</v>
          </cell>
        </row>
        <row r="2746">
          <cell r="A2746" t="str">
            <v>1142039902201108</v>
          </cell>
          <cell r="B2746" t="str">
            <v>LECA</v>
          </cell>
          <cell r="C2746">
            <v>16</v>
          </cell>
          <cell r="D2746">
            <v>0</v>
          </cell>
          <cell r="E2746"/>
          <cell r="F2746"/>
          <cell r="G2746"/>
          <cell r="H2746">
            <v>0</v>
          </cell>
        </row>
        <row r="2747">
          <cell r="A2747" t="str">
            <v>1142039902201109</v>
          </cell>
          <cell r="B2747" t="str">
            <v>CONSUMO  RAPICREDIT  BANCOVI</v>
          </cell>
          <cell r="C2747">
            <v>16</v>
          </cell>
          <cell r="D2747">
            <v>0</v>
          </cell>
          <cell r="E2747"/>
          <cell r="F2747"/>
          <cell r="G2747"/>
          <cell r="H2747">
            <v>0</v>
          </cell>
        </row>
        <row r="2748">
          <cell r="A2748" t="str">
            <v>1142039902201110</v>
          </cell>
          <cell r="B2748" t="str">
            <v>EMPLEADOS PÚBLICOS Y PRIVADOS</v>
          </cell>
          <cell r="C2748">
            <v>16</v>
          </cell>
          <cell r="D2748">
            <v>0</v>
          </cell>
          <cell r="E2748"/>
          <cell r="F2748"/>
          <cell r="G2748"/>
          <cell r="H2748">
            <v>0</v>
          </cell>
        </row>
        <row r="2749">
          <cell r="A2749" t="str">
            <v>1142039902201111</v>
          </cell>
          <cell r="B2749" t="str">
            <v>EMPLEADOS ANDA</v>
          </cell>
          <cell r="C2749">
            <v>16</v>
          </cell>
          <cell r="D2749">
            <v>0</v>
          </cell>
          <cell r="E2749"/>
          <cell r="F2749"/>
          <cell r="G2749"/>
          <cell r="H2749">
            <v>0</v>
          </cell>
        </row>
        <row r="2750">
          <cell r="A2750" t="str">
            <v>1142039902201112</v>
          </cell>
          <cell r="B2750" t="str">
            <v>EMPLEADOS PDH</v>
          </cell>
          <cell r="C2750">
            <v>16</v>
          </cell>
          <cell r="D2750">
            <v>0</v>
          </cell>
          <cell r="E2750"/>
          <cell r="F2750"/>
          <cell r="G2750"/>
          <cell r="H2750">
            <v>0</v>
          </cell>
        </row>
        <row r="2751">
          <cell r="A2751" t="str">
            <v>1142039902201113</v>
          </cell>
          <cell r="B2751" t="str">
            <v>EMPLEADOS PGR</v>
          </cell>
          <cell r="C2751">
            <v>16</v>
          </cell>
          <cell r="D2751">
            <v>0</v>
          </cell>
          <cell r="E2751"/>
          <cell r="F2751"/>
          <cell r="G2751"/>
          <cell r="H2751">
            <v>0</v>
          </cell>
        </row>
        <row r="2752">
          <cell r="A2752" t="str">
            <v>1142039902201114</v>
          </cell>
          <cell r="B2752" t="str">
            <v>EMPLEADOS MIN. SALUD</v>
          </cell>
          <cell r="C2752">
            <v>16</v>
          </cell>
          <cell r="D2752">
            <v>0</v>
          </cell>
          <cell r="E2752"/>
          <cell r="F2752"/>
          <cell r="G2752"/>
          <cell r="H2752">
            <v>0</v>
          </cell>
        </row>
        <row r="2753">
          <cell r="A2753" t="str">
            <v>1142039902201115</v>
          </cell>
          <cell r="B2753" t="str">
            <v>EMPLEADOS MIN. EDUCACIÓN</v>
          </cell>
          <cell r="C2753">
            <v>16</v>
          </cell>
          <cell r="D2753">
            <v>0</v>
          </cell>
          <cell r="E2753"/>
          <cell r="F2753"/>
          <cell r="G2753"/>
          <cell r="H2753">
            <v>0</v>
          </cell>
        </row>
        <row r="2754">
          <cell r="A2754" t="str">
            <v>1142039902201149</v>
          </cell>
          <cell r="B2754" t="str">
            <v>SOBREGIROS OCACIONALES</v>
          </cell>
          <cell r="C2754">
            <v>16</v>
          </cell>
          <cell r="D2754">
            <v>0</v>
          </cell>
          <cell r="E2754"/>
          <cell r="F2754"/>
          <cell r="G2754"/>
          <cell r="H2754">
            <v>0</v>
          </cell>
        </row>
        <row r="2755">
          <cell r="A2755" t="str">
            <v>1142039902201150</v>
          </cell>
          <cell r="B2755" t="str">
            <v>SOBREGIROS AUTORIZADOS</v>
          </cell>
          <cell r="C2755">
            <v>16</v>
          </cell>
          <cell r="D2755">
            <v>0</v>
          </cell>
          <cell r="E2755"/>
          <cell r="F2755"/>
          <cell r="G2755"/>
          <cell r="H2755">
            <v>0</v>
          </cell>
        </row>
        <row r="2756">
          <cell r="A2756" t="str">
            <v>114203990222</v>
          </cell>
          <cell r="B2756" t="str">
            <v>PIGNORADOS - ME</v>
          </cell>
          <cell r="C2756">
            <v>12</v>
          </cell>
          <cell r="D2756"/>
          <cell r="E2756"/>
          <cell r="F2756">
            <v>0</v>
          </cell>
          <cell r="G2756"/>
          <cell r="H2756">
            <v>0</v>
          </cell>
        </row>
        <row r="2757">
          <cell r="A2757" t="str">
            <v>11420399022201</v>
          </cell>
          <cell r="B2757" t="str">
            <v>PIGNORADOS - ME</v>
          </cell>
          <cell r="C2757">
            <v>14</v>
          </cell>
          <cell r="D2757"/>
          <cell r="E2757">
            <v>0</v>
          </cell>
          <cell r="F2757"/>
          <cell r="G2757"/>
          <cell r="H2757">
            <v>0</v>
          </cell>
        </row>
        <row r="2758">
          <cell r="A2758" t="str">
            <v>1142039902220101</v>
          </cell>
          <cell r="B2758" t="str">
            <v>PIGNORADOS</v>
          </cell>
          <cell r="C2758">
            <v>16</v>
          </cell>
          <cell r="D2758">
            <v>0</v>
          </cell>
          <cell r="E2758"/>
          <cell r="F2758"/>
          <cell r="G2758"/>
          <cell r="H2758">
            <v>0</v>
          </cell>
        </row>
        <row r="2759">
          <cell r="A2759" t="str">
            <v>114203990230</v>
          </cell>
          <cell r="B2759" t="str">
            <v>VIVIENDA -ME</v>
          </cell>
          <cell r="C2759">
            <v>12</v>
          </cell>
          <cell r="D2759"/>
          <cell r="E2759"/>
          <cell r="F2759">
            <v>0</v>
          </cell>
          <cell r="G2759"/>
          <cell r="H2759">
            <v>0</v>
          </cell>
        </row>
        <row r="2760">
          <cell r="A2760" t="str">
            <v>11420399023001</v>
          </cell>
          <cell r="B2760" t="str">
            <v>VIVIENDA - ME</v>
          </cell>
          <cell r="C2760">
            <v>14</v>
          </cell>
          <cell r="D2760"/>
          <cell r="E2760">
            <v>0</v>
          </cell>
          <cell r="F2760"/>
          <cell r="G2760"/>
          <cell r="H2760">
            <v>0</v>
          </cell>
        </row>
        <row r="2761">
          <cell r="A2761" t="str">
            <v>1142039902300101</v>
          </cell>
          <cell r="B2761" t="str">
            <v>ADQUISICION DE VIVIENDA</v>
          </cell>
          <cell r="C2761">
            <v>16</v>
          </cell>
          <cell r="D2761">
            <v>0</v>
          </cell>
          <cell r="E2761"/>
          <cell r="F2761"/>
          <cell r="G2761"/>
          <cell r="H2761">
            <v>0</v>
          </cell>
        </row>
        <row r="2762">
          <cell r="A2762" t="str">
            <v>1142039902300102</v>
          </cell>
          <cell r="B2762" t="str">
            <v>ADQUISICION DE LOTES</v>
          </cell>
          <cell r="C2762">
            <v>16</v>
          </cell>
          <cell r="D2762">
            <v>0</v>
          </cell>
          <cell r="E2762"/>
          <cell r="F2762"/>
          <cell r="G2762"/>
          <cell r="H2762">
            <v>0</v>
          </cell>
        </row>
        <row r="2763">
          <cell r="A2763" t="str">
            <v>1142039902300103</v>
          </cell>
          <cell r="B2763" t="str">
            <v>CONSTRUCCION</v>
          </cell>
          <cell r="C2763">
            <v>16</v>
          </cell>
          <cell r="D2763">
            <v>0</v>
          </cell>
          <cell r="E2763"/>
          <cell r="F2763"/>
          <cell r="G2763"/>
          <cell r="H2763">
            <v>0</v>
          </cell>
        </row>
        <row r="2764">
          <cell r="A2764" t="str">
            <v>1142039902300104</v>
          </cell>
          <cell r="B2764" t="str">
            <v>REMODELACION</v>
          </cell>
          <cell r="C2764">
            <v>16</v>
          </cell>
          <cell r="D2764">
            <v>0</v>
          </cell>
          <cell r="E2764"/>
          <cell r="F2764"/>
          <cell r="G2764"/>
          <cell r="H2764">
            <v>0</v>
          </cell>
        </row>
        <row r="2765">
          <cell r="A2765" t="str">
            <v>114204</v>
          </cell>
          <cell r="B2765" t="str">
            <v>PRESTAMOS A PARTICULARES</v>
          </cell>
          <cell r="C2765">
            <v>6</v>
          </cell>
          <cell r="D2765"/>
          <cell r="E2765"/>
          <cell r="F2765"/>
          <cell r="G2765"/>
          <cell r="H2765">
            <v>114955515.89</v>
          </cell>
        </row>
        <row r="2766">
          <cell r="A2766" t="str">
            <v>1142040101</v>
          </cell>
          <cell r="B2766" t="str">
            <v>OTORGAMIENTOS ORIGINALES</v>
          </cell>
          <cell r="C2766">
            <v>10</v>
          </cell>
          <cell r="D2766"/>
          <cell r="E2766"/>
          <cell r="F2766"/>
          <cell r="G2766">
            <v>111095843.09999999</v>
          </cell>
          <cell r="H2766">
            <v>111095843.09999999</v>
          </cell>
        </row>
        <row r="2767">
          <cell r="A2767" t="str">
            <v>114204010111</v>
          </cell>
          <cell r="B2767" t="str">
            <v>MICRO EMPRESA - ML</v>
          </cell>
          <cell r="C2767">
            <v>12</v>
          </cell>
          <cell r="D2767"/>
          <cell r="E2767"/>
          <cell r="F2767">
            <v>1911095.6</v>
          </cell>
          <cell r="G2767"/>
          <cell r="H2767">
            <v>1911095.6</v>
          </cell>
        </row>
        <row r="2768">
          <cell r="A2768" t="str">
            <v>11420401011101</v>
          </cell>
          <cell r="B2768" t="str">
            <v>MICRO EMPRESA - ML</v>
          </cell>
          <cell r="C2768">
            <v>14</v>
          </cell>
          <cell r="D2768"/>
          <cell r="E2768">
            <v>1911095.6</v>
          </cell>
          <cell r="F2768"/>
          <cell r="G2768"/>
          <cell r="H2768">
            <v>1911095.6</v>
          </cell>
        </row>
        <row r="2769">
          <cell r="A2769" t="str">
            <v>1142040101110101</v>
          </cell>
          <cell r="B2769" t="str">
            <v>MICROCREDITO</v>
          </cell>
          <cell r="C2769">
            <v>16</v>
          </cell>
          <cell r="D2769">
            <v>246495.91</v>
          </cell>
          <cell r="E2769"/>
          <cell r="F2769"/>
          <cell r="G2769"/>
          <cell r="H2769">
            <v>246495.91</v>
          </cell>
        </row>
        <row r="2770">
          <cell r="A2770" t="str">
            <v>1142040101110102</v>
          </cell>
          <cell r="B2770" t="str">
            <v>CAPITAL DE TRABAJO</v>
          </cell>
          <cell r="C2770">
            <v>16</v>
          </cell>
          <cell r="D2770">
            <v>0</v>
          </cell>
          <cell r="E2770"/>
          <cell r="F2770"/>
          <cell r="G2770"/>
          <cell r="H2770">
            <v>0</v>
          </cell>
        </row>
        <row r="2771">
          <cell r="A2771" t="str">
            <v>1142040101110103</v>
          </cell>
          <cell r="B2771" t="str">
            <v>ACTIVO FIJO</v>
          </cell>
          <cell r="C2771">
            <v>16</v>
          </cell>
          <cell r="D2771">
            <v>117473.33</v>
          </cell>
          <cell r="E2771"/>
          <cell r="F2771"/>
          <cell r="G2771"/>
          <cell r="H2771">
            <v>117473.33</v>
          </cell>
        </row>
        <row r="2772">
          <cell r="A2772" t="str">
            <v>1142040101110104</v>
          </cell>
          <cell r="B2772" t="str">
            <v>CAPITAL DE TRABAJO ESTACIONAL</v>
          </cell>
          <cell r="C2772">
            <v>16</v>
          </cell>
          <cell r="D2772">
            <v>29818.77</v>
          </cell>
          <cell r="E2772"/>
          <cell r="F2772"/>
          <cell r="G2772"/>
          <cell r="H2772">
            <v>29818.77</v>
          </cell>
        </row>
        <row r="2773">
          <cell r="A2773" t="str">
            <v>1142040101110105</v>
          </cell>
          <cell r="B2773" t="str">
            <v>ROTATIVO</v>
          </cell>
          <cell r="C2773">
            <v>16</v>
          </cell>
          <cell r="D2773">
            <v>0</v>
          </cell>
          <cell r="E2773"/>
          <cell r="F2773"/>
          <cell r="G2773"/>
          <cell r="H2773">
            <v>0</v>
          </cell>
        </row>
        <row r="2774">
          <cell r="A2774" t="str">
            <v>1142040101110106</v>
          </cell>
          <cell r="B2774" t="str">
            <v>COLECTURIA DOMICILIAR</v>
          </cell>
          <cell r="C2774">
            <v>16</v>
          </cell>
          <cell r="D2774">
            <v>0</v>
          </cell>
          <cell r="E2774"/>
          <cell r="F2774"/>
          <cell r="G2774"/>
          <cell r="H2774">
            <v>0</v>
          </cell>
        </row>
        <row r="2775">
          <cell r="A2775" t="str">
            <v>1142040101110107</v>
          </cell>
          <cell r="B2775" t="str">
            <v>CONSOLIDACION DE CAPITAL PRODUCTIVO</v>
          </cell>
          <cell r="C2775">
            <v>16</v>
          </cell>
          <cell r="D2775">
            <v>69496.2</v>
          </cell>
          <cell r="E2775"/>
          <cell r="F2775"/>
          <cell r="G2775"/>
          <cell r="H2775">
            <v>69496.2</v>
          </cell>
        </row>
        <row r="2776">
          <cell r="A2776" t="str">
            <v>1142040101110110</v>
          </cell>
          <cell r="B2776" t="str">
            <v>MUJER EMPREDE CAPITAL DE TRABAJO</v>
          </cell>
          <cell r="C2776">
            <v>16</v>
          </cell>
          <cell r="D2776">
            <v>89383.08</v>
          </cell>
          <cell r="E2776"/>
          <cell r="F2776"/>
          <cell r="G2776"/>
          <cell r="H2776">
            <v>89383.08</v>
          </cell>
        </row>
        <row r="2777">
          <cell r="A2777" t="str">
            <v>1142040101110111</v>
          </cell>
          <cell r="B2777" t="str">
            <v>CONSOLIDACION Y REACTIVACION COVID-19</v>
          </cell>
          <cell r="C2777">
            <v>16</v>
          </cell>
          <cell r="D2777">
            <v>0</v>
          </cell>
          <cell r="E2777"/>
          <cell r="F2777"/>
          <cell r="G2777"/>
          <cell r="H2777">
            <v>0</v>
          </cell>
        </row>
        <row r="2778">
          <cell r="A2778" t="str">
            <v>1142040101110113</v>
          </cell>
          <cell r="B2778" t="str">
            <v>MUJER EMPREDE CAPITAL DE TRABAJO</v>
          </cell>
          <cell r="C2778">
            <v>16</v>
          </cell>
          <cell r="D2778">
            <v>0</v>
          </cell>
          <cell r="E2778"/>
          <cell r="F2778"/>
          <cell r="G2778"/>
          <cell r="H2778">
            <v>0</v>
          </cell>
        </row>
        <row r="2779">
          <cell r="A2779" t="str">
            <v>1142040101110114</v>
          </cell>
          <cell r="B2779" t="str">
            <v>MUJER EMPRENDE ACTIVO FIJO</v>
          </cell>
          <cell r="C2779">
            <v>16</v>
          </cell>
          <cell r="D2779">
            <v>9525.2800000000007</v>
          </cell>
          <cell r="E2779"/>
          <cell r="F2779"/>
          <cell r="G2779"/>
          <cell r="H2779">
            <v>9525.2800000000007</v>
          </cell>
        </row>
        <row r="2780">
          <cell r="A2780" t="str">
            <v>1142040101110116</v>
          </cell>
          <cell r="B2780" t="str">
            <v>MUJER EMPREDE ACTIVO FIJO</v>
          </cell>
          <cell r="C2780">
            <v>16</v>
          </cell>
          <cell r="D2780">
            <v>0</v>
          </cell>
          <cell r="E2780"/>
          <cell r="F2780"/>
          <cell r="G2780"/>
          <cell r="H2780">
            <v>0</v>
          </cell>
        </row>
        <row r="2781">
          <cell r="A2781" t="str">
            <v>1142040101110119</v>
          </cell>
          <cell r="B2781" t="str">
            <v>MUJER EMPREDE CAPITAL PRODUCTIVO</v>
          </cell>
          <cell r="C2781">
            <v>16</v>
          </cell>
          <cell r="D2781">
            <v>0</v>
          </cell>
          <cell r="E2781"/>
          <cell r="F2781"/>
          <cell r="G2781"/>
          <cell r="H2781">
            <v>0</v>
          </cell>
        </row>
        <row r="2782">
          <cell r="A2782" t="str">
            <v>1142040101110120</v>
          </cell>
          <cell r="B2782" t="str">
            <v>MUJER EMPREDE CAPITAL PRODUCTIVO</v>
          </cell>
          <cell r="C2782">
            <v>16</v>
          </cell>
          <cell r="D2782">
            <v>0</v>
          </cell>
          <cell r="E2782"/>
          <cell r="F2782"/>
          <cell r="G2782"/>
          <cell r="H2782">
            <v>0</v>
          </cell>
        </row>
        <row r="2783">
          <cell r="A2783" t="str">
            <v>1142040101110121</v>
          </cell>
          <cell r="B2783" t="str">
            <v>MUJER EMPREDE CAPITAL PRODUCTIVO</v>
          </cell>
          <cell r="C2783">
            <v>16</v>
          </cell>
          <cell r="D2783">
            <v>83478.03</v>
          </cell>
          <cell r="E2783"/>
          <cell r="F2783"/>
          <cell r="G2783"/>
          <cell r="H2783">
            <v>83478.03</v>
          </cell>
        </row>
        <row r="2784">
          <cell r="A2784" t="str">
            <v>1142040101110122</v>
          </cell>
          <cell r="B2784" t="str">
            <v>PROMOCION MICROEMPRESA VISIONARIA</v>
          </cell>
          <cell r="C2784">
            <v>16</v>
          </cell>
          <cell r="D2784">
            <v>1265425</v>
          </cell>
          <cell r="E2784"/>
          <cell r="F2784"/>
          <cell r="G2784"/>
          <cell r="H2784">
            <v>1265425</v>
          </cell>
        </row>
        <row r="2785">
          <cell r="A2785" t="str">
            <v>1142040101110123</v>
          </cell>
          <cell r="B2785" t="str">
            <v>PROMOCION ESTACIONAL MICROEMPRESARIOS</v>
          </cell>
          <cell r="C2785">
            <v>16</v>
          </cell>
          <cell r="D2785">
            <v>0</v>
          </cell>
          <cell r="E2785"/>
          <cell r="F2785"/>
          <cell r="G2785"/>
          <cell r="H2785">
            <v>0</v>
          </cell>
        </row>
        <row r="2786">
          <cell r="A2786" t="str">
            <v>1142040101110124</v>
          </cell>
          <cell r="B2786" t="str">
            <v>BANCOVI RESPONDE -MICROCREDITOS</v>
          </cell>
          <cell r="C2786">
            <v>16</v>
          </cell>
          <cell r="D2786">
            <v>0</v>
          </cell>
          <cell r="E2786"/>
          <cell r="F2786"/>
          <cell r="G2786"/>
          <cell r="H2786">
            <v>0</v>
          </cell>
        </row>
        <row r="2787">
          <cell r="A2787" t="str">
            <v>114204010112</v>
          </cell>
          <cell r="B2787" t="str">
            <v>EMPRESA - ML</v>
          </cell>
          <cell r="C2787">
            <v>12</v>
          </cell>
          <cell r="D2787"/>
          <cell r="E2787"/>
          <cell r="F2787">
            <v>12375793.27</v>
          </cell>
          <cell r="G2787"/>
          <cell r="H2787">
            <v>12375793.27</v>
          </cell>
        </row>
        <row r="2788">
          <cell r="A2788" t="str">
            <v>11420401011201</v>
          </cell>
          <cell r="B2788" t="str">
            <v>EMPRESA - ML</v>
          </cell>
          <cell r="C2788">
            <v>14</v>
          </cell>
          <cell r="D2788"/>
          <cell r="E2788">
            <v>12375793.27</v>
          </cell>
          <cell r="F2788"/>
          <cell r="G2788"/>
          <cell r="H2788">
            <v>12375793.27</v>
          </cell>
        </row>
        <row r="2789">
          <cell r="A2789" t="str">
            <v>1142040101120101</v>
          </cell>
          <cell r="B2789" t="str">
            <v>CAPITAL DE TRABAJO</v>
          </cell>
          <cell r="C2789">
            <v>16</v>
          </cell>
          <cell r="D2789">
            <v>1574303.88</v>
          </cell>
          <cell r="E2789"/>
          <cell r="F2789"/>
          <cell r="G2789"/>
          <cell r="H2789">
            <v>1574303.88</v>
          </cell>
        </row>
        <row r="2790">
          <cell r="A2790" t="str">
            <v>1142040101120102</v>
          </cell>
          <cell r="B2790" t="str">
            <v>ACTIVO FIJO</v>
          </cell>
          <cell r="C2790">
            <v>16</v>
          </cell>
          <cell r="D2790">
            <v>960565.96</v>
          </cell>
          <cell r="E2790"/>
          <cell r="F2790"/>
          <cell r="G2790"/>
          <cell r="H2790">
            <v>960565.96</v>
          </cell>
        </row>
        <row r="2791">
          <cell r="A2791" t="str">
            <v>1142040101120103</v>
          </cell>
          <cell r="B2791" t="str">
            <v>ROTATIVO</v>
          </cell>
          <cell r="C2791">
            <v>16</v>
          </cell>
          <cell r="D2791">
            <v>0</v>
          </cell>
          <cell r="E2791"/>
          <cell r="F2791"/>
          <cell r="G2791"/>
          <cell r="H2791">
            <v>0</v>
          </cell>
        </row>
        <row r="2792">
          <cell r="A2792" t="str">
            <v>1142040101120104</v>
          </cell>
          <cell r="B2792" t="str">
            <v>MUNICIPALIDADES</v>
          </cell>
          <cell r="C2792">
            <v>16</v>
          </cell>
          <cell r="D2792">
            <v>7059.09</v>
          </cell>
          <cell r="E2792"/>
          <cell r="F2792"/>
          <cell r="G2792"/>
          <cell r="H2792">
            <v>7059.09</v>
          </cell>
        </row>
        <row r="2793">
          <cell r="A2793" t="str">
            <v>1142040101120105</v>
          </cell>
          <cell r="B2793" t="str">
            <v>APOYO COVID-19</v>
          </cell>
          <cell r="C2793">
            <v>16</v>
          </cell>
          <cell r="D2793">
            <v>0</v>
          </cell>
          <cell r="E2793"/>
          <cell r="F2793"/>
          <cell r="G2793"/>
          <cell r="H2793">
            <v>0</v>
          </cell>
        </row>
        <row r="2794">
          <cell r="A2794" t="str">
            <v>1142040101120106</v>
          </cell>
          <cell r="B2794" t="str">
            <v>CONSOLIDACION Y REACTIVACION COVID-19</v>
          </cell>
          <cell r="C2794">
            <v>16</v>
          </cell>
          <cell r="D2794">
            <v>0</v>
          </cell>
          <cell r="E2794"/>
          <cell r="F2794"/>
          <cell r="G2794"/>
          <cell r="H2794">
            <v>0</v>
          </cell>
        </row>
        <row r="2795">
          <cell r="A2795" t="str">
            <v>1142040101120107</v>
          </cell>
          <cell r="B2795" t="str">
            <v>BANCOVI ACTIVANDO LA ECONOMIA EMPRESARIAL</v>
          </cell>
          <cell r="C2795">
            <v>16</v>
          </cell>
          <cell r="D2795">
            <v>3786458.39</v>
          </cell>
          <cell r="E2795"/>
          <cell r="F2795"/>
          <cell r="G2795"/>
          <cell r="H2795">
            <v>3786458.39</v>
          </cell>
        </row>
        <row r="2796">
          <cell r="A2796" t="str">
            <v>1142040101120108</v>
          </cell>
          <cell r="B2796" t="str">
            <v>ECOPYME BANCOVI</v>
          </cell>
          <cell r="C2796">
            <v>16</v>
          </cell>
          <cell r="D2796">
            <v>10581.18</v>
          </cell>
          <cell r="E2796"/>
          <cell r="F2796"/>
          <cell r="G2796"/>
          <cell r="H2796">
            <v>10581.18</v>
          </cell>
        </row>
        <row r="2797">
          <cell r="A2797" t="str">
            <v>1142040101120111</v>
          </cell>
          <cell r="B2797" t="str">
            <v>BANCOVI PLUS EMPRESA</v>
          </cell>
          <cell r="C2797">
            <v>16</v>
          </cell>
          <cell r="D2797">
            <v>6005309.7699999996</v>
          </cell>
          <cell r="E2797"/>
          <cell r="F2797"/>
          <cell r="G2797"/>
          <cell r="H2797">
            <v>6005309.7699999996</v>
          </cell>
        </row>
        <row r="2798">
          <cell r="A2798" t="str">
            <v>1142040101120113</v>
          </cell>
          <cell r="B2798" t="str">
            <v>LINEA EMPRESARIAL ROTATIVA</v>
          </cell>
          <cell r="C2798">
            <v>16</v>
          </cell>
          <cell r="D2798">
            <v>31515</v>
          </cell>
          <cell r="E2798"/>
          <cell r="F2798"/>
          <cell r="G2798"/>
          <cell r="H2798">
            <v>31515</v>
          </cell>
        </row>
        <row r="2799">
          <cell r="A2799" t="str">
            <v>114204010120</v>
          </cell>
          <cell r="B2799" t="str">
            <v>CONSUMO - ML</v>
          </cell>
          <cell r="C2799">
            <v>12</v>
          </cell>
          <cell r="D2799"/>
          <cell r="E2799"/>
          <cell r="F2799">
            <v>87027097.150000006</v>
          </cell>
          <cell r="G2799"/>
          <cell r="H2799">
            <v>87027097.150000006</v>
          </cell>
        </row>
        <row r="2800">
          <cell r="A2800" t="str">
            <v>11420401012001</v>
          </cell>
          <cell r="B2800" t="str">
            <v>CONSUMO - ML</v>
          </cell>
          <cell r="C2800">
            <v>14</v>
          </cell>
          <cell r="D2800"/>
          <cell r="E2800">
            <v>87027097.150000006</v>
          </cell>
          <cell r="F2800"/>
          <cell r="G2800"/>
          <cell r="H2800">
            <v>87027097.150000006</v>
          </cell>
        </row>
        <row r="2801">
          <cell r="A2801" t="str">
            <v>1142040101200101</v>
          </cell>
          <cell r="B2801" t="str">
            <v>CONSUMO</v>
          </cell>
          <cell r="C2801">
            <v>16</v>
          </cell>
          <cell r="D2801">
            <v>20530.77</v>
          </cell>
          <cell r="E2801"/>
          <cell r="F2801"/>
          <cell r="G2801"/>
          <cell r="H2801">
            <v>20530.77</v>
          </cell>
        </row>
        <row r="2802">
          <cell r="A2802" t="str">
            <v>1142040101200102</v>
          </cell>
          <cell r="B2802" t="str">
            <v>SIN FIADOR</v>
          </cell>
          <cell r="C2802">
            <v>16</v>
          </cell>
          <cell r="D2802">
            <v>0</v>
          </cell>
          <cell r="E2802"/>
          <cell r="F2802"/>
          <cell r="G2802"/>
          <cell r="H2802">
            <v>0</v>
          </cell>
        </row>
        <row r="2803">
          <cell r="A2803" t="str">
            <v>1142040101200103</v>
          </cell>
          <cell r="B2803" t="str">
            <v>CONSOLIDACION</v>
          </cell>
          <cell r="C2803">
            <v>16</v>
          </cell>
          <cell r="D2803">
            <v>11103523.85</v>
          </cell>
          <cell r="E2803"/>
          <cell r="F2803"/>
          <cell r="G2803"/>
          <cell r="H2803">
            <v>11103523.85</v>
          </cell>
        </row>
        <row r="2804">
          <cell r="A2804" t="str">
            <v>1142040101200104</v>
          </cell>
          <cell r="B2804" t="str">
            <v>VARIOS</v>
          </cell>
          <cell r="C2804">
            <v>16</v>
          </cell>
          <cell r="D2804">
            <v>4516621.66</v>
          </cell>
          <cell r="E2804"/>
          <cell r="F2804"/>
          <cell r="G2804"/>
          <cell r="H2804">
            <v>4516621.66</v>
          </cell>
        </row>
        <row r="2805">
          <cell r="A2805" t="str">
            <v>1142040101200105</v>
          </cell>
          <cell r="B2805" t="str">
            <v>VEHICULO</v>
          </cell>
          <cell r="C2805">
            <v>16</v>
          </cell>
          <cell r="D2805">
            <v>46870.13</v>
          </cell>
          <cell r="E2805"/>
          <cell r="F2805"/>
          <cell r="G2805"/>
          <cell r="H2805">
            <v>46870.13</v>
          </cell>
        </row>
        <row r="2806">
          <cell r="A2806" t="str">
            <v>1142040101200106</v>
          </cell>
          <cell r="B2806" t="str">
            <v>VEHICULO- EMPLEADOS</v>
          </cell>
          <cell r="C2806">
            <v>16</v>
          </cell>
          <cell r="D2806">
            <v>200730.69</v>
          </cell>
          <cell r="E2806"/>
          <cell r="F2806"/>
          <cell r="G2806"/>
          <cell r="H2806">
            <v>200730.69</v>
          </cell>
        </row>
        <row r="2807">
          <cell r="A2807" t="str">
            <v>1142040101200107</v>
          </cell>
          <cell r="B2807" t="str">
            <v>ESTUDIOS</v>
          </cell>
          <cell r="C2807">
            <v>16</v>
          </cell>
          <cell r="D2807">
            <v>16703.13</v>
          </cell>
          <cell r="E2807"/>
          <cell r="F2807"/>
          <cell r="G2807"/>
          <cell r="H2807">
            <v>16703.13</v>
          </cell>
        </row>
        <row r="2808">
          <cell r="A2808" t="str">
            <v>1142040101200108</v>
          </cell>
          <cell r="B2808" t="str">
            <v>LECA</v>
          </cell>
          <cell r="C2808">
            <v>16</v>
          </cell>
          <cell r="D2808">
            <v>2004260.37</v>
          </cell>
          <cell r="E2808"/>
          <cell r="F2808"/>
          <cell r="G2808"/>
          <cell r="H2808">
            <v>2004260.37</v>
          </cell>
        </row>
        <row r="2809">
          <cell r="A2809" t="str">
            <v>1142040101200109</v>
          </cell>
          <cell r="B2809" t="str">
            <v>CONSUMO  RAPICREDIT  BANCOVI</v>
          </cell>
          <cell r="C2809">
            <v>16</v>
          </cell>
          <cell r="D2809">
            <v>396580.1</v>
          </cell>
          <cell r="E2809"/>
          <cell r="F2809"/>
          <cell r="G2809"/>
          <cell r="H2809">
            <v>396580.1</v>
          </cell>
        </row>
        <row r="2810">
          <cell r="A2810" t="str">
            <v>1142040101200110</v>
          </cell>
          <cell r="B2810" t="str">
            <v>EMPLEADOS PÚBLICOS Y PRIVADOS</v>
          </cell>
          <cell r="C2810">
            <v>16</v>
          </cell>
          <cell r="D2810">
            <v>37948.1</v>
          </cell>
          <cell r="E2810"/>
          <cell r="F2810"/>
          <cell r="G2810"/>
          <cell r="H2810">
            <v>37948.1</v>
          </cell>
        </row>
        <row r="2811">
          <cell r="A2811" t="str">
            <v>1142040101200111</v>
          </cell>
          <cell r="B2811" t="str">
            <v>EMPLEADOS ANDA</v>
          </cell>
          <cell r="C2811">
            <v>16</v>
          </cell>
          <cell r="D2811">
            <v>321199.75</v>
          </cell>
          <cell r="E2811"/>
          <cell r="F2811"/>
          <cell r="G2811"/>
          <cell r="H2811">
            <v>321199.75</v>
          </cell>
        </row>
        <row r="2812">
          <cell r="A2812" t="str">
            <v>1142040101200112</v>
          </cell>
          <cell r="B2812" t="str">
            <v>EMPLEADOS PDH</v>
          </cell>
          <cell r="C2812">
            <v>16</v>
          </cell>
          <cell r="D2812">
            <v>176627.72</v>
          </cell>
          <cell r="E2812"/>
          <cell r="F2812"/>
          <cell r="G2812"/>
          <cell r="H2812">
            <v>176627.72</v>
          </cell>
        </row>
        <row r="2813">
          <cell r="A2813" t="str">
            <v>1142040101200113</v>
          </cell>
          <cell r="B2813" t="str">
            <v>EMPLEADOS PGR</v>
          </cell>
          <cell r="C2813">
            <v>16</v>
          </cell>
          <cell r="D2813">
            <v>63983.64</v>
          </cell>
          <cell r="E2813"/>
          <cell r="F2813"/>
          <cell r="G2813"/>
          <cell r="H2813">
            <v>63983.64</v>
          </cell>
        </row>
        <row r="2814">
          <cell r="A2814" t="str">
            <v>1142040101200114</v>
          </cell>
          <cell r="B2814" t="str">
            <v>EMPLEADOS MIN. SALUD</v>
          </cell>
          <cell r="C2814">
            <v>16</v>
          </cell>
          <cell r="D2814">
            <v>0</v>
          </cell>
          <cell r="E2814"/>
          <cell r="F2814"/>
          <cell r="G2814"/>
          <cell r="H2814">
            <v>0</v>
          </cell>
        </row>
        <row r="2815">
          <cell r="A2815" t="str">
            <v>1142040101200115</v>
          </cell>
          <cell r="B2815" t="str">
            <v>EMPLEADOS MIN. EDUCACIÓN</v>
          </cell>
          <cell r="C2815">
            <v>16</v>
          </cell>
          <cell r="D2815">
            <v>190374.13</v>
          </cell>
          <cell r="E2815"/>
          <cell r="F2815"/>
          <cell r="G2815"/>
          <cell r="H2815">
            <v>190374.13</v>
          </cell>
        </row>
        <row r="2816">
          <cell r="A2816" t="str">
            <v>1142040101200116</v>
          </cell>
          <cell r="B2816" t="str">
            <v>RAPICREDIT BANCOVI EMP. PUBLICOS</v>
          </cell>
          <cell r="C2816">
            <v>16</v>
          </cell>
          <cell r="D2816">
            <v>0</v>
          </cell>
          <cell r="E2816"/>
          <cell r="F2816"/>
          <cell r="G2816"/>
          <cell r="H2816">
            <v>0</v>
          </cell>
        </row>
        <row r="2817">
          <cell r="A2817" t="str">
            <v>1142040101200117</v>
          </cell>
          <cell r="B2817" t="str">
            <v>RAPICREDIT BANCOVI EMP. PRIVADOS Y MUNICIPALES</v>
          </cell>
          <cell r="C2817">
            <v>16</v>
          </cell>
          <cell r="D2817">
            <v>10382.459999999999</v>
          </cell>
          <cell r="E2817"/>
          <cell r="F2817"/>
          <cell r="G2817"/>
          <cell r="H2817">
            <v>10382.459999999999</v>
          </cell>
        </row>
        <row r="2818">
          <cell r="A2818" t="str">
            <v>1142040101200118</v>
          </cell>
          <cell r="B2818" t="str">
            <v>RAPICREDIT BANCOVI ALCALDIA Y ASAMBLEA</v>
          </cell>
          <cell r="C2818">
            <v>16</v>
          </cell>
          <cell r="D2818">
            <v>0</v>
          </cell>
          <cell r="E2818"/>
          <cell r="F2818"/>
          <cell r="G2818"/>
          <cell r="H2818">
            <v>0</v>
          </cell>
        </row>
        <row r="2819">
          <cell r="A2819" t="str">
            <v>1142040101200119</v>
          </cell>
          <cell r="B2819" t="str">
            <v>PROMOCION LINEA ESPECIAL EMPLEADOS PUBLICOS Y PRIVADOS</v>
          </cell>
          <cell r="C2819">
            <v>16</v>
          </cell>
          <cell r="D2819">
            <v>23921785.449999999</v>
          </cell>
          <cell r="E2819"/>
          <cell r="F2819"/>
          <cell r="G2819"/>
          <cell r="H2819">
            <v>23921785.449999999</v>
          </cell>
        </row>
        <row r="2820">
          <cell r="A2820" t="str">
            <v>1142040101200122</v>
          </cell>
          <cell r="B2820" t="str">
            <v>PROMOCION ESPECIAL DE EMPLEADOS PUBLICOS Y AUTONOMOS V3</v>
          </cell>
          <cell r="C2820">
            <v>16</v>
          </cell>
          <cell r="D2820">
            <v>13437023.48</v>
          </cell>
          <cell r="E2820"/>
          <cell r="F2820"/>
          <cell r="G2820"/>
          <cell r="H2820">
            <v>13437023.48</v>
          </cell>
        </row>
        <row r="2821">
          <cell r="A2821" t="str">
            <v>1142040101200123</v>
          </cell>
          <cell r="B2821" t="str">
            <v>PROMOCION ESPECIAL DE EMPLEADOS PUBLICOS Y AUTONOMOS V4</v>
          </cell>
          <cell r="C2821">
            <v>16</v>
          </cell>
          <cell r="D2821">
            <v>9874210.0600000005</v>
          </cell>
          <cell r="E2821"/>
          <cell r="F2821"/>
          <cell r="G2821"/>
          <cell r="H2821">
            <v>9874210.0600000005</v>
          </cell>
        </row>
        <row r="2822">
          <cell r="A2822" t="str">
            <v>1142040101200124</v>
          </cell>
          <cell r="B2822" t="str">
            <v>PROMOCION ESPECIAL CON PERIODO DE GRACIA EMPLEADOS ANDA V2</v>
          </cell>
          <cell r="C2822">
            <v>16</v>
          </cell>
          <cell r="D2822">
            <v>1305107.1599999999</v>
          </cell>
          <cell r="E2822"/>
          <cell r="F2822"/>
          <cell r="G2822"/>
          <cell r="H2822">
            <v>1305107.1599999999</v>
          </cell>
        </row>
        <row r="2823">
          <cell r="A2823" t="str">
            <v>1142040101200125</v>
          </cell>
          <cell r="B2823" t="str">
            <v>PROMOCION EMPLEADOS PUBLICOS Y AUTONOMOS CON PERIODO DE GRAC</v>
          </cell>
          <cell r="C2823">
            <v>16</v>
          </cell>
          <cell r="D2823">
            <v>16246859.109999999</v>
          </cell>
          <cell r="E2823"/>
          <cell r="F2823"/>
          <cell r="G2823"/>
          <cell r="H2823">
            <v>16246859.109999999</v>
          </cell>
        </row>
        <row r="2824">
          <cell r="A2824" t="str">
            <v>1142040101200126</v>
          </cell>
          <cell r="B2824" t="str">
            <v>CONSUMO TRADICIONAL</v>
          </cell>
          <cell r="C2824">
            <v>16</v>
          </cell>
          <cell r="D2824">
            <v>521861.5</v>
          </cell>
          <cell r="E2824"/>
          <cell r="F2824"/>
          <cell r="G2824"/>
          <cell r="H2824">
            <v>521861.5</v>
          </cell>
        </row>
        <row r="2825">
          <cell r="A2825" t="str">
            <v>1142040101200148</v>
          </cell>
          <cell r="B2825" t="str">
            <v>TARJETAS DE CREDITO</v>
          </cell>
          <cell r="C2825">
            <v>16</v>
          </cell>
          <cell r="D2825">
            <v>798884.51</v>
          </cell>
          <cell r="E2825"/>
          <cell r="F2825"/>
          <cell r="G2825"/>
          <cell r="H2825">
            <v>798884.51</v>
          </cell>
        </row>
        <row r="2826">
          <cell r="A2826" t="str">
            <v>1142040101200149</v>
          </cell>
          <cell r="B2826" t="str">
            <v>SOBREGIROS OCACIONALES</v>
          </cell>
          <cell r="C2826">
            <v>16</v>
          </cell>
          <cell r="D2826">
            <v>0</v>
          </cell>
          <cell r="E2826"/>
          <cell r="F2826"/>
          <cell r="G2826"/>
          <cell r="H2826">
            <v>0</v>
          </cell>
        </row>
        <row r="2827">
          <cell r="A2827" t="str">
            <v>1142040101200150</v>
          </cell>
          <cell r="B2827" t="str">
            <v>SOBREGIROS AUTORIZADOS</v>
          </cell>
          <cell r="C2827">
            <v>16</v>
          </cell>
          <cell r="D2827">
            <v>0</v>
          </cell>
          <cell r="E2827"/>
          <cell r="F2827"/>
          <cell r="G2827"/>
          <cell r="H2827">
            <v>0</v>
          </cell>
        </row>
        <row r="2828">
          <cell r="A2828" t="str">
            <v>1142040101200160</v>
          </cell>
          <cell r="B2828" t="str">
            <v>CREDITOS EMERGENCIA - COVID 19</v>
          </cell>
          <cell r="C2828">
            <v>16</v>
          </cell>
          <cell r="D2828">
            <v>1815029.38</v>
          </cell>
          <cell r="E2828"/>
          <cell r="F2828"/>
          <cell r="G2828"/>
          <cell r="H2828">
            <v>1815029.38</v>
          </cell>
        </row>
        <row r="2829">
          <cell r="A2829" t="str">
            <v>114204010122</v>
          </cell>
          <cell r="B2829" t="str">
            <v>PIGNORADOS - ML</v>
          </cell>
          <cell r="C2829">
            <v>12</v>
          </cell>
          <cell r="D2829"/>
          <cell r="E2829"/>
          <cell r="F2829">
            <v>76591.66</v>
          </cell>
          <cell r="G2829"/>
          <cell r="H2829">
            <v>76591.66</v>
          </cell>
        </row>
        <row r="2830">
          <cell r="A2830" t="str">
            <v>11420401012201</v>
          </cell>
          <cell r="B2830" t="str">
            <v>PIGNORADOS - ML</v>
          </cell>
          <cell r="C2830">
            <v>14</v>
          </cell>
          <cell r="D2830"/>
          <cell r="E2830">
            <v>76591.66</v>
          </cell>
          <cell r="F2830"/>
          <cell r="G2830"/>
          <cell r="H2830">
            <v>76591.66</v>
          </cell>
        </row>
        <row r="2831">
          <cell r="A2831" t="str">
            <v>1142040101220101</v>
          </cell>
          <cell r="B2831" t="str">
            <v>PIGNORADOS</v>
          </cell>
          <cell r="C2831">
            <v>16</v>
          </cell>
          <cell r="D2831">
            <v>76591.66</v>
          </cell>
          <cell r="E2831"/>
          <cell r="F2831"/>
          <cell r="G2831"/>
          <cell r="H2831">
            <v>76591.66</v>
          </cell>
        </row>
        <row r="2832">
          <cell r="A2832" t="str">
            <v>114204010130</v>
          </cell>
          <cell r="B2832" t="str">
            <v>VIVIENDA - ML</v>
          </cell>
          <cell r="C2832">
            <v>12</v>
          </cell>
          <cell r="D2832"/>
          <cell r="E2832"/>
          <cell r="F2832">
            <v>9705265.4199999999</v>
          </cell>
          <cell r="G2832"/>
          <cell r="H2832">
            <v>9705265.4199999999</v>
          </cell>
        </row>
        <row r="2833">
          <cell r="A2833" t="str">
            <v>11420401013001</v>
          </cell>
          <cell r="B2833" t="str">
            <v>VIVIENDA - ML</v>
          </cell>
          <cell r="C2833">
            <v>14</v>
          </cell>
          <cell r="D2833"/>
          <cell r="E2833">
            <v>9705265.4199999999</v>
          </cell>
          <cell r="F2833"/>
          <cell r="G2833"/>
          <cell r="H2833">
            <v>9705265.4199999999</v>
          </cell>
        </row>
        <row r="2834">
          <cell r="A2834" t="str">
            <v>1142040101300101</v>
          </cell>
          <cell r="B2834" t="str">
            <v>ADQUISICION DE VIVIENDA</v>
          </cell>
          <cell r="C2834">
            <v>16</v>
          </cell>
          <cell r="D2834">
            <v>4866236.25</v>
          </cell>
          <cell r="E2834"/>
          <cell r="F2834"/>
          <cell r="G2834"/>
          <cell r="H2834">
            <v>4866236.25</v>
          </cell>
        </row>
        <row r="2835">
          <cell r="A2835" t="str">
            <v>1142040101300102</v>
          </cell>
          <cell r="B2835" t="str">
            <v>ADQUISICION DE LOTES</v>
          </cell>
          <cell r="C2835">
            <v>16</v>
          </cell>
          <cell r="D2835">
            <v>225686.8</v>
          </cell>
          <cell r="E2835"/>
          <cell r="F2835"/>
          <cell r="G2835"/>
          <cell r="H2835">
            <v>225686.8</v>
          </cell>
        </row>
        <row r="2836">
          <cell r="A2836" t="str">
            <v>1142040101300103</v>
          </cell>
          <cell r="B2836" t="str">
            <v>CONSTRUCCION</v>
          </cell>
          <cell r="C2836">
            <v>16</v>
          </cell>
          <cell r="D2836">
            <v>1805072.63</v>
          </cell>
          <cell r="E2836"/>
          <cell r="F2836"/>
          <cell r="G2836"/>
          <cell r="H2836">
            <v>1805072.63</v>
          </cell>
        </row>
        <row r="2837">
          <cell r="A2837" t="str">
            <v>1142040101300104</v>
          </cell>
          <cell r="B2837" t="str">
            <v>REMODELACION</v>
          </cell>
          <cell r="C2837">
            <v>16</v>
          </cell>
          <cell r="D2837">
            <v>647019.25</v>
          </cell>
          <cell r="E2837"/>
          <cell r="F2837"/>
          <cell r="G2837"/>
          <cell r="H2837">
            <v>647019.25</v>
          </cell>
        </row>
        <row r="2838">
          <cell r="A2838" t="str">
            <v>1142040101300109</v>
          </cell>
          <cell r="B2838" t="str">
            <v>BANCOVI PLUS VIVIENDA</v>
          </cell>
          <cell r="C2838">
            <v>16</v>
          </cell>
          <cell r="D2838">
            <v>2161250.4900000002</v>
          </cell>
          <cell r="E2838"/>
          <cell r="F2838"/>
          <cell r="G2838"/>
          <cell r="H2838">
            <v>2161250.4900000002</v>
          </cell>
        </row>
        <row r="2839">
          <cell r="A2839" t="str">
            <v>114204010180</v>
          </cell>
          <cell r="B2839" t="str">
            <v>FIREMPRESA</v>
          </cell>
          <cell r="C2839">
            <v>12</v>
          </cell>
          <cell r="D2839"/>
          <cell r="E2839"/>
          <cell r="F2839">
            <v>0</v>
          </cell>
          <cell r="G2839"/>
          <cell r="H2839">
            <v>0</v>
          </cell>
        </row>
        <row r="2840">
          <cell r="A2840" t="str">
            <v>11420401018001</v>
          </cell>
          <cell r="B2840" t="str">
            <v>FIREMPRESA</v>
          </cell>
          <cell r="C2840">
            <v>14</v>
          </cell>
          <cell r="D2840"/>
          <cell r="E2840">
            <v>0</v>
          </cell>
          <cell r="F2840"/>
          <cell r="G2840"/>
          <cell r="H2840">
            <v>0</v>
          </cell>
        </row>
        <row r="2841">
          <cell r="A2841" t="str">
            <v>1142040101800101</v>
          </cell>
          <cell r="B2841" t="str">
            <v>FIREMPRESA</v>
          </cell>
          <cell r="C2841">
            <v>16</v>
          </cell>
          <cell r="D2841">
            <v>0</v>
          </cell>
          <cell r="E2841"/>
          <cell r="F2841"/>
          <cell r="G2841"/>
          <cell r="H2841">
            <v>0</v>
          </cell>
        </row>
        <row r="2842">
          <cell r="A2842" t="str">
            <v>1142040102</v>
          </cell>
          <cell r="B2842" t="str">
            <v>OTORGAMIENTOS ORIGINALES</v>
          </cell>
          <cell r="C2842">
            <v>10</v>
          </cell>
          <cell r="D2842"/>
          <cell r="E2842"/>
          <cell r="F2842"/>
          <cell r="G2842">
            <v>0</v>
          </cell>
          <cell r="H2842">
            <v>0</v>
          </cell>
        </row>
        <row r="2843">
          <cell r="A2843" t="str">
            <v>114204010211</v>
          </cell>
          <cell r="B2843" t="str">
            <v>MICROEMPRESA - ME</v>
          </cell>
          <cell r="C2843">
            <v>12</v>
          </cell>
          <cell r="D2843"/>
          <cell r="E2843"/>
          <cell r="F2843">
            <v>0</v>
          </cell>
          <cell r="G2843"/>
          <cell r="H2843">
            <v>0</v>
          </cell>
        </row>
        <row r="2844">
          <cell r="A2844" t="str">
            <v>11420401021101</v>
          </cell>
          <cell r="B2844" t="str">
            <v>MICROEMPRESA - ME</v>
          </cell>
          <cell r="C2844">
            <v>14</v>
          </cell>
          <cell r="D2844"/>
          <cell r="E2844">
            <v>0</v>
          </cell>
          <cell r="F2844"/>
          <cell r="G2844"/>
          <cell r="H2844">
            <v>0</v>
          </cell>
        </row>
        <row r="2845">
          <cell r="A2845" t="str">
            <v>1142040102110101</v>
          </cell>
          <cell r="B2845" t="str">
            <v>MICROEMPRESA</v>
          </cell>
          <cell r="C2845">
            <v>16</v>
          </cell>
          <cell r="D2845">
            <v>0</v>
          </cell>
          <cell r="E2845"/>
          <cell r="F2845"/>
          <cell r="G2845"/>
          <cell r="H2845">
            <v>0</v>
          </cell>
        </row>
        <row r="2846">
          <cell r="A2846" t="str">
            <v>1142040102110102</v>
          </cell>
          <cell r="B2846" t="str">
            <v>CAPITAL DE TRABAJO</v>
          </cell>
          <cell r="C2846">
            <v>16</v>
          </cell>
          <cell r="D2846">
            <v>0</v>
          </cell>
          <cell r="E2846"/>
          <cell r="F2846"/>
          <cell r="G2846"/>
          <cell r="H2846">
            <v>0</v>
          </cell>
        </row>
        <row r="2847">
          <cell r="A2847" t="str">
            <v>1142040102110103</v>
          </cell>
          <cell r="B2847" t="str">
            <v>ACTIVO FIJO</v>
          </cell>
          <cell r="C2847">
            <v>16</v>
          </cell>
          <cell r="D2847">
            <v>0</v>
          </cell>
          <cell r="E2847"/>
          <cell r="F2847"/>
          <cell r="G2847"/>
          <cell r="H2847">
            <v>0</v>
          </cell>
        </row>
        <row r="2848">
          <cell r="A2848" t="str">
            <v>1142040102110104</v>
          </cell>
          <cell r="B2848" t="str">
            <v>CAPITAL DE TRABAJO ESTACIONAL</v>
          </cell>
          <cell r="C2848">
            <v>16</v>
          </cell>
          <cell r="D2848">
            <v>0</v>
          </cell>
          <cell r="E2848"/>
          <cell r="F2848"/>
          <cell r="G2848"/>
          <cell r="H2848">
            <v>0</v>
          </cell>
        </row>
        <row r="2849">
          <cell r="A2849" t="str">
            <v>1142040102110105</v>
          </cell>
          <cell r="B2849" t="str">
            <v>ROTATIVO</v>
          </cell>
          <cell r="C2849">
            <v>16</v>
          </cell>
          <cell r="D2849">
            <v>0</v>
          </cell>
          <cell r="E2849"/>
          <cell r="F2849"/>
          <cell r="G2849"/>
          <cell r="H2849">
            <v>0</v>
          </cell>
        </row>
        <row r="2850">
          <cell r="A2850" t="str">
            <v>1142040102110106</v>
          </cell>
          <cell r="B2850" t="str">
            <v>COLECTURIA DOMICILIAR</v>
          </cell>
          <cell r="C2850">
            <v>16</v>
          </cell>
          <cell r="D2850">
            <v>0</v>
          </cell>
          <cell r="E2850"/>
          <cell r="F2850"/>
          <cell r="G2850"/>
          <cell r="H2850">
            <v>0</v>
          </cell>
        </row>
        <row r="2851">
          <cell r="A2851" t="str">
            <v>114204010212</v>
          </cell>
          <cell r="B2851" t="str">
            <v>EMPRESA - ME</v>
          </cell>
          <cell r="C2851">
            <v>12</v>
          </cell>
          <cell r="D2851"/>
          <cell r="E2851"/>
          <cell r="F2851">
            <v>0</v>
          </cell>
          <cell r="G2851"/>
          <cell r="H2851">
            <v>0</v>
          </cell>
        </row>
        <row r="2852">
          <cell r="A2852" t="str">
            <v>11420401021201</v>
          </cell>
          <cell r="B2852" t="str">
            <v>EMPRESA - ME</v>
          </cell>
          <cell r="C2852">
            <v>14</v>
          </cell>
          <cell r="D2852"/>
          <cell r="E2852">
            <v>0</v>
          </cell>
          <cell r="F2852"/>
          <cell r="G2852"/>
          <cell r="H2852">
            <v>0</v>
          </cell>
        </row>
        <row r="2853">
          <cell r="A2853" t="str">
            <v>1142040102120101</v>
          </cell>
          <cell r="B2853" t="str">
            <v>CAPITAL DE TRABAJO</v>
          </cell>
          <cell r="C2853">
            <v>16</v>
          </cell>
          <cell r="D2853">
            <v>0</v>
          </cell>
          <cell r="E2853"/>
          <cell r="F2853"/>
          <cell r="G2853"/>
          <cell r="H2853">
            <v>0</v>
          </cell>
        </row>
        <row r="2854">
          <cell r="A2854" t="str">
            <v>1142040102120102</v>
          </cell>
          <cell r="B2854" t="str">
            <v>ACTIVO FIJO</v>
          </cell>
          <cell r="C2854">
            <v>16</v>
          </cell>
          <cell r="D2854">
            <v>0</v>
          </cell>
          <cell r="E2854"/>
          <cell r="F2854"/>
          <cell r="G2854"/>
          <cell r="H2854">
            <v>0</v>
          </cell>
        </row>
        <row r="2855">
          <cell r="A2855" t="str">
            <v>1142040102120103</v>
          </cell>
          <cell r="B2855" t="str">
            <v>ROTATIVO</v>
          </cell>
          <cell r="C2855">
            <v>16</v>
          </cell>
          <cell r="D2855">
            <v>0</v>
          </cell>
          <cell r="E2855"/>
          <cell r="F2855"/>
          <cell r="G2855"/>
          <cell r="H2855">
            <v>0</v>
          </cell>
        </row>
        <row r="2856">
          <cell r="A2856" t="str">
            <v>1142040102120104</v>
          </cell>
          <cell r="B2856" t="str">
            <v>MUNICIPALIDADES</v>
          </cell>
          <cell r="C2856">
            <v>16</v>
          </cell>
          <cell r="D2856">
            <v>0</v>
          </cell>
          <cell r="E2856"/>
          <cell r="F2856"/>
          <cell r="G2856"/>
          <cell r="H2856">
            <v>0</v>
          </cell>
        </row>
        <row r="2857">
          <cell r="A2857" t="str">
            <v>114204010220</v>
          </cell>
          <cell r="B2857" t="str">
            <v>CONSUMO - ME</v>
          </cell>
          <cell r="C2857">
            <v>12</v>
          </cell>
          <cell r="D2857"/>
          <cell r="E2857"/>
          <cell r="F2857">
            <v>0</v>
          </cell>
          <cell r="G2857"/>
          <cell r="H2857">
            <v>0</v>
          </cell>
        </row>
        <row r="2858">
          <cell r="A2858" t="str">
            <v>11420401022011</v>
          </cell>
          <cell r="B2858" t="str">
            <v>CONSUMO - ME</v>
          </cell>
          <cell r="C2858">
            <v>14</v>
          </cell>
          <cell r="D2858"/>
          <cell r="E2858">
            <v>0</v>
          </cell>
          <cell r="F2858"/>
          <cell r="G2858"/>
          <cell r="H2858">
            <v>0</v>
          </cell>
        </row>
        <row r="2859">
          <cell r="A2859" t="str">
            <v>1142040102201101</v>
          </cell>
          <cell r="B2859" t="str">
            <v>CONSUMO</v>
          </cell>
          <cell r="C2859">
            <v>16</v>
          </cell>
          <cell r="D2859">
            <v>0</v>
          </cell>
          <cell r="E2859"/>
          <cell r="F2859"/>
          <cell r="G2859"/>
          <cell r="H2859">
            <v>0</v>
          </cell>
        </row>
        <row r="2860">
          <cell r="A2860" t="str">
            <v>1142040102201102</v>
          </cell>
          <cell r="B2860" t="str">
            <v>SIN FIADOR</v>
          </cell>
          <cell r="C2860">
            <v>16</v>
          </cell>
          <cell r="D2860">
            <v>0</v>
          </cell>
          <cell r="E2860"/>
          <cell r="F2860"/>
          <cell r="G2860"/>
          <cell r="H2860">
            <v>0</v>
          </cell>
        </row>
        <row r="2861">
          <cell r="A2861" t="str">
            <v>1142040102201103</v>
          </cell>
          <cell r="B2861" t="str">
            <v>CONSOLIDACION</v>
          </cell>
          <cell r="C2861">
            <v>16</v>
          </cell>
          <cell r="D2861">
            <v>0</v>
          </cell>
          <cell r="E2861"/>
          <cell r="F2861"/>
          <cell r="G2861"/>
          <cell r="H2861">
            <v>0</v>
          </cell>
        </row>
        <row r="2862">
          <cell r="A2862" t="str">
            <v>1142040102201104</v>
          </cell>
          <cell r="B2862" t="str">
            <v>VARIOS</v>
          </cell>
          <cell r="C2862">
            <v>16</v>
          </cell>
          <cell r="D2862">
            <v>0</v>
          </cell>
          <cell r="E2862"/>
          <cell r="F2862"/>
          <cell r="G2862"/>
          <cell r="H2862">
            <v>0</v>
          </cell>
        </row>
        <row r="2863">
          <cell r="A2863" t="str">
            <v>1142040102201105</v>
          </cell>
          <cell r="B2863" t="str">
            <v>VEHICULO</v>
          </cell>
          <cell r="C2863">
            <v>16</v>
          </cell>
          <cell r="D2863">
            <v>0</v>
          </cell>
          <cell r="E2863"/>
          <cell r="F2863"/>
          <cell r="G2863"/>
          <cell r="H2863">
            <v>0</v>
          </cell>
        </row>
        <row r="2864">
          <cell r="A2864" t="str">
            <v>1142040102201106</v>
          </cell>
          <cell r="B2864" t="str">
            <v>VEHICULO- EMPLEADOS</v>
          </cell>
          <cell r="C2864">
            <v>16</v>
          </cell>
          <cell r="D2864">
            <v>0</v>
          </cell>
          <cell r="E2864"/>
          <cell r="F2864"/>
          <cell r="G2864"/>
          <cell r="H2864">
            <v>0</v>
          </cell>
        </row>
        <row r="2865">
          <cell r="A2865" t="str">
            <v>1142040102201107</v>
          </cell>
          <cell r="B2865" t="str">
            <v>ESTUDIOS</v>
          </cell>
          <cell r="C2865">
            <v>16</v>
          </cell>
          <cell r="D2865">
            <v>0</v>
          </cell>
          <cell r="E2865"/>
          <cell r="F2865"/>
          <cell r="G2865"/>
          <cell r="H2865">
            <v>0</v>
          </cell>
        </row>
        <row r="2866">
          <cell r="A2866" t="str">
            <v>1142040102201108</v>
          </cell>
          <cell r="B2866" t="str">
            <v>LECA</v>
          </cell>
          <cell r="C2866">
            <v>16</v>
          </cell>
          <cell r="D2866">
            <v>0</v>
          </cell>
          <cell r="E2866"/>
          <cell r="F2866"/>
          <cell r="G2866"/>
          <cell r="H2866">
            <v>0</v>
          </cell>
        </row>
        <row r="2867">
          <cell r="A2867" t="str">
            <v>1142040102201109</v>
          </cell>
          <cell r="B2867" t="str">
            <v>CONSUMO  RAPICREDIT  BANCOVI</v>
          </cell>
          <cell r="C2867">
            <v>16</v>
          </cell>
          <cell r="D2867">
            <v>0</v>
          </cell>
          <cell r="E2867"/>
          <cell r="F2867"/>
          <cell r="G2867"/>
          <cell r="H2867">
            <v>0</v>
          </cell>
        </row>
        <row r="2868">
          <cell r="A2868" t="str">
            <v>1142040102201110</v>
          </cell>
          <cell r="B2868" t="str">
            <v>EMPLEADOS PÚBLICOS Y PRIVADOS</v>
          </cell>
          <cell r="C2868">
            <v>16</v>
          </cell>
          <cell r="D2868">
            <v>0</v>
          </cell>
          <cell r="E2868"/>
          <cell r="F2868"/>
          <cell r="G2868"/>
          <cell r="H2868">
            <v>0</v>
          </cell>
        </row>
        <row r="2869">
          <cell r="A2869" t="str">
            <v>1142040102201111</v>
          </cell>
          <cell r="B2869" t="str">
            <v>EMPLEADOS ANDA</v>
          </cell>
          <cell r="C2869">
            <v>16</v>
          </cell>
          <cell r="D2869">
            <v>0</v>
          </cell>
          <cell r="E2869"/>
          <cell r="F2869"/>
          <cell r="G2869"/>
          <cell r="H2869">
            <v>0</v>
          </cell>
        </row>
        <row r="2870">
          <cell r="A2870" t="str">
            <v>1142040102201112</v>
          </cell>
          <cell r="B2870" t="str">
            <v>EMPLEADOS PDH</v>
          </cell>
          <cell r="C2870">
            <v>16</v>
          </cell>
          <cell r="D2870">
            <v>0</v>
          </cell>
          <cell r="E2870"/>
          <cell r="F2870"/>
          <cell r="G2870"/>
          <cell r="H2870">
            <v>0</v>
          </cell>
        </row>
        <row r="2871">
          <cell r="A2871" t="str">
            <v>1142040102201113</v>
          </cell>
          <cell r="B2871" t="str">
            <v>EMPLEADOS PGR</v>
          </cell>
          <cell r="C2871">
            <v>16</v>
          </cell>
          <cell r="D2871">
            <v>0</v>
          </cell>
          <cell r="E2871"/>
          <cell r="F2871"/>
          <cell r="G2871"/>
          <cell r="H2871">
            <v>0</v>
          </cell>
        </row>
        <row r="2872">
          <cell r="A2872" t="str">
            <v>1142040102201114</v>
          </cell>
          <cell r="B2872" t="str">
            <v>EMPLEADOS MIN. SALUD</v>
          </cell>
          <cell r="C2872">
            <v>16</v>
          </cell>
          <cell r="D2872">
            <v>0</v>
          </cell>
          <cell r="E2872"/>
          <cell r="F2872"/>
          <cell r="G2872"/>
          <cell r="H2872">
            <v>0</v>
          </cell>
        </row>
        <row r="2873">
          <cell r="A2873" t="str">
            <v>1142040102201115</v>
          </cell>
          <cell r="B2873" t="str">
            <v>EMPLEADOS MIN. EDUCACIÓN</v>
          </cell>
          <cell r="C2873">
            <v>16</v>
          </cell>
          <cell r="D2873">
            <v>0</v>
          </cell>
          <cell r="E2873"/>
          <cell r="F2873"/>
          <cell r="G2873"/>
          <cell r="H2873">
            <v>0</v>
          </cell>
        </row>
        <row r="2874">
          <cell r="A2874" t="str">
            <v>1142040102201148</v>
          </cell>
          <cell r="B2874" t="str">
            <v>TARJETAS DE CREDITO</v>
          </cell>
          <cell r="C2874">
            <v>16</v>
          </cell>
          <cell r="D2874">
            <v>0</v>
          </cell>
          <cell r="E2874"/>
          <cell r="F2874"/>
          <cell r="G2874"/>
          <cell r="H2874">
            <v>0</v>
          </cell>
        </row>
        <row r="2875">
          <cell r="A2875" t="str">
            <v>1142040102201149</v>
          </cell>
          <cell r="B2875" t="str">
            <v>SOBREGIROS OCACIONALES</v>
          </cell>
          <cell r="C2875">
            <v>16</v>
          </cell>
          <cell r="D2875">
            <v>0</v>
          </cell>
          <cell r="E2875"/>
          <cell r="F2875"/>
          <cell r="G2875"/>
          <cell r="H2875">
            <v>0</v>
          </cell>
        </row>
        <row r="2876">
          <cell r="A2876" t="str">
            <v>1142040102201150</v>
          </cell>
          <cell r="B2876" t="str">
            <v>SOBREGIROS AUTORIZADOS</v>
          </cell>
          <cell r="C2876">
            <v>16</v>
          </cell>
          <cell r="D2876">
            <v>0</v>
          </cell>
          <cell r="E2876"/>
          <cell r="F2876"/>
          <cell r="G2876"/>
          <cell r="H2876">
            <v>0</v>
          </cell>
        </row>
        <row r="2877">
          <cell r="A2877" t="str">
            <v>114204010222</v>
          </cell>
          <cell r="B2877" t="str">
            <v>PIGNORADOS - ME</v>
          </cell>
          <cell r="C2877">
            <v>12</v>
          </cell>
          <cell r="D2877"/>
          <cell r="E2877"/>
          <cell r="F2877">
            <v>0</v>
          </cell>
          <cell r="G2877"/>
          <cell r="H2877">
            <v>0</v>
          </cell>
        </row>
        <row r="2878">
          <cell r="A2878" t="str">
            <v>11420401022201</v>
          </cell>
          <cell r="B2878" t="str">
            <v>PIGNORADOS - ME</v>
          </cell>
          <cell r="C2878">
            <v>14</v>
          </cell>
          <cell r="D2878"/>
          <cell r="E2878">
            <v>0</v>
          </cell>
          <cell r="F2878"/>
          <cell r="G2878"/>
          <cell r="H2878">
            <v>0</v>
          </cell>
        </row>
        <row r="2879">
          <cell r="A2879" t="str">
            <v>1142040102220101</v>
          </cell>
          <cell r="B2879" t="str">
            <v>PIGNORADOS</v>
          </cell>
          <cell r="C2879">
            <v>16</v>
          </cell>
          <cell r="D2879">
            <v>0</v>
          </cell>
          <cell r="E2879"/>
          <cell r="F2879"/>
          <cell r="G2879"/>
          <cell r="H2879">
            <v>0</v>
          </cell>
        </row>
        <row r="2880">
          <cell r="A2880" t="str">
            <v>114204010230</v>
          </cell>
          <cell r="B2880" t="str">
            <v>VIVIENDA -ME</v>
          </cell>
          <cell r="C2880">
            <v>12</v>
          </cell>
          <cell r="D2880"/>
          <cell r="E2880"/>
          <cell r="F2880">
            <v>0</v>
          </cell>
          <cell r="G2880"/>
          <cell r="H2880">
            <v>0</v>
          </cell>
        </row>
        <row r="2881">
          <cell r="A2881" t="str">
            <v>11420401023001</v>
          </cell>
          <cell r="B2881" t="str">
            <v>VIVIENDA - ME</v>
          </cell>
          <cell r="C2881">
            <v>14</v>
          </cell>
          <cell r="D2881"/>
          <cell r="E2881">
            <v>0</v>
          </cell>
          <cell r="F2881"/>
          <cell r="G2881"/>
          <cell r="H2881">
            <v>0</v>
          </cell>
        </row>
        <row r="2882">
          <cell r="A2882" t="str">
            <v>1142040102300101</v>
          </cell>
          <cell r="B2882" t="str">
            <v>ADQUISICION DE VIVIENDA</v>
          </cell>
          <cell r="C2882">
            <v>16</v>
          </cell>
          <cell r="D2882">
            <v>0</v>
          </cell>
          <cell r="E2882"/>
          <cell r="F2882"/>
          <cell r="G2882"/>
          <cell r="H2882">
            <v>0</v>
          </cell>
        </row>
        <row r="2883">
          <cell r="A2883" t="str">
            <v>1142040102300102</v>
          </cell>
          <cell r="B2883" t="str">
            <v>ADQUISICION DE LOTES</v>
          </cell>
          <cell r="C2883">
            <v>16</v>
          </cell>
          <cell r="D2883">
            <v>0</v>
          </cell>
          <cell r="E2883"/>
          <cell r="F2883"/>
          <cell r="G2883"/>
          <cell r="H2883">
            <v>0</v>
          </cell>
        </row>
        <row r="2884">
          <cell r="A2884" t="str">
            <v>1142040102300103</v>
          </cell>
          <cell r="B2884" t="str">
            <v>CONSTRUCCION</v>
          </cell>
          <cell r="C2884">
            <v>16</v>
          </cell>
          <cell r="D2884">
            <v>0</v>
          </cell>
          <cell r="E2884"/>
          <cell r="F2884"/>
          <cell r="G2884"/>
          <cell r="H2884">
            <v>0</v>
          </cell>
        </row>
        <row r="2885">
          <cell r="A2885" t="str">
            <v>1142040102300104</v>
          </cell>
          <cell r="B2885" t="str">
            <v>REMODELACION</v>
          </cell>
          <cell r="C2885">
            <v>16</v>
          </cell>
          <cell r="D2885">
            <v>0</v>
          </cell>
          <cell r="E2885"/>
          <cell r="F2885"/>
          <cell r="G2885"/>
          <cell r="H2885">
            <v>0</v>
          </cell>
        </row>
        <row r="2886">
          <cell r="A2886" t="str">
            <v>1142040201</v>
          </cell>
          <cell r="B2886" t="str">
            <v>REFINANCIADOS</v>
          </cell>
          <cell r="C2886">
            <v>10</v>
          </cell>
          <cell r="D2886"/>
          <cell r="E2886"/>
          <cell r="F2886"/>
          <cell r="G2886">
            <v>1983465.16</v>
          </cell>
          <cell r="H2886">
            <v>1983465.16</v>
          </cell>
        </row>
        <row r="2887">
          <cell r="A2887" t="str">
            <v>114204020111</v>
          </cell>
          <cell r="B2887" t="str">
            <v>MICROEMPRESA - ML</v>
          </cell>
          <cell r="C2887">
            <v>12</v>
          </cell>
          <cell r="D2887"/>
          <cell r="E2887"/>
          <cell r="F2887">
            <v>192533.6</v>
          </cell>
          <cell r="G2887"/>
          <cell r="H2887">
            <v>192533.6</v>
          </cell>
        </row>
        <row r="2888">
          <cell r="A2888" t="str">
            <v>11420402011101</v>
          </cell>
          <cell r="B2888" t="str">
            <v>MICROEMPRESA - ML</v>
          </cell>
          <cell r="C2888">
            <v>14</v>
          </cell>
          <cell r="D2888"/>
          <cell r="E2888">
            <v>192533.6</v>
          </cell>
          <cell r="F2888"/>
          <cell r="G2888"/>
          <cell r="H2888">
            <v>192533.6</v>
          </cell>
        </row>
        <row r="2889">
          <cell r="A2889" t="str">
            <v>1142040201110101</v>
          </cell>
          <cell r="B2889" t="str">
            <v>MICROCREDITO</v>
          </cell>
          <cell r="C2889">
            <v>16</v>
          </cell>
          <cell r="D2889">
            <v>150029.21</v>
          </cell>
          <cell r="E2889"/>
          <cell r="F2889"/>
          <cell r="G2889"/>
          <cell r="H2889">
            <v>150029.21</v>
          </cell>
        </row>
        <row r="2890">
          <cell r="A2890" t="str">
            <v>1142040201110102</v>
          </cell>
          <cell r="B2890" t="str">
            <v>CAPITAL DE TRABAJO</v>
          </cell>
          <cell r="C2890">
            <v>16</v>
          </cell>
          <cell r="D2890">
            <v>0</v>
          </cell>
          <cell r="E2890"/>
          <cell r="F2890"/>
          <cell r="G2890"/>
          <cell r="H2890">
            <v>0</v>
          </cell>
        </row>
        <row r="2891">
          <cell r="A2891" t="str">
            <v>1142040201110103</v>
          </cell>
          <cell r="B2891" t="str">
            <v>ACTIVO FIJO</v>
          </cell>
          <cell r="C2891">
            <v>16</v>
          </cell>
          <cell r="D2891">
            <v>14613.18</v>
          </cell>
          <cell r="E2891"/>
          <cell r="F2891"/>
          <cell r="G2891"/>
          <cell r="H2891">
            <v>14613.18</v>
          </cell>
        </row>
        <row r="2892">
          <cell r="A2892" t="str">
            <v>1142040201110104</v>
          </cell>
          <cell r="B2892" t="str">
            <v>CAPITAL DE TRABAJO ESTACIONAL</v>
          </cell>
          <cell r="C2892">
            <v>16</v>
          </cell>
          <cell r="D2892">
            <v>0</v>
          </cell>
          <cell r="E2892"/>
          <cell r="F2892"/>
          <cell r="G2892"/>
          <cell r="H2892">
            <v>0</v>
          </cell>
        </row>
        <row r="2893">
          <cell r="A2893" t="str">
            <v>1142040201110105</v>
          </cell>
          <cell r="B2893" t="str">
            <v>ROTATIVO</v>
          </cell>
          <cell r="C2893">
            <v>16</v>
          </cell>
          <cell r="D2893">
            <v>0</v>
          </cell>
          <cell r="E2893"/>
          <cell r="F2893"/>
          <cell r="G2893"/>
          <cell r="H2893">
            <v>0</v>
          </cell>
        </row>
        <row r="2894">
          <cell r="A2894" t="str">
            <v>1142040201110106</v>
          </cell>
          <cell r="B2894" t="str">
            <v>COLECTURIA DOMICILIAR</v>
          </cell>
          <cell r="C2894">
            <v>16</v>
          </cell>
          <cell r="D2894">
            <v>0</v>
          </cell>
          <cell r="E2894"/>
          <cell r="F2894"/>
          <cell r="G2894"/>
          <cell r="H2894">
            <v>0</v>
          </cell>
        </row>
        <row r="2895">
          <cell r="A2895" t="str">
            <v>1142040201110107</v>
          </cell>
          <cell r="B2895" t="str">
            <v>CONSOLIDACION DE CAPITAL PRODUCTIVO</v>
          </cell>
          <cell r="C2895">
            <v>16</v>
          </cell>
          <cell r="D2895">
            <v>521.70000000000005</v>
          </cell>
          <cell r="E2895"/>
          <cell r="F2895"/>
          <cell r="G2895"/>
          <cell r="H2895">
            <v>521.70000000000005</v>
          </cell>
        </row>
        <row r="2896">
          <cell r="A2896" t="str">
            <v>1142040201110110</v>
          </cell>
          <cell r="B2896" t="str">
            <v>MUJER EMPREDE CAPITAL DE TRABAJO</v>
          </cell>
          <cell r="C2896">
            <v>16</v>
          </cell>
          <cell r="D2896">
            <v>0</v>
          </cell>
          <cell r="E2896"/>
          <cell r="F2896"/>
          <cell r="G2896"/>
          <cell r="H2896">
            <v>0</v>
          </cell>
        </row>
        <row r="2897">
          <cell r="A2897" t="str">
            <v>1142040201110122</v>
          </cell>
          <cell r="B2897" t="str">
            <v>PROMOCION MICROEMPRESA VISIONARIA</v>
          </cell>
          <cell r="C2897">
            <v>16</v>
          </cell>
          <cell r="D2897">
            <v>27369.51</v>
          </cell>
          <cell r="E2897"/>
          <cell r="F2897"/>
          <cell r="G2897"/>
          <cell r="H2897">
            <v>27369.51</v>
          </cell>
        </row>
        <row r="2898">
          <cell r="A2898" t="str">
            <v>114204020112</v>
          </cell>
          <cell r="B2898" t="str">
            <v>EMPRESA - ML</v>
          </cell>
          <cell r="C2898">
            <v>12</v>
          </cell>
          <cell r="D2898"/>
          <cell r="E2898"/>
          <cell r="F2898">
            <v>166805.5</v>
          </cell>
          <cell r="G2898"/>
          <cell r="H2898">
            <v>166805.5</v>
          </cell>
        </row>
        <row r="2899">
          <cell r="A2899" t="str">
            <v>11420402011201</v>
          </cell>
          <cell r="B2899" t="str">
            <v>EMPRESA - ML</v>
          </cell>
          <cell r="C2899">
            <v>14</v>
          </cell>
          <cell r="D2899"/>
          <cell r="E2899">
            <v>166805.5</v>
          </cell>
          <cell r="F2899"/>
          <cell r="G2899"/>
          <cell r="H2899">
            <v>166805.5</v>
          </cell>
        </row>
        <row r="2900">
          <cell r="A2900" t="str">
            <v>1142040201120101</v>
          </cell>
          <cell r="B2900" t="str">
            <v>CAPITAL DE TRABAJO</v>
          </cell>
          <cell r="C2900">
            <v>16</v>
          </cell>
          <cell r="D2900">
            <v>120367.95</v>
          </cell>
          <cell r="E2900"/>
          <cell r="F2900"/>
          <cell r="G2900"/>
          <cell r="H2900">
            <v>120367.95</v>
          </cell>
        </row>
        <row r="2901">
          <cell r="A2901" t="str">
            <v>1142040201120102</v>
          </cell>
          <cell r="B2901" t="str">
            <v>ACTIVO FIJO</v>
          </cell>
          <cell r="C2901">
            <v>16</v>
          </cell>
          <cell r="D2901">
            <v>27207.35</v>
          </cell>
          <cell r="E2901"/>
          <cell r="F2901"/>
          <cell r="G2901"/>
          <cell r="H2901">
            <v>27207.35</v>
          </cell>
        </row>
        <row r="2902">
          <cell r="A2902" t="str">
            <v>1142040201120103</v>
          </cell>
          <cell r="B2902" t="str">
            <v>ROTATIVO</v>
          </cell>
          <cell r="C2902">
            <v>16</v>
          </cell>
          <cell r="D2902">
            <v>0</v>
          </cell>
          <cell r="E2902"/>
          <cell r="F2902"/>
          <cell r="G2902"/>
          <cell r="H2902">
            <v>0</v>
          </cell>
        </row>
        <row r="2903">
          <cell r="A2903" t="str">
            <v>1142040201120104</v>
          </cell>
          <cell r="B2903" t="str">
            <v>MUNICIPALIDADES</v>
          </cell>
          <cell r="C2903">
            <v>16</v>
          </cell>
          <cell r="D2903">
            <v>10196.64</v>
          </cell>
          <cell r="E2903"/>
          <cell r="F2903"/>
          <cell r="G2903"/>
          <cell r="H2903">
            <v>10196.64</v>
          </cell>
        </row>
        <row r="2904">
          <cell r="A2904" t="str">
            <v>1142040201120106</v>
          </cell>
          <cell r="B2904" t="str">
            <v>BANCOVI ACTIVANDO LA ECONOMIA EMPRESARIAL</v>
          </cell>
          <cell r="C2904">
            <v>16</v>
          </cell>
          <cell r="D2904">
            <v>0</v>
          </cell>
          <cell r="E2904"/>
          <cell r="F2904"/>
          <cell r="G2904"/>
          <cell r="H2904">
            <v>0</v>
          </cell>
        </row>
        <row r="2905">
          <cell r="A2905" t="str">
            <v>1142040201120111</v>
          </cell>
          <cell r="B2905" t="str">
            <v>BANCOVI PLUS EMPRESA</v>
          </cell>
          <cell r="C2905">
            <v>16</v>
          </cell>
          <cell r="D2905">
            <v>9033.56</v>
          </cell>
          <cell r="E2905"/>
          <cell r="F2905"/>
          <cell r="G2905"/>
          <cell r="H2905">
            <v>9033.56</v>
          </cell>
        </row>
        <row r="2906">
          <cell r="A2906" t="str">
            <v>114204020120</v>
          </cell>
          <cell r="B2906" t="str">
            <v>CONSUMO - ML</v>
          </cell>
          <cell r="C2906">
            <v>12</v>
          </cell>
          <cell r="D2906"/>
          <cell r="E2906"/>
          <cell r="F2906">
            <v>1079873.1100000001</v>
          </cell>
          <cell r="G2906"/>
          <cell r="H2906">
            <v>1079873.1100000001</v>
          </cell>
        </row>
        <row r="2907">
          <cell r="A2907" t="str">
            <v>11420402012001</v>
          </cell>
          <cell r="B2907" t="str">
            <v>CONSUMO - ML</v>
          </cell>
          <cell r="C2907">
            <v>14</v>
          </cell>
          <cell r="D2907"/>
          <cell r="E2907">
            <v>1079873.1100000001</v>
          </cell>
          <cell r="F2907"/>
          <cell r="G2907"/>
          <cell r="H2907">
            <v>1079873.1100000001</v>
          </cell>
        </row>
        <row r="2908">
          <cell r="A2908" t="str">
            <v>1142040201200101</v>
          </cell>
          <cell r="B2908" t="str">
            <v>CONSUMO</v>
          </cell>
          <cell r="C2908">
            <v>16</v>
          </cell>
          <cell r="D2908">
            <v>0</v>
          </cell>
          <cell r="E2908"/>
          <cell r="F2908"/>
          <cell r="G2908"/>
          <cell r="H2908">
            <v>0</v>
          </cell>
        </row>
        <row r="2909">
          <cell r="A2909" t="str">
            <v>1142040201200102</v>
          </cell>
          <cell r="B2909" t="str">
            <v>SIN FIADOR</v>
          </cell>
          <cell r="C2909">
            <v>16</v>
          </cell>
          <cell r="D2909">
            <v>0</v>
          </cell>
          <cell r="E2909"/>
          <cell r="F2909"/>
          <cell r="G2909"/>
          <cell r="H2909">
            <v>0</v>
          </cell>
        </row>
        <row r="2910">
          <cell r="A2910" t="str">
            <v>1142040201200103</v>
          </cell>
          <cell r="B2910" t="str">
            <v>CONSOLIDACION</v>
          </cell>
          <cell r="C2910">
            <v>16</v>
          </cell>
          <cell r="D2910">
            <v>864391.94</v>
          </cell>
          <cell r="E2910"/>
          <cell r="F2910"/>
          <cell r="G2910"/>
          <cell r="H2910">
            <v>864391.94</v>
          </cell>
        </row>
        <row r="2911">
          <cell r="A2911" t="str">
            <v>1142040201200104</v>
          </cell>
          <cell r="B2911" t="str">
            <v>VARIOS</v>
          </cell>
          <cell r="C2911">
            <v>16</v>
          </cell>
          <cell r="D2911">
            <v>0</v>
          </cell>
          <cell r="E2911"/>
          <cell r="F2911"/>
          <cell r="G2911"/>
          <cell r="H2911">
            <v>0</v>
          </cell>
        </row>
        <row r="2912">
          <cell r="A2912" t="str">
            <v>1142040201200105</v>
          </cell>
          <cell r="B2912" t="str">
            <v>VEHICULO</v>
          </cell>
          <cell r="C2912">
            <v>16</v>
          </cell>
          <cell r="D2912">
            <v>0</v>
          </cell>
          <cell r="E2912"/>
          <cell r="F2912"/>
          <cell r="G2912"/>
          <cell r="H2912">
            <v>0</v>
          </cell>
        </row>
        <row r="2913">
          <cell r="A2913" t="str">
            <v>1142040201200106</v>
          </cell>
          <cell r="B2913" t="str">
            <v>VEHICULO- EMPLEADOS</v>
          </cell>
          <cell r="C2913">
            <v>16</v>
          </cell>
          <cell r="D2913">
            <v>0</v>
          </cell>
          <cell r="E2913"/>
          <cell r="F2913"/>
          <cell r="G2913"/>
          <cell r="H2913">
            <v>0</v>
          </cell>
        </row>
        <row r="2914">
          <cell r="A2914" t="str">
            <v>1142040201200107</v>
          </cell>
          <cell r="B2914" t="str">
            <v>ESTUDIOS</v>
          </cell>
          <cell r="C2914">
            <v>16</v>
          </cell>
          <cell r="D2914">
            <v>0</v>
          </cell>
          <cell r="E2914"/>
          <cell r="F2914"/>
          <cell r="G2914"/>
          <cell r="H2914">
            <v>0</v>
          </cell>
        </row>
        <row r="2915">
          <cell r="A2915" t="str">
            <v>1142040201200108</v>
          </cell>
          <cell r="B2915" t="str">
            <v>LECA</v>
          </cell>
          <cell r="C2915">
            <v>16</v>
          </cell>
          <cell r="D2915">
            <v>0</v>
          </cell>
          <cell r="E2915"/>
          <cell r="F2915"/>
          <cell r="G2915"/>
          <cell r="H2915">
            <v>0</v>
          </cell>
        </row>
        <row r="2916">
          <cell r="A2916" t="str">
            <v>1142040201200109</v>
          </cell>
          <cell r="B2916" t="str">
            <v>CONSUMO  RAPICREDIT  BANCOVI</v>
          </cell>
          <cell r="C2916">
            <v>16</v>
          </cell>
          <cell r="D2916">
            <v>0</v>
          </cell>
          <cell r="E2916"/>
          <cell r="F2916"/>
          <cell r="G2916"/>
          <cell r="H2916">
            <v>0</v>
          </cell>
        </row>
        <row r="2917">
          <cell r="A2917" t="str">
            <v>1142040201200110</v>
          </cell>
          <cell r="B2917" t="str">
            <v>EMPLEADOS PÚBLICOS Y PRIVADOS</v>
          </cell>
          <cell r="C2917">
            <v>16</v>
          </cell>
          <cell r="D2917">
            <v>0</v>
          </cell>
          <cell r="E2917"/>
          <cell r="F2917"/>
          <cell r="G2917"/>
          <cell r="H2917">
            <v>0</v>
          </cell>
        </row>
        <row r="2918">
          <cell r="A2918" t="str">
            <v>1142040201200111</v>
          </cell>
          <cell r="B2918" t="str">
            <v>EMPLEADOS ANDA</v>
          </cell>
          <cell r="C2918">
            <v>16</v>
          </cell>
          <cell r="D2918">
            <v>0</v>
          </cell>
          <cell r="E2918"/>
          <cell r="F2918"/>
          <cell r="G2918"/>
          <cell r="H2918">
            <v>0</v>
          </cell>
        </row>
        <row r="2919">
          <cell r="A2919" t="str">
            <v>1142040201200112</v>
          </cell>
          <cell r="B2919" t="str">
            <v>EMPLEADOS PDH</v>
          </cell>
          <cell r="C2919">
            <v>16</v>
          </cell>
          <cell r="D2919">
            <v>0</v>
          </cell>
          <cell r="E2919"/>
          <cell r="F2919"/>
          <cell r="G2919"/>
          <cell r="H2919">
            <v>0</v>
          </cell>
        </row>
        <row r="2920">
          <cell r="A2920" t="str">
            <v>1142040201200113</v>
          </cell>
          <cell r="B2920" t="str">
            <v>EMPLEADOS PGR</v>
          </cell>
          <cell r="C2920">
            <v>16</v>
          </cell>
          <cell r="D2920">
            <v>0</v>
          </cell>
          <cell r="E2920"/>
          <cell r="F2920"/>
          <cell r="G2920"/>
          <cell r="H2920">
            <v>0</v>
          </cell>
        </row>
        <row r="2921">
          <cell r="A2921" t="str">
            <v>1142040201200114</v>
          </cell>
          <cell r="B2921" t="str">
            <v>EMPLEADOS MIN. SALUD</v>
          </cell>
          <cell r="C2921">
            <v>16</v>
          </cell>
          <cell r="D2921">
            <v>0</v>
          </cell>
          <cell r="E2921"/>
          <cell r="F2921"/>
          <cell r="G2921"/>
          <cell r="H2921">
            <v>0</v>
          </cell>
        </row>
        <row r="2922">
          <cell r="A2922" t="str">
            <v>1142040201200115</v>
          </cell>
          <cell r="B2922" t="str">
            <v>EMPLEADOS MIN. EDUCACIÓN</v>
          </cell>
          <cell r="C2922">
            <v>16</v>
          </cell>
          <cell r="D2922">
            <v>0</v>
          </cell>
          <cell r="E2922"/>
          <cell r="F2922"/>
          <cell r="G2922"/>
          <cell r="H2922">
            <v>0</v>
          </cell>
        </row>
        <row r="2923">
          <cell r="A2923" t="str">
            <v>1142040201200119</v>
          </cell>
          <cell r="B2923" t="str">
            <v>PROMOCION LINEA ESPECIAL EMPLEADOS PUBLICOS Y PRIVADOS</v>
          </cell>
          <cell r="C2923">
            <v>16</v>
          </cell>
          <cell r="D2923">
            <v>0</v>
          </cell>
          <cell r="E2923"/>
          <cell r="F2923"/>
          <cell r="G2923"/>
          <cell r="H2923">
            <v>0</v>
          </cell>
        </row>
        <row r="2924">
          <cell r="A2924" t="str">
            <v>1142040201200122</v>
          </cell>
          <cell r="B2924" t="str">
            <v>PROMOCION ESPECIAL DE EMPLEADOS PUBLICOS Y AUTONOMOS V3</v>
          </cell>
          <cell r="C2924">
            <v>16</v>
          </cell>
          <cell r="D2924">
            <v>37559.11</v>
          </cell>
          <cell r="E2924"/>
          <cell r="F2924"/>
          <cell r="G2924"/>
          <cell r="H2924">
            <v>37559.11</v>
          </cell>
        </row>
        <row r="2925">
          <cell r="A2925" t="str">
            <v>1142040201200123</v>
          </cell>
          <cell r="B2925" t="str">
            <v>PROMOCION ESPECIAL DE EMPLEADOS PUBLICOS Y AUTONOMOS V4</v>
          </cell>
          <cell r="C2925">
            <v>16</v>
          </cell>
          <cell r="D2925">
            <v>1757.14</v>
          </cell>
          <cell r="E2925"/>
          <cell r="F2925"/>
          <cell r="G2925"/>
          <cell r="H2925">
            <v>1757.14</v>
          </cell>
        </row>
        <row r="2926">
          <cell r="A2926" t="str">
            <v>1142040201200124</v>
          </cell>
          <cell r="B2926" t="str">
            <v>PROMOCION ESPECIAL CON PERIODO DE GRACIA EMPLEADOS ANDA</v>
          </cell>
          <cell r="C2926">
            <v>16</v>
          </cell>
          <cell r="D2926">
            <v>0</v>
          </cell>
          <cell r="E2926"/>
          <cell r="F2926"/>
          <cell r="G2926"/>
          <cell r="H2926">
            <v>0</v>
          </cell>
        </row>
        <row r="2927">
          <cell r="A2927" t="str">
            <v>1142040201200125</v>
          </cell>
          <cell r="B2927" t="str">
            <v>PROMOCION EMPLEADOS PUBLICOS Y AUTONOMOS PERIODO DE GRACIA</v>
          </cell>
          <cell r="C2927">
            <v>16</v>
          </cell>
          <cell r="D2927">
            <v>0</v>
          </cell>
          <cell r="E2927"/>
          <cell r="F2927"/>
          <cell r="G2927"/>
          <cell r="H2927">
            <v>0</v>
          </cell>
        </row>
        <row r="2928">
          <cell r="A2928" t="str">
            <v>1142040201200126</v>
          </cell>
          <cell r="B2928" t="str">
            <v>CONSUMO TRADICIONAL</v>
          </cell>
          <cell r="C2928">
            <v>16</v>
          </cell>
          <cell r="D2928">
            <v>176164.92</v>
          </cell>
          <cell r="E2928"/>
          <cell r="F2928"/>
          <cell r="G2928"/>
          <cell r="H2928">
            <v>176164.92</v>
          </cell>
        </row>
        <row r="2929">
          <cell r="A2929" t="str">
            <v>1142040201200148</v>
          </cell>
          <cell r="B2929" t="str">
            <v>TARJETAS DE CREDITO</v>
          </cell>
          <cell r="C2929">
            <v>16</v>
          </cell>
          <cell r="D2929">
            <v>0</v>
          </cell>
          <cell r="E2929"/>
          <cell r="F2929"/>
          <cell r="G2929"/>
          <cell r="H2929">
            <v>0</v>
          </cell>
        </row>
        <row r="2930">
          <cell r="A2930" t="str">
            <v>1142040201200149</v>
          </cell>
          <cell r="B2930" t="str">
            <v>SOBREGIROS OCACIONALES</v>
          </cell>
          <cell r="C2930">
            <v>16</v>
          </cell>
          <cell r="D2930">
            <v>0</v>
          </cell>
          <cell r="E2930"/>
          <cell r="F2930"/>
          <cell r="G2930"/>
          <cell r="H2930">
            <v>0</v>
          </cell>
        </row>
        <row r="2931">
          <cell r="A2931" t="str">
            <v>1142040201200150</v>
          </cell>
          <cell r="B2931" t="str">
            <v>SOBREGIROS AUTORIZADOS</v>
          </cell>
          <cell r="C2931">
            <v>16</v>
          </cell>
          <cell r="D2931">
            <v>0</v>
          </cell>
          <cell r="E2931"/>
          <cell r="F2931"/>
          <cell r="G2931"/>
          <cell r="H2931">
            <v>0</v>
          </cell>
        </row>
        <row r="2932">
          <cell r="A2932" t="str">
            <v>114204020122</v>
          </cell>
          <cell r="B2932" t="str">
            <v>PIGNORADOS - ML</v>
          </cell>
          <cell r="C2932">
            <v>12</v>
          </cell>
          <cell r="D2932"/>
          <cell r="E2932"/>
          <cell r="F2932">
            <v>0</v>
          </cell>
          <cell r="G2932"/>
          <cell r="H2932">
            <v>0</v>
          </cell>
        </row>
        <row r="2933">
          <cell r="A2933" t="str">
            <v>11420402012201</v>
          </cell>
          <cell r="B2933" t="str">
            <v>PIGNORADOS - ML</v>
          </cell>
          <cell r="C2933">
            <v>14</v>
          </cell>
          <cell r="D2933"/>
          <cell r="E2933">
            <v>0</v>
          </cell>
          <cell r="F2933"/>
          <cell r="G2933"/>
          <cell r="H2933">
            <v>0</v>
          </cell>
        </row>
        <row r="2934">
          <cell r="A2934" t="str">
            <v>1142040201220101</v>
          </cell>
          <cell r="B2934" t="str">
            <v>PIGNORADOS</v>
          </cell>
          <cell r="C2934">
            <v>16</v>
          </cell>
          <cell r="D2934">
            <v>0</v>
          </cell>
          <cell r="E2934"/>
          <cell r="F2934"/>
          <cell r="G2934"/>
          <cell r="H2934">
            <v>0</v>
          </cell>
        </row>
        <row r="2935">
          <cell r="A2935" t="str">
            <v>114204020130</v>
          </cell>
          <cell r="B2935" t="str">
            <v>VIVIENDA - ML</v>
          </cell>
          <cell r="C2935">
            <v>12</v>
          </cell>
          <cell r="D2935"/>
          <cell r="E2935"/>
          <cell r="F2935">
            <v>544252.94999999995</v>
          </cell>
          <cell r="G2935"/>
          <cell r="H2935">
            <v>544252.94999999995</v>
          </cell>
        </row>
        <row r="2936">
          <cell r="A2936" t="str">
            <v>11420402013001</v>
          </cell>
          <cell r="B2936" t="str">
            <v>VIVIENDA - ML</v>
          </cell>
          <cell r="C2936">
            <v>14</v>
          </cell>
          <cell r="D2936"/>
          <cell r="E2936">
            <v>544252.94999999995</v>
          </cell>
          <cell r="F2936"/>
          <cell r="G2936"/>
          <cell r="H2936">
            <v>544252.94999999995</v>
          </cell>
        </row>
        <row r="2937">
          <cell r="A2937" t="str">
            <v>1142040201300101</v>
          </cell>
          <cell r="B2937" t="str">
            <v>ADQUISICION DE VIVIENDA</v>
          </cell>
          <cell r="C2937">
            <v>16</v>
          </cell>
          <cell r="D2937">
            <v>495515.08</v>
          </cell>
          <cell r="E2937"/>
          <cell r="F2937"/>
          <cell r="G2937"/>
          <cell r="H2937">
            <v>495515.08</v>
          </cell>
        </row>
        <row r="2938">
          <cell r="A2938" t="str">
            <v>1142040201300102</v>
          </cell>
          <cell r="B2938" t="str">
            <v>ADQUISICION DE LOTES</v>
          </cell>
          <cell r="C2938">
            <v>16</v>
          </cell>
          <cell r="D2938">
            <v>8375.8700000000008</v>
          </cell>
          <cell r="E2938"/>
          <cell r="F2938"/>
          <cell r="G2938"/>
          <cell r="H2938">
            <v>8375.8700000000008</v>
          </cell>
        </row>
        <row r="2939">
          <cell r="A2939" t="str">
            <v>1142040201300103</v>
          </cell>
          <cell r="B2939" t="str">
            <v>CONSTRUCCION</v>
          </cell>
          <cell r="C2939">
            <v>16</v>
          </cell>
          <cell r="D2939">
            <v>28085.89</v>
          </cell>
          <cell r="E2939"/>
          <cell r="F2939"/>
          <cell r="G2939"/>
          <cell r="H2939">
            <v>28085.89</v>
          </cell>
        </row>
        <row r="2940">
          <cell r="A2940" t="str">
            <v>1142040201300104</v>
          </cell>
          <cell r="B2940" t="str">
            <v>REMODELACION</v>
          </cell>
          <cell r="C2940">
            <v>16</v>
          </cell>
          <cell r="D2940">
            <v>12276.11</v>
          </cell>
          <cell r="E2940"/>
          <cell r="F2940"/>
          <cell r="G2940"/>
          <cell r="H2940">
            <v>12276.11</v>
          </cell>
        </row>
        <row r="2941">
          <cell r="A2941" t="str">
            <v>114204020180</v>
          </cell>
          <cell r="B2941" t="str">
            <v>FIREMPRESA</v>
          </cell>
          <cell r="C2941">
            <v>12</v>
          </cell>
          <cell r="D2941"/>
          <cell r="E2941"/>
          <cell r="F2941">
            <v>0</v>
          </cell>
          <cell r="G2941"/>
          <cell r="H2941">
            <v>0</v>
          </cell>
        </row>
        <row r="2942">
          <cell r="A2942" t="str">
            <v>11420402018001</v>
          </cell>
          <cell r="B2942" t="str">
            <v>FIREMPRESA</v>
          </cell>
          <cell r="C2942">
            <v>14</v>
          </cell>
          <cell r="D2942"/>
          <cell r="E2942">
            <v>0</v>
          </cell>
          <cell r="F2942"/>
          <cell r="G2942"/>
          <cell r="H2942">
            <v>0</v>
          </cell>
        </row>
        <row r="2943">
          <cell r="A2943" t="str">
            <v>1142040201800101</v>
          </cell>
          <cell r="B2943" t="str">
            <v>FIREMPRESA</v>
          </cell>
          <cell r="C2943">
            <v>16</v>
          </cell>
          <cell r="D2943">
            <v>0</v>
          </cell>
          <cell r="E2943"/>
          <cell r="F2943"/>
          <cell r="G2943"/>
          <cell r="H2943">
            <v>0</v>
          </cell>
        </row>
        <row r="2944">
          <cell r="A2944" t="str">
            <v>1142040202</v>
          </cell>
          <cell r="B2944" t="str">
            <v>REFINANCIADOS</v>
          </cell>
          <cell r="C2944">
            <v>10</v>
          </cell>
          <cell r="D2944"/>
          <cell r="E2944"/>
          <cell r="F2944"/>
          <cell r="G2944">
            <v>0</v>
          </cell>
          <cell r="H2944">
            <v>0</v>
          </cell>
        </row>
        <row r="2945">
          <cell r="A2945" t="str">
            <v>114204020211</v>
          </cell>
          <cell r="B2945" t="str">
            <v>MICROEMPRESA - ME</v>
          </cell>
          <cell r="C2945">
            <v>12</v>
          </cell>
          <cell r="D2945"/>
          <cell r="E2945"/>
          <cell r="F2945">
            <v>0</v>
          </cell>
          <cell r="G2945"/>
          <cell r="H2945">
            <v>0</v>
          </cell>
        </row>
        <row r="2946">
          <cell r="A2946" t="str">
            <v>11420402021101</v>
          </cell>
          <cell r="B2946" t="str">
            <v>MICROEMPRESA - ME</v>
          </cell>
          <cell r="C2946">
            <v>14</v>
          </cell>
          <cell r="D2946"/>
          <cell r="E2946">
            <v>0</v>
          </cell>
          <cell r="F2946"/>
          <cell r="G2946"/>
          <cell r="H2946">
            <v>0</v>
          </cell>
        </row>
        <row r="2947">
          <cell r="A2947" t="str">
            <v>1142040202110101</v>
          </cell>
          <cell r="B2947" t="str">
            <v>MICROEMPRESA</v>
          </cell>
          <cell r="C2947">
            <v>16</v>
          </cell>
          <cell r="D2947">
            <v>0</v>
          </cell>
          <cell r="E2947"/>
          <cell r="F2947"/>
          <cell r="G2947"/>
          <cell r="H2947">
            <v>0</v>
          </cell>
        </row>
        <row r="2948">
          <cell r="A2948" t="str">
            <v>1142040202110102</v>
          </cell>
          <cell r="B2948" t="str">
            <v>CAPITAL DE TRABAJO</v>
          </cell>
          <cell r="C2948">
            <v>16</v>
          </cell>
          <cell r="D2948">
            <v>0</v>
          </cell>
          <cell r="E2948"/>
          <cell r="F2948"/>
          <cell r="G2948"/>
          <cell r="H2948">
            <v>0</v>
          </cell>
        </row>
        <row r="2949">
          <cell r="A2949" t="str">
            <v>1142040202110103</v>
          </cell>
          <cell r="B2949" t="str">
            <v>ACTIVO FIJO</v>
          </cell>
          <cell r="C2949">
            <v>16</v>
          </cell>
          <cell r="D2949">
            <v>0</v>
          </cell>
          <cell r="E2949"/>
          <cell r="F2949"/>
          <cell r="G2949"/>
          <cell r="H2949">
            <v>0</v>
          </cell>
        </row>
        <row r="2950">
          <cell r="A2950" t="str">
            <v>1142040202110104</v>
          </cell>
          <cell r="B2950" t="str">
            <v>CAPITAL DE TRABAJO ESTACIONAL</v>
          </cell>
          <cell r="C2950">
            <v>16</v>
          </cell>
          <cell r="D2950">
            <v>0</v>
          </cell>
          <cell r="E2950"/>
          <cell r="F2950"/>
          <cell r="G2950"/>
          <cell r="H2950">
            <v>0</v>
          </cell>
        </row>
        <row r="2951">
          <cell r="A2951" t="str">
            <v>1142040202110105</v>
          </cell>
          <cell r="B2951" t="str">
            <v>ROTATIVO</v>
          </cell>
          <cell r="C2951">
            <v>16</v>
          </cell>
          <cell r="D2951">
            <v>0</v>
          </cell>
          <cell r="E2951"/>
          <cell r="F2951"/>
          <cell r="G2951"/>
          <cell r="H2951">
            <v>0</v>
          </cell>
        </row>
        <row r="2952">
          <cell r="A2952" t="str">
            <v>1142040202110106</v>
          </cell>
          <cell r="B2952" t="str">
            <v>COLECTURIA DOMICILIAR</v>
          </cell>
          <cell r="C2952">
            <v>16</v>
          </cell>
          <cell r="D2952">
            <v>0</v>
          </cell>
          <cell r="E2952"/>
          <cell r="F2952"/>
          <cell r="G2952"/>
          <cell r="H2952">
            <v>0</v>
          </cell>
        </row>
        <row r="2953">
          <cell r="A2953" t="str">
            <v>114204020212</v>
          </cell>
          <cell r="B2953" t="str">
            <v>EMPRESA - ME</v>
          </cell>
          <cell r="C2953">
            <v>12</v>
          </cell>
          <cell r="D2953"/>
          <cell r="E2953"/>
          <cell r="F2953">
            <v>0</v>
          </cell>
          <cell r="G2953"/>
          <cell r="H2953">
            <v>0</v>
          </cell>
        </row>
        <row r="2954">
          <cell r="A2954" t="str">
            <v>11420402021201</v>
          </cell>
          <cell r="B2954" t="str">
            <v>EMPRESA - ME</v>
          </cell>
          <cell r="C2954">
            <v>14</v>
          </cell>
          <cell r="D2954"/>
          <cell r="E2954">
            <v>0</v>
          </cell>
          <cell r="F2954"/>
          <cell r="G2954"/>
          <cell r="H2954">
            <v>0</v>
          </cell>
        </row>
        <row r="2955">
          <cell r="A2955" t="str">
            <v>1142040202120101</v>
          </cell>
          <cell r="B2955" t="str">
            <v>CAPITAL DE TRABAJO</v>
          </cell>
          <cell r="C2955">
            <v>16</v>
          </cell>
          <cell r="D2955">
            <v>0</v>
          </cell>
          <cell r="E2955"/>
          <cell r="F2955"/>
          <cell r="G2955"/>
          <cell r="H2955">
            <v>0</v>
          </cell>
        </row>
        <row r="2956">
          <cell r="A2956" t="str">
            <v>1142040202120102</v>
          </cell>
          <cell r="B2956" t="str">
            <v>ACTIVO FIJO</v>
          </cell>
          <cell r="C2956">
            <v>16</v>
          </cell>
          <cell r="D2956">
            <v>0</v>
          </cell>
          <cell r="E2956"/>
          <cell r="F2956"/>
          <cell r="G2956"/>
          <cell r="H2956">
            <v>0</v>
          </cell>
        </row>
        <row r="2957">
          <cell r="A2957" t="str">
            <v>1142040202120103</v>
          </cell>
          <cell r="B2957" t="str">
            <v>ROTATIVO</v>
          </cell>
          <cell r="C2957">
            <v>16</v>
          </cell>
          <cell r="D2957">
            <v>0</v>
          </cell>
          <cell r="E2957"/>
          <cell r="F2957"/>
          <cell r="G2957"/>
          <cell r="H2957">
            <v>0</v>
          </cell>
        </row>
        <row r="2958">
          <cell r="A2958" t="str">
            <v>1142040202120104</v>
          </cell>
          <cell r="B2958" t="str">
            <v>MUNICIPALIDADES</v>
          </cell>
          <cell r="C2958">
            <v>16</v>
          </cell>
          <cell r="D2958">
            <v>0</v>
          </cell>
          <cell r="E2958"/>
          <cell r="F2958"/>
          <cell r="G2958"/>
          <cell r="H2958">
            <v>0</v>
          </cell>
        </row>
        <row r="2959">
          <cell r="A2959" t="str">
            <v>114204020220</v>
          </cell>
          <cell r="B2959" t="str">
            <v>CONSUMO - ME</v>
          </cell>
          <cell r="C2959">
            <v>12</v>
          </cell>
          <cell r="D2959"/>
          <cell r="E2959"/>
          <cell r="F2959">
            <v>0</v>
          </cell>
          <cell r="G2959"/>
          <cell r="H2959">
            <v>0</v>
          </cell>
        </row>
        <row r="2960">
          <cell r="A2960" t="str">
            <v>11420402022011</v>
          </cell>
          <cell r="B2960" t="str">
            <v>CONSUMO - ME</v>
          </cell>
          <cell r="C2960">
            <v>14</v>
          </cell>
          <cell r="D2960"/>
          <cell r="E2960">
            <v>0</v>
          </cell>
          <cell r="F2960"/>
          <cell r="G2960"/>
          <cell r="H2960">
            <v>0</v>
          </cell>
        </row>
        <row r="2961">
          <cell r="A2961" t="str">
            <v>1142040202201101</v>
          </cell>
          <cell r="B2961" t="str">
            <v>CONSUMO</v>
          </cell>
          <cell r="C2961">
            <v>16</v>
          </cell>
          <cell r="D2961">
            <v>0</v>
          </cell>
          <cell r="E2961"/>
          <cell r="F2961"/>
          <cell r="G2961"/>
          <cell r="H2961">
            <v>0</v>
          </cell>
        </row>
        <row r="2962">
          <cell r="A2962" t="str">
            <v>1142040202201102</v>
          </cell>
          <cell r="B2962" t="str">
            <v>SIN FIADOR</v>
          </cell>
          <cell r="C2962">
            <v>16</v>
          </cell>
          <cell r="D2962">
            <v>0</v>
          </cell>
          <cell r="E2962"/>
          <cell r="F2962"/>
          <cell r="G2962"/>
          <cell r="H2962">
            <v>0</v>
          </cell>
        </row>
        <row r="2963">
          <cell r="A2963" t="str">
            <v>1142040202201103</v>
          </cell>
          <cell r="B2963" t="str">
            <v>CONSOLIDACION</v>
          </cell>
          <cell r="C2963">
            <v>16</v>
          </cell>
          <cell r="D2963">
            <v>0</v>
          </cell>
          <cell r="E2963"/>
          <cell r="F2963"/>
          <cell r="G2963"/>
          <cell r="H2963">
            <v>0</v>
          </cell>
        </row>
        <row r="2964">
          <cell r="A2964" t="str">
            <v>1142040202201104</v>
          </cell>
          <cell r="B2964" t="str">
            <v>VARIOS</v>
          </cell>
          <cell r="C2964">
            <v>16</v>
          </cell>
          <cell r="D2964">
            <v>0</v>
          </cell>
          <cell r="E2964"/>
          <cell r="F2964"/>
          <cell r="G2964"/>
          <cell r="H2964">
            <v>0</v>
          </cell>
        </row>
        <row r="2965">
          <cell r="A2965" t="str">
            <v>1142040202201105</v>
          </cell>
          <cell r="B2965" t="str">
            <v>VEHICULO</v>
          </cell>
          <cell r="C2965">
            <v>16</v>
          </cell>
          <cell r="D2965">
            <v>0</v>
          </cell>
          <cell r="E2965"/>
          <cell r="F2965"/>
          <cell r="G2965"/>
          <cell r="H2965">
            <v>0</v>
          </cell>
        </row>
        <row r="2966">
          <cell r="A2966" t="str">
            <v>1142040202201106</v>
          </cell>
          <cell r="B2966" t="str">
            <v>VEHICULO- EMPLEADOS</v>
          </cell>
          <cell r="C2966">
            <v>16</v>
          </cell>
          <cell r="D2966">
            <v>0</v>
          </cell>
          <cell r="E2966"/>
          <cell r="F2966"/>
          <cell r="G2966"/>
          <cell r="H2966">
            <v>0</v>
          </cell>
        </row>
        <row r="2967">
          <cell r="A2967" t="str">
            <v>1142040202201107</v>
          </cell>
          <cell r="B2967" t="str">
            <v>ESTUDIOS</v>
          </cell>
          <cell r="C2967">
            <v>16</v>
          </cell>
          <cell r="D2967">
            <v>0</v>
          </cell>
          <cell r="E2967"/>
          <cell r="F2967"/>
          <cell r="G2967"/>
          <cell r="H2967">
            <v>0</v>
          </cell>
        </row>
        <row r="2968">
          <cell r="A2968" t="str">
            <v>1142040202201108</v>
          </cell>
          <cell r="B2968" t="str">
            <v>LECA</v>
          </cell>
          <cell r="C2968">
            <v>16</v>
          </cell>
          <cell r="D2968">
            <v>0</v>
          </cell>
          <cell r="E2968"/>
          <cell r="F2968"/>
          <cell r="G2968"/>
          <cell r="H2968">
            <v>0</v>
          </cell>
        </row>
        <row r="2969">
          <cell r="A2969" t="str">
            <v>1142040202201109</v>
          </cell>
          <cell r="B2969" t="str">
            <v>CONSUMO  RAPICREDIT  BANCOVI</v>
          </cell>
          <cell r="C2969">
            <v>16</v>
          </cell>
          <cell r="D2969">
            <v>0</v>
          </cell>
          <cell r="E2969"/>
          <cell r="F2969"/>
          <cell r="G2969"/>
          <cell r="H2969">
            <v>0</v>
          </cell>
        </row>
        <row r="2970">
          <cell r="A2970" t="str">
            <v>1142040202201110</v>
          </cell>
          <cell r="B2970" t="str">
            <v>EMPLEADOS PÚBLICOS Y PRIVADOS</v>
          </cell>
          <cell r="C2970">
            <v>16</v>
          </cell>
          <cell r="D2970">
            <v>0</v>
          </cell>
          <cell r="E2970"/>
          <cell r="F2970"/>
          <cell r="G2970"/>
          <cell r="H2970">
            <v>0</v>
          </cell>
        </row>
        <row r="2971">
          <cell r="A2971" t="str">
            <v>1142040202201111</v>
          </cell>
          <cell r="B2971" t="str">
            <v>EMPLEADOS ANDA</v>
          </cell>
          <cell r="C2971">
            <v>16</v>
          </cell>
          <cell r="D2971">
            <v>0</v>
          </cell>
          <cell r="E2971"/>
          <cell r="F2971"/>
          <cell r="G2971"/>
          <cell r="H2971">
            <v>0</v>
          </cell>
        </row>
        <row r="2972">
          <cell r="A2972" t="str">
            <v>1142040202201112</v>
          </cell>
          <cell r="B2972" t="str">
            <v>EMPLEADOS PDH</v>
          </cell>
          <cell r="C2972">
            <v>16</v>
          </cell>
          <cell r="D2972">
            <v>0</v>
          </cell>
          <cell r="E2972"/>
          <cell r="F2972"/>
          <cell r="G2972"/>
          <cell r="H2972">
            <v>0</v>
          </cell>
        </row>
        <row r="2973">
          <cell r="A2973" t="str">
            <v>1142040202201113</v>
          </cell>
          <cell r="B2973" t="str">
            <v>EMPLEADOS PGR</v>
          </cell>
          <cell r="C2973">
            <v>16</v>
          </cell>
          <cell r="D2973">
            <v>0</v>
          </cell>
          <cell r="E2973"/>
          <cell r="F2973"/>
          <cell r="G2973"/>
          <cell r="H2973">
            <v>0</v>
          </cell>
        </row>
        <row r="2974">
          <cell r="A2974" t="str">
            <v>1142040202201114</v>
          </cell>
          <cell r="B2974" t="str">
            <v>EMPLEADOS MIN. SALUD</v>
          </cell>
          <cell r="C2974">
            <v>16</v>
          </cell>
          <cell r="D2974">
            <v>0</v>
          </cell>
          <cell r="E2974"/>
          <cell r="F2974"/>
          <cell r="G2974"/>
          <cell r="H2974">
            <v>0</v>
          </cell>
        </row>
        <row r="2975">
          <cell r="A2975" t="str">
            <v>1142040202201115</v>
          </cell>
          <cell r="B2975" t="str">
            <v>EMPLEADOS MIN. EDUCACIÓN</v>
          </cell>
          <cell r="C2975">
            <v>16</v>
          </cell>
          <cell r="D2975">
            <v>0</v>
          </cell>
          <cell r="E2975"/>
          <cell r="F2975"/>
          <cell r="G2975"/>
          <cell r="H2975">
            <v>0</v>
          </cell>
        </row>
        <row r="2976">
          <cell r="A2976" t="str">
            <v>1142040202201148</v>
          </cell>
          <cell r="B2976" t="str">
            <v>TARJETAS DE CREDITO</v>
          </cell>
          <cell r="C2976">
            <v>16</v>
          </cell>
          <cell r="D2976">
            <v>0</v>
          </cell>
          <cell r="E2976"/>
          <cell r="F2976"/>
          <cell r="G2976"/>
          <cell r="H2976">
            <v>0</v>
          </cell>
        </row>
        <row r="2977">
          <cell r="A2977" t="str">
            <v>1142040202201149</v>
          </cell>
          <cell r="B2977" t="str">
            <v>SOBREGIROS OCACIONALES</v>
          </cell>
          <cell r="C2977">
            <v>16</v>
          </cell>
          <cell r="D2977">
            <v>0</v>
          </cell>
          <cell r="E2977"/>
          <cell r="F2977"/>
          <cell r="G2977"/>
          <cell r="H2977">
            <v>0</v>
          </cell>
        </row>
        <row r="2978">
          <cell r="A2978" t="str">
            <v>1142040202201150</v>
          </cell>
          <cell r="B2978" t="str">
            <v>SOBREGIROS AUTORIZADOS</v>
          </cell>
          <cell r="C2978">
            <v>16</v>
          </cell>
          <cell r="D2978">
            <v>0</v>
          </cell>
          <cell r="E2978"/>
          <cell r="F2978"/>
          <cell r="G2978"/>
          <cell r="H2978">
            <v>0</v>
          </cell>
        </row>
        <row r="2979">
          <cell r="A2979" t="str">
            <v>114204020222</v>
          </cell>
          <cell r="B2979" t="str">
            <v>PIGNORADOS - ME</v>
          </cell>
          <cell r="C2979">
            <v>12</v>
          </cell>
          <cell r="D2979"/>
          <cell r="E2979"/>
          <cell r="F2979">
            <v>0</v>
          </cell>
          <cell r="G2979"/>
          <cell r="H2979">
            <v>0</v>
          </cell>
        </row>
        <row r="2980">
          <cell r="A2980" t="str">
            <v>11420402022201</v>
          </cell>
          <cell r="B2980" t="str">
            <v>PIGNORADOS - ME</v>
          </cell>
          <cell r="C2980">
            <v>14</v>
          </cell>
          <cell r="D2980"/>
          <cell r="E2980">
            <v>0</v>
          </cell>
          <cell r="F2980"/>
          <cell r="G2980"/>
          <cell r="H2980">
            <v>0</v>
          </cell>
        </row>
        <row r="2981">
          <cell r="A2981" t="str">
            <v>1142040202220101</v>
          </cell>
          <cell r="B2981" t="str">
            <v>PIGNORADOS</v>
          </cell>
          <cell r="C2981">
            <v>16</v>
          </cell>
          <cell r="D2981">
            <v>0</v>
          </cell>
          <cell r="E2981"/>
          <cell r="F2981"/>
          <cell r="G2981"/>
          <cell r="H2981">
            <v>0</v>
          </cell>
        </row>
        <row r="2982">
          <cell r="A2982" t="str">
            <v>114204020230</v>
          </cell>
          <cell r="B2982" t="str">
            <v>VIVIENDA -ME</v>
          </cell>
          <cell r="C2982">
            <v>12</v>
          </cell>
          <cell r="D2982"/>
          <cell r="E2982"/>
          <cell r="F2982">
            <v>0</v>
          </cell>
          <cell r="G2982"/>
          <cell r="H2982">
            <v>0</v>
          </cell>
        </row>
        <row r="2983">
          <cell r="A2983" t="str">
            <v>11420402023001</v>
          </cell>
          <cell r="B2983" t="str">
            <v>VIVIENDA - ME</v>
          </cell>
          <cell r="C2983">
            <v>14</v>
          </cell>
          <cell r="D2983"/>
          <cell r="E2983">
            <v>0</v>
          </cell>
          <cell r="F2983"/>
          <cell r="G2983"/>
          <cell r="H2983">
            <v>0</v>
          </cell>
        </row>
        <row r="2984">
          <cell r="A2984" t="str">
            <v>1142040202300101</v>
          </cell>
          <cell r="B2984" t="str">
            <v>ADQUISICION DE VIVIENDA</v>
          </cell>
          <cell r="C2984">
            <v>16</v>
          </cell>
          <cell r="D2984">
            <v>0</v>
          </cell>
          <cell r="E2984"/>
          <cell r="F2984"/>
          <cell r="G2984"/>
          <cell r="H2984">
            <v>0</v>
          </cell>
        </row>
        <row r="2985">
          <cell r="A2985" t="str">
            <v>1142040202300102</v>
          </cell>
          <cell r="B2985" t="str">
            <v>ADQUISICION DE LOTES</v>
          </cell>
          <cell r="C2985">
            <v>16</v>
          </cell>
          <cell r="D2985">
            <v>0</v>
          </cell>
          <cell r="E2985"/>
          <cell r="F2985"/>
          <cell r="G2985"/>
          <cell r="H2985">
            <v>0</v>
          </cell>
        </row>
        <row r="2986">
          <cell r="A2986" t="str">
            <v>1142040202300103</v>
          </cell>
          <cell r="B2986" t="str">
            <v>CONSTRUCCION</v>
          </cell>
          <cell r="C2986">
            <v>16</v>
          </cell>
          <cell r="D2986">
            <v>0</v>
          </cell>
          <cell r="E2986"/>
          <cell r="F2986"/>
          <cell r="G2986"/>
          <cell r="H2986">
            <v>0</v>
          </cell>
        </row>
        <row r="2987">
          <cell r="A2987" t="str">
            <v>1142040202300104</v>
          </cell>
          <cell r="B2987" t="str">
            <v>REMODELACION</v>
          </cell>
          <cell r="C2987">
            <v>16</v>
          </cell>
          <cell r="D2987">
            <v>0</v>
          </cell>
          <cell r="E2987"/>
          <cell r="F2987"/>
          <cell r="G2987"/>
          <cell r="H2987">
            <v>0</v>
          </cell>
        </row>
        <row r="2988">
          <cell r="A2988" t="str">
            <v>1142040301</v>
          </cell>
          <cell r="B2988" t="str">
            <v>REESTRUCTURADOS</v>
          </cell>
          <cell r="C2988">
            <v>10</v>
          </cell>
          <cell r="D2988"/>
          <cell r="E2988"/>
          <cell r="F2988"/>
          <cell r="G2988">
            <v>149586.57</v>
          </cell>
          <cell r="H2988">
            <v>149586.57</v>
          </cell>
        </row>
        <row r="2989">
          <cell r="A2989" t="str">
            <v>114204030111</v>
          </cell>
          <cell r="B2989" t="str">
            <v>MICROEMPRESA - ML</v>
          </cell>
          <cell r="C2989">
            <v>12</v>
          </cell>
          <cell r="D2989"/>
          <cell r="E2989"/>
          <cell r="F2989">
            <v>0</v>
          </cell>
          <cell r="G2989"/>
          <cell r="H2989">
            <v>0</v>
          </cell>
        </row>
        <row r="2990">
          <cell r="A2990" t="str">
            <v>11420403011101</v>
          </cell>
          <cell r="B2990" t="str">
            <v>MICROEMPRESA - ML</v>
          </cell>
          <cell r="C2990">
            <v>14</v>
          </cell>
          <cell r="D2990"/>
          <cell r="E2990">
            <v>0</v>
          </cell>
          <cell r="F2990"/>
          <cell r="G2990"/>
          <cell r="H2990">
            <v>0</v>
          </cell>
        </row>
        <row r="2991">
          <cell r="A2991" t="str">
            <v>1142040301110101</v>
          </cell>
          <cell r="B2991" t="str">
            <v>MICROCREDITO</v>
          </cell>
          <cell r="C2991">
            <v>16</v>
          </cell>
          <cell r="D2991">
            <v>0</v>
          </cell>
          <cell r="E2991"/>
          <cell r="F2991"/>
          <cell r="G2991"/>
          <cell r="H2991">
            <v>0</v>
          </cell>
        </row>
        <row r="2992">
          <cell r="A2992" t="str">
            <v>1142040301110102</v>
          </cell>
          <cell r="B2992" t="str">
            <v>CAPITAL DE TRABAJO</v>
          </cell>
          <cell r="C2992">
            <v>16</v>
          </cell>
          <cell r="D2992">
            <v>0</v>
          </cell>
          <cell r="E2992"/>
          <cell r="F2992"/>
          <cell r="G2992"/>
          <cell r="H2992">
            <v>0</v>
          </cell>
        </row>
        <row r="2993">
          <cell r="A2993" t="str">
            <v>1142040301110103</v>
          </cell>
          <cell r="B2993" t="str">
            <v>ACTIVO FIJO</v>
          </cell>
          <cell r="C2993">
            <v>16</v>
          </cell>
          <cell r="D2993">
            <v>0</v>
          </cell>
          <cell r="E2993"/>
          <cell r="F2993"/>
          <cell r="G2993"/>
          <cell r="H2993">
            <v>0</v>
          </cell>
        </row>
        <row r="2994">
          <cell r="A2994" t="str">
            <v>1142040301110104</v>
          </cell>
          <cell r="B2994" t="str">
            <v>CAPITAL DE TRABAJO ESTACIONAL</v>
          </cell>
          <cell r="C2994">
            <v>16</v>
          </cell>
          <cell r="D2994">
            <v>0</v>
          </cell>
          <cell r="E2994"/>
          <cell r="F2994"/>
          <cell r="G2994"/>
          <cell r="H2994">
            <v>0</v>
          </cell>
        </row>
        <row r="2995">
          <cell r="A2995" t="str">
            <v>1142040301110105</v>
          </cell>
          <cell r="B2995" t="str">
            <v>ROTATIVO</v>
          </cell>
          <cell r="C2995">
            <v>16</v>
          </cell>
          <cell r="D2995">
            <v>0</v>
          </cell>
          <cell r="E2995"/>
          <cell r="F2995"/>
          <cell r="G2995"/>
          <cell r="H2995">
            <v>0</v>
          </cell>
        </row>
        <row r="2996">
          <cell r="A2996" t="str">
            <v>1142040301110106</v>
          </cell>
          <cell r="B2996" t="str">
            <v>COLECTURIA DOMICILIAR</v>
          </cell>
          <cell r="C2996">
            <v>16</v>
          </cell>
          <cell r="D2996">
            <v>0</v>
          </cell>
          <cell r="E2996"/>
          <cell r="F2996"/>
          <cell r="G2996"/>
          <cell r="H2996">
            <v>0</v>
          </cell>
        </row>
        <row r="2997">
          <cell r="A2997" t="str">
            <v>114204030112</v>
          </cell>
          <cell r="B2997" t="str">
            <v>EMPRESA - ML</v>
          </cell>
          <cell r="C2997">
            <v>12</v>
          </cell>
          <cell r="D2997"/>
          <cell r="E2997"/>
          <cell r="F2997">
            <v>25754.75</v>
          </cell>
          <cell r="G2997"/>
          <cell r="H2997">
            <v>25754.75</v>
          </cell>
        </row>
        <row r="2998">
          <cell r="A2998" t="str">
            <v>11420403011201</v>
          </cell>
          <cell r="B2998" t="str">
            <v>EMPRESA - ML</v>
          </cell>
          <cell r="C2998">
            <v>14</v>
          </cell>
          <cell r="D2998"/>
          <cell r="E2998">
            <v>25754.75</v>
          </cell>
          <cell r="F2998"/>
          <cell r="G2998"/>
          <cell r="H2998">
            <v>25754.75</v>
          </cell>
        </row>
        <row r="2999">
          <cell r="A2999" t="str">
            <v>1142040301120101</v>
          </cell>
          <cell r="B2999" t="str">
            <v>CAPITAL DE TRABAJO</v>
          </cell>
          <cell r="C2999">
            <v>16</v>
          </cell>
          <cell r="D2999">
            <v>0</v>
          </cell>
          <cell r="E2999"/>
          <cell r="F2999"/>
          <cell r="G2999"/>
          <cell r="H2999">
            <v>0</v>
          </cell>
        </row>
        <row r="3000">
          <cell r="A3000" t="str">
            <v>1142040301120102</v>
          </cell>
          <cell r="B3000" t="str">
            <v>ACTIVO FIJO</v>
          </cell>
          <cell r="C3000">
            <v>16</v>
          </cell>
          <cell r="D3000">
            <v>25754.75</v>
          </cell>
          <cell r="E3000"/>
          <cell r="F3000"/>
          <cell r="G3000"/>
          <cell r="H3000">
            <v>25754.75</v>
          </cell>
        </row>
        <row r="3001">
          <cell r="A3001" t="str">
            <v>1142040301120103</v>
          </cell>
          <cell r="B3001" t="str">
            <v>ROTATIVO</v>
          </cell>
          <cell r="C3001">
            <v>16</v>
          </cell>
          <cell r="D3001">
            <v>0</v>
          </cell>
          <cell r="E3001"/>
          <cell r="F3001"/>
          <cell r="G3001"/>
          <cell r="H3001">
            <v>0</v>
          </cell>
        </row>
        <row r="3002">
          <cell r="A3002" t="str">
            <v>1142040301120104</v>
          </cell>
          <cell r="B3002" t="str">
            <v>MUNICIPALIDADES</v>
          </cell>
          <cell r="C3002">
            <v>16</v>
          </cell>
          <cell r="D3002">
            <v>0</v>
          </cell>
          <cell r="E3002"/>
          <cell r="F3002"/>
          <cell r="G3002"/>
          <cell r="H3002">
            <v>0</v>
          </cell>
        </row>
        <row r="3003">
          <cell r="A3003" t="str">
            <v>114204030120</v>
          </cell>
          <cell r="B3003" t="str">
            <v>CONSUMO - ML</v>
          </cell>
          <cell r="C3003">
            <v>12</v>
          </cell>
          <cell r="D3003"/>
          <cell r="E3003"/>
          <cell r="F3003">
            <v>68883.03</v>
          </cell>
          <cell r="G3003"/>
          <cell r="H3003">
            <v>68883.03</v>
          </cell>
        </row>
        <row r="3004">
          <cell r="A3004" t="str">
            <v>11420403012001</v>
          </cell>
          <cell r="B3004" t="str">
            <v>CONSUMO - ML</v>
          </cell>
          <cell r="C3004">
            <v>14</v>
          </cell>
          <cell r="D3004"/>
          <cell r="E3004">
            <v>68883.03</v>
          </cell>
          <cell r="F3004"/>
          <cell r="G3004"/>
          <cell r="H3004">
            <v>68883.03</v>
          </cell>
        </row>
        <row r="3005">
          <cell r="A3005" t="str">
            <v>1142040301200101</v>
          </cell>
          <cell r="B3005" t="str">
            <v>CONSUMO</v>
          </cell>
          <cell r="C3005">
            <v>16</v>
          </cell>
          <cell r="D3005">
            <v>0</v>
          </cell>
          <cell r="E3005"/>
          <cell r="F3005"/>
          <cell r="G3005"/>
          <cell r="H3005">
            <v>0</v>
          </cell>
        </row>
        <row r="3006">
          <cell r="A3006" t="str">
            <v>1142040301200102</v>
          </cell>
          <cell r="B3006" t="str">
            <v>SIN FIADOR</v>
          </cell>
          <cell r="C3006">
            <v>16</v>
          </cell>
          <cell r="D3006">
            <v>0</v>
          </cell>
          <cell r="E3006"/>
          <cell r="F3006"/>
          <cell r="G3006"/>
          <cell r="H3006">
            <v>0</v>
          </cell>
        </row>
        <row r="3007">
          <cell r="A3007" t="str">
            <v>1142040301200103</v>
          </cell>
          <cell r="B3007" t="str">
            <v>CONSOLIDACION</v>
          </cell>
          <cell r="C3007">
            <v>16</v>
          </cell>
          <cell r="D3007">
            <v>54844.79</v>
          </cell>
          <cell r="E3007"/>
          <cell r="F3007"/>
          <cell r="G3007"/>
          <cell r="H3007">
            <v>54844.79</v>
          </cell>
        </row>
        <row r="3008">
          <cell r="A3008" t="str">
            <v>1142040301200104</v>
          </cell>
          <cell r="B3008" t="str">
            <v>VARIOS</v>
          </cell>
          <cell r="C3008">
            <v>16</v>
          </cell>
          <cell r="D3008">
            <v>14038.24</v>
          </cell>
          <cell r="E3008"/>
          <cell r="F3008"/>
          <cell r="G3008"/>
          <cell r="H3008">
            <v>14038.24</v>
          </cell>
        </row>
        <row r="3009">
          <cell r="A3009" t="str">
            <v>1142040301200105</v>
          </cell>
          <cell r="B3009" t="str">
            <v>VEHICULO</v>
          </cell>
          <cell r="C3009">
            <v>16</v>
          </cell>
          <cell r="D3009">
            <v>0</v>
          </cell>
          <cell r="E3009"/>
          <cell r="F3009"/>
          <cell r="G3009"/>
          <cell r="H3009">
            <v>0</v>
          </cell>
        </row>
        <row r="3010">
          <cell r="A3010" t="str">
            <v>1142040301200106</v>
          </cell>
          <cell r="B3010" t="str">
            <v>VEHICULO- EMPLEADOS</v>
          </cell>
          <cell r="C3010">
            <v>16</v>
          </cell>
          <cell r="D3010">
            <v>0</v>
          </cell>
          <cell r="E3010"/>
          <cell r="F3010"/>
          <cell r="G3010"/>
          <cell r="H3010">
            <v>0</v>
          </cell>
        </row>
        <row r="3011">
          <cell r="A3011" t="str">
            <v>1142040301200107</v>
          </cell>
          <cell r="B3011" t="str">
            <v>ESTUDIOS</v>
          </cell>
          <cell r="C3011">
            <v>16</v>
          </cell>
          <cell r="D3011">
            <v>0</v>
          </cell>
          <cell r="E3011"/>
          <cell r="F3011"/>
          <cell r="G3011"/>
          <cell r="H3011">
            <v>0</v>
          </cell>
        </row>
        <row r="3012">
          <cell r="A3012" t="str">
            <v>1142040301200108</v>
          </cell>
          <cell r="B3012" t="str">
            <v>LECA</v>
          </cell>
          <cell r="C3012">
            <v>16</v>
          </cell>
          <cell r="D3012">
            <v>0</v>
          </cell>
          <cell r="E3012"/>
          <cell r="F3012"/>
          <cell r="G3012"/>
          <cell r="H3012">
            <v>0</v>
          </cell>
        </row>
        <row r="3013">
          <cell r="A3013" t="str">
            <v>1142040301200109</v>
          </cell>
          <cell r="B3013" t="str">
            <v>CONSUMO  RAPICREDIT  BANCOVI</v>
          </cell>
          <cell r="C3013">
            <v>16</v>
          </cell>
          <cell r="D3013">
            <v>0</v>
          </cell>
          <cell r="E3013"/>
          <cell r="F3013"/>
          <cell r="G3013"/>
          <cell r="H3013">
            <v>0</v>
          </cell>
        </row>
        <row r="3014">
          <cell r="A3014" t="str">
            <v>1142040301200110</v>
          </cell>
          <cell r="B3014" t="str">
            <v>EMPLEADOS PÚBLICOS Y PRIVADOS</v>
          </cell>
          <cell r="C3014">
            <v>16</v>
          </cell>
          <cell r="D3014">
            <v>0</v>
          </cell>
          <cell r="E3014"/>
          <cell r="F3014"/>
          <cell r="G3014"/>
          <cell r="H3014">
            <v>0</v>
          </cell>
        </row>
        <row r="3015">
          <cell r="A3015" t="str">
            <v>1142040301200111</v>
          </cell>
          <cell r="B3015" t="str">
            <v>EMPLEADOS ANDA</v>
          </cell>
          <cell r="C3015">
            <v>16</v>
          </cell>
          <cell r="D3015">
            <v>0</v>
          </cell>
          <cell r="E3015"/>
          <cell r="F3015"/>
          <cell r="G3015"/>
          <cell r="H3015">
            <v>0</v>
          </cell>
        </row>
        <row r="3016">
          <cell r="A3016" t="str">
            <v>1142040301200112</v>
          </cell>
          <cell r="B3016" t="str">
            <v>EMPLEADOS PDH</v>
          </cell>
          <cell r="C3016">
            <v>16</v>
          </cell>
          <cell r="D3016">
            <v>0</v>
          </cell>
          <cell r="E3016"/>
          <cell r="F3016"/>
          <cell r="G3016"/>
          <cell r="H3016">
            <v>0</v>
          </cell>
        </row>
        <row r="3017">
          <cell r="A3017" t="str">
            <v>1142040301200113</v>
          </cell>
          <cell r="B3017" t="str">
            <v>EMPLEADOS PGR</v>
          </cell>
          <cell r="C3017">
            <v>16</v>
          </cell>
          <cell r="D3017">
            <v>0</v>
          </cell>
          <cell r="E3017"/>
          <cell r="F3017"/>
          <cell r="G3017"/>
          <cell r="H3017">
            <v>0</v>
          </cell>
        </row>
        <row r="3018">
          <cell r="A3018" t="str">
            <v>1142040301200114</v>
          </cell>
          <cell r="B3018" t="str">
            <v>EMPLEADOS MIN. SALUD</v>
          </cell>
          <cell r="C3018">
            <v>16</v>
          </cell>
          <cell r="D3018">
            <v>0</v>
          </cell>
          <cell r="E3018"/>
          <cell r="F3018"/>
          <cell r="G3018"/>
          <cell r="H3018">
            <v>0</v>
          </cell>
        </row>
        <row r="3019">
          <cell r="A3019" t="str">
            <v>1142040301200115</v>
          </cell>
          <cell r="B3019" t="str">
            <v>EMPLEADOS MIN. EDUCACIÓN</v>
          </cell>
          <cell r="C3019">
            <v>16</v>
          </cell>
          <cell r="D3019">
            <v>0</v>
          </cell>
          <cell r="E3019"/>
          <cell r="F3019"/>
          <cell r="G3019"/>
          <cell r="H3019">
            <v>0</v>
          </cell>
        </row>
        <row r="3020">
          <cell r="A3020" t="str">
            <v>1142040301200148</v>
          </cell>
          <cell r="B3020" t="str">
            <v>TARJETAS DE CREDITO</v>
          </cell>
          <cell r="C3020">
            <v>16</v>
          </cell>
          <cell r="D3020">
            <v>0</v>
          </cell>
          <cell r="E3020"/>
          <cell r="F3020"/>
          <cell r="G3020"/>
          <cell r="H3020">
            <v>0</v>
          </cell>
        </row>
        <row r="3021">
          <cell r="A3021" t="str">
            <v>1142040301200149</v>
          </cell>
          <cell r="B3021" t="str">
            <v>SOBREGIROS OCACIONALES</v>
          </cell>
          <cell r="C3021">
            <v>16</v>
          </cell>
          <cell r="D3021">
            <v>0</v>
          </cell>
          <cell r="E3021"/>
          <cell r="F3021"/>
          <cell r="G3021"/>
          <cell r="H3021">
            <v>0</v>
          </cell>
        </row>
        <row r="3022">
          <cell r="A3022" t="str">
            <v>1142040301200150</v>
          </cell>
          <cell r="B3022" t="str">
            <v>SOBREGIROS AUTORIZADOS</v>
          </cell>
          <cell r="C3022">
            <v>16</v>
          </cell>
          <cell r="D3022">
            <v>0</v>
          </cell>
          <cell r="E3022"/>
          <cell r="F3022"/>
          <cell r="G3022"/>
          <cell r="H3022">
            <v>0</v>
          </cell>
        </row>
        <row r="3023">
          <cell r="A3023" t="str">
            <v>114204030122</v>
          </cell>
          <cell r="B3023" t="str">
            <v>PIGNORADOS - ML</v>
          </cell>
          <cell r="C3023">
            <v>12</v>
          </cell>
          <cell r="D3023"/>
          <cell r="E3023"/>
          <cell r="F3023">
            <v>0</v>
          </cell>
          <cell r="G3023"/>
          <cell r="H3023">
            <v>0</v>
          </cell>
        </row>
        <row r="3024">
          <cell r="A3024" t="str">
            <v>11420403012201</v>
          </cell>
          <cell r="B3024" t="str">
            <v>PIGNORADOS</v>
          </cell>
          <cell r="C3024">
            <v>14</v>
          </cell>
          <cell r="D3024"/>
          <cell r="E3024">
            <v>0</v>
          </cell>
          <cell r="F3024"/>
          <cell r="G3024"/>
          <cell r="H3024">
            <v>0</v>
          </cell>
        </row>
        <row r="3025">
          <cell r="A3025" t="str">
            <v>1142040301220101</v>
          </cell>
          <cell r="B3025" t="str">
            <v>PIGNORADOS</v>
          </cell>
          <cell r="C3025">
            <v>16</v>
          </cell>
          <cell r="D3025">
            <v>0</v>
          </cell>
          <cell r="E3025"/>
          <cell r="F3025"/>
          <cell r="G3025"/>
          <cell r="H3025">
            <v>0</v>
          </cell>
        </row>
        <row r="3026">
          <cell r="A3026" t="str">
            <v>114204030130</v>
          </cell>
          <cell r="B3026" t="str">
            <v>VIVIENDA - ML</v>
          </cell>
          <cell r="C3026">
            <v>12</v>
          </cell>
          <cell r="D3026"/>
          <cell r="E3026"/>
          <cell r="F3026">
            <v>54948.79</v>
          </cell>
          <cell r="G3026"/>
          <cell r="H3026">
            <v>54948.79</v>
          </cell>
        </row>
        <row r="3027">
          <cell r="A3027" t="str">
            <v>11420403013001</v>
          </cell>
          <cell r="B3027" t="str">
            <v>VIVIENDA - ML</v>
          </cell>
          <cell r="C3027">
            <v>14</v>
          </cell>
          <cell r="D3027"/>
          <cell r="E3027">
            <v>54948.79</v>
          </cell>
          <cell r="F3027"/>
          <cell r="G3027"/>
          <cell r="H3027">
            <v>54948.79</v>
          </cell>
        </row>
        <row r="3028">
          <cell r="A3028" t="str">
            <v>1142040301300101</v>
          </cell>
          <cell r="B3028" t="str">
            <v>ADQUISICION DE VIVIENDA</v>
          </cell>
          <cell r="C3028">
            <v>16</v>
          </cell>
          <cell r="D3028">
            <v>0</v>
          </cell>
          <cell r="E3028"/>
          <cell r="F3028"/>
          <cell r="G3028"/>
          <cell r="H3028">
            <v>0</v>
          </cell>
        </row>
        <row r="3029">
          <cell r="A3029" t="str">
            <v>1142040301300102</v>
          </cell>
          <cell r="B3029" t="str">
            <v>ADQUISICION DE LOTES</v>
          </cell>
          <cell r="C3029">
            <v>16</v>
          </cell>
          <cell r="D3029">
            <v>0</v>
          </cell>
          <cell r="E3029"/>
          <cell r="F3029"/>
          <cell r="G3029"/>
          <cell r="H3029">
            <v>0</v>
          </cell>
        </row>
        <row r="3030">
          <cell r="A3030" t="str">
            <v>1142040301300103</v>
          </cell>
          <cell r="B3030" t="str">
            <v>CONSTRUCCION</v>
          </cell>
          <cell r="C3030">
            <v>16</v>
          </cell>
          <cell r="D3030">
            <v>54948.79</v>
          </cell>
          <cell r="E3030"/>
          <cell r="F3030"/>
          <cell r="G3030"/>
          <cell r="H3030">
            <v>54948.79</v>
          </cell>
        </row>
        <row r="3031">
          <cell r="A3031" t="str">
            <v>1142040301300104</v>
          </cell>
          <cell r="B3031" t="str">
            <v>REMODELACION</v>
          </cell>
          <cell r="C3031">
            <v>16</v>
          </cell>
          <cell r="D3031">
            <v>0</v>
          </cell>
          <cell r="E3031"/>
          <cell r="F3031"/>
          <cell r="G3031"/>
          <cell r="H3031">
            <v>0</v>
          </cell>
        </row>
        <row r="3032">
          <cell r="A3032" t="str">
            <v>1142040302</v>
          </cell>
          <cell r="B3032" t="str">
            <v>REESTRUCTURADOS</v>
          </cell>
          <cell r="C3032">
            <v>10</v>
          </cell>
          <cell r="D3032"/>
          <cell r="E3032"/>
          <cell r="F3032"/>
          <cell r="G3032">
            <v>0</v>
          </cell>
          <cell r="H3032">
            <v>0</v>
          </cell>
        </row>
        <row r="3033">
          <cell r="A3033" t="str">
            <v>114204030211</v>
          </cell>
          <cell r="B3033" t="str">
            <v>MICROEMPRESA - ME</v>
          </cell>
          <cell r="C3033">
            <v>12</v>
          </cell>
          <cell r="D3033"/>
          <cell r="E3033"/>
          <cell r="F3033">
            <v>0</v>
          </cell>
          <cell r="G3033"/>
          <cell r="H3033">
            <v>0</v>
          </cell>
        </row>
        <row r="3034">
          <cell r="A3034" t="str">
            <v>11420403021101</v>
          </cell>
          <cell r="B3034" t="str">
            <v>MICROEMPRESA - ME</v>
          </cell>
          <cell r="C3034">
            <v>14</v>
          </cell>
          <cell r="D3034"/>
          <cell r="E3034">
            <v>0</v>
          </cell>
          <cell r="F3034"/>
          <cell r="G3034"/>
          <cell r="H3034">
            <v>0</v>
          </cell>
        </row>
        <row r="3035">
          <cell r="A3035" t="str">
            <v>1142040302110101</v>
          </cell>
          <cell r="B3035" t="str">
            <v>MICROEMPRESA</v>
          </cell>
          <cell r="C3035">
            <v>16</v>
          </cell>
          <cell r="D3035">
            <v>0</v>
          </cell>
          <cell r="E3035"/>
          <cell r="F3035"/>
          <cell r="G3035"/>
          <cell r="H3035">
            <v>0</v>
          </cell>
        </row>
        <row r="3036">
          <cell r="A3036" t="str">
            <v>1142040302110102</v>
          </cell>
          <cell r="B3036" t="str">
            <v>CAPITAL DE TRABAJO</v>
          </cell>
          <cell r="C3036">
            <v>16</v>
          </cell>
          <cell r="D3036">
            <v>0</v>
          </cell>
          <cell r="E3036"/>
          <cell r="F3036"/>
          <cell r="G3036"/>
          <cell r="H3036">
            <v>0</v>
          </cell>
        </row>
        <row r="3037">
          <cell r="A3037" t="str">
            <v>1142040302110103</v>
          </cell>
          <cell r="B3037" t="str">
            <v>VIVIENDA - ML</v>
          </cell>
          <cell r="C3037">
            <v>16</v>
          </cell>
          <cell r="D3037">
            <v>0</v>
          </cell>
          <cell r="E3037"/>
          <cell r="F3037"/>
          <cell r="G3037"/>
          <cell r="H3037">
            <v>0</v>
          </cell>
        </row>
        <row r="3038">
          <cell r="A3038" t="str">
            <v>1142040302110104</v>
          </cell>
          <cell r="B3038" t="str">
            <v>CAPITAL DE TRABAJO ESTACIONAL</v>
          </cell>
          <cell r="C3038">
            <v>16</v>
          </cell>
          <cell r="D3038">
            <v>0</v>
          </cell>
          <cell r="E3038"/>
          <cell r="F3038"/>
          <cell r="G3038"/>
          <cell r="H3038">
            <v>0</v>
          </cell>
        </row>
        <row r="3039">
          <cell r="A3039" t="str">
            <v>1142040302110105</v>
          </cell>
          <cell r="B3039" t="str">
            <v>ROTATIVO</v>
          </cell>
          <cell r="C3039">
            <v>16</v>
          </cell>
          <cell r="D3039">
            <v>0</v>
          </cell>
          <cell r="E3039"/>
          <cell r="F3039"/>
          <cell r="G3039"/>
          <cell r="H3039">
            <v>0</v>
          </cell>
        </row>
        <row r="3040">
          <cell r="A3040" t="str">
            <v>1142040302110106</v>
          </cell>
          <cell r="B3040" t="str">
            <v>COLECTURIA DOMICILIAR</v>
          </cell>
          <cell r="C3040">
            <v>16</v>
          </cell>
          <cell r="D3040">
            <v>0</v>
          </cell>
          <cell r="E3040"/>
          <cell r="F3040"/>
          <cell r="G3040"/>
          <cell r="H3040">
            <v>0</v>
          </cell>
        </row>
        <row r="3041">
          <cell r="A3041" t="str">
            <v>114204030212</v>
          </cell>
          <cell r="B3041" t="str">
            <v>EMPRESA - ME</v>
          </cell>
          <cell r="C3041">
            <v>12</v>
          </cell>
          <cell r="D3041"/>
          <cell r="E3041"/>
          <cell r="F3041">
            <v>0</v>
          </cell>
          <cell r="G3041"/>
          <cell r="H3041">
            <v>0</v>
          </cell>
        </row>
        <row r="3042">
          <cell r="A3042" t="str">
            <v>11420403021201</v>
          </cell>
          <cell r="B3042" t="str">
            <v>EMPRESA - ME</v>
          </cell>
          <cell r="C3042">
            <v>14</v>
          </cell>
          <cell r="D3042"/>
          <cell r="E3042">
            <v>0</v>
          </cell>
          <cell r="F3042"/>
          <cell r="G3042"/>
          <cell r="H3042">
            <v>0</v>
          </cell>
        </row>
        <row r="3043">
          <cell r="A3043" t="str">
            <v>1142040302120101</v>
          </cell>
          <cell r="B3043" t="str">
            <v>CAPITAL DE TRABAJO</v>
          </cell>
          <cell r="C3043">
            <v>16</v>
          </cell>
          <cell r="D3043">
            <v>0</v>
          </cell>
          <cell r="E3043"/>
          <cell r="F3043"/>
          <cell r="G3043"/>
          <cell r="H3043">
            <v>0</v>
          </cell>
        </row>
        <row r="3044">
          <cell r="A3044" t="str">
            <v>1142040302120102</v>
          </cell>
          <cell r="B3044" t="str">
            <v>ACTIVO FIJO</v>
          </cell>
          <cell r="C3044">
            <v>16</v>
          </cell>
          <cell r="D3044">
            <v>0</v>
          </cell>
          <cell r="E3044"/>
          <cell r="F3044"/>
          <cell r="G3044"/>
          <cell r="H3044">
            <v>0</v>
          </cell>
        </row>
        <row r="3045">
          <cell r="A3045" t="str">
            <v>1142040302120103</v>
          </cell>
          <cell r="B3045" t="str">
            <v>ROTATIVO</v>
          </cell>
          <cell r="C3045">
            <v>16</v>
          </cell>
          <cell r="D3045">
            <v>0</v>
          </cell>
          <cell r="E3045"/>
          <cell r="F3045"/>
          <cell r="G3045"/>
          <cell r="H3045">
            <v>0</v>
          </cell>
        </row>
        <row r="3046">
          <cell r="A3046" t="str">
            <v>1142040302120104</v>
          </cell>
          <cell r="B3046" t="str">
            <v>MUNICIPALIDADES</v>
          </cell>
          <cell r="C3046">
            <v>16</v>
          </cell>
          <cell r="D3046">
            <v>0</v>
          </cell>
          <cell r="E3046"/>
          <cell r="F3046"/>
          <cell r="G3046"/>
          <cell r="H3046">
            <v>0</v>
          </cell>
        </row>
        <row r="3047">
          <cell r="A3047" t="str">
            <v>114204030220</v>
          </cell>
          <cell r="B3047" t="str">
            <v>CONSUMO - ME</v>
          </cell>
          <cell r="C3047">
            <v>12</v>
          </cell>
          <cell r="D3047"/>
          <cell r="E3047"/>
          <cell r="F3047">
            <v>0</v>
          </cell>
          <cell r="G3047"/>
          <cell r="H3047">
            <v>0</v>
          </cell>
        </row>
        <row r="3048">
          <cell r="A3048" t="str">
            <v>11420403022011</v>
          </cell>
          <cell r="B3048" t="str">
            <v>CONSUMO - ME</v>
          </cell>
          <cell r="C3048">
            <v>14</v>
          </cell>
          <cell r="D3048"/>
          <cell r="E3048">
            <v>0</v>
          </cell>
          <cell r="F3048"/>
          <cell r="G3048"/>
          <cell r="H3048">
            <v>0</v>
          </cell>
        </row>
        <row r="3049">
          <cell r="A3049" t="str">
            <v>1142040302201101</v>
          </cell>
          <cell r="B3049" t="str">
            <v>CONSUMO</v>
          </cell>
          <cell r="C3049">
            <v>16</v>
          </cell>
          <cell r="D3049">
            <v>0</v>
          </cell>
          <cell r="E3049"/>
          <cell r="F3049"/>
          <cell r="G3049"/>
          <cell r="H3049">
            <v>0</v>
          </cell>
        </row>
        <row r="3050">
          <cell r="A3050" t="str">
            <v>1142040302201102</v>
          </cell>
          <cell r="B3050" t="str">
            <v>SIN FIADOR</v>
          </cell>
          <cell r="C3050">
            <v>16</v>
          </cell>
          <cell r="D3050">
            <v>0</v>
          </cell>
          <cell r="E3050"/>
          <cell r="F3050"/>
          <cell r="G3050"/>
          <cell r="H3050">
            <v>0</v>
          </cell>
        </row>
        <row r="3051">
          <cell r="A3051" t="str">
            <v>1142040302201103</v>
          </cell>
          <cell r="B3051" t="str">
            <v>CONSOLIDACION</v>
          </cell>
          <cell r="C3051">
            <v>16</v>
          </cell>
          <cell r="D3051">
            <v>0</v>
          </cell>
          <cell r="E3051"/>
          <cell r="F3051"/>
          <cell r="G3051"/>
          <cell r="H3051">
            <v>0</v>
          </cell>
        </row>
        <row r="3052">
          <cell r="A3052" t="str">
            <v>1142040302201104</v>
          </cell>
          <cell r="B3052" t="str">
            <v>VARIOS</v>
          </cell>
          <cell r="C3052">
            <v>16</v>
          </cell>
          <cell r="D3052">
            <v>0</v>
          </cell>
          <cell r="E3052"/>
          <cell r="F3052"/>
          <cell r="G3052"/>
          <cell r="H3052">
            <v>0</v>
          </cell>
        </row>
        <row r="3053">
          <cell r="A3053" t="str">
            <v>1142040302201105</v>
          </cell>
          <cell r="B3053" t="str">
            <v>VEHICULO</v>
          </cell>
          <cell r="C3053">
            <v>16</v>
          </cell>
          <cell r="D3053">
            <v>0</v>
          </cell>
          <cell r="E3053"/>
          <cell r="F3053"/>
          <cell r="G3053"/>
          <cell r="H3053">
            <v>0</v>
          </cell>
        </row>
        <row r="3054">
          <cell r="A3054" t="str">
            <v>1142040302201106</v>
          </cell>
          <cell r="B3054" t="str">
            <v>VEHICULO- EMPLEADOS</v>
          </cell>
          <cell r="C3054">
            <v>16</v>
          </cell>
          <cell r="D3054">
            <v>0</v>
          </cell>
          <cell r="E3054"/>
          <cell r="F3054"/>
          <cell r="G3054"/>
          <cell r="H3054">
            <v>0</v>
          </cell>
        </row>
        <row r="3055">
          <cell r="A3055" t="str">
            <v>1142040302201107</v>
          </cell>
          <cell r="B3055" t="str">
            <v>ESTUDIOS</v>
          </cell>
          <cell r="C3055">
            <v>16</v>
          </cell>
          <cell r="D3055">
            <v>0</v>
          </cell>
          <cell r="E3055"/>
          <cell r="F3055"/>
          <cell r="G3055"/>
          <cell r="H3055">
            <v>0</v>
          </cell>
        </row>
        <row r="3056">
          <cell r="A3056" t="str">
            <v>1142040302201108</v>
          </cell>
          <cell r="B3056" t="str">
            <v>LECA</v>
          </cell>
          <cell r="C3056">
            <v>16</v>
          </cell>
          <cell r="D3056">
            <v>0</v>
          </cell>
          <cell r="E3056"/>
          <cell r="F3056"/>
          <cell r="G3056"/>
          <cell r="H3056">
            <v>0</v>
          </cell>
        </row>
        <row r="3057">
          <cell r="A3057" t="str">
            <v>1142040302201109</v>
          </cell>
          <cell r="B3057" t="str">
            <v>CONSUMO  RAPICREDIT  BANCOVI</v>
          </cell>
          <cell r="C3057">
            <v>16</v>
          </cell>
          <cell r="D3057">
            <v>0</v>
          </cell>
          <cell r="E3057"/>
          <cell r="F3057"/>
          <cell r="G3057"/>
          <cell r="H3057">
            <v>0</v>
          </cell>
        </row>
        <row r="3058">
          <cell r="A3058" t="str">
            <v>1142040302201110</v>
          </cell>
          <cell r="B3058" t="str">
            <v>EMPLEADOS PÚBLICOS Y PRIVADOS</v>
          </cell>
          <cell r="C3058">
            <v>16</v>
          </cell>
          <cell r="D3058">
            <v>0</v>
          </cell>
          <cell r="E3058"/>
          <cell r="F3058"/>
          <cell r="G3058"/>
          <cell r="H3058">
            <v>0</v>
          </cell>
        </row>
        <row r="3059">
          <cell r="A3059" t="str">
            <v>1142040302201111</v>
          </cell>
          <cell r="B3059" t="str">
            <v>EMPLEADOS ANDA</v>
          </cell>
          <cell r="C3059">
            <v>16</v>
          </cell>
          <cell r="D3059">
            <v>0</v>
          </cell>
          <cell r="E3059"/>
          <cell r="F3059"/>
          <cell r="G3059"/>
          <cell r="H3059">
            <v>0</v>
          </cell>
        </row>
        <row r="3060">
          <cell r="A3060" t="str">
            <v>1142040302201112</v>
          </cell>
          <cell r="B3060" t="str">
            <v>EMPLEADOS PDH</v>
          </cell>
          <cell r="C3060">
            <v>16</v>
          </cell>
          <cell r="D3060">
            <v>0</v>
          </cell>
          <cell r="E3060"/>
          <cell r="F3060"/>
          <cell r="G3060"/>
          <cell r="H3060">
            <v>0</v>
          </cell>
        </row>
        <row r="3061">
          <cell r="A3061" t="str">
            <v>1142040302201113</v>
          </cell>
          <cell r="B3061" t="str">
            <v>EMPLEADOS PGR</v>
          </cell>
          <cell r="C3061">
            <v>16</v>
          </cell>
          <cell r="D3061">
            <v>0</v>
          </cell>
          <cell r="E3061"/>
          <cell r="F3061"/>
          <cell r="G3061"/>
          <cell r="H3061">
            <v>0</v>
          </cell>
        </row>
        <row r="3062">
          <cell r="A3062" t="str">
            <v>1142040302201114</v>
          </cell>
          <cell r="B3062" t="str">
            <v>EMPLEADOS MIN. SALUD</v>
          </cell>
          <cell r="C3062">
            <v>16</v>
          </cell>
          <cell r="D3062">
            <v>0</v>
          </cell>
          <cell r="E3062"/>
          <cell r="F3062"/>
          <cell r="G3062"/>
          <cell r="H3062">
            <v>0</v>
          </cell>
        </row>
        <row r="3063">
          <cell r="A3063" t="str">
            <v>1142040302201115</v>
          </cell>
          <cell r="B3063" t="str">
            <v>EMPLEADOS MIN. EDUCACIÓN</v>
          </cell>
          <cell r="C3063">
            <v>16</v>
          </cell>
          <cell r="D3063">
            <v>0</v>
          </cell>
          <cell r="E3063"/>
          <cell r="F3063"/>
          <cell r="G3063"/>
          <cell r="H3063">
            <v>0</v>
          </cell>
        </row>
        <row r="3064">
          <cell r="A3064" t="str">
            <v>1142040302201148</v>
          </cell>
          <cell r="B3064" t="str">
            <v>TARJETAS DE CREDITO</v>
          </cell>
          <cell r="C3064">
            <v>16</v>
          </cell>
          <cell r="D3064">
            <v>0</v>
          </cell>
          <cell r="E3064"/>
          <cell r="F3064"/>
          <cell r="G3064"/>
          <cell r="H3064">
            <v>0</v>
          </cell>
        </row>
        <row r="3065">
          <cell r="A3065" t="str">
            <v>1142040302201149</v>
          </cell>
          <cell r="B3065" t="str">
            <v>SOBREGIROS OCACIONALES</v>
          </cell>
          <cell r="C3065">
            <v>16</v>
          </cell>
          <cell r="D3065">
            <v>0</v>
          </cell>
          <cell r="E3065"/>
          <cell r="F3065"/>
          <cell r="G3065"/>
          <cell r="H3065">
            <v>0</v>
          </cell>
        </row>
        <row r="3066">
          <cell r="A3066" t="str">
            <v>1142040302201150</v>
          </cell>
          <cell r="B3066" t="str">
            <v>SOBREGIROS AUTORIZADOS</v>
          </cell>
          <cell r="C3066">
            <v>16</v>
          </cell>
          <cell r="D3066">
            <v>0</v>
          </cell>
          <cell r="E3066"/>
          <cell r="F3066"/>
          <cell r="G3066"/>
          <cell r="H3066">
            <v>0</v>
          </cell>
        </row>
        <row r="3067">
          <cell r="A3067" t="str">
            <v>114204030222</v>
          </cell>
          <cell r="B3067" t="str">
            <v>PIGNORADOS - ME</v>
          </cell>
          <cell r="C3067">
            <v>12</v>
          </cell>
          <cell r="D3067"/>
          <cell r="E3067"/>
          <cell r="F3067">
            <v>0</v>
          </cell>
          <cell r="G3067"/>
          <cell r="H3067">
            <v>0</v>
          </cell>
        </row>
        <row r="3068">
          <cell r="A3068" t="str">
            <v>11420403022201</v>
          </cell>
          <cell r="B3068" t="str">
            <v>PIGNORADOS - ME</v>
          </cell>
          <cell r="C3068">
            <v>14</v>
          </cell>
          <cell r="D3068"/>
          <cell r="E3068">
            <v>0</v>
          </cell>
          <cell r="F3068"/>
          <cell r="G3068"/>
          <cell r="H3068">
            <v>0</v>
          </cell>
        </row>
        <row r="3069">
          <cell r="A3069" t="str">
            <v>1142040302220101</v>
          </cell>
          <cell r="B3069" t="str">
            <v>PIGNORADOS</v>
          </cell>
          <cell r="C3069">
            <v>16</v>
          </cell>
          <cell r="D3069">
            <v>0</v>
          </cell>
          <cell r="E3069"/>
          <cell r="F3069"/>
          <cell r="G3069"/>
          <cell r="H3069">
            <v>0</v>
          </cell>
        </row>
        <row r="3070">
          <cell r="A3070" t="str">
            <v>114204030230</v>
          </cell>
          <cell r="B3070" t="str">
            <v>VIVIENDA -ME</v>
          </cell>
          <cell r="C3070">
            <v>12</v>
          </cell>
          <cell r="D3070"/>
          <cell r="E3070"/>
          <cell r="F3070">
            <v>0</v>
          </cell>
          <cell r="G3070"/>
          <cell r="H3070">
            <v>0</v>
          </cell>
        </row>
        <row r="3071">
          <cell r="A3071" t="str">
            <v>11420403023001</v>
          </cell>
          <cell r="B3071" t="str">
            <v>VIVIENDA - ME</v>
          </cell>
          <cell r="C3071">
            <v>14</v>
          </cell>
          <cell r="D3071"/>
          <cell r="E3071">
            <v>0</v>
          </cell>
          <cell r="F3071"/>
          <cell r="G3071"/>
          <cell r="H3071">
            <v>0</v>
          </cell>
        </row>
        <row r="3072">
          <cell r="A3072" t="str">
            <v>1142040302300101</v>
          </cell>
          <cell r="B3072" t="str">
            <v>ADQUISICION DE VIVIENDA</v>
          </cell>
          <cell r="C3072">
            <v>16</v>
          </cell>
          <cell r="D3072">
            <v>0</v>
          </cell>
          <cell r="E3072"/>
          <cell r="F3072"/>
          <cell r="G3072"/>
          <cell r="H3072">
            <v>0</v>
          </cell>
        </row>
        <row r="3073">
          <cell r="A3073" t="str">
            <v>1142040302300102</v>
          </cell>
          <cell r="B3073" t="str">
            <v>ADQUISICION DE LOTES</v>
          </cell>
          <cell r="C3073">
            <v>16</v>
          </cell>
          <cell r="D3073">
            <v>0</v>
          </cell>
          <cell r="E3073"/>
          <cell r="F3073"/>
          <cell r="G3073"/>
          <cell r="H3073">
            <v>0</v>
          </cell>
        </row>
        <row r="3074">
          <cell r="A3074" t="str">
            <v>1142040302300103</v>
          </cell>
          <cell r="B3074" t="str">
            <v>CONSTRUCCION</v>
          </cell>
          <cell r="C3074">
            <v>16</v>
          </cell>
          <cell r="D3074">
            <v>0</v>
          </cell>
          <cell r="E3074"/>
          <cell r="F3074"/>
          <cell r="G3074"/>
          <cell r="H3074">
            <v>0</v>
          </cell>
        </row>
        <row r="3075">
          <cell r="A3075" t="str">
            <v>1142040302300104</v>
          </cell>
          <cell r="B3075" t="str">
            <v>REMODELACION</v>
          </cell>
          <cell r="C3075">
            <v>16</v>
          </cell>
          <cell r="D3075">
            <v>0</v>
          </cell>
          <cell r="E3075"/>
          <cell r="F3075"/>
          <cell r="G3075"/>
          <cell r="H3075">
            <v>0</v>
          </cell>
        </row>
        <row r="3076">
          <cell r="A3076" t="str">
            <v>1142040701</v>
          </cell>
          <cell r="B3076" t="str">
            <v>PRESTAMOS PARA ADQUISICION DE VIVIENDA</v>
          </cell>
          <cell r="C3076">
            <v>10</v>
          </cell>
          <cell r="D3076"/>
          <cell r="E3076"/>
          <cell r="F3076"/>
          <cell r="G3076">
            <v>0</v>
          </cell>
          <cell r="H3076">
            <v>0</v>
          </cell>
        </row>
        <row r="3077">
          <cell r="A3077" t="str">
            <v>1142040702</v>
          </cell>
          <cell r="B3077" t="str">
            <v>PRESTAMOS PARA ADQUISICION DE VIVIENDA</v>
          </cell>
          <cell r="C3077">
            <v>10</v>
          </cell>
          <cell r="D3077"/>
          <cell r="E3077"/>
          <cell r="F3077"/>
          <cell r="G3077">
            <v>0</v>
          </cell>
          <cell r="H3077">
            <v>0</v>
          </cell>
        </row>
        <row r="3078">
          <cell r="A3078" t="str">
            <v>1142049901</v>
          </cell>
          <cell r="B3078" t="str">
            <v>INTERESES Y OTROS POR COBRAR</v>
          </cell>
          <cell r="C3078">
            <v>10</v>
          </cell>
          <cell r="D3078"/>
          <cell r="E3078"/>
          <cell r="F3078"/>
          <cell r="G3078">
            <v>1726621.06</v>
          </cell>
          <cell r="H3078">
            <v>1726621.06</v>
          </cell>
        </row>
        <row r="3079">
          <cell r="A3079" t="str">
            <v>114204990111</v>
          </cell>
          <cell r="B3079" t="str">
            <v>MICROEMPRESA - ML</v>
          </cell>
          <cell r="C3079">
            <v>12</v>
          </cell>
          <cell r="D3079"/>
          <cell r="E3079"/>
          <cell r="F3079">
            <v>92089.02</v>
          </cell>
          <cell r="G3079"/>
          <cell r="H3079">
            <v>92089.02</v>
          </cell>
        </row>
        <row r="3080">
          <cell r="A3080" t="str">
            <v>11420499011101</v>
          </cell>
          <cell r="B3080" t="str">
            <v>MICROEMPRESA - ML</v>
          </cell>
          <cell r="C3080">
            <v>14</v>
          </cell>
          <cell r="D3080"/>
          <cell r="E3080">
            <v>92089.02</v>
          </cell>
          <cell r="F3080"/>
          <cell r="G3080"/>
          <cell r="H3080">
            <v>92089.02</v>
          </cell>
        </row>
        <row r="3081">
          <cell r="A3081" t="str">
            <v>1142049901110101</v>
          </cell>
          <cell r="B3081" t="str">
            <v>MICROCREDITO</v>
          </cell>
          <cell r="C3081">
            <v>16</v>
          </cell>
          <cell r="D3081">
            <v>27649.16</v>
          </cell>
          <cell r="E3081"/>
          <cell r="F3081"/>
          <cell r="G3081"/>
          <cell r="H3081">
            <v>27649.16</v>
          </cell>
        </row>
        <row r="3082">
          <cell r="A3082" t="str">
            <v>1142049901110102</v>
          </cell>
          <cell r="B3082" t="str">
            <v>CAPITAL DE TRABAJO</v>
          </cell>
          <cell r="C3082">
            <v>16</v>
          </cell>
          <cell r="D3082">
            <v>0</v>
          </cell>
          <cell r="E3082"/>
          <cell r="F3082"/>
          <cell r="G3082"/>
          <cell r="H3082">
            <v>0</v>
          </cell>
        </row>
        <row r="3083">
          <cell r="A3083" t="str">
            <v>1142049901110103</v>
          </cell>
          <cell r="B3083" t="str">
            <v>ACTIVO FIJO</v>
          </cell>
          <cell r="C3083">
            <v>16</v>
          </cell>
          <cell r="D3083">
            <v>12104.27</v>
          </cell>
          <cell r="E3083"/>
          <cell r="F3083"/>
          <cell r="G3083"/>
          <cell r="H3083">
            <v>12104.27</v>
          </cell>
        </row>
        <row r="3084">
          <cell r="A3084" t="str">
            <v>1142049901110104</v>
          </cell>
          <cell r="B3084" t="str">
            <v>CAPITAL DE TRABAJO ESTACIONAL</v>
          </cell>
          <cell r="C3084">
            <v>16</v>
          </cell>
          <cell r="D3084">
            <v>6342.02</v>
          </cell>
          <cell r="E3084"/>
          <cell r="F3084"/>
          <cell r="G3084"/>
          <cell r="H3084">
            <v>6342.02</v>
          </cell>
        </row>
        <row r="3085">
          <cell r="A3085" t="str">
            <v>1142049901110105</v>
          </cell>
          <cell r="B3085" t="str">
            <v>ROTATIVO</v>
          </cell>
          <cell r="C3085">
            <v>16</v>
          </cell>
          <cell r="D3085">
            <v>0</v>
          </cell>
          <cell r="E3085"/>
          <cell r="F3085"/>
          <cell r="G3085"/>
          <cell r="H3085">
            <v>0</v>
          </cell>
        </row>
        <row r="3086">
          <cell r="A3086" t="str">
            <v>1142049901110106</v>
          </cell>
          <cell r="B3086" t="str">
            <v>COLECTURIA DOMICILIAR</v>
          </cell>
          <cell r="C3086">
            <v>16</v>
          </cell>
          <cell r="D3086">
            <v>0</v>
          </cell>
          <cell r="E3086"/>
          <cell r="F3086"/>
          <cell r="G3086"/>
          <cell r="H3086">
            <v>0</v>
          </cell>
        </row>
        <row r="3087">
          <cell r="A3087" t="str">
            <v>1142049901110107</v>
          </cell>
          <cell r="B3087" t="str">
            <v>CONSOLIDACION DE CAPITAL PRODUCTIVO</v>
          </cell>
          <cell r="C3087">
            <v>16</v>
          </cell>
          <cell r="D3087">
            <v>11439.34</v>
          </cell>
          <cell r="E3087"/>
          <cell r="F3087"/>
          <cell r="G3087"/>
          <cell r="H3087">
            <v>11439.34</v>
          </cell>
        </row>
        <row r="3088">
          <cell r="A3088" t="str">
            <v>1142049901110110</v>
          </cell>
          <cell r="B3088" t="str">
            <v>MUJER EMPREDE CAPITAL DE TRABAJO</v>
          </cell>
          <cell r="C3088">
            <v>16</v>
          </cell>
          <cell r="D3088">
            <v>2013.74</v>
          </cell>
          <cell r="E3088"/>
          <cell r="F3088"/>
          <cell r="G3088"/>
          <cell r="H3088">
            <v>2013.74</v>
          </cell>
        </row>
        <row r="3089">
          <cell r="A3089" t="str">
            <v>1142049901110113</v>
          </cell>
          <cell r="B3089" t="str">
            <v>MUJER EMPRENDE CAPITAL DE TRABAJO</v>
          </cell>
          <cell r="C3089">
            <v>16</v>
          </cell>
          <cell r="D3089">
            <v>0</v>
          </cell>
          <cell r="E3089"/>
          <cell r="F3089"/>
          <cell r="G3089"/>
          <cell r="H3089">
            <v>0</v>
          </cell>
        </row>
        <row r="3090">
          <cell r="A3090" t="str">
            <v>1142049901110114</v>
          </cell>
          <cell r="B3090" t="str">
            <v>MUJER EMPRENDE ACTIVO FIJO</v>
          </cell>
          <cell r="C3090">
            <v>16</v>
          </cell>
          <cell r="D3090">
            <v>47.24</v>
          </cell>
          <cell r="E3090"/>
          <cell r="F3090"/>
          <cell r="G3090"/>
          <cell r="H3090">
            <v>47.24</v>
          </cell>
        </row>
        <row r="3091">
          <cell r="A3091" t="str">
            <v>1142049901110116</v>
          </cell>
          <cell r="B3091" t="str">
            <v>CONSOLIDACION DE CAPITAL PRODUCTIVO</v>
          </cell>
          <cell r="C3091">
            <v>16</v>
          </cell>
          <cell r="D3091">
            <v>0</v>
          </cell>
          <cell r="E3091"/>
          <cell r="F3091"/>
          <cell r="G3091"/>
          <cell r="H3091">
            <v>0</v>
          </cell>
        </row>
        <row r="3092">
          <cell r="A3092" t="str">
            <v>1142049901110119</v>
          </cell>
          <cell r="B3092" t="str">
            <v>MUJER EMPREDE CAPITAL PRODUCTIVO</v>
          </cell>
          <cell r="C3092">
            <v>16</v>
          </cell>
          <cell r="D3092">
            <v>0</v>
          </cell>
          <cell r="E3092"/>
          <cell r="F3092"/>
          <cell r="G3092"/>
          <cell r="H3092">
            <v>0</v>
          </cell>
        </row>
        <row r="3093">
          <cell r="A3093" t="str">
            <v>1142049901110120</v>
          </cell>
          <cell r="B3093" t="str">
            <v>MUJER EMPREDE CAPITAL PRODUCTIVO</v>
          </cell>
          <cell r="C3093">
            <v>16</v>
          </cell>
          <cell r="D3093">
            <v>0</v>
          </cell>
          <cell r="E3093"/>
          <cell r="F3093"/>
          <cell r="G3093"/>
          <cell r="H3093">
            <v>0</v>
          </cell>
        </row>
        <row r="3094">
          <cell r="A3094" t="str">
            <v>1142049901110121</v>
          </cell>
          <cell r="B3094" t="str">
            <v>MUJER EMPREDE CAPITAL PRODUCTIVO</v>
          </cell>
          <cell r="C3094">
            <v>16</v>
          </cell>
          <cell r="D3094">
            <v>1998.78</v>
          </cell>
          <cell r="E3094"/>
          <cell r="F3094"/>
          <cell r="G3094"/>
          <cell r="H3094">
            <v>1998.78</v>
          </cell>
        </row>
        <row r="3095">
          <cell r="A3095" t="str">
            <v>1142049901110122</v>
          </cell>
          <cell r="B3095" t="str">
            <v>PROMOCION MICROEMPRESA VISIONARIA</v>
          </cell>
          <cell r="C3095">
            <v>16</v>
          </cell>
          <cell r="D3095">
            <v>30494.47</v>
          </cell>
          <cell r="E3095"/>
          <cell r="F3095"/>
          <cell r="G3095"/>
          <cell r="H3095">
            <v>30494.47</v>
          </cell>
        </row>
        <row r="3096">
          <cell r="A3096" t="str">
            <v>1142049901110123</v>
          </cell>
          <cell r="B3096" t="str">
            <v>PROMOCION ESTACIONAL MICROEMPRESARIOS</v>
          </cell>
          <cell r="C3096">
            <v>16</v>
          </cell>
          <cell r="D3096">
            <v>0</v>
          </cell>
          <cell r="E3096"/>
          <cell r="F3096"/>
          <cell r="G3096"/>
          <cell r="H3096">
            <v>0</v>
          </cell>
        </row>
        <row r="3097">
          <cell r="A3097" t="str">
            <v>1142049901110124</v>
          </cell>
          <cell r="B3097" t="str">
            <v>BANCOVI RESPONDE -MICROCREDITOS</v>
          </cell>
          <cell r="C3097">
            <v>16</v>
          </cell>
          <cell r="D3097">
            <v>0</v>
          </cell>
          <cell r="E3097"/>
          <cell r="F3097"/>
          <cell r="G3097"/>
          <cell r="H3097">
            <v>0</v>
          </cell>
        </row>
        <row r="3098">
          <cell r="A3098" t="str">
            <v>114204990112</v>
          </cell>
          <cell r="B3098" t="str">
            <v>EMPRESA - ML</v>
          </cell>
          <cell r="C3098">
            <v>12</v>
          </cell>
          <cell r="D3098"/>
          <cell r="E3098"/>
          <cell r="F3098">
            <v>310213.37</v>
          </cell>
          <cell r="G3098"/>
          <cell r="H3098">
            <v>310213.37</v>
          </cell>
        </row>
        <row r="3099">
          <cell r="A3099" t="str">
            <v>11420499011201</v>
          </cell>
          <cell r="B3099" t="str">
            <v>EMPRESA - ML</v>
          </cell>
          <cell r="C3099">
            <v>14</v>
          </cell>
          <cell r="D3099"/>
          <cell r="E3099">
            <v>310213.37</v>
          </cell>
          <cell r="F3099"/>
          <cell r="G3099"/>
          <cell r="H3099">
            <v>310213.37</v>
          </cell>
        </row>
        <row r="3100">
          <cell r="A3100" t="str">
            <v>1142049901120101</v>
          </cell>
          <cell r="B3100" t="str">
            <v>CAPITAL DE TRABAJO</v>
          </cell>
          <cell r="C3100">
            <v>16</v>
          </cell>
          <cell r="D3100">
            <v>136171.09</v>
          </cell>
          <cell r="E3100"/>
          <cell r="F3100"/>
          <cell r="G3100"/>
          <cell r="H3100">
            <v>136171.09</v>
          </cell>
        </row>
        <row r="3101">
          <cell r="A3101" t="str">
            <v>1142049901120102</v>
          </cell>
          <cell r="B3101" t="str">
            <v>ACTIVO FIJO</v>
          </cell>
          <cell r="C3101">
            <v>16</v>
          </cell>
          <cell r="D3101">
            <v>10481.17</v>
          </cell>
          <cell r="E3101"/>
          <cell r="F3101"/>
          <cell r="G3101"/>
          <cell r="H3101">
            <v>10481.17</v>
          </cell>
        </row>
        <row r="3102">
          <cell r="A3102" t="str">
            <v>1142049901120103</v>
          </cell>
          <cell r="B3102" t="str">
            <v>ROTATIVO</v>
          </cell>
          <cell r="C3102">
            <v>16</v>
          </cell>
          <cell r="D3102">
            <v>0</v>
          </cell>
          <cell r="E3102"/>
          <cell r="F3102"/>
          <cell r="G3102"/>
          <cell r="H3102">
            <v>0</v>
          </cell>
        </row>
        <row r="3103">
          <cell r="A3103" t="str">
            <v>1142049901120104</v>
          </cell>
          <cell r="B3103" t="str">
            <v>MUNICIPALIDADES</v>
          </cell>
          <cell r="C3103">
            <v>16</v>
          </cell>
          <cell r="D3103">
            <v>180.54</v>
          </cell>
          <cell r="E3103"/>
          <cell r="F3103"/>
          <cell r="G3103"/>
          <cell r="H3103">
            <v>180.54</v>
          </cell>
        </row>
        <row r="3104">
          <cell r="A3104" t="str">
            <v>1142049901120106</v>
          </cell>
          <cell r="B3104" t="str">
            <v>BANCOVI ACTIVANDO LA ECONOMIA</v>
          </cell>
          <cell r="C3104">
            <v>16</v>
          </cell>
          <cell r="D3104">
            <v>0</v>
          </cell>
          <cell r="E3104"/>
          <cell r="F3104"/>
          <cell r="G3104"/>
          <cell r="H3104">
            <v>0</v>
          </cell>
        </row>
        <row r="3105">
          <cell r="A3105" t="str">
            <v>1142049901120107</v>
          </cell>
          <cell r="B3105" t="str">
            <v>BANCOVI ACTIVANDO LA ECONOMIA EMPRESARIAL</v>
          </cell>
          <cell r="C3105">
            <v>16</v>
          </cell>
          <cell r="D3105">
            <v>19863.740000000002</v>
          </cell>
          <cell r="E3105"/>
          <cell r="F3105"/>
          <cell r="G3105"/>
          <cell r="H3105">
            <v>19863.740000000002</v>
          </cell>
        </row>
        <row r="3106">
          <cell r="A3106" t="str">
            <v>1142049901120108</v>
          </cell>
          <cell r="B3106" t="str">
            <v>ECOPYME BANCOVI</v>
          </cell>
          <cell r="C3106">
            <v>16</v>
          </cell>
          <cell r="D3106">
            <v>104.36</v>
          </cell>
          <cell r="E3106"/>
          <cell r="F3106"/>
          <cell r="G3106"/>
          <cell r="H3106">
            <v>104.36</v>
          </cell>
        </row>
        <row r="3107">
          <cell r="A3107" t="str">
            <v>1142049901120111</v>
          </cell>
          <cell r="B3107" t="str">
            <v>BANCOVI PLUS EMPRESA</v>
          </cell>
          <cell r="C3107">
            <v>16</v>
          </cell>
          <cell r="D3107">
            <v>140810.53</v>
          </cell>
          <cell r="E3107"/>
          <cell r="F3107"/>
          <cell r="G3107"/>
          <cell r="H3107">
            <v>140810.53</v>
          </cell>
        </row>
        <row r="3108">
          <cell r="A3108" t="str">
            <v>1142049901120113</v>
          </cell>
          <cell r="B3108" t="str">
            <v>LINEA EMPRESARIAL ROTATIVA</v>
          </cell>
          <cell r="C3108">
            <v>16</v>
          </cell>
          <cell r="D3108">
            <v>2601.94</v>
          </cell>
          <cell r="E3108"/>
          <cell r="F3108"/>
          <cell r="G3108"/>
          <cell r="H3108">
            <v>2601.94</v>
          </cell>
        </row>
        <row r="3109">
          <cell r="A3109" t="str">
            <v>114204990120</v>
          </cell>
          <cell r="B3109" t="str">
            <v>CONSUMO - ML</v>
          </cell>
          <cell r="C3109">
            <v>12</v>
          </cell>
          <cell r="D3109"/>
          <cell r="E3109"/>
          <cell r="F3109">
            <v>1263130.19</v>
          </cell>
          <cell r="G3109"/>
          <cell r="H3109">
            <v>1263130.19</v>
          </cell>
        </row>
        <row r="3110">
          <cell r="A3110" t="str">
            <v>11420499012001</v>
          </cell>
          <cell r="B3110" t="str">
            <v>CONSUMO - ML</v>
          </cell>
          <cell r="C3110">
            <v>14</v>
          </cell>
          <cell r="D3110"/>
          <cell r="E3110">
            <v>1263130.19</v>
          </cell>
          <cell r="F3110"/>
          <cell r="G3110"/>
          <cell r="H3110">
            <v>1263130.19</v>
          </cell>
        </row>
        <row r="3111">
          <cell r="A3111" t="str">
            <v>1142049901200101</v>
          </cell>
          <cell r="B3111" t="str">
            <v>CONSUMO</v>
          </cell>
          <cell r="C3111">
            <v>16</v>
          </cell>
          <cell r="D3111">
            <v>23.39</v>
          </cell>
          <cell r="E3111"/>
          <cell r="F3111"/>
          <cell r="G3111"/>
          <cell r="H3111">
            <v>23.39</v>
          </cell>
        </row>
        <row r="3112">
          <cell r="A3112" t="str">
            <v>1142049901200102</v>
          </cell>
          <cell r="B3112" t="str">
            <v>SIN FIADOR</v>
          </cell>
          <cell r="C3112">
            <v>16</v>
          </cell>
          <cell r="D3112">
            <v>0</v>
          </cell>
          <cell r="E3112"/>
          <cell r="F3112"/>
          <cell r="G3112"/>
          <cell r="H3112">
            <v>0</v>
          </cell>
        </row>
        <row r="3113">
          <cell r="A3113" t="str">
            <v>1142049901200103</v>
          </cell>
          <cell r="B3113" t="str">
            <v>CONSOLIDACION</v>
          </cell>
          <cell r="C3113">
            <v>16</v>
          </cell>
          <cell r="D3113">
            <v>445219.27</v>
          </cell>
          <cell r="E3113"/>
          <cell r="F3113"/>
          <cell r="G3113"/>
          <cell r="H3113">
            <v>445219.27</v>
          </cell>
        </row>
        <row r="3114">
          <cell r="A3114" t="str">
            <v>1142049901200104</v>
          </cell>
          <cell r="B3114" t="str">
            <v>VARIOS</v>
          </cell>
          <cell r="C3114">
            <v>16</v>
          </cell>
          <cell r="D3114">
            <v>265183.83</v>
          </cell>
          <cell r="E3114"/>
          <cell r="F3114"/>
          <cell r="G3114"/>
          <cell r="H3114">
            <v>265183.83</v>
          </cell>
        </row>
        <row r="3115">
          <cell r="A3115" t="str">
            <v>1142049901200105</v>
          </cell>
          <cell r="B3115" t="str">
            <v>VEHICULO</v>
          </cell>
          <cell r="C3115">
            <v>16</v>
          </cell>
          <cell r="D3115">
            <v>2048</v>
          </cell>
          <cell r="E3115"/>
          <cell r="F3115"/>
          <cell r="G3115"/>
          <cell r="H3115">
            <v>2048</v>
          </cell>
        </row>
        <row r="3116">
          <cell r="A3116" t="str">
            <v>1142049901200106</v>
          </cell>
          <cell r="B3116" t="str">
            <v>VEHICULO- EMPLEADOS</v>
          </cell>
          <cell r="C3116">
            <v>16</v>
          </cell>
          <cell r="D3116">
            <v>8559.85</v>
          </cell>
          <cell r="E3116"/>
          <cell r="F3116"/>
          <cell r="G3116"/>
          <cell r="H3116">
            <v>8559.85</v>
          </cell>
        </row>
        <row r="3117">
          <cell r="A3117" t="str">
            <v>1142049901200107</v>
          </cell>
          <cell r="B3117" t="str">
            <v>ESTUDIOS</v>
          </cell>
          <cell r="C3117">
            <v>16</v>
          </cell>
          <cell r="D3117">
            <v>4165.7299999999996</v>
          </cell>
          <cell r="E3117"/>
          <cell r="F3117"/>
          <cell r="G3117"/>
          <cell r="H3117">
            <v>4165.7299999999996</v>
          </cell>
        </row>
        <row r="3118">
          <cell r="A3118" t="str">
            <v>1142049901200108</v>
          </cell>
          <cell r="B3118" t="str">
            <v>LECA</v>
          </cell>
          <cell r="C3118">
            <v>16</v>
          </cell>
          <cell r="D3118">
            <v>72030.789999999994</v>
          </cell>
          <cell r="E3118"/>
          <cell r="F3118"/>
          <cell r="G3118"/>
          <cell r="H3118">
            <v>72030.789999999994</v>
          </cell>
        </row>
        <row r="3119">
          <cell r="A3119" t="str">
            <v>1142049901200109</v>
          </cell>
          <cell r="B3119" t="str">
            <v>CONSUMO  RAPICREDIT  BANCOVI</v>
          </cell>
          <cell r="C3119">
            <v>16</v>
          </cell>
          <cell r="D3119">
            <v>19667.8</v>
          </cell>
          <cell r="E3119"/>
          <cell r="F3119"/>
          <cell r="G3119"/>
          <cell r="H3119">
            <v>19667.8</v>
          </cell>
        </row>
        <row r="3120">
          <cell r="A3120" t="str">
            <v>1142049901200110</v>
          </cell>
          <cell r="B3120" t="str">
            <v>EMPLEADOS PÚBLICOS Y PRIVADOS</v>
          </cell>
          <cell r="C3120">
            <v>16</v>
          </cell>
          <cell r="D3120">
            <v>321.54000000000002</v>
          </cell>
          <cell r="E3120"/>
          <cell r="F3120"/>
          <cell r="G3120"/>
          <cell r="H3120">
            <v>321.54000000000002</v>
          </cell>
        </row>
        <row r="3121">
          <cell r="A3121" t="str">
            <v>1142049901200111</v>
          </cell>
          <cell r="B3121" t="str">
            <v>EMPLEADOS ANDA</v>
          </cell>
          <cell r="C3121">
            <v>16</v>
          </cell>
          <cell r="D3121">
            <v>8161.94</v>
          </cell>
          <cell r="E3121"/>
          <cell r="F3121"/>
          <cell r="G3121"/>
          <cell r="H3121">
            <v>8161.94</v>
          </cell>
        </row>
        <row r="3122">
          <cell r="A3122" t="str">
            <v>1142049901200112</v>
          </cell>
          <cell r="B3122" t="str">
            <v>EMPLEADOS PDH</v>
          </cell>
          <cell r="C3122">
            <v>16</v>
          </cell>
          <cell r="D3122">
            <v>2660.63</v>
          </cell>
          <cell r="E3122"/>
          <cell r="F3122"/>
          <cell r="G3122"/>
          <cell r="H3122">
            <v>2660.63</v>
          </cell>
        </row>
        <row r="3123">
          <cell r="A3123" t="str">
            <v>1142049901200113</v>
          </cell>
          <cell r="B3123" t="str">
            <v>EMPLEADOS PGR</v>
          </cell>
          <cell r="C3123">
            <v>16</v>
          </cell>
          <cell r="D3123">
            <v>2401.56</v>
          </cell>
          <cell r="E3123"/>
          <cell r="F3123"/>
          <cell r="G3123"/>
          <cell r="H3123">
            <v>2401.56</v>
          </cell>
        </row>
        <row r="3124">
          <cell r="A3124" t="str">
            <v>1142049901200114</v>
          </cell>
          <cell r="B3124" t="str">
            <v>EMPLEADOS MIN. SALUD</v>
          </cell>
          <cell r="C3124">
            <v>16</v>
          </cell>
          <cell r="D3124">
            <v>0</v>
          </cell>
          <cell r="E3124"/>
          <cell r="F3124"/>
          <cell r="G3124"/>
          <cell r="H3124">
            <v>0</v>
          </cell>
        </row>
        <row r="3125">
          <cell r="A3125" t="str">
            <v>1142049901200115</v>
          </cell>
          <cell r="B3125" t="str">
            <v>EMPLEADOS MIN. EDUCACIÓN</v>
          </cell>
          <cell r="C3125">
            <v>16</v>
          </cell>
          <cell r="D3125">
            <v>201.98</v>
          </cell>
          <cell r="E3125"/>
          <cell r="F3125"/>
          <cell r="G3125"/>
          <cell r="H3125">
            <v>201.98</v>
          </cell>
        </row>
        <row r="3126">
          <cell r="A3126" t="str">
            <v>1142049901200116</v>
          </cell>
          <cell r="B3126" t="str">
            <v>RAPICREDIT BANCOVI EMP. PUBLICOS</v>
          </cell>
          <cell r="C3126">
            <v>16</v>
          </cell>
          <cell r="D3126">
            <v>0</v>
          </cell>
          <cell r="E3126"/>
          <cell r="F3126"/>
          <cell r="G3126"/>
          <cell r="H3126">
            <v>0</v>
          </cell>
        </row>
        <row r="3127">
          <cell r="A3127" t="str">
            <v>1142049901200117</v>
          </cell>
          <cell r="B3127" t="str">
            <v>RAPICREDIT BANCOVI EMP. PRIVADOS Y MUNICIPALES</v>
          </cell>
          <cell r="C3127">
            <v>16</v>
          </cell>
          <cell r="D3127">
            <v>2335.6</v>
          </cell>
          <cell r="E3127"/>
          <cell r="F3127"/>
          <cell r="G3127"/>
          <cell r="H3127">
            <v>2335.6</v>
          </cell>
        </row>
        <row r="3128">
          <cell r="A3128" t="str">
            <v>1142049901200118</v>
          </cell>
          <cell r="B3128" t="str">
            <v>RAPICREDIT BANCOVI ALCALDIA Y ASAMBLEA</v>
          </cell>
          <cell r="C3128">
            <v>16</v>
          </cell>
          <cell r="D3128">
            <v>0</v>
          </cell>
          <cell r="E3128"/>
          <cell r="F3128"/>
          <cell r="G3128"/>
          <cell r="H3128">
            <v>0</v>
          </cell>
        </row>
        <row r="3129">
          <cell r="A3129" t="str">
            <v>1142049901200119</v>
          </cell>
          <cell r="B3129" t="str">
            <v>PROMOCION LINEA ESPECIAL EMPLEADOS PUBLICOS Y PRIVADOS</v>
          </cell>
          <cell r="C3129">
            <v>16</v>
          </cell>
          <cell r="D3129">
            <v>215433.26</v>
          </cell>
          <cell r="E3129"/>
          <cell r="F3129"/>
          <cell r="G3129"/>
          <cell r="H3129">
            <v>215433.26</v>
          </cell>
        </row>
        <row r="3130">
          <cell r="A3130" t="str">
            <v>1142049901200120</v>
          </cell>
          <cell r="B3130" t="str">
            <v>INTERES TARJETA DE CREDITO</v>
          </cell>
          <cell r="C3130">
            <v>16</v>
          </cell>
          <cell r="D3130">
            <v>0</v>
          </cell>
          <cell r="E3130"/>
          <cell r="F3130"/>
          <cell r="G3130"/>
          <cell r="H3130">
            <v>0</v>
          </cell>
        </row>
        <row r="3131">
          <cell r="A3131" t="str">
            <v>1142049901200122</v>
          </cell>
          <cell r="B3131" t="str">
            <v>PROMOCION ESPECIAL DE EMPLEADOS PUBLICOS Y AUTONOMOS V3</v>
          </cell>
          <cell r="C3131">
            <v>16</v>
          </cell>
          <cell r="D3131">
            <v>45554.78</v>
          </cell>
          <cell r="E3131"/>
          <cell r="F3131"/>
          <cell r="G3131"/>
          <cell r="H3131">
            <v>45554.78</v>
          </cell>
        </row>
        <row r="3132">
          <cell r="A3132" t="str">
            <v>1142049901200123</v>
          </cell>
          <cell r="B3132" t="str">
            <v>PROMOCION ESPECIAL DE EMPLEADOS PUBLICOS Y AUTONOMOS V4</v>
          </cell>
          <cell r="C3132">
            <v>16</v>
          </cell>
          <cell r="D3132">
            <v>54733.9</v>
          </cell>
          <cell r="E3132"/>
          <cell r="F3132"/>
          <cell r="G3132"/>
          <cell r="H3132">
            <v>54733.9</v>
          </cell>
        </row>
        <row r="3133">
          <cell r="A3133" t="str">
            <v>1142049901200124</v>
          </cell>
          <cell r="B3133" t="str">
            <v>PROMOCION ESPECIAL CON PERIODO DE GRACIA EMPLEADOS ANDA V2</v>
          </cell>
          <cell r="C3133">
            <v>16</v>
          </cell>
          <cell r="D3133">
            <v>6822.32</v>
          </cell>
          <cell r="E3133"/>
          <cell r="F3133"/>
          <cell r="G3133"/>
          <cell r="H3133">
            <v>6822.32</v>
          </cell>
        </row>
        <row r="3134">
          <cell r="A3134" t="str">
            <v>1142049901200125</v>
          </cell>
          <cell r="B3134" t="str">
            <v>PROMOCION EMPLEADOS PUBLICOS Y AUTONOMOS CON PERIODO DE GRAC</v>
          </cell>
          <cell r="C3134">
            <v>16</v>
          </cell>
          <cell r="D3134">
            <v>82064.53</v>
          </cell>
          <cell r="E3134"/>
          <cell r="F3134"/>
          <cell r="G3134"/>
          <cell r="H3134">
            <v>82064.53</v>
          </cell>
        </row>
        <row r="3135">
          <cell r="A3135" t="str">
            <v>1142049901200126</v>
          </cell>
          <cell r="B3135" t="str">
            <v>CONSUMO TRADICIONAL</v>
          </cell>
          <cell r="C3135">
            <v>16</v>
          </cell>
          <cell r="D3135">
            <v>5059.99</v>
          </cell>
          <cell r="E3135"/>
          <cell r="F3135"/>
          <cell r="G3135"/>
          <cell r="H3135">
            <v>5059.99</v>
          </cell>
        </row>
        <row r="3136">
          <cell r="A3136" t="str">
            <v>1142049901200148</v>
          </cell>
          <cell r="B3136" t="str">
            <v>TARJETAS DE CREDITO</v>
          </cell>
          <cell r="C3136">
            <v>16</v>
          </cell>
          <cell r="D3136">
            <v>20479.5</v>
          </cell>
          <cell r="E3136"/>
          <cell r="F3136"/>
          <cell r="G3136"/>
          <cell r="H3136">
            <v>20479.5</v>
          </cell>
        </row>
        <row r="3137">
          <cell r="A3137" t="str">
            <v>1142049901200149</v>
          </cell>
          <cell r="B3137" t="str">
            <v>SOBREGIROS OCACIONALES</v>
          </cell>
          <cell r="C3137">
            <v>16</v>
          </cell>
          <cell r="D3137">
            <v>0</v>
          </cell>
          <cell r="E3137"/>
          <cell r="F3137"/>
          <cell r="G3137"/>
          <cell r="H3137">
            <v>0</v>
          </cell>
        </row>
        <row r="3138">
          <cell r="A3138" t="str">
            <v>1142049901200150</v>
          </cell>
          <cell r="B3138" t="str">
            <v>SOBREGIROS AUTORIZADOS</v>
          </cell>
          <cell r="C3138">
            <v>16</v>
          </cell>
          <cell r="D3138">
            <v>0</v>
          </cell>
          <cell r="E3138"/>
          <cell r="F3138"/>
          <cell r="G3138"/>
          <cell r="H3138">
            <v>0</v>
          </cell>
        </row>
        <row r="3139">
          <cell r="A3139" t="str">
            <v>114204990122</v>
          </cell>
          <cell r="B3139" t="str">
            <v>PIGNORADOS - ML</v>
          </cell>
          <cell r="C3139">
            <v>12</v>
          </cell>
          <cell r="D3139"/>
          <cell r="E3139"/>
          <cell r="F3139">
            <v>2483.0700000000002</v>
          </cell>
          <cell r="G3139"/>
          <cell r="H3139">
            <v>2483.0700000000002</v>
          </cell>
        </row>
        <row r="3140">
          <cell r="A3140" t="str">
            <v>11420499012201</v>
          </cell>
          <cell r="B3140" t="str">
            <v>PIGNORADOS - ML</v>
          </cell>
          <cell r="C3140">
            <v>14</v>
          </cell>
          <cell r="D3140"/>
          <cell r="E3140">
            <v>2483.0700000000002</v>
          </cell>
          <cell r="F3140"/>
          <cell r="G3140"/>
          <cell r="H3140">
            <v>2483.0700000000002</v>
          </cell>
        </row>
        <row r="3141">
          <cell r="A3141" t="str">
            <v>1142049901220101</v>
          </cell>
          <cell r="B3141" t="str">
            <v>PIGNORADOS</v>
          </cell>
          <cell r="C3141">
            <v>16</v>
          </cell>
          <cell r="D3141">
            <v>2483.0700000000002</v>
          </cell>
          <cell r="E3141"/>
          <cell r="F3141"/>
          <cell r="G3141"/>
          <cell r="H3141">
            <v>2483.0700000000002</v>
          </cell>
        </row>
        <row r="3142">
          <cell r="A3142" t="str">
            <v>114204990130</v>
          </cell>
          <cell r="B3142" t="str">
            <v>VIVIENDA  - ML</v>
          </cell>
          <cell r="C3142">
            <v>12</v>
          </cell>
          <cell r="D3142"/>
          <cell r="E3142"/>
          <cell r="F3142">
            <v>58705.41</v>
          </cell>
          <cell r="G3142"/>
          <cell r="H3142">
            <v>58705.41</v>
          </cell>
        </row>
        <row r="3143">
          <cell r="A3143" t="str">
            <v>11420499013001</v>
          </cell>
          <cell r="B3143" t="str">
            <v>VIVIENDA  - ML</v>
          </cell>
          <cell r="C3143">
            <v>14</v>
          </cell>
          <cell r="D3143"/>
          <cell r="E3143">
            <v>58705.41</v>
          </cell>
          <cell r="F3143"/>
          <cell r="G3143"/>
          <cell r="H3143">
            <v>58705.41</v>
          </cell>
        </row>
        <row r="3144">
          <cell r="A3144" t="str">
            <v>1142049901300101</v>
          </cell>
          <cell r="B3144" t="str">
            <v>ADQUISICION DE VIVIENDA</v>
          </cell>
          <cell r="C3144">
            <v>16</v>
          </cell>
          <cell r="D3144">
            <v>31528.26</v>
          </cell>
          <cell r="E3144"/>
          <cell r="F3144"/>
          <cell r="G3144"/>
          <cell r="H3144">
            <v>31528.26</v>
          </cell>
        </row>
        <row r="3145">
          <cell r="A3145" t="str">
            <v>1142049901300102</v>
          </cell>
          <cell r="B3145" t="str">
            <v>ADQUISICION DE LOTES</v>
          </cell>
          <cell r="C3145">
            <v>16</v>
          </cell>
          <cell r="D3145">
            <v>1576.19</v>
          </cell>
          <cell r="E3145"/>
          <cell r="F3145"/>
          <cell r="G3145"/>
          <cell r="H3145">
            <v>1576.19</v>
          </cell>
        </row>
        <row r="3146">
          <cell r="A3146" t="str">
            <v>1142049901300103</v>
          </cell>
          <cell r="B3146" t="str">
            <v>CONSTRUCCION</v>
          </cell>
          <cell r="C3146">
            <v>16</v>
          </cell>
          <cell r="D3146">
            <v>12461.99</v>
          </cell>
          <cell r="E3146"/>
          <cell r="F3146"/>
          <cell r="G3146"/>
          <cell r="H3146">
            <v>12461.99</v>
          </cell>
        </row>
        <row r="3147">
          <cell r="A3147" t="str">
            <v>1142049901300104</v>
          </cell>
          <cell r="B3147" t="str">
            <v>REMODELACION</v>
          </cell>
          <cell r="C3147">
            <v>16</v>
          </cell>
          <cell r="D3147">
            <v>6074</v>
          </cell>
          <cell r="E3147"/>
          <cell r="F3147"/>
          <cell r="G3147"/>
          <cell r="H3147">
            <v>6074</v>
          </cell>
        </row>
        <row r="3148">
          <cell r="A3148" t="str">
            <v>1142049901300109</v>
          </cell>
          <cell r="B3148" t="str">
            <v>BANCOVI PLUS VIVIENDA</v>
          </cell>
          <cell r="C3148">
            <v>16</v>
          </cell>
          <cell r="D3148">
            <v>7064.97</v>
          </cell>
          <cell r="E3148"/>
          <cell r="F3148"/>
          <cell r="G3148"/>
          <cell r="H3148">
            <v>7064.97</v>
          </cell>
        </row>
        <row r="3149">
          <cell r="A3149" t="str">
            <v>114204990180</v>
          </cell>
          <cell r="B3149" t="str">
            <v>FIREMPRESA</v>
          </cell>
          <cell r="C3149">
            <v>12</v>
          </cell>
          <cell r="D3149"/>
          <cell r="E3149"/>
          <cell r="F3149">
            <v>0</v>
          </cell>
          <cell r="G3149"/>
          <cell r="H3149">
            <v>0</v>
          </cell>
        </row>
        <row r="3150">
          <cell r="A3150" t="str">
            <v>11420499018001</v>
          </cell>
          <cell r="B3150" t="str">
            <v>FIREMPRESA</v>
          </cell>
          <cell r="C3150">
            <v>14</v>
          </cell>
          <cell r="D3150"/>
          <cell r="E3150">
            <v>0</v>
          </cell>
          <cell r="F3150"/>
          <cell r="G3150"/>
          <cell r="H3150">
            <v>0</v>
          </cell>
        </row>
        <row r="3151">
          <cell r="A3151" t="str">
            <v>1142049901800101</v>
          </cell>
          <cell r="B3151" t="str">
            <v>FIREMPRESA</v>
          </cell>
          <cell r="C3151">
            <v>16</v>
          </cell>
          <cell r="D3151">
            <v>0</v>
          </cell>
          <cell r="E3151"/>
          <cell r="F3151"/>
          <cell r="G3151"/>
          <cell r="H3151">
            <v>0</v>
          </cell>
        </row>
        <row r="3152">
          <cell r="A3152" t="str">
            <v>1142049902</v>
          </cell>
          <cell r="B3152" t="str">
            <v>INTERESES Y OTROS POR COBRAR</v>
          </cell>
          <cell r="C3152">
            <v>10</v>
          </cell>
          <cell r="D3152"/>
          <cell r="E3152"/>
          <cell r="F3152"/>
          <cell r="G3152">
            <v>0</v>
          </cell>
          <cell r="H3152">
            <v>0</v>
          </cell>
        </row>
        <row r="3153">
          <cell r="A3153" t="str">
            <v>114204990211</v>
          </cell>
          <cell r="B3153" t="str">
            <v>MICROEMPRESA - ME</v>
          </cell>
          <cell r="C3153">
            <v>12</v>
          </cell>
          <cell r="D3153"/>
          <cell r="E3153"/>
          <cell r="F3153">
            <v>0</v>
          </cell>
          <cell r="G3153"/>
          <cell r="H3153">
            <v>0</v>
          </cell>
        </row>
        <row r="3154">
          <cell r="A3154" t="str">
            <v>11420499021101</v>
          </cell>
          <cell r="B3154" t="str">
            <v>MICROEMPRESA - ME</v>
          </cell>
          <cell r="C3154">
            <v>14</v>
          </cell>
          <cell r="D3154"/>
          <cell r="E3154">
            <v>0</v>
          </cell>
          <cell r="F3154"/>
          <cell r="G3154"/>
          <cell r="H3154">
            <v>0</v>
          </cell>
        </row>
        <row r="3155">
          <cell r="A3155" t="str">
            <v>1142049902110101</v>
          </cell>
          <cell r="B3155" t="str">
            <v>MICROEMPRESA</v>
          </cell>
          <cell r="C3155">
            <v>16</v>
          </cell>
          <cell r="D3155">
            <v>0</v>
          </cell>
          <cell r="E3155"/>
          <cell r="F3155"/>
          <cell r="G3155"/>
          <cell r="H3155">
            <v>0</v>
          </cell>
        </row>
        <row r="3156">
          <cell r="A3156" t="str">
            <v>1142049902110102</v>
          </cell>
          <cell r="B3156" t="str">
            <v>CAPITAL DE TRABAJO</v>
          </cell>
          <cell r="C3156">
            <v>16</v>
          </cell>
          <cell r="D3156">
            <v>0</v>
          </cell>
          <cell r="E3156"/>
          <cell r="F3156"/>
          <cell r="G3156"/>
          <cell r="H3156">
            <v>0</v>
          </cell>
        </row>
        <row r="3157">
          <cell r="A3157" t="str">
            <v>1142049902110103</v>
          </cell>
          <cell r="B3157" t="str">
            <v>ACTIVO FIJO</v>
          </cell>
          <cell r="C3157">
            <v>16</v>
          </cell>
          <cell r="D3157">
            <v>0</v>
          </cell>
          <cell r="E3157"/>
          <cell r="F3157"/>
          <cell r="G3157"/>
          <cell r="H3157">
            <v>0</v>
          </cell>
        </row>
        <row r="3158">
          <cell r="A3158" t="str">
            <v>1142049902110104</v>
          </cell>
          <cell r="B3158" t="str">
            <v>CAPITAL DE TRABAJO ESTACIONAL</v>
          </cell>
          <cell r="C3158">
            <v>16</v>
          </cell>
          <cell r="D3158">
            <v>0</v>
          </cell>
          <cell r="E3158"/>
          <cell r="F3158"/>
          <cell r="G3158"/>
          <cell r="H3158">
            <v>0</v>
          </cell>
        </row>
        <row r="3159">
          <cell r="A3159" t="str">
            <v>1142049902110105</v>
          </cell>
          <cell r="B3159" t="str">
            <v>ROTATIVO</v>
          </cell>
          <cell r="C3159">
            <v>16</v>
          </cell>
          <cell r="D3159">
            <v>0</v>
          </cell>
          <cell r="E3159"/>
          <cell r="F3159"/>
          <cell r="G3159"/>
          <cell r="H3159">
            <v>0</v>
          </cell>
        </row>
        <row r="3160">
          <cell r="A3160" t="str">
            <v>1142049902110106</v>
          </cell>
          <cell r="B3160" t="str">
            <v>COLECTURIA DOMICILIAR</v>
          </cell>
          <cell r="C3160">
            <v>16</v>
          </cell>
          <cell r="D3160">
            <v>0</v>
          </cell>
          <cell r="E3160"/>
          <cell r="F3160"/>
          <cell r="G3160"/>
          <cell r="H3160">
            <v>0</v>
          </cell>
        </row>
        <row r="3161">
          <cell r="A3161" t="str">
            <v>114204990212</v>
          </cell>
          <cell r="B3161" t="str">
            <v>EMPRESA - ME</v>
          </cell>
          <cell r="C3161">
            <v>12</v>
          </cell>
          <cell r="D3161"/>
          <cell r="E3161"/>
          <cell r="F3161">
            <v>0</v>
          </cell>
          <cell r="G3161"/>
          <cell r="H3161">
            <v>0</v>
          </cell>
        </row>
        <row r="3162">
          <cell r="A3162" t="str">
            <v>11420499021201</v>
          </cell>
          <cell r="B3162" t="str">
            <v>EMPRESA - ME</v>
          </cell>
          <cell r="C3162">
            <v>14</v>
          </cell>
          <cell r="D3162"/>
          <cell r="E3162">
            <v>0</v>
          </cell>
          <cell r="F3162"/>
          <cell r="G3162"/>
          <cell r="H3162">
            <v>0</v>
          </cell>
        </row>
        <row r="3163">
          <cell r="A3163" t="str">
            <v>1142049902120101</v>
          </cell>
          <cell r="B3163" t="str">
            <v>CAPITAL DE TRABAJO</v>
          </cell>
          <cell r="C3163">
            <v>16</v>
          </cell>
          <cell r="D3163">
            <v>0</v>
          </cell>
          <cell r="E3163"/>
          <cell r="F3163"/>
          <cell r="G3163"/>
          <cell r="H3163">
            <v>0</v>
          </cell>
        </row>
        <row r="3164">
          <cell r="A3164" t="str">
            <v>1142049902120102</v>
          </cell>
          <cell r="B3164" t="str">
            <v>ACTIVO FIJO</v>
          </cell>
          <cell r="C3164">
            <v>16</v>
          </cell>
          <cell r="D3164">
            <v>0</v>
          </cell>
          <cell r="E3164"/>
          <cell r="F3164"/>
          <cell r="G3164"/>
          <cell r="H3164">
            <v>0</v>
          </cell>
        </row>
        <row r="3165">
          <cell r="A3165" t="str">
            <v>1142049902120103</v>
          </cell>
          <cell r="B3165" t="str">
            <v>ROTATIVO</v>
          </cell>
          <cell r="C3165">
            <v>16</v>
          </cell>
          <cell r="D3165">
            <v>0</v>
          </cell>
          <cell r="E3165"/>
          <cell r="F3165"/>
          <cell r="G3165"/>
          <cell r="H3165">
            <v>0</v>
          </cell>
        </row>
        <row r="3166">
          <cell r="A3166" t="str">
            <v>1142049902120104</v>
          </cell>
          <cell r="B3166" t="str">
            <v>MUNICIPALIDADES</v>
          </cell>
          <cell r="C3166">
            <v>16</v>
          </cell>
          <cell r="D3166">
            <v>0</v>
          </cell>
          <cell r="E3166"/>
          <cell r="F3166"/>
          <cell r="G3166"/>
          <cell r="H3166">
            <v>0</v>
          </cell>
        </row>
        <row r="3167">
          <cell r="A3167" t="str">
            <v>114204990220</v>
          </cell>
          <cell r="B3167" t="str">
            <v>CONSUMO - ME</v>
          </cell>
          <cell r="C3167">
            <v>12</v>
          </cell>
          <cell r="D3167"/>
          <cell r="E3167"/>
          <cell r="F3167">
            <v>0</v>
          </cell>
          <cell r="G3167"/>
          <cell r="H3167">
            <v>0</v>
          </cell>
        </row>
        <row r="3168">
          <cell r="A3168" t="str">
            <v>11420499022011</v>
          </cell>
          <cell r="B3168" t="str">
            <v>CONSUMO - ME</v>
          </cell>
          <cell r="C3168">
            <v>14</v>
          </cell>
          <cell r="D3168"/>
          <cell r="E3168">
            <v>0</v>
          </cell>
          <cell r="F3168"/>
          <cell r="G3168"/>
          <cell r="H3168">
            <v>0</v>
          </cell>
        </row>
        <row r="3169">
          <cell r="A3169" t="str">
            <v>1142049902201101</v>
          </cell>
          <cell r="B3169" t="str">
            <v>CONSUMO</v>
          </cell>
          <cell r="C3169">
            <v>16</v>
          </cell>
          <cell r="D3169">
            <v>0</v>
          </cell>
          <cell r="E3169"/>
          <cell r="F3169"/>
          <cell r="G3169"/>
          <cell r="H3169">
            <v>0</v>
          </cell>
        </row>
        <row r="3170">
          <cell r="A3170" t="str">
            <v>1142049902201102</v>
          </cell>
          <cell r="B3170" t="str">
            <v>SIN FIADOR</v>
          </cell>
          <cell r="C3170">
            <v>16</v>
          </cell>
          <cell r="D3170">
            <v>0</v>
          </cell>
          <cell r="E3170"/>
          <cell r="F3170"/>
          <cell r="G3170"/>
          <cell r="H3170">
            <v>0</v>
          </cell>
        </row>
        <row r="3171">
          <cell r="A3171" t="str">
            <v>1142049902201103</v>
          </cell>
          <cell r="B3171" t="str">
            <v>CONSOLIDACION</v>
          </cell>
          <cell r="C3171">
            <v>16</v>
          </cell>
          <cell r="D3171">
            <v>0</v>
          </cell>
          <cell r="E3171"/>
          <cell r="F3171"/>
          <cell r="G3171"/>
          <cell r="H3171">
            <v>0</v>
          </cell>
        </row>
        <row r="3172">
          <cell r="A3172" t="str">
            <v>1142049902201104</v>
          </cell>
          <cell r="B3172" t="str">
            <v>VARIOS</v>
          </cell>
          <cell r="C3172">
            <v>16</v>
          </cell>
          <cell r="D3172">
            <v>0</v>
          </cell>
          <cell r="E3172"/>
          <cell r="F3172"/>
          <cell r="G3172"/>
          <cell r="H3172">
            <v>0</v>
          </cell>
        </row>
        <row r="3173">
          <cell r="A3173" t="str">
            <v>1142049902201105</v>
          </cell>
          <cell r="B3173" t="str">
            <v>VEHICULO</v>
          </cell>
          <cell r="C3173">
            <v>16</v>
          </cell>
          <cell r="D3173">
            <v>0</v>
          </cell>
          <cell r="E3173"/>
          <cell r="F3173"/>
          <cell r="G3173"/>
          <cell r="H3173">
            <v>0</v>
          </cell>
        </row>
        <row r="3174">
          <cell r="A3174" t="str">
            <v>1142049902201106</v>
          </cell>
          <cell r="B3174" t="str">
            <v>VEHICULO- EMPLEADOS</v>
          </cell>
          <cell r="C3174">
            <v>16</v>
          </cell>
          <cell r="D3174">
            <v>0</v>
          </cell>
          <cell r="E3174"/>
          <cell r="F3174"/>
          <cell r="G3174"/>
          <cell r="H3174">
            <v>0</v>
          </cell>
        </row>
        <row r="3175">
          <cell r="A3175" t="str">
            <v>1142049902201107</v>
          </cell>
          <cell r="B3175" t="str">
            <v>ESTUDIOS</v>
          </cell>
          <cell r="C3175">
            <v>16</v>
          </cell>
          <cell r="D3175">
            <v>0</v>
          </cell>
          <cell r="E3175"/>
          <cell r="F3175"/>
          <cell r="G3175"/>
          <cell r="H3175">
            <v>0</v>
          </cell>
        </row>
        <row r="3176">
          <cell r="A3176" t="str">
            <v>1142049902201108</v>
          </cell>
          <cell r="B3176" t="str">
            <v>LECA</v>
          </cell>
          <cell r="C3176">
            <v>16</v>
          </cell>
          <cell r="D3176">
            <v>0</v>
          </cell>
          <cell r="E3176"/>
          <cell r="F3176"/>
          <cell r="G3176"/>
          <cell r="H3176">
            <v>0</v>
          </cell>
        </row>
        <row r="3177">
          <cell r="A3177" t="str">
            <v>1142049902201109</v>
          </cell>
          <cell r="B3177" t="str">
            <v>CONSUMO  RAPICREDIT  BANCOVI</v>
          </cell>
          <cell r="C3177">
            <v>16</v>
          </cell>
          <cell r="D3177">
            <v>0</v>
          </cell>
          <cell r="E3177"/>
          <cell r="F3177"/>
          <cell r="G3177"/>
          <cell r="H3177">
            <v>0</v>
          </cell>
        </row>
        <row r="3178">
          <cell r="A3178" t="str">
            <v>1142049902201110</v>
          </cell>
          <cell r="B3178" t="str">
            <v>EMPLEADOS PÚBLICOS Y PRIVADOS</v>
          </cell>
          <cell r="C3178">
            <v>16</v>
          </cell>
          <cell r="D3178">
            <v>0</v>
          </cell>
          <cell r="E3178"/>
          <cell r="F3178"/>
          <cell r="G3178"/>
          <cell r="H3178">
            <v>0</v>
          </cell>
        </row>
        <row r="3179">
          <cell r="A3179" t="str">
            <v>1142049902201111</v>
          </cell>
          <cell r="B3179" t="str">
            <v>EMPLEADOS ANDA</v>
          </cell>
          <cell r="C3179">
            <v>16</v>
          </cell>
          <cell r="D3179">
            <v>0</v>
          </cell>
          <cell r="E3179"/>
          <cell r="F3179"/>
          <cell r="G3179"/>
          <cell r="H3179">
            <v>0</v>
          </cell>
        </row>
        <row r="3180">
          <cell r="A3180" t="str">
            <v>1142049902201112</v>
          </cell>
          <cell r="B3180" t="str">
            <v>EMPLEADOS PDH</v>
          </cell>
          <cell r="C3180">
            <v>16</v>
          </cell>
          <cell r="D3180">
            <v>0</v>
          </cell>
          <cell r="E3180"/>
          <cell r="F3180"/>
          <cell r="G3180"/>
          <cell r="H3180">
            <v>0</v>
          </cell>
        </row>
        <row r="3181">
          <cell r="A3181" t="str">
            <v>1142049902201113</v>
          </cell>
          <cell r="B3181" t="str">
            <v>EMPLEADOS PGR</v>
          </cell>
          <cell r="C3181">
            <v>16</v>
          </cell>
          <cell r="D3181">
            <v>0</v>
          </cell>
          <cell r="E3181"/>
          <cell r="F3181"/>
          <cell r="G3181"/>
          <cell r="H3181">
            <v>0</v>
          </cell>
        </row>
        <row r="3182">
          <cell r="A3182" t="str">
            <v>1142049902201114</v>
          </cell>
          <cell r="B3182" t="str">
            <v>EMPLEADOS MIN. SALUD</v>
          </cell>
          <cell r="C3182">
            <v>16</v>
          </cell>
          <cell r="D3182">
            <v>0</v>
          </cell>
          <cell r="E3182"/>
          <cell r="F3182"/>
          <cell r="G3182"/>
          <cell r="H3182">
            <v>0</v>
          </cell>
        </row>
        <row r="3183">
          <cell r="A3183" t="str">
            <v>1142049902201115</v>
          </cell>
          <cell r="B3183" t="str">
            <v>EMPLEADOS MIN. EDUCACIÓN</v>
          </cell>
          <cell r="C3183">
            <v>16</v>
          </cell>
          <cell r="D3183">
            <v>0</v>
          </cell>
          <cell r="E3183"/>
          <cell r="F3183"/>
          <cell r="G3183"/>
          <cell r="H3183">
            <v>0</v>
          </cell>
        </row>
        <row r="3184">
          <cell r="A3184" t="str">
            <v>1142049902201148</v>
          </cell>
          <cell r="B3184" t="str">
            <v>TARJETAS DE CREDITO</v>
          </cell>
          <cell r="C3184">
            <v>16</v>
          </cell>
          <cell r="D3184">
            <v>0</v>
          </cell>
          <cell r="E3184"/>
          <cell r="F3184"/>
          <cell r="G3184"/>
          <cell r="H3184">
            <v>0</v>
          </cell>
        </row>
        <row r="3185">
          <cell r="A3185" t="str">
            <v>1142049902201149</v>
          </cell>
          <cell r="B3185" t="str">
            <v>SOBREGIROS OCACIONALES</v>
          </cell>
          <cell r="C3185">
            <v>16</v>
          </cell>
          <cell r="D3185">
            <v>0</v>
          </cell>
          <cell r="E3185"/>
          <cell r="F3185"/>
          <cell r="G3185"/>
          <cell r="H3185">
            <v>0</v>
          </cell>
        </row>
        <row r="3186">
          <cell r="A3186" t="str">
            <v>1142049902201150</v>
          </cell>
          <cell r="B3186" t="str">
            <v>SOBREGIROS AUTORIZADOS</v>
          </cell>
          <cell r="C3186">
            <v>16</v>
          </cell>
          <cell r="D3186">
            <v>0</v>
          </cell>
          <cell r="E3186"/>
          <cell r="F3186"/>
          <cell r="G3186"/>
          <cell r="H3186">
            <v>0</v>
          </cell>
        </row>
        <row r="3187">
          <cell r="A3187" t="str">
            <v>114204990222</v>
          </cell>
          <cell r="B3187" t="str">
            <v>PIGNORADOS - ME</v>
          </cell>
          <cell r="C3187">
            <v>12</v>
          </cell>
          <cell r="D3187"/>
          <cell r="E3187"/>
          <cell r="F3187">
            <v>0</v>
          </cell>
          <cell r="G3187"/>
          <cell r="H3187">
            <v>0</v>
          </cell>
        </row>
        <row r="3188">
          <cell r="A3188" t="str">
            <v>11420499022201</v>
          </cell>
          <cell r="B3188" t="str">
            <v>PIGNORADOS - ME</v>
          </cell>
          <cell r="C3188">
            <v>14</v>
          </cell>
          <cell r="D3188"/>
          <cell r="E3188">
            <v>0</v>
          </cell>
          <cell r="F3188"/>
          <cell r="G3188"/>
          <cell r="H3188">
            <v>0</v>
          </cell>
        </row>
        <row r="3189">
          <cell r="A3189" t="str">
            <v>1142049902220101</v>
          </cell>
          <cell r="B3189" t="str">
            <v>PIGNORADOS</v>
          </cell>
          <cell r="C3189">
            <v>16</v>
          </cell>
          <cell r="D3189">
            <v>0</v>
          </cell>
          <cell r="E3189"/>
          <cell r="F3189"/>
          <cell r="G3189"/>
          <cell r="H3189">
            <v>0</v>
          </cell>
        </row>
        <row r="3190">
          <cell r="A3190" t="str">
            <v>114204990230</v>
          </cell>
          <cell r="B3190" t="str">
            <v>VIVIENDA -ME</v>
          </cell>
          <cell r="C3190">
            <v>12</v>
          </cell>
          <cell r="D3190"/>
          <cell r="E3190"/>
          <cell r="F3190">
            <v>0</v>
          </cell>
          <cell r="G3190"/>
          <cell r="H3190">
            <v>0</v>
          </cell>
        </row>
        <row r="3191">
          <cell r="A3191" t="str">
            <v>11420499023001</v>
          </cell>
          <cell r="B3191" t="str">
            <v>VIVIENDA - ME</v>
          </cell>
          <cell r="C3191">
            <v>14</v>
          </cell>
          <cell r="D3191"/>
          <cell r="E3191">
            <v>0</v>
          </cell>
          <cell r="F3191"/>
          <cell r="G3191"/>
          <cell r="H3191">
            <v>0</v>
          </cell>
        </row>
        <row r="3192">
          <cell r="A3192" t="str">
            <v>1142049902300101</v>
          </cell>
          <cell r="B3192" t="str">
            <v>ADQUISICION DE VIVIENDA</v>
          </cell>
          <cell r="C3192">
            <v>16</v>
          </cell>
          <cell r="D3192">
            <v>0</v>
          </cell>
          <cell r="E3192"/>
          <cell r="F3192"/>
          <cell r="G3192"/>
          <cell r="H3192">
            <v>0</v>
          </cell>
        </row>
        <row r="3193">
          <cell r="A3193" t="str">
            <v>1142049902300102</v>
          </cell>
          <cell r="B3193" t="str">
            <v>ADQUISICION DE LOTES</v>
          </cell>
          <cell r="C3193">
            <v>16</v>
          </cell>
          <cell r="D3193">
            <v>0</v>
          </cell>
          <cell r="E3193"/>
          <cell r="F3193"/>
          <cell r="G3193"/>
          <cell r="H3193">
            <v>0</v>
          </cell>
        </row>
        <row r="3194">
          <cell r="A3194" t="str">
            <v>1142049902300103</v>
          </cell>
          <cell r="B3194" t="str">
            <v>CONSTRUCCION</v>
          </cell>
          <cell r="C3194">
            <v>16</v>
          </cell>
          <cell r="D3194">
            <v>0</v>
          </cell>
          <cell r="E3194"/>
          <cell r="F3194"/>
          <cell r="G3194"/>
          <cell r="H3194">
            <v>0</v>
          </cell>
        </row>
        <row r="3195">
          <cell r="A3195" t="str">
            <v>1142049902300104</v>
          </cell>
          <cell r="B3195" t="str">
            <v>REMODELACION</v>
          </cell>
          <cell r="C3195">
            <v>16</v>
          </cell>
          <cell r="D3195">
            <v>0</v>
          </cell>
          <cell r="E3195"/>
          <cell r="F3195"/>
          <cell r="G3195"/>
          <cell r="H3195">
            <v>0</v>
          </cell>
        </row>
        <row r="3196">
          <cell r="A3196" t="str">
            <v>114206</v>
          </cell>
          <cell r="B3196" t="str">
            <v>PRESTAMOS A OTRAS ENTIDADES DEL SISTEMA FINANCIERO</v>
          </cell>
          <cell r="C3196">
            <v>6</v>
          </cell>
          <cell r="D3196"/>
          <cell r="E3196"/>
          <cell r="F3196"/>
          <cell r="G3196"/>
          <cell r="H3196">
            <v>0</v>
          </cell>
        </row>
        <row r="3197">
          <cell r="A3197" t="str">
            <v>1142060101</v>
          </cell>
          <cell r="B3197" t="str">
            <v>PRESTAMOS PARA OTROS PROPOSITOS</v>
          </cell>
          <cell r="C3197">
            <v>10</v>
          </cell>
          <cell r="D3197"/>
          <cell r="E3197"/>
          <cell r="F3197"/>
          <cell r="G3197">
            <v>0</v>
          </cell>
          <cell r="H3197">
            <v>0</v>
          </cell>
        </row>
        <row r="3198">
          <cell r="A3198" t="str">
            <v>114206010111</v>
          </cell>
          <cell r="B3198" t="str">
            <v>MICROEMPRESA - ML</v>
          </cell>
          <cell r="C3198">
            <v>12</v>
          </cell>
          <cell r="D3198"/>
          <cell r="E3198"/>
          <cell r="F3198">
            <v>0</v>
          </cell>
          <cell r="G3198"/>
          <cell r="H3198">
            <v>0</v>
          </cell>
        </row>
        <row r="3199">
          <cell r="A3199" t="str">
            <v>11420601011101</v>
          </cell>
          <cell r="B3199" t="str">
            <v>MICROEMPRESA - ML</v>
          </cell>
          <cell r="C3199">
            <v>14</v>
          </cell>
          <cell r="D3199"/>
          <cell r="E3199">
            <v>0</v>
          </cell>
          <cell r="F3199"/>
          <cell r="G3199"/>
          <cell r="H3199">
            <v>0</v>
          </cell>
        </row>
        <row r="3200">
          <cell r="A3200" t="str">
            <v>1142060101110101</v>
          </cell>
          <cell r="B3200" t="str">
            <v>MICROCREDITO</v>
          </cell>
          <cell r="C3200">
            <v>16</v>
          </cell>
          <cell r="D3200">
            <v>0</v>
          </cell>
          <cell r="E3200"/>
          <cell r="F3200"/>
          <cell r="G3200"/>
          <cell r="H3200">
            <v>0</v>
          </cell>
        </row>
        <row r="3201">
          <cell r="A3201" t="str">
            <v>1142060101110102</v>
          </cell>
          <cell r="B3201" t="str">
            <v>CAPITAL DE TRABAJO</v>
          </cell>
          <cell r="C3201">
            <v>16</v>
          </cell>
          <cell r="D3201">
            <v>0</v>
          </cell>
          <cell r="E3201"/>
          <cell r="F3201"/>
          <cell r="G3201"/>
          <cell r="H3201">
            <v>0</v>
          </cell>
        </row>
        <row r="3202">
          <cell r="A3202" t="str">
            <v>1142060101110103</v>
          </cell>
          <cell r="B3202" t="str">
            <v>ACTIVO FIJO</v>
          </cell>
          <cell r="C3202">
            <v>16</v>
          </cell>
          <cell r="D3202">
            <v>0</v>
          </cell>
          <cell r="E3202"/>
          <cell r="F3202"/>
          <cell r="G3202"/>
          <cell r="H3202">
            <v>0</v>
          </cell>
        </row>
        <row r="3203">
          <cell r="A3203" t="str">
            <v>1142060101110104</v>
          </cell>
          <cell r="B3203" t="str">
            <v>CAPITAL DE TRABAJO ESTACIONAL</v>
          </cell>
          <cell r="C3203">
            <v>16</v>
          </cell>
          <cell r="D3203">
            <v>0</v>
          </cell>
          <cell r="E3203"/>
          <cell r="F3203"/>
          <cell r="G3203"/>
          <cell r="H3203">
            <v>0</v>
          </cell>
        </row>
        <row r="3204">
          <cell r="A3204" t="str">
            <v>1142060101110105</v>
          </cell>
          <cell r="B3204" t="str">
            <v>ROTATIVO</v>
          </cell>
          <cell r="C3204">
            <v>16</v>
          </cell>
          <cell r="D3204">
            <v>0</v>
          </cell>
          <cell r="E3204"/>
          <cell r="F3204"/>
          <cell r="G3204"/>
          <cell r="H3204">
            <v>0</v>
          </cell>
        </row>
        <row r="3205">
          <cell r="A3205" t="str">
            <v>1142060101110106</v>
          </cell>
          <cell r="B3205" t="str">
            <v>COLECTURIA DOMICILIAR</v>
          </cell>
          <cell r="C3205">
            <v>16</v>
          </cell>
          <cell r="D3205">
            <v>0</v>
          </cell>
          <cell r="E3205"/>
          <cell r="F3205"/>
          <cell r="G3205"/>
          <cell r="H3205">
            <v>0</v>
          </cell>
        </row>
        <row r="3206">
          <cell r="A3206" t="str">
            <v>114206010112</v>
          </cell>
          <cell r="B3206" t="str">
            <v>EMPRESA - ML</v>
          </cell>
          <cell r="C3206">
            <v>12</v>
          </cell>
          <cell r="D3206"/>
          <cell r="E3206"/>
          <cell r="F3206">
            <v>0</v>
          </cell>
          <cell r="G3206"/>
          <cell r="H3206">
            <v>0</v>
          </cell>
        </row>
        <row r="3207">
          <cell r="A3207" t="str">
            <v>11420601011201</v>
          </cell>
          <cell r="B3207" t="str">
            <v>EMPRESA - ML</v>
          </cell>
          <cell r="C3207">
            <v>14</v>
          </cell>
          <cell r="D3207"/>
          <cell r="E3207">
            <v>0</v>
          </cell>
          <cell r="F3207"/>
          <cell r="G3207"/>
          <cell r="H3207">
            <v>0</v>
          </cell>
        </row>
        <row r="3208">
          <cell r="A3208" t="str">
            <v>1142060101120101</v>
          </cell>
          <cell r="B3208" t="str">
            <v>CAPITAL DE TRABAJO</v>
          </cell>
          <cell r="C3208">
            <v>16</v>
          </cell>
          <cell r="D3208">
            <v>0</v>
          </cell>
          <cell r="E3208"/>
          <cell r="F3208"/>
          <cell r="G3208"/>
          <cell r="H3208">
            <v>0</v>
          </cell>
        </row>
        <row r="3209">
          <cell r="A3209" t="str">
            <v>1142060101120102</v>
          </cell>
          <cell r="B3209" t="str">
            <v>ACTIVO FIJO</v>
          </cell>
          <cell r="C3209">
            <v>16</v>
          </cell>
          <cell r="D3209">
            <v>0</v>
          </cell>
          <cell r="E3209"/>
          <cell r="F3209"/>
          <cell r="G3209"/>
          <cell r="H3209">
            <v>0</v>
          </cell>
        </row>
        <row r="3210">
          <cell r="A3210" t="str">
            <v>1142060101120103</v>
          </cell>
          <cell r="B3210" t="str">
            <v>ROTATIVO</v>
          </cell>
          <cell r="C3210">
            <v>16</v>
          </cell>
          <cell r="D3210">
            <v>0</v>
          </cell>
          <cell r="E3210"/>
          <cell r="F3210"/>
          <cell r="G3210"/>
          <cell r="H3210">
            <v>0</v>
          </cell>
        </row>
        <row r="3211">
          <cell r="A3211" t="str">
            <v>1142060101120104</v>
          </cell>
          <cell r="B3211" t="str">
            <v>MUNICIPALIDADES</v>
          </cell>
          <cell r="C3211">
            <v>16</v>
          </cell>
          <cell r="D3211">
            <v>0</v>
          </cell>
          <cell r="E3211"/>
          <cell r="F3211"/>
          <cell r="G3211"/>
          <cell r="H3211">
            <v>0</v>
          </cell>
        </row>
        <row r="3212">
          <cell r="A3212" t="str">
            <v>114206010120</v>
          </cell>
          <cell r="B3212" t="str">
            <v>CONSUMO - ML</v>
          </cell>
          <cell r="C3212">
            <v>12</v>
          </cell>
          <cell r="D3212"/>
          <cell r="E3212"/>
          <cell r="F3212">
            <v>0</v>
          </cell>
          <cell r="G3212"/>
          <cell r="H3212">
            <v>0</v>
          </cell>
        </row>
        <row r="3213">
          <cell r="A3213" t="str">
            <v>11420601012001</v>
          </cell>
          <cell r="B3213" t="str">
            <v>CONSUMO - ML</v>
          </cell>
          <cell r="C3213">
            <v>14</v>
          </cell>
          <cell r="D3213"/>
          <cell r="E3213">
            <v>0</v>
          </cell>
          <cell r="F3213"/>
          <cell r="G3213"/>
          <cell r="H3213">
            <v>0</v>
          </cell>
        </row>
        <row r="3214">
          <cell r="A3214" t="str">
            <v>1142060101200101</v>
          </cell>
          <cell r="B3214" t="str">
            <v>CONSUMO</v>
          </cell>
          <cell r="C3214">
            <v>16</v>
          </cell>
          <cell r="D3214">
            <v>0</v>
          </cell>
          <cell r="E3214"/>
          <cell r="F3214"/>
          <cell r="G3214"/>
          <cell r="H3214">
            <v>0</v>
          </cell>
        </row>
        <row r="3215">
          <cell r="A3215" t="str">
            <v>1142060101200102</v>
          </cell>
          <cell r="B3215" t="str">
            <v>SIN FIADOR</v>
          </cell>
          <cell r="C3215">
            <v>16</v>
          </cell>
          <cell r="D3215">
            <v>0</v>
          </cell>
          <cell r="E3215"/>
          <cell r="F3215"/>
          <cell r="G3215"/>
          <cell r="H3215">
            <v>0</v>
          </cell>
        </row>
        <row r="3216">
          <cell r="A3216" t="str">
            <v>1142060101200103</v>
          </cell>
          <cell r="B3216" t="str">
            <v>CONSOLIDACION</v>
          </cell>
          <cell r="C3216">
            <v>16</v>
          </cell>
          <cell r="D3216">
            <v>0</v>
          </cell>
          <cell r="E3216"/>
          <cell r="F3216"/>
          <cell r="G3216"/>
          <cell r="H3216">
            <v>0</v>
          </cell>
        </row>
        <row r="3217">
          <cell r="A3217" t="str">
            <v>1142060101200104</v>
          </cell>
          <cell r="B3217" t="str">
            <v>VARIOS</v>
          </cell>
          <cell r="C3217">
            <v>16</v>
          </cell>
          <cell r="D3217">
            <v>0</v>
          </cell>
          <cell r="E3217"/>
          <cell r="F3217"/>
          <cell r="G3217"/>
          <cell r="H3217">
            <v>0</v>
          </cell>
        </row>
        <row r="3218">
          <cell r="A3218" t="str">
            <v>1142060101200105</v>
          </cell>
          <cell r="B3218" t="str">
            <v>VEHICULO</v>
          </cell>
          <cell r="C3218">
            <v>16</v>
          </cell>
          <cell r="D3218">
            <v>0</v>
          </cell>
          <cell r="E3218"/>
          <cell r="F3218"/>
          <cell r="G3218"/>
          <cell r="H3218">
            <v>0</v>
          </cell>
        </row>
        <row r="3219">
          <cell r="A3219" t="str">
            <v>1142060101200106</v>
          </cell>
          <cell r="B3219" t="str">
            <v>VEHICULO- EMPLEADOS</v>
          </cell>
          <cell r="C3219">
            <v>16</v>
          </cell>
          <cell r="D3219">
            <v>0</v>
          </cell>
          <cell r="E3219"/>
          <cell r="F3219"/>
          <cell r="G3219"/>
          <cell r="H3219">
            <v>0</v>
          </cell>
        </row>
        <row r="3220">
          <cell r="A3220" t="str">
            <v>1142060101200107</v>
          </cell>
          <cell r="B3220" t="str">
            <v>ESTUDIOS</v>
          </cell>
          <cell r="C3220">
            <v>16</v>
          </cell>
          <cell r="D3220">
            <v>0</v>
          </cell>
          <cell r="E3220"/>
          <cell r="F3220"/>
          <cell r="G3220"/>
          <cell r="H3220">
            <v>0</v>
          </cell>
        </row>
        <row r="3221">
          <cell r="A3221" t="str">
            <v>1142060101200108</v>
          </cell>
          <cell r="B3221" t="str">
            <v>LECA</v>
          </cell>
          <cell r="C3221">
            <v>16</v>
          </cell>
          <cell r="D3221">
            <v>0</v>
          </cell>
          <cell r="E3221"/>
          <cell r="F3221"/>
          <cell r="G3221"/>
          <cell r="H3221">
            <v>0</v>
          </cell>
        </row>
        <row r="3222">
          <cell r="A3222" t="str">
            <v>1142060101200109</v>
          </cell>
          <cell r="B3222" t="str">
            <v>CONSUMO  RAPICREDIT  BANCOVI</v>
          </cell>
          <cell r="C3222">
            <v>16</v>
          </cell>
          <cell r="D3222">
            <v>0</v>
          </cell>
          <cell r="E3222"/>
          <cell r="F3222"/>
          <cell r="G3222"/>
          <cell r="H3222">
            <v>0</v>
          </cell>
        </row>
        <row r="3223">
          <cell r="A3223" t="str">
            <v>1142060101200110</v>
          </cell>
          <cell r="B3223" t="str">
            <v>EMPLEADOS PÚBLICOS Y PRIVADOS</v>
          </cell>
          <cell r="C3223">
            <v>16</v>
          </cell>
          <cell r="D3223">
            <v>0</v>
          </cell>
          <cell r="E3223"/>
          <cell r="F3223"/>
          <cell r="G3223"/>
          <cell r="H3223">
            <v>0</v>
          </cell>
        </row>
        <row r="3224">
          <cell r="A3224" t="str">
            <v>1142060101200111</v>
          </cell>
          <cell r="B3224" t="str">
            <v>EMPLEADOS ANDA</v>
          </cell>
          <cell r="C3224">
            <v>16</v>
          </cell>
          <cell r="D3224">
            <v>0</v>
          </cell>
          <cell r="E3224"/>
          <cell r="F3224"/>
          <cell r="G3224"/>
          <cell r="H3224">
            <v>0</v>
          </cell>
        </row>
        <row r="3225">
          <cell r="A3225" t="str">
            <v>1142060101200112</v>
          </cell>
          <cell r="B3225" t="str">
            <v>EMPLEADOS PDH</v>
          </cell>
          <cell r="C3225">
            <v>16</v>
          </cell>
          <cell r="D3225">
            <v>0</v>
          </cell>
          <cell r="E3225"/>
          <cell r="F3225"/>
          <cell r="G3225"/>
          <cell r="H3225">
            <v>0</v>
          </cell>
        </row>
        <row r="3226">
          <cell r="A3226" t="str">
            <v>1142060101200113</v>
          </cell>
          <cell r="B3226" t="str">
            <v>EMPLEADOS PGR</v>
          </cell>
          <cell r="C3226">
            <v>16</v>
          </cell>
          <cell r="D3226">
            <v>0</v>
          </cell>
          <cell r="E3226"/>
          <cell r="F3226"/>
          <cell r="G3226"/>
          <cell r="H3226">
            <v>0</v>
          </cell>
        </row>
        <row r="3227">
          <cell r="A3227" t="str">
            <v>1142060101200114</v>
          </cell>
          <cell r="B3227" t="str">
            <v>EMPLEADOS MIN. SALUD</v>
          </cell>
          <cell r="C3227">
            <v>16</v>
          </cell>
          <cell r="D3227">
            <v>0</v>
          </cell>
          <cell r="E3227"/>
          <cell r="F3227"/>
          <cell r="G3227"/>
          <cell r="H3227">
            <v>0</v>
          </cell>
        </row>
        <row r="3228">
          <cell r="A3228" t="str">
            <v>1142060101200115</v>
          </cell>
          <cell r="B3228" t="str">
            <v>EMPLEADOS MIN. EDUCACIÓN</v>
          </cell>
          <cell r="C3228">
            <v>16</v>
          </cell>
          <cell r="D3228">
            <v>0</v>
          </cell>
          <cell r="E3228"/>
          <cell r="F3228"/>
          <cell r="G3228"/>
          <cell r="H3228">
            <v>0</v>
          </cell>
        </row>
        <row r="3229">
          <cell r="A3229" t="str">
            <v>1142060101200148</v>
          </cell>
          <cell r="B3229" t="str">
            <v>TARJETAS DE CREDITO</v>
          </cell>
          <cell r="C3229">
            <v>16</v>
          </cell>
          <cell r="D3229">
            <v>0</v>
          </cell>
          <cell r="E3229"/>
          <cell r="F3229"/>
          <cell r="G3229"/>
          <cell r="H3229">
            <v>0</v>
          </cell>
        </row>
        <row r="3230">
          <cell r="A3230" t="str">
            <v>1142060101200149</v>
          </cell>
          <cell r="B3230" t="str">
            <v>SOBREGIROS OCACIONALES</v>
          </cell>
          <cell r="C3230">
            <v>16</v>
          </cell>
          <cell r="D3230">
            <v>0</v>
          </cell>
          <cell r="E3230"/>
          <cell r="F3230"/>
          <cell r="G3230"/>
          <cell r="H3230">
            <v>0</v>
          </cell>
        </row>
        <row r="3231">
          <cell r="A3231" t="str">
            <v>1142060101200150</v>
          </cell>
          <cell r="B3231" t="str">
            <v>SOBREGIROS AUTORIZADOS</v>
          </cell>
          <cell r="C3231">
            <v>16</v>
          </cell>
          <cell r="D3231">
            <v>0</v>
          </cell>
          <cell r="E3231"/>
          <cell r="F3231"/>
          <cell r="G3231"/>
          <cell r="H3231">
            <v>0</v>
          </cell>
        </row>
        <row r="3232">
          <cell r="A3232" t="str">
            <v>114206010122</v>
          </cell>
          <cell r="B3232" t="str">
            <v>PIGNORADOS - ML</v>
          </cell>
          <cell r="C3232">
            <v>12</v>
          </cell>
          <cell r="D3232"/>
          <cell r="E3232"/>
          <cell r="F3232">
            <v>0</v>
          </cell>
          <cell r="G3232"/>
          <cell r="H3232">
            <v>0</v>
          </cell>
        </row>
        <row r="3233">
          <cell r="A3233" t="str">
            <v>11420601012201</v>
          </cell>
          <cell r="B3233" t="str">
            <v>PIGNORADOS - ML</v>
          </cell>
          <cell r="C3233">
            <v>14</v>
          </cell>
          <cell r="D3233"/>
          <cell r="E3233">
            <v>0</v>
          </cell>
          <cell r="F3233"/>
          <cell r="G3233"/>
          <cell r="H3233">
            <v>0</v>
          </cell>
        </row>
        <row r="3234">
          <cell r="A3234" t="str">
            <v>1142060101220101</v>
          </cell>
          <cell r="B3234" t="str">
            <v>PIGNORADOS</v>
          </cell>
          <cell r="C3234">
            <v>16</v>
          </cell>
          <cell r="D3234">
            <v>0</v>
          </cell>
          <cell r="E3234"/>
          <cell r="F3234"/>
          <cell r="G3234"/>
          <cell r="H3234">
            <v>0</v>
          </cell>
        </row>
        <row r="3235">
          <cell r="A3235" t="str">
            <v>114206010130</v>
          </cell>
          <cell r="B3235" t="str">
            <v>VIVIENDA - ML</v>
          </cell>
          <cell r="C3235">
            <v>12</v>
          </cell>
          <cell r="D3235"/>
          <cell r="E3235"/>
          <cell r="F3235">
            <v>0</v>
          </cell>
          <cell r="G3235"/>
          <cell r="H3235">
            <v>0</v>
          </cell>
        </row>
        <row r="3236">
          <cell r="A3236" t="str">
            <v>11420601013001</v>
          </cell>
          <cell r="B3236" t="str">
            <v>VIVIENDA - ML</v>
          </cell>
          <cell r="C3236">
            <v>14</v>
          </cell>
          <cell r="D3236"/>
          <cell r="E3236">
            <v>0</v>
          </cell>
          <cell r="F3236"/>
          <cell r="G3236"/>
          <cell r="H3236">
            <v>0</v>
          </cell>
        </row>
        <row r="3237">
          <cell r="A3237" t="str">
            <v>1142060101300101</v>
          </cell>
          <cell r="B3237" t="str">
            <v>ADQUISICION DE VIVIENDA</v>
          </cell>
          <cell r="C3237">
            <v>16</v>
          </cell>
          <cell r="D3237">
            <v>0</v>
          </cell>
          <cell r="E3237"/>
          <cell r="F3237"/>
          <cell r="G3237"/>
          <cell r="H3237">
            <v>0</v>
          </cell>
        </row>
        <row r="3238">
          <cell r="A3238" t="str">
            <v>1142060101300102</v>
          </cell>
          <cell r="B3238" t="str">
            <v>ADQUISICION DE LOTES</v>
          </cell>
          <cell r="C3238">
            <v>16</v>
          </cell>
          <cell r="D3238">
            <v>0</v>
          </cell>
          <cell r="E3238"/>
          <cell r="F3238"/>
          <cell r="G3238"/>
          <cell r="H3238">
            <v>0</v>
          </cell>
        </row>
        <row r="3239">
          <cell r="A3239" t="str">
            <v>1142060101300103</v>
          </cell>
          <cell r="B3239" t="str">
            <v>CONSTRUCCION</v>
          </cell>
          <cell r="C3239">
            <v>16</v>
          </cell>
          <cell r="D3239">
            <v>0</v>
          </cell>
          <cell r="E3239"/>
          <cell r="F3239"/>
          <cell r="G3239"/>
          <cell r="H3239">
            <v>0</v>
          </cell>
        </row>
        <row r="3240">
          <cell r="A3240" t="str">
            <v>1142060101300105</v>
          </cell>
          <cell r="B3240" t="str">
            <v>REMODELACION</v>
          </cell>
          <cell r="C3240">
            <v>16</v>
          </cell>
          <cell r="D3240">
            <v>0</v>
          </cell>
          <cell r="E3240"/>
          <cell r="F3240"/>
          <cell r="G3240"/>
          <cell r="H3240">
            <v>0</v>
          </cell>
        </row>
        <row r="3241">
          <cell r="A3241" t="str">
            <v>1142060102</v>
          </cell>
          <cell r="B3241" t="str">
            <v>PRESTAMOS PARA OTROS PROPOSITOS</v>
          </cell>
          <cell r="C3241">
            <v>10</v>
          </cell>
          <cell r="D3241"/>
          <cell r="E3241"/>
          <cell r="F3241"/>
          <cell r="G3241">
            <v>0</v>
          </cell>
          <cell r="H3241">
            <v>0</v>
          </cell>
        </row>
        <row r="3242">
          <cell r="A3242" t="str">
            <v>114206010211</v>
          </cell>
          <cell r="B3242" t="str">
            <v>MICROEMPRESA - ME</v>
          </cell>
          <cell r="C3242">
            <v>12</v>
          </cell>
          <cell r="D3242"/>
          <cell r="E3242"/>
          <cell r="F3242">
            <v>0</v>
          </cell>
          <cell r="G3242"/>
          <cell r="H3242">
            <v>0</v>
          </cell>
        </row>
        <row r="3243">
          <cell r="A3243" t="str">
            <v>11420601021101</v>
          </cell>
          <cell r="B3243" t="str">
            <v>MICROEMPRESA - ME</v>
          </cell>
          <cell r="C3243">
            <v>14</v>
          </cell>
          <cell r="D3243"/>
          <cell r="E3243">
            <v>0</v>
          </cell>
          <cell r="F3243"/>
          <cell r="G3243"/>
          <cell r="H3243">
            <v>0</v>
          </cell>
        </row>
        <row r="3244">
          <cell r="A3244" t="str">
            <v>1142060102110101</v>
          </cell>
          <cell r="B3244" t="str">
            <v>MICROCREDITO</v>
          </cell>
          <cell r="C3244">
            <v>16</v>
          </cell>
          <cell r="D3244">
            <v>0</v>
          </cell>
          <cell r="E3244"/>
          <cell r="F3244"/>
          <cell r="G3244"/>
          <cell r="H3244">
            <v>0</v>
          </cell>
        </row>
        <row r="3245">
          <cell r="A3245" t="str">
            <v>1142060102110102</v>
          </cell>
          <cell r="B3245" t="str">
            <v>CAPITAL DE TRABAJO</v>
          </cell>
          <cell r="C3245">
            <v>16</v>
          </cell>
          <cell r="D3245">
            <v>0</v>
          </cell>
          <cell r="E3245"/>
          <cell r="F3245"/>
          <cell r="G3245"/>
          <cell r="H3245">
            <v>0</v>
          </cell>
        </row>
        <row r="3246">
          <cell r="A3246" t="str">
            <v>1142060102110103</v>
          </cell>
          <cell r="B3246" t="str">
            <v>ACTIVO FIJO</v>
          </cell>
          <cell r="C3246">
            <v>16</v>
          </cell>
          <cell r="D3246">
            <v>0</v>
          </cell>
          <cell r="E3246"/>
          <cell r="F3246"/>
          <cell r="G3246"/>
          <cell r="H3246">
            <v>0</v>
          </cell>
        </row>
        <row r="3247">
          <cell r="A3247" t="str">
            <v>1142060102110104</v>
          </cell>
          <cell r="B3247" t="str">
            <v>CAPITAL DE TRABAJO ESTACIONAL</v>
          </cell>
          <cell r="C3247">
            <v>16</v>
          </cell>
          <cell r="D3247">
            <v>0</v>
          </cell>
          <cell r="E3247"/>
          <cell r="F3247"/>
          <cell r="G3247"/>
          <cell r="H3247">
            <v>0</v>
          </cell>
        </row>
        <row r="3248">
          <cell r="A3248" t="str">
            <v>1142060102110105</v>
          </cell>
          <cell r="B3248" t="str">
            <v>ROTATIVO</v>
          </cell>
          <cell r="C3248">
            <v>16</v>
          </cell>
          <cell r="D3248">
            <v>0</v>
          </cell>
          <cell r="E3248"/>
          <cell r="F3248"/>
          <cell r="G3248"/>
          <cell r="H3248">
            <v>0</v>
          </cell>
        </row>
        <row r="3249">
          <cell r="A3249" t="str">
            <v>1142060102110106</v>
          </cell>
          <cell r="B3249" t="str">
            <v>COLECTURIA DOMICILIAR</v>
          </cell>
          <cell r="C3249">
            <v>16</v>
          </cell>
          <cell r="D3249">
            <v>0</v>
          </cell>
          <cell r="E3249"/>
          <cell r="F3249"/>
          <cell r="G3249"/>
          <cell r="H3249">
            <v>0</v>
          </cell>
        </row>
        <row r="3250">
          <cell r="A3250" t="str">
            <v>114206010212</v>
          </cell>
          <cell r="B3250" t="str">
            <v>EMPRESA - ME</v>
          </cell>
          <cell r="C3250">
            <v>12</v>
          </cell>
          <cell r="D3250"/>
          <cell r="E3250"/>
          <cell r="F3250">
            <v>0</v>
          </cell>
          <cell r="G3250"/>
          <cell r="H3250">
            <v>0</v>
          </cell>
        </row>
        <row r="3251">
          <cell r="A3251" t="str">
            <v>11420601021201</v>
          </cell>
          <cell r="B3251" t="str">
            <v>EMPRESA - ME</v>
          </cell>
          <cell r="C3251">
            <v>14</v>
          </cell>
          <cell r="D3251"/>
          <cell r="E3251">
            <v>0</v>
          </cell>
          <cell r="F3251"/>
          <cell r="G3251"/>
          <cell r="H3251">
            <v>0</v>
          </cell>
        </row>
        <row r="3252">
          <cell r="A3252" t="str">
            <v>1142060102120101</v>
          </cell>
          <cell r="B3252" t="str">
            <v>CAPITAL DE TRABAJO</v>
          </cell>
          <cell r="C3252">
            <v>16</v>
          </cell>
          <cell r="D3252">
            <v>0</v>
          </cell>
          <cell r="E3252"/>
          <cell r="F3252"/>
          <cell r="G3252"/>
          <cell r="H3252">
            <v>0</v>
          </cell>
        </row>
        <row r="3253">
          <cell r="A3253" t="str">
            <v>1142060102120102</v>
          </cell>
          <cell r="B3253" t="str">
            <v>ACTIVO FIJO</v>
          </cell>
          <cell r="C3253">
            <v>16</v>
          </cell>
          <cell r="D3253">
            <v>0</v>
          </cell>
          <cell r="E3253"/>
          <cell r="F3253"/>
          <cell r="G3253"/>
          <cell r="H3253">
            <v>0</v>
          </cell>
        </row>
        <row r="3254">
          <cell r="A3254" t="str">
            <v>1142060102120103</v>
          </cell>
          <cell r="B3254" t="str">
            <v>ROTATIVO</v>
          </cell>
          <cell r="C3254">
            <v>16</v>
          </cell>
          <cell r="D3254">
            <v>0</v>
          </cell>
          <cell r="E3254"/>
          <cell r="F3254"/>
          <cell r="G3254"/>
          <cell r="H3254">
            <v>0</v>
          </cell>
        </row>
        <row r="3255">
          <cell r="A3255" t="str">
            <v>1142060102120104</v>
          </cell>
          <cell r="B3255" t="str">
            <v>MUNICIPALIDADES</v>
          </cell>
          <cell r="C3255">
            <v>16</v>
          </cell>
          <cell r="D3255">
            <v>0</v>
          </cell>
          <cell r="E3255"/>
          <cell r="F3255"/>
          <cell r="G3255"/>
          <cell r="H3255">
            <v>0</v>
          </cell>
        </row>
        <row r="3256">
          <cell r="A3256" t="str">
            <v>114206010220</v>
          </cell>
          <cell r="B3256" t="str">
            <v>CONSUMO - ME</v>
          </cell>
          <cell r="C3256">
            <v>12</v>
          </cell>
          <cell r="D3256"/>
          <cell r="E3256"/>
          <cell r="F3256">
            <v>0</v>
          </cell>
          <cell r="G3256"/>
          <cell r="H3256">
            <v>0</v>
          </cell>
        </row>
        <row r="3257">
          <cell r="A3257" t="str">
            <v>11420601022001</v>
          </cell>
          <cell r="B3257" t="str">
            <v>CONSUMO - ME</v>
          </cell>
          <cell r="C3257">
            <v>14</v>
          </cell>
          <cell r="D3257"/>
          <cell r="E3257">
            <v>0</v>
          </cell>
          <cell r="F3257"/>
          <cell r="G3257"/>
          <cell r="H3257">
            <v>0</v>
          </cell>
        </row>
        <row r="3258">
          <cell r="A3258" t="str">
            <v>1142060102200101</v>
          </cell>
          <cell r="B3258" t="str">
            <v>CONSUMO</v>
          </cell>
          <cell r="C3258">
            <v>16</v>
          </cell>
          <cell r="D3258">
            <v>0</v>
          </cell>
          <cell r="E3258"/>
          <cell r="F3258"/>
          <cell r="G3258"/>
          <cell r="H3258">
            <v>0</v>
          </cell>
        </row>
        <row r="3259">
          <cell r="A3259" t="str">
            <v>1142060102200102</v>
          </cell>
          <cell r="B3259" t="str">
            <v>SIN FIADOR</v>
          </cell>
          <cell r="C3259">
            <v>16</v>
          </cell>
          <cell r="D3259">
            <v>0</v>
          </cell>
          <cell r="E3259"/>
          <cell r="F3259"/>
          <cell r="G3259"/>
          <cell r="H3259">
            <v>0</v>
          </cell>
        </row>
        <row r="3260">
          <cell r="A3260" t="str">
            <v>1142060102200103</v>
          </cell>
          <cell r="B3260" t="str">
            <v>CONSOLIDACION</v>
          </cell>
          <cell r="C3260">
            <v>16</v>
          </cell>
          <cell r="D3260">
            <v>0</v>
          </cell>
          <cell r="E3260"/>
          <cell r="F3260"/>
          <cell r="G3260"/>
          <cell r="H3260">
            <v>0</v>
          </cell>
        </row>
        <row r="3261">
          <cell r="A3261" t="str">
            <v>1142060102200104</v>
          </cell>
          <cell r="B3261" t="str">
            <v>VARIOS</v>
          </cell>
          <cell r="C3261">
            <v>16</v>
          </cell>
          <cell r="D3261">
            <v>0</v>
          </cell>
          <cell r="E3261"/>
          <cell r="F3261"/>
          <cell r="G3261"/>
          <cell r="H3261">
            <v>0</v>
          </cell>
        </row>
        <row r="3262">
          <cell r="A3262" t="str">
            <v>1142060102200105</v>
          </cell>
          <cell r="B3262" t="str">
            <v>VEHICULO</v>
          </cell>
          <cell r="C3262">
            <v>16</v>
          </cell>
          <cell r="D3262">
            <v>0</v>
          </cell>
          <cell r="E3262"/>
          <cell r="F3262"/>
          <cell r="G3262"/>
          <cell r="H3262">
            <v>0</v>
          </cell>
        </row>
        <row r="3263">
          <cell r="A3263" t="str">
            <v>1142060102200106</v>
          </cell>
          <cell r="B3263" t="str">
            <v>VEHICULO- EMPLEADOS</v>
          </cell>
          <cell r="C3263">
            <v>16</v>
          </cell>
          <cell r="D3263">
            <v>0</v>
          </cell>
          <cell r="E3263"/>
          <cell r="F3263"/>
          <cell r="G3263"/>
          <cell r="H3263">
            <v>0</v>
          </cell>
        </row>
        <row r="3264">
          <cell r="A3264" t="str">
            <v>1142060102200107</v>
          </cell>
          <cell r="B3264" t="str">
            <v>ESTUDIOS</v>
          </cell>
          <cell r="C3264">
            <v>16</v>
          </cell>
          <cell r="D3264">
            <v>0</v>
          </cell>
          <cell r="E3264"/>
          <cell r="F3264"/>
          <cell r="G3264"/>
          <cell r="H3264">
            <v>0</v>
          </cell>
        </row>
        <row r="3265">
          <cell r="A3265" t="str">
            <v>1142060102200108</v>
          </cell>
          <cell r="B3265" t="str">
            <v>LECA</v>
          </cell>
          <cell r="C3265">
            <v>16</v>
          </cell>
          <cell r="D3265">
            <v>0</v>
          </cell>
          <cell r="E3265"/>
          <cell r="F3265"/>
          <cell r="G3265"/>
          <cell r="H3265">
            <v>0</v>
          </cell>
        </row>
        <row r="3266">
          <cell r="A3266" t="str">
            <v>1142060102200109</v>
          </cell>
          <cell r="B3266" t="str">
            <v>CONSUMO  RAPICREDIT  BANCOVI</v>
          </cell>
          <cell r="C3266">
            <v>16</v>
          </cell>
          <cell r="D3266">
            <v>0</v>
          </cell>
          <cell r="E3266"/>
          <cell r="F3266"/>
          <cell r="G3266"/>
          <cell r="H3266">
            <v>0</v>
          </cell>
        </row>
        <row r="3267">
          <cell r="A3267" t="str">
            <v>1142060102200110</v>
          </cell>
          <cell r="B3267" t="str">
            <v>EMPLEADOS PÚBLICOS Y PRIVADOS</v>
          </cell>
          <cell r="C3267">
            <v>16</v>
          </cell>
          <cell r="D3267">
            <v>0</v>
          </cell>
          <cell r="E3267"/>
          <cell r="F3267"/>
          <cell r="G3267"/>
          <cell r="H3267">
            <v>0</v>
          </cell>
        </row>
        <row r="3268">
          <cell r="A3268" t="str">
            <v>1142060102200111</v>
          </cell>
          <cell r="B3268" t="str">
            <v>EMPLEADOS ANDA</v>
          </cell>
          <cell r="C3268">
            <v>16</v>
          </cell>
          <cell r="D3268">
            <v>0</v>
          </cell>
          <cell r="E3268"/>
          <cell r="F3268"/>
          <cell r="G3268"/>
          <cell r="H3268">
            <v>0</v>
          </cell>
        </row>
        <row r="3269">
          <cell r="A3269" t="str">
            <v>1142060102200112</v>
          </cell>
          <cell r="B3269" t="str">
            <v>EMPLEADOS PDH</v>
          </cell>
          <cell r="C3269">
            <v>16</v>
          </cell>
          <cell r="D3269">
            <v>0</v>
          </cell>
          <cell r="E3269"/>
          <cell r="F3269"/>
          <cell r="G3269"/>
          <cell r="H3269">
            <v>0</v>
          </cell>
        </row>
        <row r="3270">
          <cell r="A3270" t="str">
            <v>1142060102200113</v>
          </cell>
          <cell r="B3270" t="str">
            <v>EMPLEADOS PGR</v>
          </cell>
          <cell r="C3270">
            <v>16</v>
          </cell>
          <cell r="D3270">
            <v>0</v>
          </cell>
          <cell r="E3270"/>
          <cell r="F3270"/>
          <cell r="G3270"/>
          <cell r="H3270">
            <v>0</v>
          </cell>
        </row>
        <row r="3271">
          <cell r="A3271" t="str">
            <v>1142060102200114</v>
          </cell>
          <cell r="B3271" t="str">
            <v>EMPLEADOS MIN. SALUD</v>
          </cell>
          <cell r="C3271">
            <v>16</v>
          </cell>
          <cell r="D3271">
            <v>0</v>
          </cell>
          <cell r="E3271"/>
          <cell r="F3271"/>
          <cell r="G3271"/>
          <cell r="H3271">
            <v>0</v>
          </cell>
        </row>
        <row r="3272">
          <cell r="A3272" t="str">
            <v>1142060102200115</v>
          </cell>
          <cell r="B3272" t="str">
            <v>EMPLEADOS MIN. EDUCACIÓN</v>
          </cell>
          <cell r="C3272">
            <v>16</v>
          </cell>
          <cell r="D3272">
            <v>0</v>
          </cell>
          <cell r="E3272"/>
          <cell r="F3272"/>
          <cell r="G3272"/>
          <cell r="H3272">
            <v>0</v>
          </cell>
        </row>
        <row r="3273">
          <cell r="A3273" t="str">
            <v>1142060102200148</v>
          </cell>
          <cell r="B3273" t="str">
            <v>TARJETAS DE CREDITO</v>
          </cell>
          <cell r="C3273">
            <v>16</v>
          </cell>
          <cell r="D3273">
            <v>0</v>
          </cell>
          <cell r="E3273"/>
          <cell r="F3273"/>
          <cell r="G3273"/>
          <cell r="H3273">
            <v>0</v>
          </cell>
        </row>
        <row r="3274">
          <cell r="A3274" t="str">
            <v>1142060102200149</v>
          </cell>
          <cell r="B3274" t="str">
            <v>SOBREGIROS OCACIONALES</v>
          </cell>
          <cell r="C3274">
            <v>16</v>
          </cell>
          <cell r="D3274">
            <v>0</v>
          </cell>
          <cell r="E3274"/>
          <cell r="F3274"/>
          <cell r="G3274"/>
          <cell r="H3274">
            <v>0</v>
          </cell>
        </row>
        <row r="3275">
          <cell r="A3275" t="str">
            <v>1142060102200150</v>
          </cell>
          <cell r="B3275" t="str">
            <v>SOBREGIROS AUTORIZADOS</v>
          </cell>
          <cell r="C3275">
            <v>16</v>
          </cell>
          <cell r="D3275">
            <v>0</v>
          </cell>
          <cell r="E3275"/>
          <cell r="F3275"/>
          <cell r="G3275"/>
          <cell r="H3275">
            <v>0</v>
          </cell>
        </row>
        <row r="3276">
          <cell r="A3276" t="str">
            <v>114206010222</v>
          </cell>
          <cell r="B3276" t="str">
            <v>PIGNORADOS - ME</v>
          </cell>
          <cell r="C3276">
            <v>12</v>
          </cell>
          <cell r="D3276"/>
          <cell r="E3276"/>
          <cell r="F3276">
            <v>0</v>
          </cell>
          <cell r="G3276"/>
          <cell r="H3276">
            <v>0</v>
          </cell>
        </row>
        <row r="3277">
          <cell r="A3277" t="str">
            <v>11420601022201</v>
          </cell>
          <cell r="B3277" t="str">
            <v>PIGNORADOS - ME</v>
          </cell>
          <cell r="C3277">
            <v>14</v>
          </cell>
          <cell r="D3277"/>
          <cell r="E3277">
            <v>0</v>
          </cell>
          <cell r="F3277"/>
          <cell r="G3277"/>
          <cell r="H3277">
            <v>0</v>
          </cell>
        </row>
        <row r="3278">
          <cell r="A3278" t="str">
            <v>1142060102220101</v>
          </cell>
          <cell r="B3278" t="str">
            <v>PIGNORADOS</v>
          </cell>
          <cell r="C3278">
            <v>16</v>
          </cell>
          <cell r="D3278">
            <v>0</v>
          </cell>
          <cell r="E3278"/>
          <cell r="F3278"/>
          <cell r="G3278"/>
          <cell r="H3278">
            <v>0</v>
          </cell>
        </row>
        <row r="3279">
          <cell r="A3279" t="str">
            <v>114206010230</v>
          </cell>
          <cell r="B3279" t="str">
            <v>VIVIENDA - ME</v>
          </cell>
          <cell r="C3279">
            <v>12</v>
          </cell>
          <cell r="D3279"/>
          <cell r="E3279"/>
          <cell r="F3279">
            <v>0</v>
          </cell>
          <cell r="G3279"/>
          <cell r="H3279">
            <v>0</v>
          </cell>
        </row>
        <row r="3280">
          <cell r="A3280" t="str">
            <v>11420601023001</v>
          </cell>
          <cell r="B3280" t="str">
            <v>VIVIENDA - ME</v>
          </cell>
          <cell r="C3280">
            <v>14</v>
          </cell>
          <cell r="D3280"/>
          <cell r="E3280">
            <v>0</v>
          </cell>
          <cell r="F3280"/>
          <cell r="G3280"/>
          <cell r="H3280">
            <v>0</v>
          </cell>
        </row>
        <row r="3281">
          <cell r="A3281" t="str">
            <v>1142060102300101</v>
          </cell>
          <cell r="B3281" t="str">
            <v>ADQUISICION DE VIVIENDA</v>
          </cell>
          <cell r="C3281">
            <v>16</v>
          </cell>
          <cell r="D3281">
            <v>0</v>
          </cell>
          <cell r="E3281"/>
          <cell r="F3281"/>
          <cell r="G3281"/>
          <cell r="H3281">
            <v>0</v>
          </cell>
        </row>
        <row r="3282">
          <cell r="A3282" t="str">
            <v>1142060102300102</v>
          </cell>
          <cell r="B3282" t="str">
            <v>ADQUISICION DE LOTES</v>
          </cell>
          <cell r="C3282">
            <v>16</v>
          </cell>
          <cell r="D3282">
            <v>0</v>
          </cell>
          <cell r="E3282"/>
          <cell r="F3282"/>
          <cell r="G3282"/>
          <cell r="H3282">
            <v>0</v>
          </cell>
        </row>
        <row r="3283">
          <cell r="A3283" t="str">
            <v>1142060102300103</v>
          </cell>
          <cell r="B3283" t="str">
            <v>CONSTRUCCION</v>
          </cell>
          <cell r="C3283">
            <v>16</v>
          </cell>
          <cell r="D3283">
            <v>0</v>
          </cell>
          <cell r="E3283"/>
          <cell r="F3283"/>
          <cell r="G3283"/>
          <cell r="H3283">
            <v>0</v>
          </cell>
        </row>
        <row r="3284">
          <cell r="A3284" t="str">
            <v>1142060102300104</v>
          </cell>
          <cell r="B3284" t="str">
            <v>REMODELACION</v>
          </cell>
          <cell r="C3284">
            <v>16</v>
          </cell>
          <cell r="D3284">
            <v>0</v>
          </cell>
          <cell r="E3284"/>
          <cell r="F3284"/>
          <cell r="G3284"/>
          <cell r="H3284">
            <v>0</v>
          </cell>
        </row>
        <row r="3285">
          <cell r="A3285" t="str">
            <v>1142060201</v>
          </cell>
          <cell r="B3285" t="str">
            <v>PRESTAMOS CONVERTIBLES EN ACCIONES</v>
          </cell>
          <cell r="C3285">
            <v>10</v>
          </cell>
          <cell r="D3285"/>
          <cell r="E3285"/>
          <cell r="F3285"/>
          <cell r="G3285">
            <v>0</v>
          </cell>
          <cell r="H3285">
            <v>0</v>
          </cell>
        </row>
        <row r="3286">
          <cell r="A3286" t="str">
            <v>114206020111</v>
          </cell>
          <cell r="B3286" t="str">
            <v>MICROEMPRESA - ML</v>
          </cell>
          <cell r="C3286">
            <v>12</v>
          </cell>
          <cell r="D3286"/>
          <cell r="E3286"/>
          <cell r="F3286">
            <v>0</v>
          </cell>
          <cell r="G3286"/>
          <cell r="H3286">
            <v>0</v>
          </cell>
        </row>
        <row r="3287">
          <cell r="A3287" t="str">
            <v>11420602011101</v>
          </cell>
          <cell r="B3287" t="str">
            <v>MICROEMPRESA - ML</v>
          </cell>
          <cell r="C3287">
            <v>14</v>
          </cell>
          <cell r="D3287"/>
          <cell r="E3287">
            <v>0</v>
          </cell>
          <cell r="F3287"/>
          <cell r="G3287"/>
          <cell r="H3287">
            <v>0</v>
          </cell>
        </row>
        <row r="3288">
          <cell r="A3288" t="str">
            <v>1142060201110101</v>
          </cell>
          <cell r="B3288" t="str">
            <v>MICROCREDITO</v>
          </cell>
          <cell r="C3288">
            <v>16</v>
          </cell>
          <cell r="D3288">
            <v>0</v>
          </cell>
          <cell r="E3288"/>
          <cell r="F3288"/>
          <cell r="G3288"/>
          <cell r="H3288">
            <v>0</v>
          </cell>
        </row>
        <row r="3289">
          <cell r="A3289" t="str">
            <v>1142060201110102</v>
          </cell>
          <cell r="B3289" t="str">
            <v>CAPITAL DE TRABAJO</v>
          </cell>
          <cell r="C3289">
            <v>16</v>
          </cell>
          <cell r="D3289">
            <v>0</v>
          </cell>
          <cell r="E3289"/>
          <cell r="F3289"/>
          <cell r="G3289"/>
          <cell r="H3289">
            <v>0</v>
          </cell>
        </row>
        <row r="3290">
          <cell r="A3290" t="str">
            <v>1142060201110103</v>
          </cell>
          <cell r="B3290" t="str">
            <v>ACTIVO FIJO</v>
          </cell>
          <cell r="C3290">
            <v>16</v>
          </cell>
          <cell r="D3290">
            <v>0</v>
          </cell>
          <cell r="E3290"/>
          <cell r="F3290"/>
          <cell r="G3290"/>
          <cell r="H3290">
            <v>0</v>
          </cell>
        </row>
        <row r="3291">
          <cell r="A3291" t="str">
            <v>1142060201110104</v>
          </cell>
          <cell r="B3291" t="str">
            <v>CAPITAL DE TRABAJO ESTACIONAL</v>
          </cell>
          <cell r="C3291">
            <v>16</v>
          </cell>
          <cell r="D3291">
            <v>0</v>
          </cell>
          <cell r="E3291"/>
          <cell r="F3291"/>
          <cell r="G3291"/>
          <cell r="H3291">
            <v>0</v>
          </cell>
        </row>
        <row r="3292">
          <cell r="A3292" t="str">
            <v>1142060201110105</v>
          </cell>
          <cell r="B3292" t="str">
            <v>ROTATIVO</v>
          </cell>
          <cell r="C3292">
            <v>16</v>
          </cell>
          <cell r="D3292">
            <v>0</v>
          </cell>
          <cell r="E3292"/>
          <cell r="F3292"/>
          <cell r="G3292"/>
          <cell r="H3292">
            <v>0</v>
          </cell>
        </row>
        <row r="3293">
          <cell r="A3293" t="str">
            <v>1142060201110106</v>
          </cell>
          <cell r="B3293" t="str">
            <v>COLECTURIA DOMICILIAR</v>
          </cell>
          <cell r="C3293">
            <v>16</v>
          </cell>
          <cell r="D3293">
            <v>0</v>
          </cell>
          <cell r="E3293"/>
          <cell r="F3293"/>
          <cell r="G3293"/>
          <cell r="H3293">
            <v>0</v>
          </cell>
        </row>
        <row r="3294">
          <cell r="A3294" t="str">
            <v>114206020112</v>
          </cell>
          <cell r="B3294" t="str">
            <v>EMPRESA - ML</v>
          </cell>
          <cell r="C3294">
            <v>12</v>
          </cell>
          <cell r="D3294"/>
          <cell r="E3294"/>
          <cell r="F3294">
            <v>0</v>
          </cell>
          <cell r="G3294"/>
          <cell r="H3294">
            <v>0</v>
          </cell>
        </row>
        <row r="3295">
          <cell r="A3295" t="str">
            <v>11420602011201</v>
          </cell>
          <cell r="B3295" t="str">
            <v>EMPRESA - ML</v>
          </cell>
          <cell r="C3295">
            <v>14</v>
          </cell>
          <cell r="D3295"/>
          <cell r="E3295">
            <v>0</v>
          </cell>
          <cell r="F3295"/>
          <cell r="G3295"/>
          <cell r="H3295">
            <v>0</v>
          </cell>
        </row>
        <row r="3296">
          <cell r="A3296" t="str">
            <v>1142060201120101</v>
          </cell>
          <cell r="B3296" t="str">
            <v>CAPITAL DE TRABAJO</v>
          </cell>
          <cell r="C3296">
            <v>16</v>
          </cell>
          <cell r="D3296">
            <v>0</v>
          </cell>
          <cell r="E3296"/>
          <cell r="F3296"/>
          <cell r="G3296"/>
          <cell r="H3296">
            <v>0</v>
          </cell>
        </row>
        <row r="3297">
          <cell r="A3297" t="str">
            <v>1142060201120102</v>
          </cell>
          <cell r="B3297" t="str">
            <v>ACTIVO FIJO</v>
          </cell>
          <cell r="C3297">
            <v>16</v>
          </cell>
          <cell r="D3297">
            <v>0</v>
          </cell>
          <cell r="E3297"/>
          <cell r="F3297"/>
          <cell r="G3297"/>
          <cell r="H3297">
            <v>0</v>
          </cell>
        </row>
        <row r="3298">
          <cell r="A3298" t="str">
            <v>1142060201120103</v>
          </cell>
          <cell r="B3298" t="str">
            <v>ROTATIVO</v>
          </cell>
          <cell r="C3298">
            <v>16</v>
          </cell>
          <cell r="D3298">
            <v>0</v>
          </cell>
          <cell r="E3298"/>
          <cell r="F3298"/>
          <cell r="G3298"/>
          <cell r="H3298">
            <v>0</v>
          </cell>
        </row>
        <row r="3299">
          <cell r="A3299" t="str">
            <v>1142060201120104</v>
          </cell>
          <cell r="B3299" t="str">
            <v>MUNICIPALIDADES</v>
          </cell>
          <cell r="C3299">
            <v>16</v>
          </cell>
          <cell r="D3299">
            <v>0</v>
          </cell>
          <cell r="E3299"/>
          <cell r="F3299"/>
          <cell r="G3299"/>
          <cell r="H3299">
            <v>0</v>
          </cell>
        </row>
        <row r="3300">
          <cell r="A3300" t="str">
            <v>114206020120</v>
          </cell>
          <cell r="B3300" t="str">
            <v>CONSUMO - ML</v>
          </cell>
          <cell r="C3300">
            <v>12</v>
          </cell>
          <cell r="D3300"/>
          <cell r="E3300"/>
          <cell r="F3300">
            <v>0</v>
          </cell>
          <cell r="G3300"/>
          <cell r="H3300">
            <v>0</v>
          </cell>
        </row>
        <row r="3301">
          <cell r="A3301" t="str">
            <v>11420602012001</v>
          </cell>
          <cell r="B3301" t="str">
            <v>CONSUMO - ML</v>
          </cell>
          <cell r="C3301">
            <v>14</v>
          </cell>
          <cell r="D3301"/>
          <cell r="E3301">
            <v>0</v>
          </cell>
          <cell r="F3301"/>
          <cell r="G3301"/>
          <cell r="H3301">
            <v>0</v>
          </cell>
        </row>
        <row r="3302">
          <cell r="A3302" t="str">
            <v>1142060201200101</v>
          </cell>
          <cell r="B3302" t="str">
            <v>CONSUMO</v>
          </cell>
          <cell r="C3302">
            <v>16</v>
          </cell>
          <cell r="D3302">
            <v>0</v>
          </cell>
          <cell r="E3302"/>
          <cell r="F3302"/>
          <cell r="G3302"/>
          <cell r="H3302">
            <v>0</v>
          </cell>
        </row>
        <row r="3303">
          <cell r="A3303" t="str">
            <v>1142060201200102</v>
          </cell>
          <cell r="B3303" t="str">
            <v>SIN FIADOR</v>
          </cell>
          <cell r="C3303">
            <v>16</v>
          </cell>
          <cell r="D3303">
            <v>0</v>
          </cell>
          <cell r="E3303"/>
          <cell r="F3303"/>
          <cell r="G3303"/>
          <cell r="H3303">
            <v>0</v>
          </cell>
        </row>
        <row r="3304">
          <cell r="A3304" t="str">
            <v>1142060201200103</v>
          </cell>
          <cell r="B3304" t="str">
            <v>CONSOLIDACION</v>
          </cell>
          <cell r="C3304">
            <v>16</v>
          </cell>
          <cell r="D3304">
            <v>0</v>
          </cell>
          <cell r="E3304"/>
          <cell r="F3304"/>
          <cell r="G3304"/>
          <cell r="H3304">
            <v>0</v>
          </cell>
        </row>
        <row r="3305">
          <cell r="A3305" t="str">
            <v>1142060201200104</v>
          </cell>
          <cell r="B3305" t="str">
            <v>VARIOS</v>
          </cell>
          <cell r="C3305">
            <v>16</v>
          </cell>
          <cell r="D3305">
            <v>0</v>
          </cell>
          <cell r="E3305"/>
          <cell r="F3305"/>
          <cell r="G3305"/>
          <cell r="H3305">
            <v>0</v>
          </cell>
        </row>
        <row r="3306">
          <cell r="A3306" t="str">
            <v>1142060201200105</v>
          </cell>
          <cell r="B3306" t="str">
            <v>VEHICULO</v>
          </cell>
          <cell r="C3306">
            <v>16</v>
          </cell>
          <cell r="D3306">
            <v>0</v>
          </cell>
          <cell r="E3306"/>
          <cell r="F3306"/>
          <cell r="G3306"/>
          <cell r="H3306">
            <v>0</v>
          </cell>
        </row>
        <row r="3307">
          <cell r="A3307" t="str">
            <v>1142060201200106</v>
          </cell>
          <cell r="B3307" t="str">
            <v>VEHICULO- EMPLEADOS</v>
          </cell>
          <cell r="C3307">
            <v>16</v>
          </cell>
          <cell r="D3307">
            <v>0</v>
          </cell>
          <cell r="E3307"/>
          <cell r="F3307"/>
          <cell r="G3307"/>
          <cell r="H3307">
            <v>0</v>
          </cell>
        </row>
        <row r="3308">
          <cell r="A3308" t="str">
            <v>1142060201200107</v>
          </cell>
          <cell r="B3308" t="str">
            <v>ESTUDIOS</v>
          </cell>
          <cell r="C3308">
            <v>16</v>
          </cell>
          <cell r="D3308">
            <v>0</v>
          </cell>
          <cell r="E3308"/>
          <cell r="F3308"/>
          <cell r="G3308"/>
          <cell r="H3308">
            <v>0</v>
          </cell>
        </row>
        <row r="3309">
          <cell r="A3309" t="str">
            <v>1142060201200108</v>
          </cell>
          <cell r="B3309" t="str">
            <v>LECA</v>
          </cell>
          <cell r="C3309">
            <v>16</v>
          </cell>
          <cell r="D3309">
            <v>0</v>
          </cell>
          <cell r="E3309"/>
          <cell r="F3309"/>
          <cell r="G3309"/>
          <cell r="H3309">
            <v>0</v>
          </cell>
        </row>
        <row r="3310">
          <cell r="A3310" t="str">
            <v>1142060201200109</v>
          </cell>
          <cell r="B3310" t="str">
            <v>CONSUMO  RAPICREDIT  BANCOVI</v>
          </cell>
          <cell r="C3310">
            <v>16</v>
          </cell>
          <cell r="D3310">
            <v>0</v>
          </cell>
          <cell r="E3310"/>
          <cell r="F3310"/>
          <cell r="G3310"/>
          <cell r="H3310">
            <v>0</v>
          </cell>
        </row>
        <row r="3311">
          <cell r="A3311" t="str">
            <v>1142060201200110</v>
          </cell>
          <cell r="B3311" t="str">
            <v>EMPLEADOS PÚBLICOS Y PRIVADOS</v>
          </cell>
          <cell r="C3311">
            <v>16</v>
          </cell>
          <cell r="D3311">
            <v>0</v>
          </cell>
          <cell r="E3311"/>
          <cell r="F3311"/>
          <cell r="G3311"/>
          <cell r="H3311">
            <v>0</v>
          </cell>
        </row>
        <row r="3312">
          <cell r="A3312" t="str">
            <v>1142060201200111</v>
          </cell>
          <cell r="B3312" t="str">
            <v>EMPLEADOS ANDA</v>
          </cell>
          <cell r="C3312">
            <v>16</v>
          </cell>
          <cell r="D3312">
            <v>0</v>
          </cell>
          <cell r="E3312"/>
          <cell r="F3312"/>
          <cell r="G3312"/>
          <cell r="H3312">
            <v>0</v>
          </cell>
        </row>
        <row r="3313">
          <cell r="A3313" t="str">
            <v>1142060201200112</v>
          </cell>
          <cell r="B3313" t="str">
            <v>EMPLEADOS PDH</v>
          </cell>
          <cell r="C3313">
            <v>16</v>
          </cell>
          <cell r="D3313">
            <v>0</v>
          </cell>
          <cell r="E3313"/>
          <cell r="F3313"/>
          <cell r="G3313"/>
          <cell r="H3313">
            <v>0</v>
          </cell>
        </row>
        <row r="3314">
          <cell r="A3314" t="str">
            <v>1142060201200113</v>
          </cell>
          <cell r="B3314" t="str">
            <v>EMPLEADOS PGR</v>
          </cell>
          <cell r="C3314">
            <v>16</v>
          </cell>
          <cell r="D3314">
            <v>0</v>
          </cell>
          <cell r="E3314"/>
          <cell r="F3314"/>
          <cell r="G3314"/>
          <cell r="H3314">
            <v>0</v>
          </cell>
        </row>
        <row r="3315">
          <cell r="A3315" t="str">
            <v>1142060201200114</v>
          </cell>
          <cell r="B3315" t="str">
            <v>EMPLEADOS MIN. SALUD</v>
          </cell>
          <cell r="C3315">
            <v>16</v>
          </cell>
          <cell r="D3315">
            <v>0</v>
          </cell>
          <cell r="E3315"/>
          <cell r="F3315"/>
          <cell r="G3315"/>
          <cell r="H3315">
            <v>0</v>
          </cell>
        </row>
        <row r="3316">
          <cell r="A3316" t="str">
            <v>1142060201200115</v>
          </cell>
          <cell r="B3316" t="str">
            <v>EMPLEADOS MIN. EDUCACIÓN</v>
          </cell>
          <cell r="C3316">
            <v>16</v>
          </cell>
          <cell r="D3316">
            <v>0</v>
          </cell>
          <cell r="E3316"/>
          <cell r="F3316"/>
          <cell r="G3316"/>
          <cell r="H3316">
            <v>0</v>
          </cell>
        </row>
        <row r="3317">
          <cell r="A3317" t="str">
            <v>1142060201200148</v>
          </cell>
          <cell r="B3317" t="str">
            <v>TARJETAS DE CREDITO</v>
          </cell>
          <cell r="C3317">
            <v>16</v>
          </cell>
          <cell r="D3317">
            <v>0</v>
          </cell>
          <cell r="E3317"/>
          <cell r="F3317"/>
          <cell r="G3317"/>
          <cell r="H3317">
            <v>0</v>
          </cell>
        </row>
        <row r="3318">
          <cell r="A3318" t="str">
            <v>1142060201200149</v>
          </cell>
          <cell r="B3318" t="str">
            <v>SOBREGIROS OCACIONALES</v>
          </cell>
          <cell r="C3318">
            <v>16</v>
          </cell>
          <cell r="D3318">
            <v>0</v>
          </cell>
          <cell r="E3318"/>
          <cell r="F3318"/>
          <cell r="G3318"/>
          <cell r="H3318">
            <v>0</v>
          </cell>
        </row>
        <row r="3319">
          <cell r="A3319" t="str">
            <v>1142060201200150</v>
          </cell>
          <cell r="B3319" t="str">
            <v>SOBREGIROS AUTORIZADOS</v>
          </cell>
          <cell r="C3319">
            <v>16</v>
          </cell>
          <cell r="D3319">
            <v>0</v>
          </cell>
          <cell r="E3319"/>
          <cell r="F3319"/>
          <cell r="G3319"/>
          <cell r="H3319">
            <v>0</v>
          </cell>
        </row>
        <row r="3320">
          <cell r="A3320" t="str">
            <v>1142060202</v>
          </cell>
          <cell r="B3320" t="str">
            <v>PRESTAMOS CONVERTIBLES EN ACCIONES</v>
          </cell>
          <cell r="C3320">
            <v>10</v>
          </cell>
          <cell r="D3320"/>
          <cell r="E3320"/>
          <cell r="F3320"/>
          <cell r="G3320">
            <v>0</v>
          </cell>
          <cell r="H3320">
            <v>0</v>
          </cell>
        </row>
        <row r="3321">
          <cell r="A3321" t="str">
            <v>114206020211</v>
          </cell>
          <cell r="B3321" t="str">
            <v>MICROEMPRESA - ME</v>
          </cell>
          <cell r="C3321">
            <v>12</v>
          </cell>
          <cell r="D3321"/>
          <cell r="E3321"/>
          <cell r="F3321">
            <v>0</v>
          </cell>
          <cell r="G3321"/>
          <cell r="H3321">
            <v>0</v>
          </cell>
        </row>
        <row r="3322">
          <cell r="A3322" t="str">
            <v>11420602021101</v>
          </cell>
          <cell r="B3322" t="str">
            <v>MICROEMPRESA - ME</v>
          </cell>
          <cell r="C3322">
            <v>14</v>
          </cell>
          <cell r="D3322"/>
          <cell r="E3322">
            <v>0</v>
          </cell>
          <cell r="F3322"/>
          <cell r="G3322"/>
          <cell r="H3322">
            <v>0</v>
          </cell>
        </row>
        <row r="3323">
          <cell r="A3323" t="str">
            <v>1142060202110101</v>
          </cell>
          <cell r="B3323" t="str">
            <v>MICROEMPRESA</v>
          </cell>
          <cell r="C3323">
            <v>16</v>
          </cell>
          <cell r="D3323">
            <v>0</v>
          </cell>
          <cell r="E3323"/>
          <cell r="F3323"/>
          <cell r="G3323"/>
          <cell r="H3323">
            <v>0</v>
          </cell>
        </row>
        <row r="3324">
          <cell r="A3324" t="str">
            <v>1142060202110102</v>
          </cell>
          <cell r="B3324" t="str">
            <v>CAPITAL DE TRABAJO</v>
          </cell>
          <cell r="C3324">
            <v>16</v>
          </cell>
          <cell r="D3324">
            <v>0</v>
          </cell>
          <cell r="E3324"/>
          <cell r="F3324"/>
          <cell r="G3324"/>
          <cell r="H3324">
            <v>0</v>
          </cell>
        </row>
        <row r="3325">
          <cell r="A3325" t="str">
            <v>1142060202110103</v>
          </cell>
          <cell r="B3325" t="str">
            <v>VIVIENDA</v>
          </cell>
          <cell r="C3325">
            <v>16</v>
          </cell>
          <cell r="D3325">
            <v>0</v>
          </cell>
          <cell r="E3325"/>
          <cell r="F3325"/>
          <cell r="G3325"/>
          <cell r="H3325">
            <v>0</v>
          </cell>
        </row>
        <row r="3326">
          <cell r="A3326" t="str">
            <v>1142060202110104</v>
          </cell>
          <cell r="B3326" t="str">
            <v>CAPITAL DE TRABAJO ESTACIONAL</v>
          </cell>
          <cell r="C3326">
            <v>16</v>
          </cell>
          <cell r="D3326">
            <v>0</v>
          </cell>
          <cell r="E3326"/>
          <cell r="F3326"/>
          <cell r="G3326"/>
          <cell r="H3326">
            <v>0</v>
          </cell>
        </row>
        <row r="3327">
          <cell r="A3327" t="str">
            <v>1142060202110105</v>
          </cell>
          <cell r="B3327" t="str">
            <v>ROTATIVO</v>
          </cell>
          <cell r="C3327">
            <v>16</v>
          </cell>
          <cell r="D3327">
            <v>0</v>
          </cell>
          <cell r="E3327"/>
          <cell r="F3327"/>
          <cell r="G3327"/>
          <cell r="H3327">
            <v>0</v>
          </cell>
        </row>
        <row r="3328">
          <cell r="A3328" t="str">
            <v>1142060202110106</v>
          </cell>
          <cell r="B3328" t="str">
            <v>COLECTURIA DOMICILIAR</v>
          </cell>
          <cell r="C3328">
            <v>16</v>
          </cell>
          <cell r="D3328">
            <v>0</v>
          </cell>
          <cell r="E3328"/>
          <cell r="F3328"/>
          <cell r="G3328"/>
          <cell r="H3328">
            <v>0</v>
          </cell>
        </row>
        <row r="3329">
          <cell r="A3329" t="str">
            <v>114206020212</v>
          </cell>
          <cell r="B3329" t="str">
            <v>EMPRESA - ME</v>
          </cell>
          <cell r="C3329">
            <v>12</v>
          </cell>
          <cell r="D3329"/>
          <cell r="E3329"/>
          <cell r="F3329">
            <v>0</v>
          </cell>
          <cell r="G3329"/>
          <cell r="H3329">
            <v>0</v>
          </cell>
        </row>
        <row r="3330">
          <cell r="A3330" t="str">
            <v>11420602021201</v>
          </cell>
          <cell r="B3330" t="str">
            <v>EMPRESA - ME</v>
          </cell>
          <cell r="C3330">
            <v>14</v>
          </cell>
          <cell r="D3330"/>
          <cell r="E3330">
            <v>0</v>
          </cell>
          <cell r="F3330"/>
          <cell r="G3330"/>
          <cell r="H3330">
            <v>0</v>
          </cell>
        </row>
        <row r="3331">
          <cell r="A3331" t="str">
            <v>1142060202120101</v>
          </cell>
          <cell r="B3331" t="str">
            <v>CAPITAL DE TRABAJO</v>
          </cell>
          <cell r="C3331">
            <v>16</v>
          </cell>
          <cell r="D3331">
            <v>0</v>
          </cell>
          <cell r="E3331"/>
          <cell r="F3331"/>
          <cell r="G3331"/>
          <cell r="H3331">
            <v>0</v>
          </cell>
        </row>
        <row r="3332">
          <cell r="A3332" t="str">
            <v>1142060202120102</v>
          </cell>
          <cell r="B3332" t="str">
            <v>ACTIVO FIJO</v>
          </cell>
          <cell r="C3332">
            <v>16</v>
          </cell>
          <cell r="D3332">
            <v>0</v>
          </cell>
          <cell r="E3332"/>
          <cell r="F3332"/>
          <cell r="G3332"/>
          <cell r="H3332">
            <v>0</v>
          </cell>
        </row>
        <row r="3333">
          <cell r="A3333" t="str">
            <v>1142060202120103</v>
          </cell>
          <cell r="B3333" t="str">
            <v>ROTATIVO</v>
          </cell>
          <cell r="C3333">
            <v>16</v>
          </cell>
          <cell r="D3333">
            <v>0</v>
          </cell>
          <cell r="E3333"/>
          <cell r="F3333"/>
          <cell r="G3333"/>
          <cell r="H3333">
            <v>0</v>
          </cell>
        </row>
        <row r="3334">
          <cell r="A3334" t="str">
            <v>1142060202120104</v>
          </cell>
          <cell r="B3334" t="str">
            <v>MUNICIPALIDADES</v>
          </cell>
          <cell r="C3334">
            <v>16</v>
          </cell>
          <cell r="D3334">
            <v>0</v>
          </cell>
          <cell r="E3334"/>
          <cell r="F3334"/>
          <cell r="G3334"/>
          <cell r="H3334">
            <v>0</v>
          </cell>
        </row>
        <row r="3335">
          <cell r="A3335" t="str">
            <v>114206020220</v>
          </cell>
          <cell r="B3335" t="str">
            <v>CONSUMO - ME</v>
          </cell>
          <cell r="C3335">
            <v>12</v>
          </cell>
          <cell r="D3335"/>
          <cell r="E3335"/>
          <cell r="F3335">
            <v>0</v>
          </cell>
          <cell r="G3335"/>
          <cell r="H3335">
            <v>0</v>
          </cell>
        </row>
        <row r="3336">
          <cell r="A3336" t="str">
            <v>11420602022011</v>
          </cell>
          <cell r="B3336" t="str">
            <v>CONSUMO - ME</v>
          </cell>
          <cell r="C3336">
            <v>14</v>
          </cell>
          <cell r="D3336"/>
          <cell r="E3336">
            <v>0</v>
          </cell>
          <cell r="F3336"/>
          <cell r="G3336"/>
          <cell r="H3336">
            <v>0</v>
          </cell>
        </row>
        <row r="3337">
          <cell r="A3337" t="str">
            <v>1142060202201101</v>
          </cell>
          <cell r="B3337" t="str">
            <v>CONSUMO</v>
          </cell>
          <cell r="C3337">
            <v>16</v>
          </cell>
          <cell r="D3337">
            <v>0</v>
          </cell>
          <cell r="E3337"/>
          <cell r="F3337"/>
          <cell r="G3337"/>
          <cell r="H3337">
            <v>0</v>
          </cell>
        </row>
        <row r="3338">
          <cell r="A3338" t="str">
            <v>1142060202201102</v>
          </cell>
          <cell r="B3338" t="str">
            <v>SIN FIADOR</v>
          </cell>
          <cell r="C3338">
            <v>16</v>
          </cell>
          <cell r="D3338">
            <v>0</v>
          </cell>
          <cell r="E3338"/>
          <cell r="F3338"/>
          <cell r="G3338"/>
          <cell r="H3338">
            <v>0</v>
          </cell>
        </row>
        <row r="3339">
          <cell r="A3339" t="str">
            <v>1142060202201103</v>
          </cell>
          <cell r="B3339" t="str">
            <v>CONSOLIDACION</v>
          </cell>
          <cell r="C3339">
            <v>16</v>
          </cell>
          <cell r="D3339">
            <v>0</v>
          </cell>
          <cell r="E3339"/>
          <cell r="F3339"/>
          <cell r="G3339"/>
          <cell r="H3339">
            <v>0</v>
          </cell>
        </row>
        <row r="3340">
          <cell r="A3340" t="str">
            <v>1142060202201104</v>
          </cell>
          <cell r="B3340" t="str">
            <v>VARIOS</v>
          </cell>
          <cell r="C3340">
            <v>16</v>
          </cell>
          <cell r="D3340">
            <v>0</v>
          </cell>
          <cell r="E3340"/>
          <cell r="F3340"/>
          <cell r="G3340"/>
          <cell r="H3340">
            <v>0</v>
          </cell>
        </row>
        <row r="3341">
          <cell r="A3341" t="str">
            <v>1142060202201105</v>
          </cell>
          <cell r="B3341" t="str">
            <v>VEHICULO</v>
          </cell>
          <cell r="C3341">
            <v>16</v>
          </cell>
          <cell r="D3341">
            <v>0</v>
          </cell>
          <cell r="E3341"/>
          <cell r="F3341"/>
          <cell r="G3341"/>
          <cell r="H3341">
            <v>0</v>
          </cell>
        </row>
        <row r="3342">
          <cell r="A3342" t="str">
            <v>1142060202201106</v>
          </cell>
          <cell r="B3342" t="str">
            <v>VEHICULO- EMPLEADOS</v>
          </cell>
          <cell r="C3342">
            <v>16</v>
          </cell>
          <cell r="D3342">
            <v>0</v>
          </cell>
          <cell r="E3342"/>
          <cell r="F3342"/>
          <cell r="G3342"/>
          <cell r="H3342">
            <v>0</v>
          </cell>
        </row>
        <row r="3343">
          <cell r="A3343" t="str">
            <v>1142060202201107</v>
          </cell>
          <cell r="B3343" t="str">
            <v>ESTUDIOS</v>
          </cell>
          <cell r="C3343">
            <v>16</v>
          </cell>
          <cell r="D3343">
            <v>0</v>
          </cell>
          <cell r="E3343"/>
          <cell r="F3343"/>
          <cell r="G3343"/>
          <cell r="H3343">
            <v>0</v>
          </cell>
        </row>
        <row r="3344">
          <cell r="A3344" t="str">
            <v>1142060202201108</v>
          </cell>
          <cell r="B3344" t="str">
            <v>LECA</v>
          </cell>
          <cell r="C3344">
            <v>16</v>
          </cell>
          <cell r="D3344">
            <v>0</v>
          </cell>
          <cell r="E3344"/>
          <cell r="F3344"/>
          <cell r="G3344"/>
          <cell r="H3344">
            <v>0</v>
          </cell>
        </row>
        <row r="3345">
          <cell r="A3345" t="str">
            <v>1142060202201109</v>
          </cell>
          <cell r="B3345" t="str">
            <v>CONSUMO  RAPICREDIT  BANCOVI</v>
          </cell>
          <cell r="C3345">
            <v>16</v>
          </cell>
          <cell r="D3345">
            <v>0</v>
          </cell>
          <cell r="E3345"/>
          <cell r="F3345"/>
          <cell r="G3345"/>
          <cell r="H3345">
            <v>0</v>
          </cell>
        </row>
        <row r="3346">
          <cell r="A3346" t="str">
            <v>1142060202201110</v>
          </cell>
          <cell r="B3346" t="str">
            <v>EMPLEADOS PÚBLICOS Y PRIVADOS</v>
          </cell>
          <cell r="C3346">
            <v>16</v>
          </cell>
          <cell r="D3346">
            <v>0</v>
          </cell>
          <cell r="E3346"/>
          <cell r="F3346"/>
          <cell r="G3346"/>
          <cell r="H3346">
            <v>0</v>
          </cell>
        </row>
        <row r="3347">
          <cell r="A3347" t="str">
            <v>1142060202201111</v>
          </cell>
          <cell r="B3347" t="str">
            <v>EMPLEADOS ANDA</v>
          </cell>
          <cell r="C3347">
            <v>16</v>
          </cell>
          <cell r="D3347">
            <v>0</v>
          </cell>
          <cell r="E3347"/>
          <cell r="F3347"/>
          <cell r="G3347"/>
          <cell r="H3347">
            <v>0</v>
          </cell>
        </row>
        <row r="3348">
          <cell r="A3348" t="str">
            <v>1142060202201112</v>
          </cell>
          <cell r="B3348" t="str">
            <v>EMPLEADOS PDH</v>
          </cell>
          <cell r="C3348">
            <v>16</v>
          </cell>
          <cell r="D3348">
            <v>0</v>
          </cell>
          <cell r="E3348"/>
          <cell r="F3348"/>
          <cell r="G3348"/>
          <cell r="H3348">
            <v>0</v>
          </cell>
        </row>
        <row r="3349">
          <cell r="A3349" t="str">
            <v>1142060202201113</v>
          </cell>
          <cell r="B3349" t="str">
            <v>EMPLEADOS PGR</v>
          </cell>
          <cell r="C3349">
            <v>16</v>
          </cell>
          <cell r="D3349">
            <v>0</v>
          </cell>
          <cell r="E3349"/>
          <cell r="F3349"/>
          <cell r="G3349"/>
          <cell r="H3349">
            <v>0</v>
          </cell>
        </row>
        <row r="3350">
          <cell r="A3350" t="str">
            <v>1142060202201114</v>
          </cell>
          <cell r="B3350" t="str">
            <v>EMPLEADOS MIN. SALUD</v>
          </cell>
          <cell r="C3350">
            <v>16</v>
          </cell>
          <cell r="D3350">
            <v>0</v>
          </cell>
          <cell r="E3350"/>
          <cell r="F3350"/>
          <cell r="G3350"/>
          <cell r="H3350">
            <v>0</v>
          </cell>
        </row>
        <row r="3351">
          <cell r="A3351" t="str">
            <v>1142060202201115</v>
          </cell>
          <cell r="B3351" t="str">
            <v>EMPLEADOS MIN. EDUCACIÓN</v>
          </cell>
          <cell r="C3351">
            <v>16</v>
          </cell>
          <cell r="D3351">
            <v>0</v>
          </cell>
          <cell r="E3351"/>
          <cell r="F3351"/>
          <cell r="G3351"/>
          <cell r="H3351">
            <v>0</v>
          </cell>
        </row>
        <row r="3352">
          <cell r="A3352" t="str">
            <v>1142060202201148</v>
          </cell>
          <cell r="B3352" t="str">
            <v>TARJETAS DE CREDITO</v>
          </cell>
          <cell r="C3352">
            <v>16</v>
          </cell>
          <cell r="D3352">
            <v>0</v>
          </cell>
          <cell r="E3352"/>
          <cell r="F3352"/>
          <cell r="G3352"/>
          <cell r="H3352">
            <v>0</v>
          </cell>
        </row>
        <row r="3353">
          <cell r="A3353" t="str">
            <v>1142060202201149</v>
          </cell>
          <cell r="B3353" t="str">
            <v>SOBREGIROS OCACIONALES</v>
          </cell>
          <cell r="C3353">
            <v>16</v>
          </cell>
          <cell r="D3353">
            <v>0</v>
          </cell>
          <cell r="E3353"/>
          <cell r="F3353"/>
          <cell r="G3353"/>
          <cell r="H3353">
            <v>0</v>
          </cell>
        </row>
        <row r="3354">
          <cell r="A3354" t="str">
            <v>1142060202201150</v>
          </cell>
          <cell r="B3354" t="str">
            <v>SOBREGIROS AUTORIZADOS</v>
          </cell>
          <cell r="C3354">
            <v>16</v>
          </cell>
          <cell r="D3354">
            <v>0</v>
          </cell>
          <cell r="E3354"/>
          <cell r="F3354"/>
          <cell r="G3354"/>
          <cell r="H3354">
            <v>0</v>
          </cell>
        </row>
        <row r="3355">
          <cell r="A3355" t="str">
            <v>114206020222</v>
          </cell>
          <cell r="B3355" t="str">
            <v>PIGNORADOS - ME</v>
          </cell>
          <cell r="C3355">
            <v>12</v>
          </cell>
          <cell r="D3355"/>
          <cell r="E3355"/>
          <cell r="F3355">
            <v>0</v>
          </cell>
          <cell r="G3355"/>
          <cell r="H3355">
            <v>0</v>
          </cell>
        </row>
        <row r="3356">
          <cell r="A3356" t="str">
            <v>11420602022201</v>
          </cell>
          <cell r="B3356" t="str">
            <v>PIGNORADOS - ME</v>
          </cell>
          <cell r="C3356">
            <v>14</v>
          </cell>
          <cell r="D3356"/>
          <cell r="E3356">
            <v>0</v>
          </cell>
          <cell r="F3356"/>
          <cell r="G3356"/>
          <cell r="H3356">
            <v>0</v>
          </cell>
        </row>
        <row r="3357">
          <cell r="A3357" t="str">
            <v>1142060202220101</v>
          </cell>
          <cell r="B3357" t="str">
            <v>PIGNORADOS</v>
          </cell>
          <cell r="C3357">
            <v>16</v>
          </cell>
          <cell r="D3357">
            <v>0</v>
          </cell>
          <cell r="E3357"/>
          <cell r="F3357"/>
          <cell r="G3357"/>
          <cell r="H3357">
            <v>0</v>
          </cell>
        </row>
        <row r="3358">
          <cell r="A3358" t="str">
            <v>114206020230</v>
          </cell>
          <cell r="B3358" t="str">
            <v>VIVIENDA -ME</v>
          </cell>
          <cell r="C3358">
            <v>12</v>
          </cell>
          <cell r="D3358"/>
          <cell r="E3358"/>
          <cell r="F3358">
            <v>0</v>
          </cell>
          <cell r="G3358"/>
          <cell r="H3358">
            <v>0</v>
          </cell>
        </row>
        <row r="3359">
          <cell r="A3359" t="str">
            <v>11420602023001</v>
          </cell>
          <cell r="B3359" t="str">
            <v>VIVIENDA - ME</v>
          </cell>
          <cell r="C3359">
            <v>14</v>
          </cell>
          <cell r="D3359"/>
          <cell r="E3359">
            <v>0</v>
          </cell>
          <cell r="F3359"/>
          <cell r="G3359"/>
          <cell r="H3359">
            <v>0</v>
          </cell>
        </row>
        <row r="3360">
          <cell r="A3360" t="str">
            <v>1142060202300101</v>
          </cell>
          <cell r="B3360" t="str">
            <v>ADQUISICION DE VIVIENDA</v>
          </cell>
          <cell r="C3360">
            <v>16</v>
          </cell>
          <cell r="D3360">
            <v>0</v>
          </cell>
          <cell r="E3360"/>
          <cell r="F3360"/>
          <cell r="G3360"/>
          <cell r="H3360">
            <v>0</v>
          </cell>
        </row>
        <row r="3361">
          <cell r="A3361" t="str">
            <v>1142060202300102</v>
          </cell>
          <cell r="B3361" t="str">
            <v>ADQUISICION DE LOTES</v>
          </cell>
          <cell r="C3361">
            <v>16</v>
          </cell>
          <cell r="D3361">
            <v>0</v>
          </cell>
          <cell r="E3361"/>
          <cell r="F3361"/>
          <cell r="G3361"/>
          <cell r="H3361">
            <v>0</v>
          </cell>
        </row>
        <row r="3362">
          <cell r="A3362" t="str">
            <v>1142060202300103</v>
          </cell>
          <cell r="B3362" t="str">
            <v>CONSTRUCCION</v>
          </cell>
          <cell r="C3362">
            <v>16</v>
          </cell>
          <cell r="D3362">
            <v>0</v>
          </cell>
          <cell r="E3362"/>
          <cell r="F3362"/>
          <cell r="G3362"/>
          <cell r="H3362">
            <v>0</v>
          </cell>
        </row>
        <row r="3363">
          <cell r="A3363" t="str">
            <v>1142060202300104</v>
          </cell>
          <cell r="B3363" t="str">
            <v>REMODELACION</v>
          </cell>
          <cell r="C3363">
            <v>16</v>
          </cell>
          <cell r="D3363">
            <v>0</v>
          </cell>
          <cell r="E3363"/>
          <cell r="F3363"/>
          <cell r="G3363"/>
          <cell r="H3363">
            <v>0</v>
          </cell>
        </row>
        <row r="3364">
          <cell r="A3364" t="str">
            <v>114206030122</v>
          </cell>
          <cell r="B3364" t="str">
            <v>PIGNORADOS - ML</v>
          </cell>
          <cell r="C3364">
            <v>12</v>
          </cell>
          <cell r="D3364"/>
          <cell r="E3364"/>
          <cell r="F3364">
            <v>0</v>
          </cell>
          <cell r="G3364"/>
          <cell r="H3364">
            <v>0</v>
          </cell>
        </row>
        <row r="3365">
          <cell r="A3365" t="str">
            <v>11420603012201</v>
          </cell>
          <cell r="B3365" t="str">
            <v>PIGNORADOS - ML</v>
          </cell>
          <cell r="C3365">
            <v>14</v>
          </cell>
          <cell r="D3365"/>
          <cell r="E3365">
            <v>0</v>
          </cell>
          <cell r="F3365"/>
          <cell r="G3365"/>
          <cell r="H3365">
            <v>0</v>
          </cell>
        </row>
        <row r="3366">
          <cell r="A3366" t="str">
            <v>1142060301220101</v>
          </cell>
          <cell r="B3366" t="str">
            <v>PIGNORADOS</v>
          </cell>
          <cell r="C3366">
            <v>16</v>
          </cell>
          <cell r="D3366">
            <v>0</v>
          </cell>
          <cell r="E3366"/>
          <cell r="F3366"/>
          <cell r="G3366"/>
          <cell r="H3366">
            <v>0</v>
          </cell>
        </row>
        <row r="3367">
          <cell r="A3367" t="str">
            <v>114206030130</v>
          </cell>
          <cell r="B3367" t="str">
            <v>VIVIENDA - ML</v>
          </cell>
          <cell r="C3367">
            <v>12</v>
          </cell>
          <cell r="D3367"/>
          <cell r="E3367"/>
          <cell r="F3367">
            <v>0</v>
          </cell>
          <cell r="G3367"/>
          <cell r="H3367">
            <v>0</v>
          </cell>
        </row>
        <row r="3368">
          <cell r="A3368" t="str">
            <v>11420603013001</v>
          </cell>
          <cell r="B3368" t="str">
            <v>VIVIENDA - ML</v>
          </cell>
          <cell r="C3368">
            <v>14</v>
          </cell>
          <cell r="D3368"/>
          <cell r="E3368">
            <v>0</v>
          </cell>
          <cell r="F3368"/>
          <cell r="G3368"/>
          <cell r="H3368">
            <v>0</v>
          </cell>
        </row>
        <row r="3369">
          <cell r="A3369" t="str">
            <v>1142060301300101</v>
          </cell>
          <cell r="B3369" t="str">
            <v>ADQUISICION DE VIVIENDA</v>
          </cell>
          <cell r="C3369">
            <v>16</v>
          </cell>
          <cell r="D3369">
            <v>0</v>
          </cell>
          <cell r="E3369"/>
          <cell r="F3369"/>
          <cell r="G3369"/>
          <cell r="H3369">
            <v>0</v>
          </cell>
        </row>
        <row r="3370">
          <cell r="A3370" t="str">
            <v>1142063001300102</v>
          </cell>
          <cell r="B3370" t="str">
            <v>ADQUISICION DE LOTES</v>
          </cell>
          <cell r="C3370">
            <v>16</v>
          </cell>
          <cell r="D3370">
            <v>0</v>
          </cell>
          <cell r="E3370"/>
          <cell r="F3370"/>
          <cell r="G3370"/>
          <cell r="H3370">
            <v>0</v>
          </cell>
        </row>
        <row r="3371">
          <cell r="A3371" t="str">
            <v>1142063001300103</v>
          </cell>
          <cell r="B3371" t="str">
            <v>CONSTRUCCION</v>
          </cell>
          <cell r="C3371">
            <v>16</v>
          </cell>
          <cell r="D3371">
            <v>0</v>
          </cell>
          <cell r="E3371"/>
          <cell r="F3371"/>
          <cell r="G3371"/>
          <cell r="H3371">
            <v>0</v>
          </cell>
        </row>
        <row r="3372">
          <cell r="A3372" t="str">
            <v>1142063001300104</v>
          </cell>
          <cell r="B3372" t="str">
            <v>REMODELACION</v>
          </cell>
          <cell r="C3372">
            <v>16</v>
          </cell>
          <cell r="D3372">
            <v>0</v>
          </cell>
          <cell r="E3372"/>
          <cell r="F3372"/>
          <cell r="G3372"/>
          <cell r="H3372">
            <v>0</v>
          </cell>
        </row>
        <row r="3373">
          <cell r="A3373" t="str">
            <v>1142069901</v>
          </cell>
          <cell r="B3373" t="str">
            <v>INTERESES Y OTROS POR COBRAR</v>
          </cell>
          <cell r="C3373">
            <v>10</v>
          </cell>
          <cell r="D3373"/>
          <cell r="E3373"/>
          <cell r="F3373"/>
          <cell r="G3373">
            <v>0</v>
          </cell>
          <cell r="H3373">
            <v>0</v>
          </cell>
        </row>
        <row r="3374">
          <cell r="A3374" t="str">
            <v>114206990111</v>
          </cell>
          <cell r="B3374" t="str">
            <v>MICROEMPRESA - ML</v>
          </cell>
          <cell r="C3374">
            <v>12</v>
          </cell>
          <cell r="D3374"/>
          <cell r="E3374"/>
          <cell r="F3374">
            <v>0</v>
          </cell>
          <cell r="G3374"/>
          <cell r="H3374">
            <v>0</v>
          </cell>
        </row>
        <row r="3375">
          <cell r="A3375" t="str">
            <v>11420699011101</v>
          </cell>
          <cell r="B3375" t="str">
            <v>MICROEMPRESA - ML</v>
          </cell>
          <cell r="C3375">
            <v>14</v>
          </cell>
          <cell r="D3375"/>
          <cell r="E3375">
            <v>0</v>
          </cell>
          <cell r="F3375"/>
          <cell r="G3375"/>
          <cell r="H3375">
            <v>0</v>
          </cell>
        </row>
        <row r="3376">
          <cell r="A3376" t="str">
            <v>1142069901110101</v>
          </cell>
          <cell r="B3376" t="str">
            <v>MICROCREDITO</v>
          </cell>
          <cell r="C3376">
            <v>16</v>
          </cell>
          <cell r="D3376">
            <v>0</v>
          </cell>
          <cell r="E3376"/>
          <cell r="F3376"/>
          <cell r="G3376"/>
          <cell r="H3376">
            <v>0</v>
          </cell>
        </row>
        <row r="3377">
          <cell r="A3377" t="str">
            <v>1142069901110102</v>
          </cell>
          <cell r="B3377" t="str">
            <v>CAPITAL DE TRABAJO</v>
          </cell>
          <cell r="C3377">
            <v>16</v>
          </cell>
          <cell r="D3377">
            <v>0</v>
          </cell>
          <cell r="E3377"/>
          <cell r="F3377"/>
          <cell r="G3377"/>
          <cell r="H3377">
            <v>0</v>
          </cell>
        </row>
        <row r="3378">
          <cell r="A3378" t="str">
            <v>1142069901110103</v>
          </cell>
          <cell r="B3378" t="str">
            <v>ACTIVO FIJO</v>
          </cell>
          <cell r="C3378">
            <v>16</v>
          </cell>
          <cell r="D3378">
            <v>0</v>
          </cell>
          <cell r="E3378"/>
          <cell r="F3378"/>
          <cell r="G3378"/>
          <cell r="H3378">
            <v>0</v>
          </cell>
        </row>
        <row r="3379">
          <cell r="A3379" t="str">
            <v>1142069901110104</v>
          </cell>
          <cell r="B3379" t="str">
            <v>CAPITAL DE TRABAJO ESTACIONAL</v>
          </cell>
          <cell r="C3379">
            <v>16</v>
          </cell>
          <cell r="D3379">
            <v>0</v>
          </cell>
          <cell r="E3379"/>
          <cell r="F3379"/>
          <cell r="G3379"/>
          <cell r="H3379">
            <v>0</v>
          </cell>
        </row>
        <row r="3380">
          <cell r="A3380" t="str">
            <v>1142069901110105</v>
          </cell>
          <cell r="B3380" t="str">
            <v>ROTATIVO</v>
          </cell>
          <cell r="C3380">
            <v>16</v>
          </cell>
          <cell r="D3380">
            <v>0</v>
          </cell>
          <cell r="E3380"/>
          <cell r="F3380"/>
          <cell r="G3380"/>
          <cell r="H3380">
            <v>0</v>
          </cell>
        </row>
        <row r="3381">
          <cell r="A3381" t="str">
            <v>1142069901110106</v>
          </cell>
          <cell r="B3381" t="str">
            <v>COLECTURIA DOMICILIAR</v>
          </cell>
          <cell r="C3381">
            <v>16</v>
          </cell>
          <cell r="D3381">
            <v>0</v>
          </cell>
          <cell r="E3381"/>
          <cell r="F3381"/>
          <cell r="G3381"/>
          <cell r="H3381">
            <v>0</v>
          </cell>
        </row>
        <row r="3382">
          <cell r="A3382" t="str">
            <v>114206990112</v>
          </cell>
          <cell r="B3382" t="str">
            <v>EMPRESA - ML</v>
          </cell>
          <cell r="C3382">
            <v>12</v>
          </cell>
          <cell r="D3382"/>
          <cell r="E3382"/>
          <cell r="F3382">
            <v>0</v>
          </cell>
          <cell r="G3382"/>
          <cell r="H3382">
            <v>0</v>
          </cell>
        </row>
        <row r="3383">
          <cell r="A3383" t="str">
            <v>11420699011201</v>
          </cell>
          <cell r="B3383" t="str">
            <v>EMPRESA - ML</v>
          </cell>
          <cell r="C3383">
            <v>14</v>
          </cell>
          <cell r="D3383"/>
          <cell r="E3383">
            <v>0</v>
          </cell>
          <cell r="F3383"/>
          <cell r="G3383"/>
          <cell r="H3383">
            <v>0</v>
          </cell>
        </row>
        <row r="3384">
          <cell r="A3384" t="str">
            <v>1142069901120101</v>
          </cell>
          <cell r="B3384" t="str">
            <v>CAPITAL DE TRABAJO</v>
          </cell>
          <cell r="C3384">
            <v>16</v>
          </cell>
          <cell r="D3384">
            <v>0</v>
          </cell>
          <cell r="E3384"/>
          <cell r="F3384"/>
          <cell r="G3384"/>
          <cell r="H3384">
            <v>0</v>
          </cell>
        </row>
        <row r="3385">
          <cell r="A3385" t="str">
            <v>1142069901120102</v>
          </cell>
          <cell r="B3385" t="str">
            <v>ACTIVO FIJO</v>
          </cell>
          <cell r="C3385">
            <v>16</v>
          </cell>
          <cell r="D3385">
            <v>0</v>
          </cell>
          <cell r="E3385"/>
          <cell r="F3385"/>
          <cell r="G3385"/>
          <cell r="H3385">
            <v>0</v>
          </cell>
        </row>
        <row r="3386">
          <cell r="A3386" t="str">
            <v>1142069901120103</v>
          </cell>
          <cell r="B3386" t="str">
            <v>ROTATIVO</v>
          </cell>
          <cell r="C3386">
            <v>16</v>
          </cell>
          <cell r="D3386">
            <v>0</v>
          </cell>
          <cell r="E3386"/>
          <cell r="F3386"/>
          <cell r="G3386"/>
          <cell r="H3386">
            <v>0</v>
          </cell>
        </row>
        <row r="3387">
          <cell r="A3387" t="str">
            <v>1142069901120104</v>
          </cell>
          <cell r="B3387" t="str">
            <v>MUNICIPALIDADES</v>
          </cell>
          <cell r="C3387">
            <v>16</v>
          </cell>
          <cell r="D3387">
            <v>0</v>
          </cell>
          <cell r="E3387"/>
          <cell r="F3387"/>
          <cell r="G3387"/>
          <cell r="H3387">
            <v>0</v>
          </cell>
        </row>
        <row r="3388">
          <cell r="A3388" t="str">
            <v>114206990120</v>
          </cell>
          <cell r="B3388" t="str">
            <v>CONSUMO - ML</v>
          </cell>
          <cell r="C3388">
            <v>12</v>
          </cell>
          <cell r="D3388"/>
          <cell r="E3388"/>
          <cell r="F3388">
            <v>0</v>
          </cell>
          <cell r="G3388"/>
          <cell r="H3388">
            <v>0</v>
          </cell>
        </row>
        <row r="3389">
          <cell r="A3389" t="str">
            <v>11420699012001</v>
          </cell>
          <cell r="B3389" t="str">
            <v>CONSUMO - ML</v>
          </cell>
          <cell r="C3389">
            <v>14</v>
          </cell>
          <cell r="D3389"/>
          <cell r="E3389">
            <v>0</v>
          </cell>
          <cell r="F3389"/>
          <cell r="G3389"/>
          <cell r="H3389">
            <v>0</v>
          </cell>
        </row>
        <row r="3390">
          <cell r="A3390" t="str">
            <v>1142069901200101</v>
          </cell>
          <cell r="B3390" t="str">
            <v>CONSUMO</v>
          </cell>
          <cell r="C3390">
            <v>16</v>
          </cell>
          <cell r="D3390">
            <v>0</v>
          </cell>
          <cell r="E3390"/>
          <cell r="F3390"/>
          <cell r="G3390"/>
          <cell r="H3390">
            <v>0</v>
          </cell>
        </row>
        <row r="3391">
          <cell r="A3391" t="str">
            <v>1142069901200102</v>
          </cell>
          <cell r="B3391" t="str">
            <v>SIN FIADOR</v>
          </cell>
          <cell r="C3391">
            <v>16</v>
          </cell>
          <cell r="D3391">
            <v>0</v>
          </cell>
          <cell r="E3391"/>
          <cell r="F3391"/>
          <cell r="G3391"/>
          <cell r="H3391">
            <v>0</v>
          </cell>
        </row>
        <row r="3392">
          <cell r="A3392" t="str">
            <v>1142069901200103</v>
          </cell>
          <cell r="B3392" t="str">
            <v>CONSOLIDACION</v>
          </cell>
          <cell r="C3392">
            <v>16</v>
          </cell>
          <cell r="D3392">
            <v>0</v>
          </cell>
          <cell r="E3392"/>
          <cell r="F3392"/>
          <cell r="G3392"/>
          <cell r="H3392">
            <v>0</v>
          </cell>
        </row>
        <row r="3393">
          <cell r="A3393" t="str">
            <v>1142069901200104</v>
          </cell>
          <cell r="B3393" t="str">
            <v>VARIOS</v>
          </cell>
          <cell r="C3393">
            <v>16</v>
          </cell>
          <cell r="D3393">
            <v>0</v>
          </cell>
          <cell r="E3393"/>
          <cell r="F3393"/>
          <cell r="G3393"/>
          <cell r="H3393">
            <v>0</v>
          </cell>
        </row>
        <row r="3394">
          <cell r="A3394" t="str">
            <v>1142069901200105</v>
          </cell>
          <cell r="B3394" t="str">
            <v>VEHICULO</v>
          </cell>
          <cell r="C3394">
            <v>16</v>
          </cell>
          <cell r="D3394">
            <v>0</v>
          </cell>
          <cell r="E3394"/>
          <cell r="F3394"/>
          <cell r="G3394"/>
          <cell r="H3394">
            <v>0</v>
          </cell>
        </row>
        <row r="3395">
          <cell r="A3395" t="str">
            <v>1142069901200106</v>
          </cell>
          <cell r="B3395" t="str">
            <v>VEHICULO- EMPLEADOS</v>
          </cell>
          <cell r="C3395">
            <v>16</v>
          </cell>
          <cell r="D3395">
            <v>0</v>
          </cell>
          <cell r="E3395"/>
          <cell r="F3395"/>
          <cell r="G3395"/>
          <cell r="H3395">
            <v>0</v>
          </cell>
        </row>
        <row r="3396">
          <cell r="A3396" t="str">
            <v>1142069901200107</v>
          </cell>
          <cell r="B3396" t="str">
            <v>ESTUDIOS</v>
          </cell>
          <cell r="C3396">
            <v>16</v>
          </cell>
          <cell r="D3396">
            <v>0</v>
          </cell>
          <cell r="E3396"/>
          <cell r="F3396"/>
          <cell r="G3396"/>
          <cell r="H3396">
            <v>0</v>
          </cell>
        </row>
        <row r="3397">
          <cell r="A3397" t="str">
            <v>1142069901200108</v>
          </cell>
          <cell r="B3397" t="str">
            <v>LECA</v>
          </cell>
          <cell r="C3397">
            <v>16</v>
          </cell>
          <cell r="D3397">
            <v>0</v>
          </cell>
          <cell r="E3397"/>
          <cell r="F3397"/>
          <cell r="G3397"/>
          <cell r="H3397">
            <v>0</v>
          </cell>
        </row>
        <row r="3398">
          <cell r="A3398" t="str">
            <v>1142069901200109</v>
          </cell>
          <cell r="B3398" t="str">
            <v>CONSUMO  RAPICREDIT  BANCOVI</v>
          </cell>
          <cell r="C3398">
            <v>16</v>
          </cell>
          <cell r="D3398">
            <v>0</v>
          </cell>
          <cell r="E3398"/>
          <cell r="F3398"/>
          <cell r="G3398"/>
          <cell r="H3398">
            <v>0</v>
          </cell>
        </row>
        <row r="3399">
          <cell r="A3399" t="str">
            <v>1142069901200110</v>
          </cell>
          <cell r="B3399" t="str">
            <v>EMPLEADOS PÚBLICOS Y PRIVADOS</v>
          </cell>
          <cell r="C3399">
            <v>16</v>
          </cell>
          <cell r="D3399">
            <v>0</v>
          </cell>
          <cell r="E3399"/>
          <cell r="F3399"/>
          <cell r="G3399"/>
          <cell r="H3399">
            <v>0</v>
          </cell>
        </row>
        <row r="3400">
          <cell r="A3400" t="str">
            <v>1142069901200111</v>
          </cell>
          <cell r="B3400" t="str">
            <v>EMPLEADOS ANDA</v>
          </cell>
          <cell r="C3400">
            <v>16</v>
          </cell>
          <cell r="D3400">
            <v>0</v>
          </cell>
          <cell r="E3400"/>
          <cell r="F3400"/>
          <cell r="G3400"/>
          <cell r="H3400">
            <v>0</v>
          </cell>
        </row>
        <row r="3401">
          <cell r="A3401" t="str">
            <v>1142069901200112</v>
          </cell>
          <cell r="B3401" t="str">
            <v>EMPLEADOS PDH</v>
          </cell>
          <cell r="C3401">
            <v>16</v>
          </cell>
          <cell r="D3401">
            <v>0</v>
          </cell>
          <cell r="E3401"/>
          <cell r="F3401"/>
          <cell r="G3401"/>
          <cell r="H3401">
            <v>0</v>
          </cell>
        </row>
        <row r="3402">
          <cell r="A3402" t="str">
            <v>1142069901200113</v>
          </cell>
          <cell r="B3402" t="str">
            <v>EMPLEADOS PGR</v>
          </cell>
          <cell r="C3402">
            <v>16</v>
          </cell>
          <cell r="D3402">
            <v>0</v>
          </cell>
          <cell r="E3402"/>
          <cell r="F3402"/>
          <cell r="G3402"/>
          <cell r="H3402">
            <v>0</v>
          </cell>
        </row>
        <row r="3403">
          <cell r="A3403" t="str">
            <v>1142069901200114</v>
          </cell>
          <cell r="B3403" t="str">
            <v>EMPLEADOS MIN. SALUD</v>
          </cell>
          <cell r="C3403">
            <v>16</v>
          </cell>
          <cell r="D3403">
            <v>0</v>
          </cell>
          <cell r="E3403"/>
          <cell r="F3403"/>
          <cell r="G3403"/>
          <cell r="H3403">
            <v>0</v>
          </cell>
        </row>
        <row r="3404">
          <cell r="A3404" t="str">
            <v>1142069901200115</v>
          </cell>
          <cell r="B3404" t="str">
            <v>EMPLEADOS MIN. EDUCACIÓN</v>
          </cell>
          <cell r="C3404">
            <v>16</v>
          </cell>
          <cell r="D3404">
            <v>0</v>
          </cell>
          <cell r="E3404"/>
          <cell r="F3404"/>
          <cell r="G3404"/>
          <cell r="H3404">
            <v>0</v>
          </cell>
        </row>
        <row r="3405">
          <cell r="A3405" t="str">
            <v>1142069901200148</v>
          </cell>
          <cell r="B3405" t="str">
            <v>TARJETAS DE CREDITO</v>
          </cell>
          <cell r="C3405">
            <v>16</v>
          </cell>
          <cell r="D3405">
            <v>0</v>
          </cell>
          <cell r="E3405"/>
          <cell r="F3405"/>
          <cell r="G3405"/>
          <cell r="H3405">
            <v>0</v>
          </cell>
        </row>
        <row r="3406">
          <cell r="A3406" t="str">
            <v>1142069901200149</v>
          </cell>
          <cell r="B3406" t="str">
            <v>SOBREGIROS OCACIONALES</v>
          </cell>
          <cell r="C3406">
            <v>16</v>
          </cell>
          <cell r="D3406">
            <v>0</v>
          </cell>
          <cell r="E3406"/>
          <cell r="F3406"/>
          <cell r="G3406"/>
          <cell r="H3406">
            <v>0</v>
          </cell>
        </row>
        <row r="3407">
          <cell r="A3407" t="str">
            <v>1142069901200150</v>
          </cell>
          <cell r="B3407" t="str">
            <v>SOBREGIROS AUTORIZADOS</v>
          </cell>
          <cell r="C3407">
            <v>16</v>
          </cell>
          <cell r="D3407">
            <v>0</v>
          </cell>
          <cell r="E3407"/>
          <cell r="F3407"/>
          <cell r="G3407"/>
          <cell r="H3407">
            <v>0</v>
          </cell>
        </row>
        <row r="3408">
          <cell r="A3408" t="str">
            <v>114206990122</v>
          </cell>
          <cell r="B3408" t="str">
            <v>PIGNORADOS - ML</v>
          </cell>
          <cell r="C3408">
            <v>12</v>
          </cell>
          <cell r="D3408"/>
          <cell r="E3408"/>
          <cell r="F3408">
            <v>0</v>
          </cell>
          <cell r="G3408"/>
          <cell r="H3408">
            <v>0</v>
          </cell>
        </row>
        <row r="3409">
          <cell r="A3409" t="str">
            <v>11420699012201</v>
          </cell>
          <cell r="B3409" t="str">
            <v>PIGNORADOS - ML</v>
          </cell>
          <cell r="C3409">
            <v>14</v>
          </cell>
          <cell r="D3409"/>
          <cell r="E3409">
            <v>0</v>
          </cell>
          <cell r="F3409"/>
          <cell r="G3409"/>
          <cell r="H3409">
            <v>0</v>
          </cell>
        </row>
        <row r="3410">
          <cell r="A3410" t="str">
            <v>1142069901220101</v>
          </cell>
          <cell r="B3410" t="str">
            <v>PIGNORADOS</v>
          </cell>
          <cell r="C3410">
            <v>16</v>
          </cell>
          <cell r="D3410">
            <v>0</v>
          </cell>
          <cell r="E3410"/>
          <cell r="F3410"/>
          <cell r="G3410"/>
          <cell r="H3410">
            <v>0</v>
          </cell>
        </row>
        <row r="3411">
          <cell r="A3411" t="str">
            <v>114206990130</v>
          </cell>
          <cell r="B3411" t="str">
            <v>VIVIENDA - ML</v>
          </cell>
          <cell r="C3411">
            <v>12</v>
          </cell>
          <cell r="D3411"/>
          <cell r="E3411"/>
          <cell r="F3411">
            <v>0</v>
          </cell>
          <cell r="G3411"/>
          <cell r="H3411">
            <v>0</v>
          </cell>
        </row>
        <row r="3412">
          <cell r="A3412" t="str">
            <v>11420699013001</v>
          </cell>
          <cell r="B3412" t="str">
            <v>VIVIENDA - ML</v>
          </cell>
          <cell r="C3412">
            <v>14</v>
          </cell>
          <cell r="D3412"/>
          <cell r="E3412">
            <v>0</v>
          </cell>
          <cell r="F3412"/>
          <cell r="G3412"/>
          <cell r="H3412">
            <v>0</v>
          </cell>
        </row>
        <row r="3413">
          <cell r="A3413" t="str">
            <v>1142069901300101</v>
          </cell>
          <cell r="B3413" t="str">
            <v>ADQUISICION DE VIVIENDA</v>
          </cell>
          <cell r="C3413">
            <v>16</v>
          </cell>
          <cell r="D3413">
            <v>0</v>
          </cell>
          <cell r="E3413"/>
          <cell r="F3413"/>
          <cell r="G3413"/>
          <cell r="H3413">
            <v>0</v>
          </cell>
        </row>
        <row r="3414">
          <cell r="A3414" t="str">
            <v>1142069901300102</v>
          </cell>
          <cell r="B3414" t="str">
            <v>ADQUISICION DE LOTES</v>
          </cell>
          <cell r="C3414">
            <v>16</v>
          </cell>
          <cell r="D3414">
            <v>0</v>
          </cell>
          <cell r="E3414"/>
          <cell r="F3414"/>
          <cell r="G3414"/>
          <cell r="H3414">
            <v>0</v>
          </cell>
        </row>
        <row r="3415">
          <cell r="A3415" t="str">
            <v>1142069901300103</v>
          </cell>
          <cell r="B3415" t="str">
            <v>CONSTRUCCION</v>
          </cell>
          <cell r="C3415">
            <v>16</v>
          </cell>
          <cell r="D3415">
            <v>0</v>
          </cell>
          <cell r="E3415"/>
          <cell r="F3415"/>
          <cell r="G3415"/>
          <cell r="H3415">
            <v>0</v>
          </cell>
        </row>
        <row r="3416">
          <cell r="A3416" t="str">
            <v>1142069901300104</v>
          </cell>
          <cell r="B3416" t="str">
            <v>REMODELACION</v>
          </cell>
          <cell r="C3416">
            <v>16</v>
          </cell>
          <cell r="D3416">
            <v>0</v>
          </cell>
          <cell r="E3416"/>
          <cell r="F3416"/>
          <cell r="G3416"/>
          <cell r="H3416">
            <v>0</v>
          </cell>
        </row>
        <row r="3417">
          <cell r="A3417" t="str">
            <v>1142069902</v>
          </cell>
          <cell r="B3417" t="str">
            <v>INTERESES Y OTROS POR COBRAR</v>
          </cell>
          <cell r="C3417">
            <v>10</v>
          </cell>
          <cell r="D3417"/>
          <cell r="E3417"/>
          <cell r="F3417"/>
          <cell r="G3417">
            <v>0</v>
          </cell>
          <cell r="H3417">
            <v>0</v>
          </cell>
        </row>
        <row r="3418">
          <cell r="A3418" t="str">
            <v>114206990211</v>
          </cell>
          <cell r="B3418" t="str">
            <v>MICROEMPRESA - ME</v>
          </cell>
          <cell r="C3418">
            <v>12</v>
          </cell>
          <cell r="D3418"/>
          <cell r="E3418"/>
          <cell r="F3418">
            <v>0</v>
          </cell>
          <cell r="G3418"/>
          <cell r="H3418">
            <v>0</v>
          </cell>
        </row>
        <row r="3419">
          <cell r="A3419" t="str">
            <v>11420699021101</v>
          </cell>
          <cell r="B3419" t="str">
            <v>MICROEMPRESA - ME</v>
          </cell>
          <cell r="C3419">
            <v>14</v>
          </cell>
          <cell r="D3419"/>
          <cell r="E3419">
            <v>0</v>
          </cell>
          <cell r="F3419"/>
          <cell r="G3419"/>
          <cell r="H3419">
            <v>0</v>
          </cell>
        </row>
        <row r="3420">
          <cell r="A3420" t="str">
            <v>1142069902110101</v>
          </cell>
          <cell r="B3420" t="str">
            <v>MICROEMPRESA</v>
          </cell>
          <cell r="C3420">
            <v>16</v>
          </cell>
          <cell r="D3420">
            <v>0</v>
          </cell>
          <cell r="E3420"/>
          <cell r="F3420"/>
          <cell r="G3420"/>
          <cell r="H3420">
            <v>0</v>
          </cell>
        </row>
        <row r="3421">
          <cell r="A3421" t="str">
            <v>1142069902110102</v>
          </cell>
          <cell r="B3421" t="str">
            <v>CAPITAL DE TRABAJO</v>
          </cell>
          <cell r="C3421">
            <v>16</v>
          </cell>
          <cell r="D3421">
            <v>0</v>
          </cell>
          <cell r="E3421"/>
          <cell r="F3421"/>
          <cell r="G3421"/>
          <cell r="H3421">
            <v>0</v>
          </cell>
        </row>
        <row r="3422">
          <cell r="A3422" t="str">
            <v>1142069902110103</v>
          </cell>
          <cell r="B3422" t="str">
            <v>VIVIENDA</v>
          </cell>
          <cell r="C3422">
            <v>16</v>
          </cell>
          <cell r="D3422">
            <v>0</v>
          </cell>
          <cell r="E3422"/>
          <cell r="F3422"/>
          <cell r="G3422"/>
          <cell r="H3422">
            <v>0</v>
          </cell>
        </row>
        <row r="3423">
          <cell r="A3423" t="str">
            <v>1142069902110104</v>
          </cell>
          <cell r="B3423" t="str">
            <v>CAPITAL DE TRABAJO ESTACIONAL</v>
          </cell>
          <cell r="C3423">
            <v>16</v>
          </cell>
          <cell r="D3423">
            <v>0</v>
          </cell>
          <cell r="E3423"/>
          <cell r="F3423"/>
          <cell r="G3423"/>
          <cell r="H3423">
            <v>0</v>
          </cell>
        </row>
        <row r="3424">
          <cell r="A3424" t="str">
            <v>1142069902110105</v>
          </cell>
          <cell r="B3424" t="str">
            <v>ROTATIVO</v>
          </cell>
          <cell r="C3424">
            <v>16</v>
          </cell>
          <cell r="D3424">
            <v>0</v>
          </cell>
          <cell r="E3424"/>
          <cell r="F3424"/>
          <cell r="G3424"/>
          <cell r="H3424">
            <v>0</v>
          </cell>
        </row>
        <row r="3425">
          <cell r="A3425" t="str">
            <v>1142069902110106</v>
          </cell>
          <cell r="B3425" t="str">
            <v>COLECTURIA DOMICILIAR</v>
          </cell>
          <cell r="C3425">
            <v>16</v>
          </cell>
          <cell r="D3425">
            <v>0</v>
          </cell>
          <cell r="E3425"/>
          <cell r="F3425"/>
          <cell r="G3425"/>
          <cell r="H3425">
            <v>0</v>
          </cell>
        </row>
        <row r="3426">
          <cell r="A3426" t="str">
            <v>114206990212</v>
          </cell>
          <cell r="B3426" t="str">
            <v>EMPRESA - ME</v>
          </cell>
          <cell r="C3426">
            <v>12</v>
          </cell>
          <cell r="D3426"/>
          <cell r="E3426"/>
          <cell r="F3426">
            <v>0</v>
          </cell>
          <cell r="G3426"/>
          <cell r="H3426">
            <v>0</v>
          </cell>
        </row>
        <row r="3427">
          <cell r="A3427" t="str">
            <v>11420699021201</v>
          </cell>
          <cell r="B3427" t="str">
            <v>EMPRESA - ME</v>
          </cell>
          <cell r="C3427">
            <v>14</v>
          </cell>
          <cell r="D3427"/>
          <cell r="E3427">
            <v>0</v>
          </cell>
          <cell r="F3427"/>
          <cell r="G3427"/>
          <cell r="H3427">
            <v>0</v>
          </cell>
        </row>
        <row r="3428">
          <cell r="A3428" t="str">
            <v>1142069902120101</v>
          </cell>
          <cell r="B3428" t="str">
            <v>CAPITAL DE TRABAJO</v>
          </cell>
          <cell r="C3428">
            <v>16</v>
          </cell>
          <cell r="D3428">
            <v>0</v>
          </cell>
          <cell r="E3428"/>
          <cell r="F3428"/>
          <cell r="G3428"/>
          <cell r="H3428">
            <v>0</v>
          </cell>
        </row>
        <row r="3429">
          <cell r="A3429" t="str">
            <v>1142069902120102</v>
          </cell>
          <cell r="B3429" t="str">
            <v>ACTIVO FIJO</v>
          </cell>
          <cell r="C3429">
            <v>16</v>
          </cell>
          <cell r="D3429">
            <v>0</v>
          </cell>
          <cell r="E3429"/>
          <cell r="F3429"/>
          <cell r="G3429"/>
          <cell r="H3429">
            <v>0</v>
          </cell>
        </row>
        <row r="3430">
          <cell r="A3430" t="str">
            <v>1142069902120103</v>
          </cell>
          <cell r="B3430" t="str">
            <v>ROTATIVO</v>
          </cell>
          <cell r="C3430">
            <v>16</v>
          </cell>
          <cell r="D3430">
            <v>0</v>
          </cell>
          <cell r="E3430"/>
          <cell r="F3430"/>
          <cell r="G3430"/>
          <cell r="H3430">
            <v>0</v>
          </cell>
        </row>
        <row r="3431">
          <cell r="A3431" t="str">
            <v>1142069902120104</v>
          </cell>
          <cell r="B3431" t="str">
            <v>MUNICIPALIDADES</v>
          </cell>
          <cell r="C3431">
            <v>16</v>
          </cell>
          <cell r="D3431">
            <v>0</v>
          </cell>
          <cell r="E3431"/>
          <cell r="F3431"/>
          <cell r="G3431"/>
          <cell r="H3431">
            <v>0</v>
          </cell>
        </row>
        <row r="3432">
          <cell r="A3432" t="str">
            <v>114206990220</v>
          </cell>
          <cell r="B3432" t="str">
            <v>CONSUMO - ME</v>
          </cell>
          <cell r="C3432">
            <v>12</v>
          </cell>
          <cell r="D3432"/>
          <cell r="E3432"/>
          <cell r="F3432">
            <v>0</v>
          </cell>
          <cell r="G3432"/>
          <cell r="H3432">
            <v>0</v>
          </cell>
        </row>
        <row r="3433">
          <cell r="A3433" t="str">
            <v>11420699022011</v>
          </cell>
          <cell r="B3433" t="str">
            <v>CONSUMO - ME</v>
          </cell>
          <cell r="C3433">
            <v>14</v>
          </cell>
          <cell r="D3433"/>
          <cell r="E3433">
            <v>0</v>
          </cell>
          <cell r="F3433"/>
          <cell r="G3433"/>
          <cell r="H3433">
            <v>0</v>
          </cell>
        </row>
        <row r="3434">
          <cell r="A3434" t="str">
            <v>1142069902201101</v>
          </cell>
          <cell r="B3434" t="str">
            <v>CONSUMO</v>
          </cell>
          <cell r="C3434">
            <v>16</v>
          </cell>
          <cell r="D3434">
            <v>0</v>
          </cell>
          <cell r="E3434"/>
          <cell r="F3434"/>
          <cell r="G3434"/>
          <cell r="H3434">
            <v>0</v>
          </cell>
        </row>
        <row r="3435">
          <cell r="A3435" t="str">
            <v>1142069902201102</v>
          </cell>
          <cell r="B3435" t="str">
            <v>SIN FIADOR</v>
          </cell>
          <cell r="C3435">
            <v>16</v>
          </cell>
          <cell r="D3435">
            <v>0</v>
          </cell>
          <cell r="E3435"/>
          <cell r="F3435"/>
          <cell r="G3435"/>
          <cell r="H3435">
            <v>0</v>
          </cell>
        </row>
        <row r="3436">
          <cell r="A3436" t="str">
            <v>1142069902201103</v>
          </cell>
          <cell r="B3436" t="str">
            <v>CONSOLIDACION</v>
          </cell>
          <cell r="C3436">
            <v>16</v>
          </cell>
          <cell r="D3436">
            <v>0</v>
          </cell>
          <cell r="E3436"/>
          <cell r="F3436"/>
          <cell r="G3436"/>
          <cell r="H3436">
            <v>0</v>
          </cell>
        </row>
        <row r="3437">
          <cell r="A3437" t="str">
            <v>1142069902201104</v>
          </cell>
          <cell r="B3437" t="str">
            <v>VARIOS</v>
          </cell>
          <cell r="C3437">
            <v>16</v>
          </cell>
          <cell r="D3437">
            <v>0</v>
          </cell>
          <cell r="E3437"/>
          <cell r="F3437"/>
          <cell r="G3437"/>
          <cell r="H3437">
            <v>0</v>
          </cell>
        </row>
        <row r="3438">
          <cell r="A3438" t="str">
            <v>1142069902201105</v>
          </cell>
          <cell r="B3438" t="str">
            <v>VEHICULO</v>
          </cell>
          <cell r="C3438">
            <v>16</v>
          </cell>
          <cell r="D3438">
            <v>0</v>
          </cell>
          <cell r="E3438"/>
          <cell r="F3438"/>
          <cell r="G3438"/>
          <cell r="H3438">
            <v>0</v>
          </cell>
        </row>
        <row r="3439">
          <cell r="A3439" t="str">
            <v>1142069902201106</v>
          </cell>
          <cell r="B3439" t="str">
            <v>VEHICULO- EMPLEADOS</v>
          </cell>
          <cell r="C3439">
            <v>16</v>
          </cell>
          <cell r="D3439">
            <v>0</v>
          </cell>
          <cell r="E3439"/>
          <cell r="F3439"/>
          <cell r="G3439"/>
          <cell r="H3439">
            <v>0</v>
          </cell>
        </row>
        <row r="3440">
          <cell r="A3440" t="str">
            <v>1142069902201107</v>
          </cell>
          <cell r="B3440" t="str">
            <v>ESTUDIOS</v>
          </cell>
          <cell r="C3440">
            <v>16</v>
          </cell>
          <cell r="D3440">
            <v>0</v>
          </cell>
          <cell r="E3440"/>
          <cell r="F3440"/>
          <cell r="G3440"/>
          <cell r="H3440">
            <v>0</v>
          </cell>
        </row>
        <row r="3441">
          <cell r="A3441" t="str">
            <v>1142069902201108</v>
          </cell>
          <cell r="B3441" t="str">
            <v>LECA</v>
          </cell>
          <cell r="C3441">
            <v>16</v>
          </cell>
          <cell r="D3441">
            <v>0</v>
          </cell>
          <cell r="E3441"/>
          <cell r="F3441"/>
          <cell r="G3441"/>
          <cell r="H3441">
            <v>0</v>
          </cell>
        </row>
        <row r="3442">
          <cell r="A3442" t="str">
            <v>1142069902201109</v>
          </cell>
          <cell r="B3442" t="str">
            <v>CONSUMO  RAPICREDIT  BANCOVI</v>
          </cell>
          <cell r="C3442">
            <v>16</v>
          </cell>
          <cell r="D3442">
            <v>0</v>
          </cell>
          <cell r="E3442"/>
          <cell r="F3442"/>
          <cell r="G3442"/>
          <cell r="H3442">
            <v>0</v>
          </cell>
        </row>
        <row r="3443">
          <cell r="A3443" t="str">
            <v>1142069902201110</v>
          </cell>
          <cell r="B3443" t="str">
            <v>EMPLEADOS PÚBLICOS Y PRIVADOS</v>
          </cell>
          <cell r="C3443">
            <v>16</v>
          </cell>
          <cell r="D3443">
            <v>0</v>
          </cell>
          <cell r="E3443"/>
          <cell r="F3443"/>
          <cell r="G3443"/>
          <cell r="H3443">
            <v>0</v>
          </cell>
        </row>
        <row r="3444">
          <cell r="A3444" t="str">
            <v>1142069902201111</v>
          </cell>
          <cell r="B3444" t="str">
            <v>EMPLEADOS ANDA</v>
          </cell>
          <cell r="C3444">
            <v>16</v>
          </cell>
          <cell r="D3444">
            <v>0</v>
          </cell>
          <cell r="E3444"/>
          <cell r="F3444"/>
          <cell r="G3444"/>
          <cell r="H3444">
            <v>0</v>
          </cell>
        </row>
        <row r="3445">
          <cell r="A3445" t="str">
            <v>1142069902201112</v>
          </cell>
          <cell r="B3445" t="str">
            <v>EMPLEADOS PDH</v>
          </cell>
          <cell r="C3445">
            <v>16</v>
          </cell>
          <cell r="D3445">
            <v>0</v>
          </cell>
          <cell r="E3445"/>
          <cell r="F3445"/>
          <cell r="G3445"/>
          <cell r="H3445">
            <v>0</v>
          </cell>
        </row>
        <row r="3446">
          <cell r="A3446" t="str">
            <v>1142069902201113</v>
          </cell>
          <cell r="B3446" t="str">
            <v>EMPLEADOS PGR</v>
          </cell>
          <cell r="C3446">
            <v>16</v>
          </cell>
          <cell r="D3446">
            <v>0</v>
          </cell>
          <cell r="E3446"/>
          <cell r="F3446"/>
          <cell r="G3446"/>
          <cell r="H3446">
            <v>0</v>
          </cell>
        </row>
        <row r="3447">
          <cell r="A3447" t="str">
            <v>1142069902201114</v>
          </cell>
          <cell r="B3447" t="str">
            <v>EMPLEADOS MIN. SALUD</v>
          </cell>
          <cell r="C3447">
            <v>16</v>
          </cell>
          <cell r="D3447">
            <v>0</v>
          </cell>
          <cell r="E3447"/>
          <cell r="F3447"/>
          <cell r="G3447"/>
          <cell r="H3447">
            <v>0</v>
          </cell>
        </row>
        <row r="3448">
          <cell r="A3448" t="str">
            <v>1142069902201115</v>
          </cell>
          <cell r="B3448" t="str">
            <v>EMPLEADOS MIN. EDUCACIÓN</v>
          </cell>
          <cell r="C3448">
            <v>16</v>
          </cell>
          <cell r="D3448">
            <v>0</v>
          </cell>
          <cell r="E3448"/>
          <cell r="F3448"/>
          <cell r="G3448"/>
          <cell r="H3448">
            <v>0</v>
          </cell>
        </row>
        <row r="3449">
          <cell r="A3449" t="str">
            <v>1142069902201148</v>
          </cell>
          <cell r="B3449" t="str">
            <v>TARJETAS DE CREDITO</v>
          </cell>
          <cell r="C3449">
            <v>16</v>
          </cell>
          <cell r="D3449">
            <v>0</v>
          </cell>
          <cell r="E3449"/>
          <cell r="F3449"/>
          <cell r="G3449"/>
          <cell r="H3449">
            <v>0</v>
          </cell>
        </row>
        <row r="3450">
          <cell r="A3450" t="str">
            <v>1142069902201149</v>
          </cell>
          <cell r="B3450" t="str">
            <v>SOBREGIROS OCACIONALES</v>
          </cell>
          <cell r="C3450">
            <v>16</v>
          </cell>
          <cell r="D3450">
            <v>0</v>
          </cell>
          <cell r="E3450"/>
          <cell r="F3450"/>
          <cell r="G3450"/>
          <cell r="H3450">
            <v>0</v>
          </cell>
        </row>
        <row r="3451">
          <cell r="A3451" t="str">
            <v>1142069902201150</v>
          </cell>
          <cell r="B3451" t="str">
            <v>SOBREGIROS AUTORIZADOS</v>
          </cell>
          <cell r="C3451">
            <v>16</v>
          </cell>
          <cell r="D3451">
            <v>0</v>
          </cell>
          <cell r="E3451"/>
          <cell r="F3451"/>
          <cell r="G3451"/>
          <cell r="H3451">
            <v>0</v>
          </cell>
        </row>
        <row r="3452">
          <cell r="A3452" t="str">
            <v>114206990222</v>
          </cell>
          <cell r="B3452" t="str">
            <v>PIGNORADOS - ME</v>
          </cell>
          <cell r="C3452">
            <v>12</v>
          </cell>
          <cell r="D3452"/>
          <cell r="E3452"/>
          <cell r="F3452">
            <v>0</v>
          </cell>
          <cell r="G3452"/>
          <cell r="H3452">
            <v>0</v>
          </cell>
        </row>
        <row r="3453">
          <cell r="A3453" t="str">
            <v>11420699022201</v>
          </cell>
          <cell r="B3453" t="str">
            <v>PIGNORADOS - ME</v>
          </cell>
          <cell r="C3453">
            <v>14</v>
          </cell>
          <cell r="D3453"/>
          <cell r="E3453">
            <v>0</v>
          </cell>
          <cell r="F3453"/>
          <cell r="G3453"/>
          <cell r="H3453">
            <v>0</v>
          </cell>
        </row>
        <row r="3454">
          <cell r="A3454" t="str">
            <v>1142069902220101</v>
          </cell>
          <cell r="B3454" t="str">
            <v>PIGNORADOS</v>
          </cell>
          <cell r="C3454">
            <v>16</v>
          </cell>
          <cell r="D3454">
            <v>0</v>
          </cell>
          <cell r="E3454"/>
          <cell r="F3454"/>
          <cell r="G3454"/>
          <cell r="H3454">
            <v>0</v>
          </cell>
        </row>
        <row r="3455">
          <cell r="A3455" t="str">
            <v>114206990230</v>
          </cell>
          <cell r="B3455" t="str">
            <v>VIVIENDA -ME</v>
          </cell>
          <cell r="C3455">
            <v>12</v>
          </cell>
          <cell r="D3455"/>
          <cell r="E3455"/>
          <cell r="F3455">
            <v>0</v>
          </cell>
          <cell r="G3455"/>
          <cell r="H3455">
            <v>0</v>
          </cell>
        </row>
        <row r="3456">
          <cell r="A3456" t="str">
            <v>11420699023001</v>
          </cell>
          <cell r="B3456" t="str">
            <v>VIVIENDA - ME</v>
          </cell>
          <cell r="C3456">
            <v>14</v>
          </cell>
          <cell r="D3456"/>
          <cell r="E3456">
            <v>0</v>
          </cell>
          <cell r="F3456"/>
          <cell r="G3456"/>
          <cell r="H3456">
            <v>0</v>
          </cell>
        </row>
        <row r="3457">
          <cell r="A3457" t="str">
            <v>1142069902300101</v>
          </cell>
          <cell r="B3457" t="str">
            <v>ADQUISICION DE VIVIENDA</v>
          </cell>
          <cell r="C3457">
            <v>16</v>
          </cell>
          <cell r="D3457">
            <v>0</v>
          </cell>
          <cell r="E3457"/>
          <cell r="F3457"/>
          <cell r="G3457"/>
          <cell r="H3457">
            <v>0</v>
          </cell>
        </row>
        <row r="3458">
          <cell r="A3458" t="str">
            <v>1142069902300102</v>
          </cell>
          <cell r="B3458" t="str">
            <v>ADQUISICION DE LOTES</v>
          </cell>
          <cell r="C3458">
            <v>16</v>
          </cell>
          <cell r="D3458">
            <v>0</v>
          </cell>
          <cell r="E3458"/>
          <cell r="F3458"/>
          <cell r="G3458"/>
          <cell r="H3458">
            <v>0</v>
          </cell>
        </row>
        <row r="3459">
          <cell r="A3459" t="str">
            <v>1142069902300103</v>
          </cell>
          <cell r="B3459" t="str">
            <v>CONSTRUCCION</v>
          </cell>
          <cell r="C3459">
            <v>16</v>
          </cell>
          <cell r="D3459">
            <v>0</v>
          </cell>
          <cell r="E3459"/>
          <cell r="F3459"/>
          <cell r="G3459"/>
          <cell r="H3459">
            <v>0</v>
          </cell>
        </row>
        <row r="3460">
          <cell r="A3460" t="str">
            <v>1142069902300104</v>
          </cell>
          <cell r="B3460" t="str">
            <v>REMODELACION</v>
          </cell>
          <cell r="C3460">
            <v>16</v>
          </cell>
          <cell r="D3460">
            <v>0</v>
          </cell>
          <cell r="E3460"/>
          <cell r="F3460"/>
          <cell r="G3460"/>
          <cell r="H3460">
            <v>0</v>
          </cell>
        </row>
        <row r="3461">
          <cell r="A3461" t="str">
            <v>114207</v>
          </cell>
          <cell r="B3461" t="str">
            <v>PRESTAMOS A AGENCIAS Y SUBSIDIARIAS EN EL EXTRANJERO</v>
          </cell>
          <cell r="C3461">
            <v>6</v>
          </cell>
          <cell r="D3461"/>
          <cell r="E3461"/>
          <cell r="F3461"/>
          <cell r="G3461"/>
          <cell r="H3461">
            <v>0</v>
          </cell>
        </row>
        <row r="3462">
          <cell r="A3462" t="str">
            <v>1142070101</v>
          </cell>
          <cell r="B3462" t="str">
            <v>OTORGAMIENTOS ORIGINALES</v>
          </cell>
          <cell r="C3462">
            <v>10</v>
          </cell>
          <cell r="D3462"/>
          <cell r="E3462"/>
          <cell r="F3462"/>
          <cell r="G3462">
            <v>0</v>
          </cell>
          <cell r="H3462">
            <v>0</v>
          </cell>
        </row>
        <row r="3463">
          <cell r="A3463" t="str">
            <v>1142070102</v>
          </cell>
          <cell r="B3463" t="str">
            <v>OTORGAMIENTOS ORIGINALES</v>
          </cell>
          <cell r="C3463">
            <v>10</v>
          </cell>
          <cell r="D3463"/>
          <cell r="E3463"/>
          <cell r="F3463"/>
          <cell r="G3463">
            <v>0</v>
          </cell>
          <cell r="H3463">
            <v>0</v>
          </cell>
        </row>
        <row r="3464">
          <cell r="A3464" t="str">
            <v>1142070201</v>
          </cell>
          <cell r="B3464" t="str">
            <v>REFINANCIADOS</v>
          </cell>
          <cell r="C3464">
            <v>10</v>
          </cell>
          <cell r="D3464"/>
          <cell r="E3464"/>
          <cell r="F3464"/>
          <cell r="G3464">
            <v>0</v>
          </cell>
          <cell r="H3464">
            <v>0</v>
          </cell>
        </row>
        <row r="3465">
          <cell r="A3465" t="str">
            <v>1142070202</v>
          </cell>
          <cell r="B3465" t="str">
            <v>REFINANCIADOS</v>
          </cell>
          <cell r="C3465">
            <v>10</v>
          </cell>
          <cell r="D3465"/>
          <cell r="E3465"/>
          <cell r="F3465"/>
          <cell r="G3465">
            <v>0</v>
          </cell>
          <cell r="H3465">
            <v>0</v>
          </cell>
        </row>
        <row r="3466">
          <cell r="A3466" t="str">
            <v>1142070301</v>
          </cell>
          <cell r="B3466" t="str">
            <v>REESTRUCTURADOS</v>
          </cell>
          <cell r="C3466">
            <v>10</v>
          </cell>
          <cell r="D3466"/>
          <cell r="E3466"/>
          <cell r="F3466"/>
          <cell r="G3466">
            <v>0</v>
          </cell>
          <cell r="H3466">
            <v>0</v>
          </cell>
        </row>
        <row r="3467">
          <cell r="A3467" t="str">
            <v>1142070302</v>
          </cell>
          <cell r="B3467" t="str">
            <v>REESTRUCTURADOS</v>
          </cell>
          <cell r="C3467">
            <v>10</v>
          </cell>
          <cell r="D3467"/>
          <cell r="E3467"/>
          <cell r="F3467"/>
          <cell r="G3467">
            <v>0</v>
          </cell>
          <cell r="H3467">
            <v>0</v>
          </cell>
        </row>
        <row r="3468">
          <cell r="A3468" t="str">
            <v>1142079901</v>
          </cell>
          <cell r="B3468" t="str">
            <v>INTERESES Y OTROS POR COBRAR</v>
          </cell>
          <cell r="C3468">
            <v>10</v>
          </cell>
          <cell r="D3468"/>
          <cell r="E3468"/>
          <cell r="F3468"/>
          <cell r="G3468">
            <v>0</v>
          </cell>
          <cell r="H3468">
            <v>0</v>
          </cell>
        </row>
        <row r="3469">
          <cell r="A3469" t="str">
            <v>1142079902</v>
          </cell>
          <cell r="B3469" t="str">
            <v>INTERESES Y OTROS POR COBRAR</v>
          </cell>
          <cell r="C3469">
            <v>10</v>
          </cell>
          <cell r="D3469"/>
          <cell r="E3469"/>
          <cell r="F3469"/>
          <cell r="G3469">
            <v>0</v>
          </cell>
          <cell r="H3469">
            <v>0</v>
          </cell>
        </row>
        <row r="3470">
          <cell r="A3470" t="str">
            <v>114208</v>
          </cell>
          <cell r="B3470" t="str">
            <v>PRESTAMOS A EMPRESAS NO DOMICILIADAS</v>
          </cell>
          <cell r="C3470">
            <v>6</v>
          </cell>
          <cell r="D3470"/>
          <cell r="E3470"/>
          <cell r="F3470"/>
          <cell r="G3470"/>
          <cell r="H3470">
            <v>0</v>
          </cell>
        </row>
        <row r="3471">
          <cell r="A3471" t="str">
            <v>1142080101</v>
          </cell>
          <cell r="B3471" t="str">
            <v>OTORGAMIENTOS ORIGINALES</v>
          </cell>
          <cell r="C3471">
            <v>10</v>
          </cell>
          <cell r="D3471"/>
          <cell r="E3471"/>
          <cell r="F3471"/>
          <cell r="G3471">
            <v>0</v>
          </cell>
          <cell r="H3471">
            <v>0</v>
          </cell>
        </row>
        <row r="3472">
          <cell r="A3472" t="str">
            <v>114208010111</v>
          </cell>
          <cell r="B3472" t="str">
            <v>MICROEMPRESA - ML</v>
          </cell>
          <cell r="C3472">
            <v>12</v>
          </cell>
          <cell r="D3472"/>
          <cell r="E3472"/>
          <cell r="F3472">
            <v>0</v>
          </cell>
          <cell r="G3472"/>
          <cell r="H3472">
            <v>0</v>
          </cell>
        </row>
        <row r="3473">
          <cell r="A3473" t="str">
            <v>11420801011101</v>
          </cell>
          <cell r="B3473" t="str">
            <v>MICROEMPRESA - ML</v>
          </cell>
          <cell r="C3473">
            <v>14</v>
          </cell>
          <cell r="D3473"/>
          <cell r="E3473">
            <v>0</v>
          </cell>
          <cell r="F3473"/>
          <cell r="G3473"/>
          <cell r="H3473">
            <v>0</v>
          </cell>
        </row>
        <row r="3474">
          <cell r="A3474" t="str">
            <v>1142080101110101</v>
          </cell>
          <cell r="B3474" t="str">
            <v>MICROCREDITO</v>
          </cell>
          <cell r="C3474">
            <v>16</v>
          </cell>
          <cell r="D3474">
            <v>0</v>
          </cell>
          <cell r="E3474"/>
          <cell r="F3474"/>
          <cell r="G3474"/>
          <cell r="H3474">
            <v>0</v>
          </cell>
        </row>
        <row r="3475">
          <cell r="A3475" t="str">
            <v>1142080101110102</v>
          </cell>
          <cell r="B3475" t="str">
            <v>CAPITAL DE TRABAJO</v>
          </cell>
          <cell r="C3475">
            <v>16</v>
          </cell>
          <cell r="D3475">
            <v>0</v>
          </cell>
          <cell r="E3475"/>
          <cell r="F3475"/>
          <cell r="G3475"/>
          <cell r="H3475">
            <v>0</v>
          </cell>
        </row>
        <row r="3476">
          <cell r="A3476" t="str">
            <v>1142080101110103</v>
          </cell>
          <cell r="B3476" t="str">
            <v>ACTIVO FIJO</v>
          </cell>
          <cell r="C3476">
            <v>16</v>
          </cell>
          <cell r="D3476">
            <v>0</v>
          </cell>
          <cell r="E3476"/>
          <cell r="F3476"/>
          <cell r="G3476"/>
          <cell r="H3476">
            <v>0</v>
          </cell>
        </row>
        <row r="3477">
          <cell r="A3477" t="str">
            <v>1142080101110104</v>
          </cell>
          <cell r="B3477" t="str">
            <v>CAPITAL DE TRABAJO ESTACIONAL</v>
          </cell>
          <cell r="C3477">
            <v>16</v>
          </cell>
          <cell r="D3477">
            <v>0</v>
          </cell>
          <cell r="E3477"/>
          <cell r="F3477"/>
          <cell r="G3477"/>
          <cell r="H3477">
            <v>0</v>
          </cell>
        </row>
        <row r="3478">
          <cell r="A3478" t="str">
            <v>1142080101110105</v>
          </cell>
          <cell r="B3478" t="str">
            <v>ROTATIVO</v>
          </cell>
          <cell r="C3478">
            <v>16</v>
          </cell>
          <cell r="D3478">
            <v>0</v>
          </cell>
          <cell r="E3478"/>
          <cell r="F3478"/>
          <cell r="G3478"/>
          <cell r="H3478">
            <v>0</v>
          </cell>
        </row>
        <row r="3479">
          <cell r="A3479" t="str">
            <v>1142080101110106</v>
          </cell>
          <cell r="B3479" t="str">
            <v>COLECTURIA DOMICILIAR</v>
          </cell>
          <cell r="C3479">
            <v>16</v>
          </cell>
          <cell r="D3479">
            <v>0</v>
          </cell>
          <cell r="E3479"/>
          <cell r="F3479"/>
          <cell r="G3479"/>
          <cell r="H3479">
            <v>0</v>
          </cell>
        </row>
        <row r="3480">
          <cell r="A3480" t="str">
            <v>114208010112</v>
          </cell>
          <cell r="B3480" t="str">
            <v>EMPRESA - ML</v>
          </cell>
          <cell r="C3480">
            <v>12</v>
          </cell>
          <cell r="D3480"/>
          <cell r="E3480"/>
          <cell r="F3480">
            <v>0</v>
          </cell>
          <cell r="G3480"/>
          <cell r="H3480">
            <v>0</v>
          </cell>
        </row>
        <row r="3481">
          <cell r="A3481" t="str">
            <v>11420801011201</v>
          </cell>
          <cell r="B3481" t="str">
            <v>EMPRESA - ML</v>
          </cell>
          <cell r="C3481">
            <v>14</v>
          </cell>
          <cell r="D3481"/>
          <cell r="E3481">
            <v>0</v>
          </cell>
          <cell r="F3481"/>
          <cell r="G3481"/>
          <cell r="H3481">
            <v>0</v>
          </cell>
        </row>
        <row r="3482">
          <cell r="A3482" t="str">
            <v>1142080101120101</v>
          </cell>
          <cell r="B3482" t="str">
            <v>CAPITAL DE TRABAJO</v>
          </cell>
          <cell r="C3482">
            <v>16</v>
          </cell>
          <cell r="D3482">
            <v>0</v>
          </cell>
          <cell r="E3482"/>
          <cell r="F3482"/>
          <cell r="G3482"/>
          <cell r="H3482">
            <v>0</v>
          </cell>
        </row>
        <row r="3483">
          <cell r="A3483" t="str">
            <v>1142080101120102</v>
          </cell>
          <cell r="B3483" t="str">
            <v>ACTIVO FIJO</v>
          </cell>
          <cell r="C3483">
            <v>16</v>
          </cell>
          <cell r="D3483">
            <v>0</v>
          </cell>
          <cell r="E3483"/>
          <cell r="F3483"/>
          <cell r="G3483"/>
          <cell r="H3483">
            <v>0</v>
          </cell>
        </row>
        <row r="3484">
          <cell r="A3484" t="str">
            <v>1142080101120103</v>
          </cell>
          <cell r="B3484" t="str">
            <v>ROTATIVO</v>
          </cell>
          <cell r="C3484">
            <v>16</v>
          </cell>
          <cell r="D3484">
            <v>0</v>
          </cell>
          <cell r="E3484"/>
          <cell r="F3484"/>
          <cell r="G3484"/>
          <cell r="H3484">
            <v>0</v>
          </cell>
        </row>
        <row r="3485">
          <cell r="A3485" t="str">
            <v>1142080101120104</v>
          </cell>
          <cell r="B3485" t="str">
            <v>MUNICIPALIDADES</v>
          </cell>
          <cell r="C3485">
            <v>16</v>
          </cell>
          <cell r="D3485">
            <v>0</v>
          </cell>
          <cell r="E3485"/>
          <cell r="F3485"/>
          <cell r="G3485"/>
          <cell r="H3485">
            <v>0</v>
          </cell>
        </row>
        <row r="3486">
          <cell r="A3486" t="str">
            <v>114208010120</v>
          </cell>
          <cell r="B3486" t="str">
            <v>CONSUMO - ML</v>
          </cell>
          <cell r="C3486">
            <v>12</v>
          </cell>
          <cell r="D3486"/>
          <cell r="E3486"/>
          <cell r="F3486">
            <v>0</v>
          </cell>
          <cell r="G3486"/>
          <cell r="H3486">
            <v>0</v>
          </cell>
        </row>
        <row r="3487">
          <cell r="A3487" t="str">
            <v>11420801012001</v>
          </cell>
          <cell r="B3487" t="str">
            <v>CONSUMO - ML</v>
          </cell>
          <cell r="C3487">
            <v>14</v>
          </cell>
          <cell r="D3487"/>
          <cell r="E3487">
            <v>0</v>
          </cell>
          <cell r="F3487"/>
          <cell r="G3487"/>
          <cell r="H3487">
            <v>0</v>
          </cell>
        </row>
        <row r="3488">
          <cell r="A3488" t="str">
            <v>1142080101200101</v>
          </cell>
          <cell r="B3488" t="str">
            <v>CONSUMO</v>
          </cell>
          <cell r="C3488">
            <v>16</v>
          </cell>
          <cell r="D3488">
            <v>0</v>
          </cell>
          <cell r="E3488"/>
          <cell r="F3488"/>
          <cell r="G3488"/>
          <cell r="H3488">
            <v>0</v>
          </cell>
        </row>
        <row r="3489">
          <cell r="A3489" t="str">
            <v>1142080101200102</v>
          </cell>
          <cell r="B3489" t="str">
            <v>SIN FIADOR</v>
          </cell>
          <cell r="C3489">
            <v>16</v>
          </cell>
          <cell r="D3489">
            <v>0</v>
          </cell>
          <cell r="E3489"/>
          <cell r="F3489"/>
          <cell r="G3489"/>
          <cell r="H3489">
            <v>0</v>
          </cell>
        </row>
        <row r="3490">
          <cell r="A3490" t="str">
            <v>1142080101200103</v>
          </cell>
          <cell r="B3490" t="str">
            <v>CONSOLIDACION</v>
          </cell>
          <cell r="C3490">
            <v>16</v>
          </cell>
          <cell r="D3490">
            <v>0</v>
          </cell>
          <cell r="E3490"/>
          <cell r="F3490"/>
          <cell r="G3490"/>
          <cell r="H3490">
            <v>0</v>
          </cell>
        </row>
        <row r="3491">
          <cell r="A3491" t="str">
            <v>1142080101200104</v>
          </cell>
          <cell r="B3491" t="str">
            <v>VARIOS</v>
          </cell>
          <cell r="C3491">
            <v>16</v>
          </cell>
          <cell r="D3491">
            <v>0</v>
          </cell>
          <cell r="E3491"/>
          <cell r="F3491"/>
          <cell r="G3491"/>
          <cell r="H3491">
            <v>0</v>
          </cell>
        </row>
        <row r="3492">
          <cell r="A3492" t="str">
            <v>1142080101200105</v>
          </cell>
          <cell r="B3492" t="str">
            <v>VEHICULO</v>
          </cell>
          <cell r="C3492">
            <v>16</v>
          </cell>
          <cell r="D3492">
            <v>0</v>
          </cell>
          <cell r="E3492"/>
          <cell r="F3492"/>
          <cell r="G3492"/>
          <cell r="H3492">
            <v>0</v>
          </cell>
        </row>
        <row r="3493">
          <cell r="A3493" t="str">
            <v>1142080101200106</v>
          </cell>
          <cell r="B3493" t="str">
            <v>VEHICULO- EMPLEADOS</v>
          </cell>
          <cell r="C3493">
            <v>16</v>
          </cell>
          <cell r="D3493">
            <v>0</v>
          </cell>
          <cell r="E3493"/>
          <cell r="F3493"/>
          <cell r="G3493"/>
          <cell r="H3493">
            <v>0</v>
          </cell>
        </row>
        <row r="3494">
          <cell r="A3494" t="str">
            <v>1142080101200107</v>
          </cell>
          <cell r="B3494" t="str">
            <v>ESTUDIOS</v>
          </cell>
          <cell r="C3494">
            <v>16</v>
          </cell>
          <cell r="D3494">
            <v>0</v>
          </cell>
          <cell r="E3494"/>
          <cell r="F3494"/>
          <cell r="G3494"/>
          <cell r="H3494">
            <v>0</v>
          </cell>
        </row>
        <row r="3495">
          <cell r="A3495" t="str">
            <v>1142080101200108</v>
          </cell>
          <cell r="B3495" t="str">
            <v>LECA</v>
          </cell>
          <cell r="C3495">
            <v>16</v>
          </cell>
          <cell r="D3495">
            <v>0</v>
          </cell>
          <cell r="E3495"/>
          <cell r="F3495"/>
          <cell r="G3495"/>
          <cell r="H3495">
            <v>0</v>
          </cell>
        </row>
        <row r="3496">
          <cell r="A3496" t="str">
            <v>1142080101200109</v>
          </cell>
          <cell r="B3496" t="str">
            <v>CONSUMO  RAPICREDIT  BANCOVI</v>
          </cell>
          <cell r="C3496">
            <v>16</v>
          </cell>
          <cell r="D3496">
            <v>0</v>
          </cell>
          <cell r="E3496"/>
          <cell r="F3496"/>
          <cell r="G3496"/>
          <cell r="H3496">
            <v>0</v>
          </cell>
        </row>
        <row r="3497">
          <cell r="A3497" t="str">
            <v>1142080101200110</v>
          </cell>
          <cell r="B3497" t="str">
            <v>EMPLEADOS PÚBLICOS Y PRIVADOS</v>
          </cell>
          <cell r="C3497">
            <v>16</v>
          </cell>
          <cell r="D3497">
            <v>0</v>
          </cell>
          <cell r="E3497"/>
          <cell r="F3497"/>
          <cell r="G3497"/>
          <cell r="H3497">
            <v>0</v>
          </cell>
        </row>
        <row r="3498">
          <cell r="A3498" t="str">
            <v>1142080101200111</v>
          </cell>
          <cell r="B3498" t="str">
            <v>EMPLEADOS ANDA</v>
          </cell>
          <cell r="C3498">
            <v>16</v>
          </cell>
          <cell r="D3498">
            <v>0</v>
          </cell>
          <cell r="E3498"/>
          <cell r="F3498"/>
          <cell r="G3498"/>
          <cell r="H3498">
            <v>0</v>
          </cell>
        </row>
        <row r="3499">
          <cell r="A3499" t="str">
            <v>1142080101200112</v>
          </cell>
          <cell r="B3499" t="str">
            <v>EMPLEADOS PDH</v>
          </cell>
          <cell r="C3499">
            <v>16</v>
          </cell>
          <cell r="D3499">
            <v>0</v>
          </cell>
          <cell r="E3499"/>
          <cell r="F3499"/>
          <cell r="G3499"/>
          <cell r="H3499">
            <v>0</v>
          </cell>
        </row>
        <row r="3500">
          <cell r="A3500" t="str">
            <v>1142080101200113</v>
          </cell>
          <cell r="B3500" t="str">
            <v>EMPLEADOS PGR</v>
          </cell>
          <cell r="C3500">
            <v>16</v>
          </cell>
          <cell r="D3500">
            <v>0</v>
          </cell>
          <cell r="E3500"/>
          <cell r="F3500"/>
          <cell r="G3500"/>
          <cell r="H3500">
            <v>0</v>
          </cell>
        </row>
        <row r="3501">
          <cell r="A3501" t="str">
            <v>1142080101200114</v>
          </cell>
          <cell r="B3501" t="str">
            <v>EMPLEADOS MIN. SALUD</v>
          </cell>
          <cell r="C3501">
            <v>16</v>
          </cell>
          <cell r="D3501">
            <v>0</v>
          </cell>
          <cell r="E3501"/>
          <cell r="F3501"/>
          <cell r="G3501"/>
          <cell r="H3501">
            <v>0</v>
          </cell>
        </row>
        <row r="3502">
          <cell r="A3502" t="str">
            <v>1142080101200115</v>
          </cell>
          <cell r="B3502" t="str">
            <v>EMPLEADOS MIN. EDUCACIÓN</v>
          </cell>
          <cell r="C3502">
            <v>16</v>
          </cell>
          <cell r="D3502">
            <v>0</v>
          </cell>
          <cell r="E3502"/>
          <cell r="F3502"/>
          <cell r="G3502"/>
          <cell r="H3502">
            <v>0</v>
          </cell>
        </row>
        <row r="3503">
          <cell r="A3503" t="str">
            <v>1142080101200148</v>
          </cell>
          <cell r="B3503" t="str">
            <v>TARJETAS DE CREDITO</v>
          </cell>
          <cell r="C3503">
            <v>16</v>
          </cell>
          <cell r="D3503">
            <v>0</v>
          </cell>
          <cell r="E3503"/>
          <cell r="F3503"/>
          <cell r="G3503"/>
          <cell r="H3503">
            <v>0</v>
          </cell>
        </row>
        <row r="3504">
          <cell r="A3504" t="str">
            <v>1142080101200149</v>
          </cell>
          <cell r="B3504" t="str">
            <v>SOBREGIROS OCACIONALES</v>
          </cell>
          <cell r="C3504">
            <v>16</v>
          </cell>
          <cell r="D3504">
            <v>0</v>
          </cell>
          <cell r="E3504"/>
          <cell r="F3504"/>
          <cell r="G3504"/>
          <cell r="H3504">
            <v>0</v>
          </cell>
        </row>
        <row r="3505">
          <cell r="A3505" t="str">
            <v>1142080101200150</v>
          </cell>
          <cell r="B3505" t="str">
            <v>SOBREGIROS AUTORIZADOS</v>
          </cell>
          <cell r="C3505">
            <v>16</v>
          </cell>
          <cell r="D3505">
            <v>0</v>
          </cell>
          <cell r="E3505"/>
          <cell r="F3505"/>
          <cell r="G3505"/>
          <cell r="H3505">
            <v>0</v>
          </cell>
        </row>
        <row r="3506">
          <cell r="A3506" t="str">
            <v>114208010122</v>
          </cell>
          <cell r="B3506" t="str">
            <v>PIGNORADOS - ML</v>
          </cell>
          <cell r="C3506">
            <v>12</v>
          </cell>
          <cell r="D3506"/>
          <cell r="E3506"/>
          <cell r="F3506">
            <v>0</v>
          </cell>
          <cell r="G3506"/>
          <cell r="H3506">
            <v>0</v>
          </cell>
        </row>
        <row r="3507">
          <cell r="A3507" t="str">
            <v>11420801012201</v>
          </cell>
          <cell r="B3507" t="str">
            <v>PIGNORADOS</v>
          </cell>
          <cell r="C3507">
            <v>14</v>
          </cell>
          <cell r="D3507"/>
          <cell r="E3507">
            <v>0</v>
          </cell>
          <cell r="F3507"/>
          <cell r="G3507"/>
          <cell r="H3507">
            <v>0</v>
          </cell>
        </row>
        <row r="3508">
          <cell r="A3508" t="str">
            <v>1142080101220101</v>
          </cell>
          <cell r="B3508" t="str">
            <v>PIGNORADOS</v>
          </cell>
          <cell r="C3508">
            <v>16</v>
          </cell>
          <cell r="D3508">
            <v>0</v>
          </cell>
          <cell r="E3508"/>
          <cell r="F3508"/>
          <cell r="G3508"/>
          <cell r="H3508">
            <v>0</v>
          </cell>
        </row>
        <row r="3509">
          <cell r="A3509" t="str">
            <v>114208010130</v>
          </cell>
          <cell r="B3509" t="str">
            <v>VIVIENDA - ML</v>
          </cell>
          <cell r="C3509">
            <v>12</v>
          </cell>
          <cell r="D3509"/>
          <cell r="E3509"/>
          <cell r="F3509">
            <v>0</v>
          </cell>
          <cell r="G3509"/>
          <cell r="H3509">
            <v>0</v>
          </cell>
        </row>
        <row r="3510">
          <cell r="A3510" t="str">
            <v>11420801013001</v>
          </cell>
          <cell r="B3510" t="str">
            <v>VIVIENDA - ML</v>
          </cell>
          <cell r="C3510">
            <v>14</v>
          </cell>
          <cell r="D3510"/>
          <cell r="E3510">
            <v>0</v>
          </cell>
          <cell r="F3510"/>
          <cell r="G3510"/>
          <cell r="H3510">
            <v>0</v>
          </cell>
        </row>
        <row r="3511">
          <cell r="A3511" t="str">
            <v>1142080101300101</v>
          </cell>
          <cell r="B3511" t="str">
            <v>ADQUISICION DE VIVIENDA</v>
          </cell>
          <cell r="C3511">
            <v>16</v>
          </cell>
          <cell r="D3511">
            <v>0</v>
          </cell>
          <cell r="E3511"/>
          <cell r="F3511"/>
          <cell r="G3511"/>
          <cell r="H3511">
            <v>0</v>
          </cell>
        </row>
        <row r="3512">
          <cell r="A3512" t="str">
            <v>1142080101300102</v>
          </cell>
          <cell r="B3512" t="str">
            <v>ADQUISICION DE LOTES</v>
          </cell>
          <cell r="C3512">
            <v>16</v>
          </cell>
          <cell r="D3512">
            <v>0</v>
          </cell>
          <cell r="E3512"/>
          <cell r="F3512"/>
          <cell r="G3512"/>
          <cell r="H3512">
            <v>0</v>
          </cell>
        </row>
        <row r="3513">
          <cell r="A3513" t="str">
            <v>1142080101300103</v>
          </cell>
          <cell r="B3513" t="str">
            <v>CONSTRUCCION</v>
          </cell>
          <cell r="C3513">
            <v>16</v>
          </cell>
          <cell r="D3513">
            <v>0</v>
          </cell>
          <cell r="E3513"/>
          <cell r="F3513"/>
          <cell r="G3513"/>
          <cell r="H3513">
            <v>0</v>
          </cell>
        </row>
        <row r="3514">
          <cell r="A3514" t="str">
            <v>1142080101300104</v>
          </cell>
          <cell r="B3514" t="str">
            <v>REMODELACION</v>
          </cell>
          <cell r="C3514">
            <v>16</v>
          </cell>
          <cell r="D3514">
            <v>0</v>
          </cell>
          <cell r="E3514"/>
          <cell r="F3514"/>
          <cell r="G3514"/>
          <cell r="H3514">
            <v>0</v>
          </cell>
        </row>
        <row r="3515">
          <cell r="A3515" t="str">
            <v>1142080102</v>
          </cell>
          <cell r="B3515" t="str">
            <v>OTORGAMIENTOS ORIGINALES</v>
          </cell>
          <cell r="C3515">
            <v>10</v>
          </cell>
          <cell r="D3515"/>
          <cell r="E3515"/>
          <cell r="F3515"/>
          <cell r="G3515">
            <v>0</v>
          </cell>
          <cell r="H3515">
            <v>0</v>
          </cell>
        </row>
        <row r="3516">
          <cell r="A3516" t="str">
            <v>1142080201</v>
          </cell>
          <cell r="B3516" t="str">
            <v>REFINANCIADOS</v>
          </cell>
          <cell r="C3516">
            <v>10</v>
          </cell>
          <cell r="D3516"/>
          <cell r="E3516"/>
          <cell r="F3516"/>
          <cell r="G3516">
            <v>0</v>
          </cell>
          <cell r="H3516">
            <v>0</v>
          </cell>
        </row>
        <row r="3517">
          <cell r="A3517" t="str">
            <v>1142080202</v>
          </cell>
          <cell r="B3517" t="str">
            <v>REFINANCIADOS</v>
          </cell>
          <cell r="C3517">
            <v>10</v>
          </cell>
          <cell r="D3517"/>
          <cell r="E3517"/>
          <cell r="F3517"/>
          <cell r="G3517">
            <v>0</v>
          </cell>
          <cell r="H3517">
            <v>0</v>
          </cell>
        </row>
        <row r="3518">
          <cell r="A3518" t="str">
            <v>1142080301</v>
          </cell>
          <cell r="B3518" t="str">
            <v>REESTRUCTURADOS</v>
          </cell>
          <cell r="C3518">
            <v>10</v>
          </cell>
          <cell r="D3518"/>
          <cell r="E3518"/>
          <cell r="F3518"/>
          <cell r="G3518">
            <v>0</v>
          </cell>
          <cell r="H3518">
            <v>0</v>
          </cell>
        </row>
        <row r="3519">
          <cell r="A3519" t="str">
            <v>1142080302</v>
          </cell>
          <cell r="B3519" t="str">
            <v>REESTRUCTURADOS</v>
          </cell>
          <cell r="C3519">
            <v>10</v>
          </cell>
          <cell r="D3519"/>
          <cell r="E3519"/>
          <cell r="F3519"/>
          <cell r="G3519">
            <v>0</v>
          </cell>
          <cell r="H3519">
            <v>0</v>
          </cell>
        </row>
        <row r="3520">
          <cell r="A3520" t="str">
            <v>1142089901</v>
          </cell>
          <cell r="B3520" t="str">
            <v>INTERESES Y OTROS POR COBRAR</v>
          </cell>
          <cell r="C3520">
            <v>10</v>
          </cell>
          <cell r="D3520"/>
          <cell r="E3520"/>
          <cell r="F3520"/>
          <cell r="G3520">
            <v>0</v>
          </cell>
          <cell r="H3520">
            <v>0</v>
          </cell>
        </row>
        <row r="3521">
          <cell r="A3521" t="str">
            <v>1142089902</v>
          </cell>
          <cell r="B3521" t="str">
            <v>INTERESES Y OTROS POR COBRAR</v>
          </cell>
          <cell r="C3521">
            <v>10</v>
          </cell>
          <cell r="D3521"/>
          <cell r="E3521"/>
          <cell r="F3521"/>
          <cell r="G3521">
            <v>0</v>
          </cell>
          <cell r="H3521">
            <v>0</v>
          </cell>
        </row>
        <row r="3522">
          <cell r="A3522" t="str">
            <v>1148</v>
          </cell>
          <cell r="B3522" t="str">
            <v>PRESTAMOS VENCIDOS</v>
          </cell>
          <cell r="C3522">
            <v>4</v>
          </cell>
          <cell r="D3522"/>
          <cell r="E3522"/>
          <cell r="F3522"/>
          <cell r="G3522"/>
          <cell r="H3522">
            <v>5146885.1399999997</v>
          </cell>
        </row>
        <row r="3523">
          <cell r="A3523" t="str">
            <v>114802</v>
          </cell>
          <cell r="B3523" t="str">
            <v>PRESTAMOS A ENTIDADES DEL ESTADO</v>
          </cell>
          <cell r="C3523">
            <v>6</v>
          </cell>
          <cell r="D3523"/>
          <cell r="E3523"/>
          <cell r="F3523"/>
          <cell r="G3523"/>
          <cell r="H3523">
            <v>0</v>
          </cell>
        </row>
        <row r="3524">
          <cell r="A3524" t="str">
            <v>1148020101</v>
          </cell>
          <cell r="B3524" t="str">
            <v>OTORGAMIENTOS ORIGINALES</v>
          </cell>
          <cell r="C3524">
            <v>10</v>
          </cell>
          <cell r="D3524"/>
          <cell r="E3524"/>
          <cell r="F3524"/>
          <cell r="G3524">
            <v>0</v>
          </cell>
          <cell r="H3524">
            <v>0</v>
          </cell>
        </row>
        <row r="3525">
          <cell r="A3525" t="str">
            <v>114802010111</v>
          </cell>
          <cell r="B3525" t="str">
            <v>MICROEMPRESA - ML</v>
          </cell>
          <cell r="C3525">
            <v>12</v>
          </cell>
          <cell r="D3525"/>
          <cell r="E3525"/>
          <cell r="F3525">
            <v>0</v>
          </cell>
          <cell r="G3525"/>
          <cell r="H3525">
            <v>0</v>
          </cell>
        </row>
        <row r="3526">
          <cell r="A3526" t="str">
            <v>11480201011101</v>
          </cell>
          <cell r="B3526" t="str">
            <v>MICROEMPRESA - ML</v>
          </cell>
          <cell r="C3526">
            <v>14</v>
          </cell>
          <cell r="D3526"/>
          <cell r="E3526">
            <v>0</v>
          </cell>
          <cell r="F3526"/>
          <cell r="G3526"/>
          <cell r="H3526">
            <v>0</v>
          </cell>
        </row>
        <row r="3527">
          <cell r="A3527" t="str">
            <v>1148020101110101</v>
          </cell>
          <cell r="B3527" t="str">
            <v>MICROCREDITO</v>
          </cell>
          <cell r="C3527">
            <v>16</v>
          </cell>
          <cell r="D3527">
            <v>0</v>
          </cell>
          <cell r="E3527"/>
          <cell r="F3527"/>
          <cell r="G3527"/>
          <cell r="H3527">
            <v>0</v>
          </cell>
        </row>
        <row r="3528">
          <cell r="A3528" t="str">
            <v>1148020101110102</v>
          </cell>
          <cell r="B3528" t="str">
            <v>CAPITAL DE TRABAJO</v>
          </cell>
          <cell r="C3528">
            <v>16</v>
          </cell>
          <cell r="D3528">
            <v>0</v>
          </cell>
          <cell r="E3528"/>
          <cell r="F3528"/>
          <cell r="G3528"/>
          <cell r="H3528">
            <v>0</v>
          </cell>
        </row>
        <row r="3529">
          <cell r="A3529" t="str">
            <v>1148020101110103</v>
          </cell>
          <cell r="B3529" t="str">
            <v>ACTIVO FIJO</v>
          </cell>
          <cell r="C3529">
            <v>16</v>
          </cell>
          <cell r="D3529">
            <v>0</v>
          </cell>
          <cell r="E3529"/>
          <cell r="F3529"/>
          <cell r="G3529"/>
          <cell r="H3529">
            <v>0</v>
          </cell>
        </row>
        <row r="3530">
          <cell r="A3530" t="str">
            <v>1148020101110104</v>
          </cell>
          <cell r="B3530" t="str">
            <v>CAPITAL DE TRABAJO ESTACIONAL</v>
          </cell>
          <cell r="C3530">
            <v>16</v>
          </cell>
          <cell r="D3530">
            <v>0</v>
          </cell>
          <cell r="E3530"/>
          <cell r="F3530"/>
          <cell r="G3530"/>
          <cell r="H3530">
            <v>0</v>
          </cell>
        </row>
        <row r="3531">
          <cell r="A3531" t="str">
            <v>1148020101110105</v>
          </cell>
          <cell r="B3531" t="str">
            <v>ROTATIVO</v>
          </cell>
          <cell r="C3531">
            <v>16</v>
          </cell>
          <cell r="D3531">
            <v>0</v>
          </cell>
          <cell r="E3531"/>
          <cell r="F3531"/>
          <cell r="G3531"/>
          <cell r="H3531">
            <v>0</v>
          </cell>
        </row>
        <row r="3532">
          <cell r="A3532" t="str">
            <v>1148020101110106</v>
          </cell>
          <cell r="B3532" t="str">
            <v>COLECTURIA DOMICILIAR</v>
          </cell>
          <cell r="C3532">
            <v>16</v>
          </cell>
          <cell r="D3532">
            <v>0</v>
          </cell>
          <cell r="E3532"/>
          <cell r="F3532"/>
          <cell r="G3532"/>
          <cell r="H3532">
            <v>0</v>
          </cell>
        </row>
        <row r="3533">
          <cell r="A3533" t="str">
            <v>114802010112</v>
          </cell>
          <cell r="B3533" t="str">
            <v>EMPRESA - ML</v>
          </cell>
          <cell r="C3533">
            <v>12</v>
          </cell>
          <cell r="D3533"/>
          <cell r="E3533"/>
          <cell r="F3533">
            <v>0</v>
          </cell>
          <cell r="G3533"/>
          <cell r="H3533">
            <v>0</v>
          </cell>
        </row>
        <row r="3534">
          <cell r="A3534" t="str">
            <v>11480201011201</v>
          </cell>
          <cell r="B3534" t="str">
            <v>EMPRESA - ML</v>
          </cell>
          <cell r="C3534">
            <v>14</v>
          </cell>
          <cell r="D3534"/>
          <cell r="E3534">
            <v>0</v>
          </cell>
          <cell r="F3534"/>
          <cell r="G3534"/>
          <cell r="H3534">
            <v>0</v>
          </cell>
        </row>
        <row r="3535">
          <cell r="A3535" t="str">
            <v>1148020101120101</v>
          </cell>
          <cell r="B3535" t="str">
            <v>CAPITAL DE TRABAJO</v>
          </cell>
          <cell r="C3535">
            <v>16</v>
          </cell>
          <cell r="D3535">
            <v>0</v>
          </cell>
          <cell r="E3535"/>
          <cell r="F3535"/>
          <cell r="G3535"/>
          <cell r="H3535">
            <v>0</v>
          </cell>
        </row>
        <row r="3536">
          <cell r="A3536" t="str">
            <v>1148020101120102</v>
          </cell>
          <cell r="B3536" t="str">
            <v>ACTIVO FIJO</v>
          </cell>
          <cell r="C3536">
            <v>16</v>
          </cell>
          <cell r="D3536">
            <v>0</v>
          </cell>
          <cell r="E3536"/>
          <cell r="F3536"/>
          <cell r="G3536"/>
          <cell r="H3536">
            <v>0</v>
          </cell>
        </row>
        <row r="3537">
          <cell r="A3537" t="str">
            <v>1148020101120103</v>
          </cell>
          <cell r="B3537" t="str">
            <v>ROTATIVO</v>
          </cell>
          <cell r="C3537">
            <v>16</v>
          </cell>
          <cell r="D3537">
            <v>0</v>
          </cell>
          <cell r="E3537"/>
          <cell r="F3537"/>
          <cell r="G3537"/>
          <cell r="H3537">
            <v>0</v>
          </cell>
        </row>
        <row r="3538">
          <cell r="A3538" t="str">
            <v>1148020101120104</v>
          </cell>
          <cell r="B3538" t="str">
            <v>MUNICIPALIDADES</v>
          </cell>
          <cell r="C3538">
            <v>16</v>
          </cell>
          <cell r="D3538">
            <v>0</v>
          </cell>
          <cell r="E3538"/>
          <cell r="F3538"/>
          <cell r="G3538"/>
          <cell r="H3538">
            <v>0</v>
          </cell>
        </row>
        <row r="3539">
          <cell r="A3539" t="str">
            <v>114802010120</v>
          </cell>
          <cell r="B3539" t="str">
            <v>CONSUMO - ML</v>
          </cell>
          <cell r="C3539">
            <v>12</v>
          </cell>
          <cell r="D3539"/>
          <cell r="E3539"/>
          <cell r="F3539">
            <v>0</v>
          </cell>
          <cell r="G3539"/>
          <cell r="H3539">
            <v>0</v>
          </cell>
        </row>
        <row r="3540">
          <cell r="A3540" t="str">
            <v>11480201012001</v>
          </cell>
          <cell r="B3540" t="str">
            <v>CONSUMO - ML</v>
          </cell>
          <cell r="C3540">
            <v>14</v>
          </cell>
          <cell r="D3540"/>
          <cell r="E3540">
            <v>0</v>
          </cell>
          <cell r="F3540"/>
          <cell r="G3540"/>
          <cell r="H3540">
            <v>0</v>
          </cell>
        </row>
        <row r="3541">
          <cell r="A3541" t="str">
            <v>1148020101200101</v>
          </cell>
          <cell r="B3541" t="str">
            <v>CONSUMO</v>
          </cell>
          <cell r="C3541">
            <v>16</v>
          </cell>
          <cell r="D3541">
            <v>0</v>
          </cell>
          <cell r="E3541"/>
          <cell r="F3541"/>
          <cell r="G3541"/>
          <cell r="H3541">
            <v>0</v>
          </cell>
        </row>
        <row r="3542">
          <cell r="A3542" t="str">
            <v>1148020101200102</v>
          </cell>
          <cell r="B3542" t="str">
            <v>SIN FIADOR</v>
          </cell>
          <cell r="C3542">
            <v>16</v>
          </cell>
          <cell r="D3542">
            <v>0</v>
          </cell>
          <cell r="E3542"/>
          <cell r="F3542"/>
          <cell r="G3542"/>
          <cell r="H3542">
            <v>0</v>
          </cell>
        </row>
        <row r="3543">
          <cell r="A3543" t="str">
            <v>1148020101200103</v>
          </cell>
          <cell r="B3543" t="str">
            <v>CONSOLIDACION</v>
          </cell>
          <cell r="C3543">
            <v>16</v>
          </cell>
          <cell r="D3543">
            <v>0</v>
          </cell>
          <cell r="E3543"/>
          <cell r="F3543"/>
          <cell r="G3543"/>
          <cell r="H3543">
            <v>0</v>
          </cell>
        </row>
        <row r="3544">
          <cell r="A3544" t="str">
            <v>1148020101200104</v>
          </cell>
          <cell r="B3544" t="str">
            <v>VARIOS</v>
          </cell>
          <cell r="C3544">
            <v>16</v>
          </cell>
          <cell r="D3544">
            <v>0</v>
          </cell>
          <cell r="E3544"/>
          <cell r="F3544"/>
          <cell r="G3544"/>
          <cell r="H3544">
            <v>0</v>
          </cell>
        </row>
        <row r="3545">
          <cell r="A3545" t="str">
            <v>1148020101200105</v>
          </cell>
          <cell r="B3545" t="str">
            <v>VEHICULO</v>
          </cell>
          <cell r="C3545">
            <v>16</v>
          </cell>
          <cell r="D3545">
            <v>0</v>
          </cell>
          <cell r="E3545"/>
          <cell r="F3545"/>
          <cell r="G3545"/>
          <cell r="H3545">
            <v>0</v>
          </cell>
        </row>
        <row r="3546">
          <cell r="A3546" t="str">
            <v>1148020101200106</v>
          </cell>
          <cell r="B3546" t="str">
            <v>VEHICULO- EMPLEADOS</v>
          </cell>
          <cell r="C3546">
            <v>16</v>
          </cell>
          <cell r="D3546">
            <v>0</v>
          </cell>
          <cell r="E3546"/>
          <cell r="F3546"/>
          <cell r="G3546"/>
          <cell r="H3546">
            <v>0</v>
          </cell>
        </row>
        <row r="3547">
          <cell r="A3547" t="str">
            <v>1148020101200107</v>
          </cell>
          <cell r="B3547" t="str">
            <v>ESTUDIOS</v>
          </cell>
          <cell r="C3547">
            <v>16</v>
          </cell>
          <cell r="D3547">
            <v>0</v>
          </cell>
          <cell r="E3547"/>
          <cell r="F3547"/>
          <cell r="G3547"/>
          <cell r="H3547">
            <v>0</v>
          </cell>
        </row>
        <row r="3548">
          <cell r="A3548" t="str">
            <v>1148020101200108</v>
          </cell>
          <cell r="B3548" t="str">
            <v>LECA</v>
          </cell>
          <cell r="C3548">
            <v>16</v>
          </cell>
          <cell r="D3548">
            <v>0</v>
          </cell>
          <cell r="E3548"/>
          <cell r="F3548"/>
          <cell r="G3548"/>
          <cell r="H3548">
            <v>0</v>
          </cell>
        </row>
        <row r="3549">
          <cell r="A3549" t="str">
            <v>1148020101200109</v>
          </cell>
          <cell r="B3549" t="str">
            <v>CONSUMO  RAPICREDIT  BANCOVI</v>
          </cell>
          <cell r="C3549">
            <v>16</v>
          </cell>
          <cell r="D3549">
            <v>0</v>
          </cell>
          <cell r="E3549"/>
          <cell r="F3549"/>
          <cell r="G3549"/>
          <cell r="H3549">
            <v>0</v>
          </cell>
        </row>
        <row r="3550">
          <cell r="A3550" t="str">
            <v>1148020101200110</v>
          </cell>
          <cell r="B3550" t="str">
            <v>EMPLEADOS PÚBLICOS Y PRIVADOS</v>
          </cell>
          <cell r="C3550">
            <v>16</v>
          </cell>
          <cell r="D3550">
            <v>0</v>
          </cell>
          <cell r="E3550"/>
          <cell r="F3550"/>
          <cell r="G3550"/>
          <cell r="H3550">
            <v>0</v>
          </cell>
        </row>
        <row r="3551">
          <cell r="A3551" t="str">
            <v>1148020101200111</v>
          </cell>
          <cell r="B3551" t="str">
            <v>EMPLEADOS ANDA</v>
          </cell>
          <cell r="C3551">
            <v>16</v>
          </cell>
          <cell r="D3551">
            <v>0</v>
          </cell>
          <cell r="E3551"/>
          <cell r="F3551"/>
          <cell r="G3551"/>
          <cell r="H3551">
            <v>0</v>
          </cell>
        </row>
        <row r="3552">
          <cell r="A3552" t="str">
            <v>1148020101200112</v>
          </cell>
          <cell r="B3552" t="str">
            <v>EMPLEADOS PDH</v>
          </cell>
          <cell r="C3552">
            <v>16</v>
          </cell>
          <cell r="D3552">
            <v>0</v>
          </cell>
          <cell r="E3552"/>
          <cell r="F3552"/>
          <cell r="G3552"/>
          <cell r="H3552">
            <v>0</v>
          </cell>
        </row>
        <row r="3553">
          <cell r="A3553" t="str">
            <v>1148020101200113</v>
          </cell>
          <cell r="B3553" t="str">
            <v>EMPLEADOS PGR</v>
          </cell>
          <cell r="C3553">
            <v>16</v>
          </cell>
          <cell r="D3553">
            <v>0</v>
          </cell>
          <cell r="E3553"/>
          <cell r="F3553"/>
          <cell r="G3553"/>
          <cell r="H3553">
            <v>0</v>
          </cell>
        </row>
        <row r="3554">
          <cell r="A3554" t="str">
            <v>1148020101200114</v>
          </cell>
          <cell r="B3554" t="str">
            <v>EMPLEADOS MIN. SALUD</v>
          </cell>
          <cell r="C3554">
            <v>16</v>
          </cell>
          <cell r="D3554">
            <v>0</v>
          </cell>
          <cell r="E3554"/>
          <cell r="F3554"/>
          <cell r="G3554"/>
          <cell r="H3554">
            <v>0</v>
          </cell>
        </row>
        <row r="3555">
          <cell r="A3555" t="str">
            <v>1148020101200115</v>
          </cell>
          <cell r="B3555" t="str">
            <v>EMPLEADOS MIN. EDUCACIÓN</v>
          </cell>
          <cell r="C3555">
            <v>16</v>
          </cell>
          <cell r="D3555">
            <v>0</v>
          </cell>
          <cell r="E3555"/>
          <cell r="F3555"/>
          <cell r="G3555"/>
          <cell r="H3555">
            <v>0</v>
          </cell>
        </row>
        <row r="3556">
          <cell r="A3556" t="str">
            <v>1148020101200149</v>
          </cell>
          <cell r="B3556" t="str">
            <v>SOBREGIROS OCACIONALES</v>
          </cell>
          <cell r="C3556">
            <v>16</v>
          </cell>
          <cell r="D3556">
            <v>0</v>
          </cell>
          <cell r="E3556"/>
          <cell r="F3556"/>
          <cell r="G3556"/>
          <cell r="H3556">
            <v>0</v>
          </cell>
        </row>
        <row r="3557">
          <cell r="A3557" t="str">
            <v>1148020101200150</v>
          </cell>
          <cell r="B3557" t="str">
            <v>SOBREGIROS AUTORIZADOS</v>
          </cell>
          <cell r="C3557">
            <v>16</v>
          </cell>
          <cell r="D3557">
            <v>0</v>
          </cell>
          <cell r="E3557"/>
          <cell r="F3557"/>
          <cell r="G3557"/>
          <cell r="H3557">
            <v>0</v>
          </cell>
        </row>
        <row r="3558">
          <cell r="A3558" t="str">
            <v>114802010122</v>
          </cell>
          <cell r="B3558" t="str">
            <v>PIGNORADOS - ML</v>
          </cell>
          <cell r="C3558">
            <v>12</v>
          </cell>
          <cell r="D3558"/>
          <cell r="E3558"/>
          <cell r="F3558">
            <v>0</v>
          </cell>
          <cell r="G3558"/>
          <cell r="H3558">
            <v>0</v>
          </cell>
        </row>
        <row r="3559">
          <cell r="A3559" t="str">
            <v>11480201012201</v>
          </cell>
          <cell r="B3559" t="str">
            <v>PIGNORADOS - ML</v>
          </cell>
          <cell r="C3559">
            <v>14</v>
          </cell>
          <cell r="D3559"/>
          <cell r="E3559">
            <v>0</v>
          </cell>
          <cell r="F3559"/>
          <cell r="G3559"/>
          <cell r="H3559">
            <v>0</v>
          </cell>
        </row>
        <row r="3560">
          <cell r="A3560" t="str">
            <v>1148020101220101</v>
          </cell>
          <cell r="B3560" t="str">
            <v>PIGNORADOS</v>
          </cell>
          <cell r="C3560">
            <v>16</v>
          </cell>
          <cell r="D3560">
            <v>0</v>
          </cell>
          <cell r="E3560"/>
          <cell r="F3560"/>
          <cell r="G3560"/>
          <cell r="H3560">
            <v>0</v>
          </cell>
        </row>
        <row r="3561">
          <cell r="A3561" t="str">
            <v>114802010130</v>
          </cell>
          <cell r="B3561" t="str">
            <v>VIVIENDA - ML</v>
          </cell>
          <cell r="C3561">
            <v>12</v>
          </cell>
          <cell r="D3561"/>
          <cell r="E3561"/>
          <cell r="F3561">
            <v>0</v>
          </cell>
          <cell r="G3561"/>
          <cell r="H3561">
            <v>0</v>
          </cell>
        </row>
        <row r="3562">
          <cell r="A3562" t="str">
            <v>11480201013001</v>
          </cell>
          <cell r="B3562" t="str">
            <v>VIVIENDA - ML</v>
          </cell>
          <cell r="C3562">
            <v>14</v>
          </cell>
          <cell r="D3562"/>
          <cell r="E3562">
            <v>0</v>
          </cell>
          <cell r="F3562"/>
          <cell r="G3562"/>
          <cell r="H3562">
            <v>0</v>
          </cell>
        </row>
        <row r="3563">
          <cell r="A3563" t="str">
            <v>1148020101300101</v>
          </cell>
          <cell r="B3563" t="str">
            <v>ADQUISICION DE VIVIENDA</v>
          </cell>
          <cell r="C3563">
            <v>16</v>
          </cell>
          <cell r="D3563">
            <v>0</v>
          </cell>
          <cell r="E3563"/>
          <cell r="F3563"/>
          <cell r="G3563"/>
          <cell r="H3563">
            <v>0</v>
          </cell>
        </row>
        <row r="3564">
          <cell r="A3564" t="str">
            <v>1148020101300102</v>
          </cell>
          <cell r="B3564" t="str">
            <v>ADQUISICION DE LOTES</v>
          </cell>
          <cell r="C3564">
            <v>16</v>
          </cell>
          <cell r="D3564">
            <v>0</v>
          </cell>
          <cell r="E3564"/>
          <cell r="F3564"/>
          <cell r="G3564"/>
          <cell r="H3564">
            <v>0</v>
          </cell>
        </row>
        <row r="3565">
          <cell r="A3565" t="str">
            <v>1148020101300103</v>
          </cell>
          <cell r="B3565" t="str">
            <v>CONSTRUCCION</v>
          </cell>
          <cell r="C3565">
            <v>16</v>
          </cell>
          <cell r="D3565">
            <v>0</v>
          </cell>
          <cell r="E3565"/>
          <cell r="F3565"/>
          <cell r="G3565"/>
          <cell r="H3565">
            <v>0</v>
          </cell>
        </row>
        <row r="3566">
          <cell r="A3566" t="str">
            <v>1148020101300104</v>
          </cell>
          <cell r="B3566" t="str">
            <v>REMODELACION</v>
          </cell>
          <cell r="C3566">
            <v>16</v>
          </cell>
          <cell r="D3566">
            <v>0</v>
          </cell>
          <cell r="E3566"/>
          <cell r="F3566"/>
          <cell r="G3566"/>
          <cell r="H3566">
            <v>0</v>
          </cell>
        </row>
        <row r="3567">
          <cell r="A3567" t="str">
            <v>1148020102</v>
          </cell>
          <cell r="B3567" t="str">
            <v>OTORGAMIENTOS ORIGINALES</v>
          </cell>
          <cell r="C3567">
            <v>10</v>
          </cell>
          <cell r="D3567"/>
          <cell r="E3567"/>
          <cell r="F3567"/>
          <cell r="G3567">
            <v>0</v>
          </cell>
          <cell r="H3567">
            <v>0</v>
          </cell>
        </row>
        <row r="3568">
          <cell r="A3568" t="str">
            <v>114802010211</v>
          </cell>
          <cell r="B3568" t="str">
            <v>MICROEMPRESA - ML</v>
          </cell>
          <cell r="C3568">
            <v>12</v>
          </cell>
          <cell r="D3568"/>
          <cell r="E3568"/>
          <cell r="F3568">
            <v>0</v>
          </cell>
          <cell r="G3568"/>
          <cell r="H3568">
            <v>0</v>
          </cell>
        </row>
        <row r="3569">
          <cell r="A3569" t="str">
            <v>11480201021101</v>
          </cell>
          <cell r="B3569" t="str">
            <v>MICROEMPRESA - ML</v>
          </cell>
          <cell r="C3569">
            <v>14</v>
          </cell>
          <cell r="D3569"/>
          <cell r="E3569">
            <v>0</v>
          </cell>
          <cell r="F3569"/>
          <cell r="G3569"/>
          <cell r="H3569">
            <v>0</v>
          </cell>
        </row>
        <row r="3570">
          <cell r="A3570" t="str">
            <v>1148020102110101</v>
          </cell>
          <cell r="B3570" t="str">
            <v>MICROCREDITO</v>
          </cell>
          <cell r="C3570">
            <v>16</v>
          </cell>
          <cell r="D3570">
            <v>0</v>
          </cell>
          <cell r="E3570"/>
          <cell r="F3570"/>
          <cell r="G3570"/>
          <cell r="H3570">
            <v>0</v>
          </cell>
        </row>
        <row r="3571">
          <cell r="A3571" t="str">
            <v>1148020102110102</v>
          </cell>
          <cell r="B3571" t="str">
            <v>CAPITAL DE TRABAJO</v>
          </cell>
          <cell r="C3571">
            <v>16</v>
          </cell>
          <cell r="D3571">
            <v>0</v>
          </cell>
          <cell r="E3571"/>
          <cell r="F3571"/>
          <cell r="G3571"/>
          <cell r="H3571">
            <v>0</v>
          </cell>
        </row>
        <row r="3572">
          <cell r="A3572" t="str">
            <v>1148020102110103</v>
          </cell>
          <cell r="B3572" t="str">
            <v>ACTIVO FIJO</v>
          </cell>
          <cell r="C3572">
            <v>16</v>
          </cell>
          <cell r="D3572">
            <v>0</v>
          </cell>
          <cell r="E3572"/>
          <cell r="F3572"/>
          <cell r="G3572"/>
          <cell r="H3572">
            <v>0</v>
          </cell>
        </row>
        <row r="3573">
          <cell r="A3573" t="str">
            <v>1148020102110104</v>
          </cell>
          <cell r="B3573" t="str">
            <v>CAPITAL DE TRABAJO ESTACIONAL</v>
          </cell>
          <cell r="C3573">
            <v>16</v>
          </cell>
          <cell r="D3573">
            <v>0</v>
          </cell>
          <cell r="E3573"/>
          <cell r="F3573"/>
          <cell r="G3573"/>
          <cell r="H3573">
            <v>0</v>
          </cell>
        </row>
        <row r="3574">
          <cell r="A3574" t="str">
            <v>1148020102110105</v>
          </cell>
          <cell r="B3574" t="str">
            <v>ROTATIVO</v>
          </cell>
          <cell r="C3574">
            <v>16</v>
          </cell>
          <cell r="D3574">
            <v>0</v>
          </cell>
          <cell r="E3574"/>
          <cell r="F3574"/>
          <cell r="G3574"/>
          <cell r="H3574">
            <v>0</v>
          </cell>
        </row>
        <row r="3575">
          <cell r="A3575" t="str">
            <v>1148020102110106</v>
          </cell>
          <cell r="B3575" t="str">
            <v>COLECTURIA DOMICILIAR</v>
          </cell>
          <cell r="C3575">
            <v>16</v>
          </cell>
          <cell r="D3575">
            <v>0</v>
          </cell>
          <cell r="E3575"/>
          <cell r="F3575"/>
          <cell r="G3575"/>
          <cell r="H3575">
            <v>0</v>
          </cell>
        </row>
        <row r="3576">
          <cell r="A3576" t="str">
            <v>114802010212</v>
          </cell>
          <cell r="B3576" t="str">
            <v>EMPRESA - ML</v>
          </cell>
          <cell r="C3576">
            <v>12</v>
          </cell>
          <cell r="D3576"/>
          <cell r="E3576"/>
          <cell r="F3576">
            <v>0</v>
          </cell>
          <cell r="G3576"/>
          <cell r="H3576">
            <v>0</v>
          </cell>
        </row>
        <row r="3577">
          <cell r="A3577" t="str">
            <v>11480201021201</v>
          </cell>
          <cell r="B3577" t="str">
            <v>EMPRESA - ML</v>
          </cell>
          <cell r="C3577">
            <v>14</v>
          </cell>
          <cell r="D3577"/>
          <cell r="E3577">
            <v>0</v>
          </cell>
          <cell r="F3577"/>
          <cell r="G3577"/>
          <cell r="H3577">
            <v>0</v>
          </cell>
        </row>
        <row r="3578">
          <cell r="A3578" t="str">
            <v>1148020102120101</v>
          </cell>
          <cell r="B3578" t="str">
            <v>CAPITAL DE TRABAJO</v>
          </cell>
          <cell r="C3578">
            <v>16</v>
          </cell>
          <cell r="D3578">
            <v>0</v>
          </cell>
          <cell r="E3578"/>
          <cell r="F3578"/>
          <cell r="G3578"/>
          <cell r="H3578">
            <v>0</v>
          </cell>
        </row>
        <row r="3579">
          <cell r="A3579" t="str">
            <v>1148020102120102</v>
          </cell>
          <cell r="B3579" t="str">
            <v>ACTIVO FIJO</v>
          </cell>
          <cell r="C3579">
            <v>16</v>
          </cell>
          <cell r="D3579">
            <v>0</v>
          </cell>
          <cell r="E3579"/>
          <cell r="F3579"/>
          <cell r="G3579"/>
          <cell r="H3579">
            <v>0</v>
          </cell>
        </row>
        <row r="3580">
          <cell r="A3580" t="str">
            <v>1148020102120103</v>
          </cell>
          <cell r="B3580" t="str">
            <v>ROTATIVO</v>
          </cell>
          <cell r="C3580">
            <v>16</v>
          </cell>
          <cell r="D3580">
            <v>0</v>
          </cell>
          <cell r="E3580"/>
          <cell r="F3580"/>
          <cell r="G3580"/>
          <cell r="H3580">
            <v>0</v>
          </cell>
        </row>
        <row r="3581">
          <cell r="A3581" t="str">
            <v>1148020102120104</v>
          </cell>
          <cell r="B3581" t="str">
            <v>MUNICIPALIDADES</v>
          </cell>
          <cell r="C3581">
            <v>16</v>
          </cell>
          <cell r="D3581">
            <v>0</v>
          </cell>
          <cell r="E3581"/>
          <cell r="F3581"/>
          <cell r="G3581"/>
          <cell r="H3581">
            <v>0</v>
          </cell>
        </row>
        <row r="3582">
          <cell r="A3582" t="str">
            <v>114802010220</v>
          </cell>
          <cell r="B3582" t="str">
            <v>CONSUMO - ML</v>
          </cell>
          <cell r="C3582">
            <v>12</v>
          </cell>
          <cell r="D3582"/>
          <cell r="E3582"/>
          <cell r="F3582">
            <v>0</v>
          </cell>
          <cell r="G3582"/>
          <cell r="H3582">
            <v>0</v>
          </cell>
        </row>
        <row r="3583">
          <cell r="A3583" t="str">
            <v>11480201022001</v>
          </cell>
          <cell r="B3583" t="str">
            <v>CONSUMO - ML</v>
          </cell>
          <cell r="C3583">
            <v>14</v>
          </cell>
          <cell r="D3583"/>
          <cell r="E3583">
            <v>0</v>
          </cell>
          <cell r="F3583"/>
          <cell r="G3583"/>
          <cell r="H3583">
            <v>0</v>
          </cell>
        </row>
        <row r="3584">
          <cell r="A3584" t="str">
            <v>1148020102200101</v>
          </cell>
          <cell r="B3584" t="str">
            <v>CONSUMO</v>
          </cell>
          <cell r="C3584">
            <v>16</v>
          </cell>
          <cell r="D3584">
            <v>0</v>
          </cell>
          <cell r="E3584"/>
          <cell r="F3584"/>
          <cell r="G3584"/>
          <cell r="H3584">
            <v>0</v>
          </cell>
        </row>
        <row r="3585">
          <cell r="A3585" t="str">
            <v>1148020102200102</v>
          </cell>
          <cell r="B3585" t="str">
            <v>SIN FIADOR</v>
          </cell>
          <cell r="C3585">
            <v>16</v>
          </cell>
          <cell r="D3585">
            <v>0</v>
          </cell>
          <cell r="E3585"/>
          <cell r="F3585"/>
          <cell r="G3585"/>
          <cell r="H3585">
            <v>0</v>
          </cell>
        </row>
        <row r="3586">
          <cell r="A3586" t="str">
            <v>1148020102200103</v>
          </cell>
          <cell r="B3586" t="str">
            <v>CONSOLIDACION</v>
          </cell>
          <cell r="C3586">
            <v>16</v>
          </cell>
          <cell r="D3586">
            <v>0</v>
          </cell>
          <cell r="E3586"/>
          <cell r="F3586"/>
          <cell r="G3586"/>
          <cell r="H3586">
            <v>0</v>
          </cell>
        </row>
        <row r="3587">
          <cell r="A3587" t="str">
            <v>1148020102200104</v>
          </cell>
          <cell r="B3587" t="str">
            <v>VARIOS</v>
          </cell>
          <cell r="C3587">
            <v>16</v>
          </cell>
          <cell r="D3587">
            <v>0</v>
          </cell>
          <cell r="E3587"/>
          <cell r="F3587"/>
          <cell r="G3587"/>
          <cell r="H3587">
            <v>0</v>
          </cell>
        </row>
        <row r="3588">
          <cell r="A3588" t="str">
            <v>1148020102200105</v>
          </cell>
          <cell r="B3588" t="str">
            <v>VEHICULO</v>
          </cell>
          <cell r="C3588">
            <v>16</v>
          </cell>
          <cell r="D3588">
            <v>0</v>
          </cell>
          <cell r="E3588"/>
          <cell r="F3588"/>
          <cell r="G3588"/>
          <cell r="H3588">
            <v>0</v>
          </cell>
        </row>
        <row r="3589">
          <cell r="A3589" t="str">
            <v>1148020102200106</v>
          </cell>
          <cell r="B3589" t="str">
            <v>VEHICULO- EMPLEADOS</v>
          </cell>
          <cell r="C3589">
            <v>16</v>
          </cell>
          <cell r="D3589">
            <v>0</v>
          </cell>
          <cell r="E3589"/>
          <cell r="F3589"/>
          <cell r="G3589"/>
          <cell r="H3589">
            <v>0</v>
          </cell>
        </row>
        <row r="3590">
          <cell r="A3590" t="str">
            <v>1148020102200107</v>
          </cell>
          <cell r="B3590" t="str">
            <v>ESTUDIOS</v>
          </cell>
          <cell r="C3590">
            <v>16</v>
          </cell>
          <cell r="D3590">
            <v>0</v>
          </cell>
          <cell r="E3590"/>
          <cell r="F3590"/>
          <cell r="G3590"/>
          <cell r="H3590">
            <v>0</v>
          </cell>
        </row>
        <row r="3591">
          <cell r="A3591" t="str">
            <v>1148020102200108</v>
          </cell>
          <cell r="B3591" t="str">
            <v>LECA</v>
          </cell>
          <cell r="C3591">
            <v>16</v>
          </cell>
          <cell r="D3591">
            <v>0</v>
          </cell>
          <cell r="E3591"/>
          <cell r="F3591"/>
          <cell r="G3591"/>
          <cell r="H3591">
            <v>0</v>
          </cell>
        </row>
        <row r="3592">
          <cell r="A3592" t="str">
            <v>1148020102200109</v>
          </cell>
          <cell r="B3592" t="str">
            <v>CONSUMO  RAPICREDIT  BANCOVI</v>
          </cell>
          <cell r="C3592">
            <v>16</v>
          </cell>
          <cell r="D3592">
            <v>0</v>
          </cell>
          <cell r="E3592"/>
          <cell r="F3592"/>
          <cell r="G3592"/>
          <cell r="H3592">
            <v>0</v>
          </cell>
        </row>
        <row r="3593">
          <cell r="A3593" t="str">
            <v>1148020102200110</v>
          </cell>
          <cell r="B3593" t="str">
            <v>EMPLEADOS PÚBLICOS Y PRIVADOS</v>
          </cell>
          <cell r="C3593">
            <v>16</v>
          </cell>
          <cell r="D3593">
            <v>0</v>
          </cell>
          <cell r="E3593"/>
          <cell r="F3593"/>
          <cell r="G3593"/>
          <cell r="H3593">
            <v>0</v>
          </cell>
        </row>
        <row r="3594">
          <cell r="A3594" t="str">
            <v>1148020102200111</v>
          </cell>
          <cell r="B3594" t="str">
            <v>EMPLEADOS ANDA</v>
          </cell>
          <cell r="C3594">
            <v>16</v>
          </cell>
          <cell r="D3594">
            <v>0</v>
          </cell>
          <cell r="E3594"/>
          <cell r="F3594"/>
          <cell r="G3594"/>
          <cell r="H3594">
            <v>0</v>
          </cell>
        </row>
        <row r="3595">
          <cell r="A3595" t="str">
            <v>1148020102200112</v>
          </cell>
          <cell r="B3595" t="str">
            <v>EMPLEADOS PDH</v>
          </cell>
          <cell r="C3595">
            <v>16</v>
          </cell>
          <cell r="D3595">
            <v>0</v>
          </cell>
          <cell r="E3595"/>
          <cell r="F3595"/>
          <cell r="G3595"/>
          <cell r="H3595">
            <v>0</v>
          </cell>
        </row>
        <row r="3596">
          <cell r="A3596" t="str">
            <v>1148020102200113</v>
          </cell>
          <cell r="B3596" t="str">
            <v>EMPLEADOS PGR</v>
          </cell>
          <cell r="C3596">
            <v>16</v>
          </cell>
          <cell r="D3596">
            <v>0</v>
          </cell>
          <cell r="E3596"/>
          <cell r="F3596"/>
          <cell r="G3596"/>
          <cell r="H3596">
            <v>0</v>
          </cell>
        </row>
        <row r="3597">
          <cell r="A3597" t="str">
            <v>1148020102200114</v>
          </cell>
          <cell r="B3597" t="str">
            <v>EMPLEADOS MIN. SALUD</v>
          </cell>
          <cell r="C3597">
            <v>16</v>
          </cell>
          <cell r="D3597">
            <v>0</v>
          </cell>
          <cell r="E3597"/>
          <cell r="F3597"/>
          <cell r="G3597"/>
          <cell r="H3597">
            <v>0</v>
          </cell>
        </row>
        <row r="3598">
          <cell r="A3598" t="str">
            <v>1148020102200115</v>
          </cell>
          <cell r="B3598" t="str">
            <v>EMPLEADOS MIN. EDUCACIÓN</v>
          </cell>
          <cell r="C3598">
            <v>16</v>
          </cell>
          <cell r="D3598">
            <v>0</v>
          </cell>
          <cell r="E3598"/>
          <cell r="F3598"/>
          <cell r="G3598"/>
          <cell r="H3598">
            <v>0</v>
          </cell>
        </row>
        <row r="3599">
          <cell r="A3599" t="str">
            <v>1148020102200149</v>
          </cell>
          <cell r="B3599" t="str">
            <v>SOBREGIROS OCACIONALES</v>
          </cell>
          <cell r="C3599">
            <v>16</v>
          </cell>
          <cell r="D3599">
            <v>0</v>
          </cell>
          <cell r="E3599"/>
          <cell r="F3599"/>
          <cell r="G3599"/>
          <cell r="H3599">
            <v>0</v>
          </cell>
        </row>
        <row r="3600">
          <cell r="A3600" t="str">
            <v>1148020102200150</v>
          </cell>
          <cell r="B3600" t="str">
            <v>SOBREGIROS AUTORIZADOS</v>
          </cell>
          <cell r="C3600">
            <v>16</v>
          </cell>
          <cell r="D3600">
            <v>0</v>
          </cell>
          <cell r="E3600"/>
          <cell r="F3600"/>
          <cell r="G3600"/>
          <cell r="H3600">
            <v>0</v>
          </cell>
        </row>
        <row r="3601">
          <cell r="A3601" t="str">
            <v>114802010222</v>
          </cell>
          <cell r="B3601" t="str">
            <v>PIGNORADOS - ML</v>
          </cell>
          <cell r="C3601">
            <v>12</v>
          </cell>
          <cell r="D3601"/>
          <cell r="E3601"/>
          <cell r="F3601">
            <v>0</v>
          </cell>
          <cell r="G3601"/>
          <cell r="H3601">
            <v>0</v>
          </cell>
        </row>
        <row r="3602">
          <cell r="A3602" t="str">
            <v>11480201022201</v>
          </cell>
          <cell r="B3602" t="str">
            <v>PIGNORADOS - ML</v>
          </cell>
          <cell r="C3602">
            <v>14</v>
          </cell>
          <cell r="D3602"/>
          <cell r="E3602">
            <v>0</v>
          </cell>
          <cell r="F3602"/>
          <cell r="G3602"/>
          <cell r="H3602">
            <v>0</v>
          </cell>
        </row>
        <row r="3603">
          <cell r="A3603" t="str">
            <v>1148020102220101</v>
          </cell>
          <cell r="B3603" t="str">
            <v>PIGNORADOS</v>
          </cell>
          <cell r="C3603">
            <v>16</v>
          </cell>
          <cell r="D3603">
            <v>0</v>
          </cell>
          <cell r="E3603"/>
          <cell r="F3603"/>
          <cell r="G3603"/>
          <cell r="H3603">
            <v>0</v>
          </cell>
        </row>
        <row r="3604">
          <cell r="A3604" t="str">
            <v>114802010230</v>
          </cell>
          <cell r="B3604" t="str">
            <v>VIVIENDA - ML</v>
          </cell>
          <cell r="C3604">
            <v>12</v>
          </cell>
          <cell r="D3604"/>
          <cell r="E3604"/>
          <cell r="F3604">
            <v>0</v>
          </cell>
          <cell r="G3604"/>
          <cell r="H3604">
            <v>0</v>
          </cell>
        </row>
        <row r="3605">
          <cell r="A3605" t="str">
            <v>11480201023001</v>
          </cell>
          <cell r="B3605" t="str">
            <v>VIVIENDA - ML</v>
          </cell>
          <cell r="C3605">
            <v>14</v>
          </cell>
          <cell r="D3605"/>
          <cell r="E3605">
            <v>0</v>
          </cell>
          <cell r="F3605"/>
          <cell r="G3605"/>
          <cell r="H3605">
            <v>0</v>
          </cell>
        </row>
        <row r="3606">
          <cell r="A3606" t="str">
            <v>1148020102300101</v>
          </cell>
          <cell r="B3606" t="str">
            <v>ADQUISICION DE VIVIENDA</v>
          </cell>
          <cell r="C3606">
            <v>16</v>
          </cell>
          <cell r="D3606">
            <v>0</v>
          </cell>
          <cell r="E3606"/>
          <cell r="F3606"/>
          <cell r="G3606"/>
          <cell r="H3606">
            <v>0</v>
          </cell>
        </row>
        <row r="3607">
          <cell r="A3607" t="str">
            <v>1148020102300102</v>
          </cell>
          <cell r="B3607" t="str">
            <v>ADQUISICION DE LOTES</v>
          </cell>
          <cell r="C3607">
            <v>16</v>
          </cell>
          <cell r="D3607">
            <v>0</v>
          </cell>
          <cell r="E3607"/>
          <cell r="F3607"/>
          <cell r="G3607"/>
          <cell r="H3607">
            <v>0</v>
          </cell>
        </row>
        <row r="3608">
          <cell r="A3608" t="str">
            <v>1148020102300103</v>
          </cell>
          <cell r="B3608" t="str">
            <v>CONSTRUCCION</v>
          </cell>
          <cell r="C3608">
            <v>16</v>
          </cell>
          <cell r="D3608">
            <v>0</v>
          </cell>
          <cell r="E3608"/>
          <cell r="F3608"/>
          <cell r="G3608"/>
          <cell r="H3608">
            <v>0</v>
          </cell>
        </row>
        <row r="3609">
          <cell r="A3609" t="str">
            <v>1148020102300104</v>
          </cell>
          <cell r="B3609" t="str">
            <v>REMODELACION</v>
          </cell>
          <cell r="C3609">
            <v>16</v>
          </cell>
          <cell r="D3609">
            <v>0</v>
          </cell>
          <cell r="E3609"/>
          <cell r="F3609"/>
          <cell r="G3609"/>
          <cell r="H3609">
            <v>0</v>
          </cell>
        </row>
        <row r="3610">
          <cell r="A3610" t="str">
            <v>1148020201</v>
          </cell>
          <cell r="B3610" t="str">
            <v>REFINANCIADOS</v>
          </cell>
          <cell r="C3610">
            <v>10</v>
          </cell>
          <cell r="D3610"/>
          <cell r="E3610"/>
          <cell r="F3610"/>
          <cell r="G3610">
            <v>0</v>
          </cell>
          <cell r="H3610">
            <v>0</v>
          </cell>
        </row>
        <row r="3611">
          <cell r="A3611" t="str">
            <v>114802020111</v>
          </cell>
          <cell r="B3611" t="str">
            <v>MICROEMPRESA - ML</v>
          </cell>
          <cell r="C3611">
            <v>12</v>
          </cell>
          <cell r="D3611"/>
          <cell r="E3611"/>
          <cell r="F3611">
            <v>0</v>
          </cell>
          <cell r="G3611"/>
          <cell r="H3611">
            <v>0</v>
          </cell>
        </row>
        <row r="3612">
          <cell r="A3612" t="str">
            <v>11480202011101</v>
          </cell>
          <cell r="B3612" t="str">
            <v>MICROEMPRESA - ML</v>
          </cell>
          <cell r="C3612">
            <v>14</v>
          </cell>
          <cell r="D3612"/>
          <cell r="E3612">
            <v>0</v>
          </cell>
          <cell r="F3612"/>
          <cell r="G3612"/>
          <cell r="H3612">
            <v>0</v>
          </cell>
        </row>
        <row r="3613">
          <cell r="A3613" t="str">
            <v>1148020201110101</v>
          </cell>
          <cell r="B3613" t="str">
            <v>MICROCREDITO</v>
          </cell>
          <cell r="C3613">
            <v>16</v>
          </cell>
          <cell r="D3613">
            <v>0</v>
          </cell>
          <cell r="E3613"/>
          <cell r="F3613"/>
          <cell r="G3613"/>
          <cell r="H3613">
            <v>0</v>
          </cell>
        </row>
        <row r="3614">
          <cell r="A3614" t="str">
            <v>1148020201110102</v>
          </cell>
          <cell r="B3614" t="str">
            <v>CAPITAL DE TRABAJO</v>
          </cell>
          <cell r="C3614">
            <v>16</v>
          </cell>
          <cell r="D3614">
            <v>0</v>
          </cell>
          <cell r="E3614"/>
          <cell r="F3614"/>
          <cell r="G3614"/>
          <cell r="H3614">
            <v>0</v>
          </cell>
        </row>
        <row r="3615">
          <cell r="A3615" t="str">
            <v>1148020201110103</v>
          </cell>
          <cell r="B3615" t="str">
            <v>ACTIVO FIJO</v>
          </cell>
          <cell r="C3615">
            <v>16</v>
          </cell>
          <cell r="D3615">
            <v>0</v>
          </cell>
          <cell r="E3615"/>
          <cell r="F3615"/>
          <cell r="G3615"/>
          <cell r="H3615">
            <v>0</v>
          </cell>
        </row>
        <row r="3616">
          <cell r="A3616" t="str">
            <v>1148020201110104</v>
          </cell>
          <cell r="B3616" t="str">
            <v>CAPITAL DE TRABAJO ESTACIONAL</v>
          </cell>
          <cell r="C3616">
            <v>16</v>
          </cell>
          <cell r="D3616">
            <v>0</v>
          </cell>
          <cell r="E3616"/>
          <cell r="F3616"/>
          <cell r="G3616"/>
          <cell r="H3616">
            <v>0</v>
          </cell>
        </row>
        <row r="3617">
          <cell r="A3617" t="str">
            <v>1148020201110105</v>
          </cell>
          <cell r="B3617" t="str">
            <v>ROTATIVO</v>
          </cell>
          <cell r="C3617">
            <v>16</v>
          </cell>
          <cell r="D3617">
            <v>0</v>
          </cell>
          <cell r="E3617"/>
          <cell r="F3617"/>
          <cell r="G3617"/>
          <cell r="H3617">
            <v>0</v>
          </cell>
        </row>
        <row r="3618">
          <cell r="A3618" t="str">
            <v>1148020201110106</v>
          </cell>
          <cell r="B3618" t="str">
            <v>COLECTURIA DOMICILIAR</v>
          </cell>
          <cell r="C3618">
            <v>16</v>
          </cell>
          <cell r="D3618">
            <v>0</v>
          </cell>
          <cell r="E3618"/>
          <cell r="F3618"/>
          <cell r="G3618"/>
          <cell r="H3618">
            <v>0</v>
          </cell>
        </row>
        <row r="3619">
          <cell r="A3619" t="str">
            <v>114802020112</v>
          </cell>
          <cell r="B3619" t="str">
            <v>EMPRESA - ML</v>
          </cell>
          <cell r="C3619">
            <v>12</v>
          </cell>
          <cell r="D3619"/>
          <cell r="E3619"/>
          <cell r="F3619">
            <v>0</v>
          </cell>
          <cell r="G3619"/>
          <cell r="H3619">
            <v>0</v>
          </cell>
        </row>
        <row r="3620">
          <cell r="A3620" t="str">
            <v>11480202011201</v>
          </cell>
          <cell r="B3620" t="str">
            <v>EMPRESA - ML</v>
          </cell>
          <cell r="C3620">
            <v>14</v>
          </cell>
          <cell r="D3620"/>
          <cell r="E3620">
            <v>0</v>
          </cell>
          <cell r="F3620"/>
          <cell r="G3620"/>
          <cell r="H3620">
            <v>0</v>
          </cell>
        </row>
        <row r="3621">
          <cell r="A3621" t="str">
            <v>1148020201120101</v>
          </cell>
          <cell r="B3621" t="str">
            <v>CAPITAL DE TRABAJO</v>
          </cell>
          <cell r="C3621">
            <v>16</v>
          </cell>
          <cell r="D3621">
            <v>0</v>
          </cell>
          <cell r="E3621"/>
          <cell r="F3621"/>
          <cell r="G3621"/>
          <cell r="H3621">
            <v>0</v>
          </cell>
        </row>
        <row r="3622">
          <cell r="A3622" t="str">
            <v>1148020201120102</v>
          </cell>
          <cell r="B3622" t="str">
            <v>ACTIVO FIJO</v>
          </cell>
          <cell r="C3622">
            <v>16</v>
          </cell>
          <cell r="D3622">
            <v>0</v>
          </cell>
          <cell r="E3622"/>
          <cell r="F3622"/>
          <cell r="G3622"/>
          <cell r="H3622">
            <v>0</v>
          </cell>
        </row>
        <row r="3623">
          <cell r="A3623" t="str">
            <v>1148020201120103</v>
          </cell>
          <cell r="B3623" t="str">
            <v>ROTATIVO</v>
          </cell>
          <cell r="C3623">
            <v>16</v>
          </cell>
          <cell r="D3623">
            <v>0</v>
          </cell>
          <cell r="E3623"/>
          <cell r="F3623"/>
          <cell r="G3623"/>
          <cell r="H3623">
            <v>0</v>
          </cell>
        </row>
        <row r="3624">
          <cell r="A3624" t="str">
            <v>1148020201120104</v>
          </cell>
          <cell r="B3624" t="str">
            <v>MUNICIPALIDADES</v>
          </cell>
          <cell r="C3624">
            <v>16</v>
          </cell>
          <cell r="D3624">
            <v>0</v>
          </cell>
          <cell r="E3624"/>
          <cell r="F3624"/>
          <cell r="G3624"/>
          <cell r="H3624">
            <v>0</v>
          </cell>
        </row>
        <row r="3625">
          <cell r="A3625" t="str">
            <v>114802020120</v>
          </cell>
          <cell r="B3625" t="str">
            <v>CONSUMO - ML</v>
          </cell>
          <cell r="C3625">
            <v>12</v>
          </cell>
          <cell r="D3625"/>
          <cell r="E3625"/>
          <cell r="F3625">
            <v>0</v>
          </cell>
          <cell r="G3625"/>
          <cell r="H3625">
            <v>0</v>
          </cell>
        </row>
        <row r="3626">
          <cell r="A3626" t="str">
            <v>11480202012001</v>
          </cell>
          <cell r="B3626" t="str">
            <v>CONSUMO - ML</v>
          </cell>
          <cell r="C3626">
            <v>14</v>
          </cell>
          <cell r="D3626"/>
          <cell r="E3626">
            <v>0</v>
          </cell>
          <cell r="F3626"/>
          <cell r="G3626"/>
          <cell r="H3626">
            <v>0</v>
          </cell>
        </row>
        <row r="3627">
          <cell r="A3627" t="str">
            <v>1148020201200101</v>
          </cell>
          <cell r="B3627" t="str">
            <v>CONSUMO</v>
          </cell>
          <cell r="C3627">
            <v>16</v>
          </cell>
          <cell r="D3627">
            <v>0</v>
          </cell>
          <cell r="E3627"/>
          <cell r="F3627"/>
          <cell r="G3627"/>
          <cell r="H3627">
            <v>0</v>
          </cell>
        </row>
        <row r="3628">
          <cell r="A3628" t="str">
            <v>1148020201200102</v>
          </cell>
          <cell r="B3628" t="str">
            <v>SIN FIADOR</v>
          </cell>
          <cell r="C3628">
            <v>16</v>
          </cell>
          <cell r="D3628">
            <v>0</v>
          </cell>
          <cell r="E3628"/>
          <cell r="F3628"/>
          <cell r="G3628"/>
          <cell r="H3628">
            <v>0</v>
          </cell>
        </row>
        <row r="3629">
          <cell r="A3629" t="str">
            <v>1148020201200103</v>
          </cell>
          <cell r="B3629" t="str">
            <v>CONSOLIDACION</v>
          </cell>
          <cell r="C3629">
            <v>16</v>
          </cell>
          <cell r="D3629">
            <v>0</v>
          </cell>
          <cell r="E3629"/>
          <cell r="F3629"/>
          <cell r="G3629"/>
          <cell r="H3629">
            <v>0</v>
          </cell>
        </row>
        <row r="3630">
          <cell r="A3630" t="str">
            <v>1148020201200104</v>
          </cell>
          <cell r="B3630" t="str">
            <v>VARIOS</v>
          </cell>
          <cell r="C3630">
            <v>16</v>
          </cell>
          <cell r="D3630">
            <v>0</v>
          </cell>
          <cell r="E3630"/>
          <cell r="F3630"/>
          <cell r="G3630"/>
          <cell r="H3630">
            <v>0</v>
          </cell>
        </row>
        <row r="3631">
          <cell r="A3631" t="str">
            <v>1148020201200105</v>
          </cell>
          <cell r="B3631" t="str">
            <v>VEHICULO</v>
          </cell>
          <cell r="C3631">
            <v>16</v>
          </cell>
          <cell r="D3631">
            <v>0</v>
          </cell>
          <cell r="E3631"/>
          <cell r="F3631"/>
          <cell r="G3631"/>
          <cell r="H3631">
            <v>0</v>
          </cell>
        </row>
        <row r="3632">
          <cell r="A3632" t="str">
            <v>1148020201200106</v>
          </cell>
          <cell r="B3632" t="str">
            <v>VEHICULO- EMPLEADOS</v>
          </cell>
          <cell r="C3632">
            <v>16</v>
          </cell>
          <cell r="D3632">
            <v>0</v>
          </cell>
          <cell r="E3632"/>
          <cell r="F3632"/>
          <cell r="G3632"/>
          <cell r="H3632">
            <v>0</v>
          </cell>
        </row>
        <row r="3633">
          <cell r="A3633" t="str">
            <v>1148020201200107</v>
          </cell>
          <cell r="B3633" t="str">
            <v>ESTUDIOS</v>
          </cell>
          <cell r="C3633">
            <v>16</v>
          </cell>
          <cell r="D3633">
            <v>0</v>
          </cell>
          <cell r="E3633"/>
          <cell r="F3633"/>
          <cell r="G3633"/>
          <cell r="H3633">
            <v>0</v>
          </cell>
        </row>
        <row r="3634">
          <cell r="A3634" t="str">
            <v>1148020201200108</v>
          </cell>
          <cell r="B3634" t="str">
            <v>LECA</v>
          </cell>
          <cell r="C3634">
            <v>16</v>
          </cell>
          <cell r="D3634">
            <v>0</v>
          </cell>
          <cell r="E3634"/>
          <cell r="F3634"/>
          <cell r="G3634"/>
          <cell r="H3634">
            <v>0</v>
          </cell>
        </row>
        <row r="3635">
          <cell r="A3635" t="str">
            <v>1148020201200109</v>
          </cell>
          <cell r="B3635" t="str">
            <v>CONSUMO  RAPICREDIT  BANCOVI</v>
          </cell>
          <cell r="C3635">
            <v>16</v>
          </cell>
          <cell r="D3635">
            <v>0</v>
          </cell>
          <cell r="E3635"/>
          <cell r="F3635"/>
          <cell r="G3635"/>
          <cell r="H3635">
            <v>0</v>
          </cell>
        </row>
        <row r="3636">
          <cell r="A3636" t="str">
            <v>1148020201200110</v>
          </cell>
          <cell r="B3636" t="str">
            <v>EMPLEADOS PÚBLICOS Y PRIVADOS</v>
          </cell>
          <cell r="C3636">
            <v>16</v>
          </cell>
          <cell r="D3636">
            <v>0</v>
          </cell>
          <cell r="E3636"/>
          <cell r="F3636"/>
          <cell r="G3636"/>
          <cell r="H3636">
            <v>0</v>
          </cell>
        </row>
        <row r="3637">
          <cell r="A3637" t="str">
            <v>1148020201200111</v>
          </cell>
          <cell r="B3637" t="str">
            <v>EMPLEADOS ANDA</v>
          </cell>
          <cell r="C3637">
            <v>16</v>
          </cell>
          <cell r="D3637">
            <v>0</v>
          </cell>
          <cell r="E3637"/>
          <cell r="F3637"/>
          <cell r="G3637"/>
          <cell r="H3637">
            <v>0</v>
          </cell>
        </row>
        <row r="3638">
          <cell r="A3638" t="str">
            <v>1148020201200112</v>
          </cell>
          <cell r="B3638" t="str">
            <v>EMPLEADOS PDH</v>
          </cell>
          <cell r="C3638">
            <v>16</v>
          </cell>
          <cell r="D3638">
            <v>0</v>
          </cell>
          <cell r="E3638"/>
          <cell r="F3638"/>
          <cell r="G3638"/>
          <cell r="H3638">
            <v>0</v>
          </cell>
        </row>
        <row r="3639">
          <cell r="A3639" t="str">
            <v>1148020201200113</v>
          </cell>
          <cell r="B3639" t="str">
            <v>EMPLEADOS PGR</v>
          </cell>
          <cell r="C3639">
            <v>16</v>
          </cell>
          <cell r="D3639">
            <v>0</v>
          </cell>
          <cell r="E3639"/>
          <cell r="F3639"/>
          <cell r="G3639"/>
          <cell r="H3639">
            <v>0</v>
          </cell>
        </row>
        <row r="3640">
          <cell r="A3640" t="str">
            <v>1148020201200114</v>
          </cell>
          <cell r="B3640" t="str">
            <v>EMPLEADOS MIN. SALUD</v>
          </cell>
          <cell r="C3640">
            <v>16</v>
          </cell>
          <cell r="D3640">
            <v>0</v>
          </cell>
          <cell r="E3640"/>
          <cell r="F3640"/>
          <cell r="G3640"/>
          <cell r="H3640">
            <v>0</v>
          </cell>
        </row>
        <row r="3641">
          <cell r="A3641" t="str">
            <v>1148020201200115</v>
          </cell>
          <cell r="B3641" t="str">
            <v>EMPLEADOS MIN. EDUCACIÓN</v>
          </cell>
          <cell r="C3641">
            <v>16</v>
          </cell>
          <cell r="D3641">
            <v>0</v>
          </cell>
          <cell r="E3641"/>
          <cell r="F3641"/>
          <cell r="G3641"/>
          <cell r="H3641">
            <v>0</v>
          </cell>
        </row>
        <row r="3642">
          <cell r="A3642" t="str">
            <v>1148020201200149</v>
          </cell>
          <cell r="B3642" t="str">
            <v>SOBREGIROS OCACIONALES</v>
          </cell>
          <cell r="C3642">
            <v>16</v>
          </cell>
          <cell r="D3642">
            <v>0</v>
          </cell>
          <cell r="E3642"/>
          <cell r="F3642"/>
          <cell r="G3642"/>
          <cell r="H3642">
            <v>0</v>
          </cell>
        </row>
        <row r="3643">
          <cell r="A3643" t="str">
            <v>1148020201200150</v>
          </cell>
          <cell r="B3643" t="str">
            <v>SOBREGIROS AUTORIZADOS</v>
          </cell>
          <cell r="C3643">
            <v>16</v>
          </cell>
          <cell r="D3643">
            <v>0</v>
          </cell>
          <cell r="E3643"/>
          <cell r="F3643"/>
          <cell r="G3643"/>
          <cell r="H3643">
            <v>0</v>
          </cell>
        </row>
        <row r="3644">
          <cell r="A3644" t="str">
            <v>114802020122</v>
          </cell>
          <cell r="B3644" t="str">
            <v>PIGNORADOS - ML</v>
          </cell>
          <cell r="C3644">
            <v>12</v>
          </cell>
          <cell r="D3644"/>
          <cell r="E3644"/>
          <cell r="F3644">
            <v>0</v>
          </cell>
          <cell r="G3644"/>
          <cell r="H3644">
            <v>0</v>
          </cell>
        </row>
        <row r="3645">
          <cell r="A3645" t="str">
            <v>11480202012201</v>
          </cell>
          <cell r="B3645" t="str">
            <v>PIGNORADOS - ML</v>
          </cell>
          <cell r="C3645">
            <v>14</v>
          </cell>
          <cell r="D3645"/>
          <cell r="E3645">
            <v>0</v>
          </cell>
          <cell r="F3645"/>
          <cell r="G3645"/>
          <cell r="H3645">
            <v>0</v>
          </cell>
        </row>
        <row r="3646">
          <cell r="A3646" t="str">
            <v>1148020201220101</v>
          </cell>
          <cell r="B3646" t="str">
            <v>PIGNORADOS</v>
          </cell>
          <cell r="C3646">
            <v>16</v>
          </cell>
          <cell r="D3646">
            <v>0</v>
          </cell>
          <cell r="E3646"/>
          <cell r="F3646"/>
          <cell r="G3646"/>
          <cell r="H3646">
            <v>0</v>
          </cell>
        </row>
        <row r="3647">
          <cell r="A3647" t="str">
            <v>114802020130</v>
          </cell>
          <cell r="B3647" t="str">
            <v>VIVIENDA - ML</v>
          </cell>
          <cell r="C3647">
            <v>12</v>
          </cell>
          <cell r="D3647"/>
          <cell r="E3647"/>
          <cell r="F3647">
            <v>0</v>
          </cell>
          <cell r="G3647"/>
          <cell r="H3647">
            <v>0</v>
          </cell>
        </row>
        <row r="3648">
          <cell r="A3648" t="str">
            <v>11480202013001</v>
          </cell>
          <cell r="B3648" t="str">
            <v>VIVIENDA - ML</v>
          </cell>
          <cell r="C3648">
            <v>14</v>
          </cell>
          <cell r="D3648"/>
          <cell r="E3648">
            <v>0</v>
          </cell>
          <cell r="F3648"/>
          <cell r="G3648"/>
          <cell r="H3648">
            <v>0</v>
          </cell>
        </row>
        <row r="3649">
          <cell r="A3649" t="str">
            <v>1148020201300101</v>
          </cell>
          <cell r="B3649" t="str">
            <v>ADQUISICION DE VIVIENDA</v>
          </cell>
          <cell r="C3649">
            <v>16</v>
          </cell>
          <cell r="D3649">
            <v>0</v>
          </cell>
          <cell r="E3649"/>
          <cell r="F3649"/>
          <cell r="G3649"/>
          <cell r="H3649">
            <v>0</v>
          </cell>
        </row>
        <row r="3650">
          <cell r="A3650" t="str">
            <v>1148020201300102</v>
          </cell>
          <cell r="B3650" t="str">
            <v>ADQUISICION DE LOTES</v>
          </cell>
          <cell r="C3650">
            <v>16</v>
          </cell>
          <cell r="D3650">
            <v>0</v>
          </cell>
          <cell r="E3650"/>
          <cell r="F3650"/>
          <cell r="G3650"/>
          <cell r="H3650">
            <v>0</v>
          </cell>
        </row>
        <row r="3651">
          <cell r="A3651" t="str">
            <v>1148020201300103</v>
          </cell>
          <cell r="B3651" t="str">
            <v>CONSTRUCCION</v>
          </cell>
          <cell r="C3651">
            <v>16</v>
          </cell>
          <cell r="D3651">
            <v>0</v>
          </cell>
          <cell r="E3651"/>
          <cell r="F3651"/>
          <cell r="G3651"/>
          <cell r="H3651">
            <v>0</v>
          </cell>
        </row>
        <row r="3652">
          <cell r="A3652" t="str">
            <v>1148020201300104</v>
          </cell>
          <cell r="B3652" t="str">
            <v>REMODELACION</v>
          </cell>
          <cell r="C3652">
            <v>16</v>
          </cell>
          <cell r="D3652">
            <v>0</v>
          </cell>
          <cell r="E3652"/>
          <cell r="F3652"/>
          <cell r="G3652"/>
          <cell r="H3652">
            <v>0</v>
          </cell>
        </row>
        <row r="3653">
          <cell r="A3653" t="str">
            <v>1148020202</v>
          </cell>
          <cell r="B3653" t="str">
            <v>REFINANCIADOS</v>
          </cell>
          <cell r="C3653">
            <v>10</v>
          </cell>
          <cell r="D3653"/>
          <cell r="E3653"/>
          <cell r="F3653"/>
          <cell r="G3653">
            <v>0</v>
          </cell>
          <cell r="H3653">
            <v>0</v>
          </cell>
        </row>
        <row r="3654">
          <cell r="A3654" t="str">
            <v>114802020211</v>
          </cell>
          <cell r="B3654" t="str">
            <v>MICROEMPRESA - ML</v>
          </cell>
          <cell r="C3654">
            <v>12</v>
          </cell>
          <cell r="D3654"/>
          <cell r="E3654"/>
          <cell r="F3654">
            <v>0</v>
          </cell>
          <cell r="G3654"/>
          <cell r="H3654">
            <v>0</v>
          </cell>
        </row>
        <row r="3655">
          <cell r="A3655" t="str">
            <v>11480202021101</v>
          </cell>
          <cell r="B3655" t="str">
            <v>MICROEMPRESA - ML</v>
          </cell>
          <cell r="C3655">
            <v>14</v>
          </cell>
          <cell r="D3655"/>
          <cell r="E3655">
            <v>0</v>
          </cell>
          <cell r="F3655"/>
          <cell r="G3655"/>
          <cell r="H3655">
            <v>0</v>
          </cell>
        </row>
        <row r="3656">
          <cell r="A3656" t="str">
            <v>1148020202110101</v>
          </cell>
          <cell r="B3656" t="str">
            <v>MICROCREDITO</v>
          </cell>
          <cell r="C3656">
            <v>16</v>
          </cell>
          <cell r="D3656">
            <v>0</v>
          </cell>
          <cell r="E3656"/>
          <cell r="F3656"/>
          <cell r="G3656"/>
          <cell r="H3656">
            <v>0</v>
          </cell>
        </row>
        <row r="3657">
          <cell r="A3657" t="str">
            <v>1148020202110102</v>
          </cell>
          <cell r="B3657" t="str">
            <v>CAPITAL DE TRABAJO</v>
          </cell>
          <cell r="C3657">
            <v>16</v>
          </cell>
          <cell r="D3657">
            <v>0</v>
          </cell>
          <cell r="E3657"/>
          <cell r="F3657"/>
          <cell r="G3657"/>
          <cell r="H3657">
            <v>0</v>
          </cell>
        </row>
        <row r="3658">
          <cell r="A3658" t="str">
            <v>1148020202110103</v>
          </cell>
          <cell r="B3658" t="str">
            <v>ACTIVO FIJO</v>
          </cell>
          <cell r="C3658">
            <v>16</v>
          </cell>
          <cell r="D3658">
            <v>0</v>
          </cell>
          <cell r="E3658"/>
          <cell r="F3658"/>
          <cell r="G3658"/>
          <cell r="H3658">
            <v>0</v>
          </cell>
        </row>
        <row r="3659">
          <cell r="A3659" t="str">
            <v>1148020202110104</v>
          </cell>
          <cell r="B3659" t="str">
            <v>CAPITAL DE TRABAJO ESTACIONAL</v>
          </cell>
          <cell r="C3659">
            <v>16</v>
          </cell>
          <cell r="D3659">
            <v>0</v>
          </cell>
          <cell r="E3659"/>
          <cell r="F3659"/>
          <cell r="G3659"/>
          <cell r="H3659">
            <v>0</v>
          </cell>
        </row>
        <row r="3660">
          <cell r="A3660" t="str">
            <v>1148020202110105</v>
          </cell>
          <cell r="B3660" t="str">
            <v>ROTATIVO</v>
          </cell>
          <cell r="C3660">
            <v>16</v>
          </cell>
          <cell r="D3660">
            <v>0</v>
          </cell>
          <cell r="E3660"/>
          <cell r="F3660"/>
          <cell r="G3660"/>
          <cell r="H3660">
            <v>0</v>
          </cell>
        </row>
        <row r="3661">
          <cell r="A3661" t="str">
            <v>1148020202110106</v>
          </cell>
          <cell r="B3661" t="str">
            <v>COLECTURIA DOMICILIAR</v>
          </cell>
          <cell r="C3661">
            <v>16</v>
          </cell>
          <cell r="D3661">
            <v>0</v>
          </cell>
          <cell r="E3661"/>
          <cell r="F3661"/>
          <cell r="G3661"/>
          <cell r="H3661">
            <v>0</v>
          </cell>
        </row>
        <row r="3662">
          <cell r="A3662" t="str">
            <v>114802020212</v>
          </cell>
          <cell r="B3662" t="str">
            <v>EMPRESA - ML</v>
          </cell>
          <cell r="C3662">
            <v>12</v>
          </cell>
          <cell r="D3662"/>
          <cell r="E3662"/>
          <cell r="F3662">
            <v>0</v>
          </cell>
          <cell r="G3662"/>
          <cell r="H3662">
            <v>0</v>
          </cell>
        </row>
        <row r="3663">
          <cell r="A3663" t="str">
            <v>11480202021201</v>
          </cell>
          <cell r="B3663" t="str">
            <v>EMPRESA - ML</v>
          </cell>
          <cell r="C3663">
            <v>14</v>
          </cell>
          <cell r="D3663"/>
          <cell r="E3663">
            <v>0</v>
          </cell>
          <cell r="F3663"/>
          <cell r="G3663"/>
          <cell r="H3663">
            <v>0</v>
          </cell>
        </row>
        <row r="3664">
          <cell r="A3664" t="str">
            <v>1148020202120101</v>
          </cell>
          <cell r="B3664" t="str">
            <v>CAPITAL DE TRABAJO</v>
          </cell>
          <cell r="C3664">
            <v>16</v>
          </cell>
          <cell r="D3664">
            <v>0</v>
          </cell>
          <cell r="E3664"/>
          <cell r="F3664"/>
          <cell r="G3664"/>
          <cell r="H3664">
            <v>0</v>
          </cell>
        </row>
        <row r="3665">
          <cell r="A3665" t="str">
            <v>1148020202120102</v>
          </cell>
          <cell r="B3665" t="str">
            <v>ACTIVO FIJO</v>
          </cell>
          <cell r="C3665">
            <v>16</v>
          </cell>
          <cell r="D3665">
            <v>0</v>
          </cell>
          <cell r="E3665"/>
          <cell r="F3665"/>
          <cell r="G3665"/>
          <cell r="H3665">
            <v>0</v>
          </cell>
        </row>
        <row r="3666">
          <cell r="A3666" t="str">
            <v>1148020202120103</v>
          </cell>
          <cell r="B3666" t="str">
            <v>ROTATIVO</v>
          </cell>
          <cell r="C3666">
            <v>16</v>
          </cell>
          <cell r="D3666">
            <v>0</v>
          </cell>
          <cell r="E3666"/>
          <cell r="F3666"/>
          <cell r="G3666"/>
          <cell r="H3666">
            <v>0</v>
          </cell>
        </row>
        <row r="3667">
          <cell r="A3667" t="str">
            <v>1148020202120104</v>
          </cell>
          <cell r="B3667" t="str">
            <v>MUNICIPALIDADES</v>
          </cell>
          <cell r="C3667">
            <v>16</v>
          </cell>
          <cell r="D3667">
            <v>0</v>
          </cell>
          <cell r="E3667"/>
          <cell r="F3667"/>
          <cell r="G3667"/>
          <cell r="H3667">
            <v>0</v>
          </cell>
        </row>
        <row r="3668">
          <cell r="A3668" t="str">
            <v>114802020220</v>
          </cell>
          <cell r="B3668" t="str">
            <v>CONSUMO - ML</v>
          </cell>
          <cell r="C3668">
            <v>12</v>
          </cell>
          <cell r="D3668"/>
          <cell r="E3668"/>
          <cell r="F3668">
            <v>0</v>
          </cell>
          <cell r="G3668"/>
          <cell r="H3668">
            <v>0</v>
          </cell>
        </row>
        <row r="3669">
          <cell r="A3669" t="str">
            <v>11480202022001</v>
          </cell>
          <cell r="B3669" t="str">
            <v>CONSUMO - ML</v>
          </cell>
          <cell r="C3669">
            <v>14</v>
          </cell>
          <cell r="D3669"/>
          <cell r="E3669">
            <v>0</v>
          </cell>
          <cell r="F3669"/>
          <cell r="G3669"/>
          <cell r="H3669">
            <v>0</v>
          </cell>
        </row>
        <row r="3670">
          <cell r="A3670" t="str">
            <v>1148020202200101</v>
          </cell>
          <cell r="B3670" t="str">
            <v>CONSUMO</v>
          </cell>
          <cell r="C3670">
            <v>16</v>
          </cell>
          <cell r="D3670">
            <v>0</v>
          </cell>
          <cell r="E3670"/>
          <cell r="F3670"/>
          <cell r="G3670"/>
          <cell r="H3670">
            <v>0</v>
          </cell>
        </row>
        <row r="3671">
          <cell r="A3671" t="str">
            <v>1148020202200102</v>
          </cell>
          <cell r="B3671" t="str">
            <v>SIN FIADOR</v>
          </cell>
          <cell r="C3671">
            <v>16</v>
          </cell>
          <cell r="D3671">
            <v>0</v>
          </cell>
          <cell r="E3671"/>
          <cell r="F3671"/>
          <cell r="G3671"/>
          <cell r="H3671">
            <v>0</v>
          </cell>
        </row>
        <row r="3672">
          <cell r="A3672" t="str">
            <v>1148020202200103</v>
          </cell>
          <cell r="B3672" t="str">
            <v>CONSOLIDACION</v>
          </cell>
          <cell r="C3672">
            <v>16</v>
          </cell>
          <cell r="D3672">
            <v>0</v>
          </cell>
          <cell r="E3672"/>
          <cell r="F3672"/>
          <cell r="G3672"/>
          <cell r="H3672">
            <v>0</v>
          </cell>
        </row>
        <row r="3673">
          <cell r="A3673" t="str">
            <v>1148020202200104</v>
          </cell>
          <cell r="B3673" t="str">
            <v>VARIOS</v>
          </cell>
          <cell r="C3673">
            <v>16</v>
          </cell>
          <cell r="D3673">
            <v>0</v>
          </cell>
          <cell r="E3673"/>
          <cell r="F3673"/>
          <cell r="G3673"/>
          <cell r="H3673">
            <v>0</v>
          </cell>
        </row>
        <row r="3674">
          <cell r="A3674" t="str">
            <v>1148020202200105</v>
          </cell>
          <cell r="B3674" t="str">
            <v>VEHICULO</v>
          </cell>
          <cell r="C3674">
            <v>16</v>
          </cell>
          <cell r="D3674">
            <v>0</v>
          </cell>
          <cell r="E3674"/>
          <cell r="F3674"/>
          <cell r="G3674"/>
          <cell r="H3674">
            <v>0</v>
          </cell>
        </row>
        <row r="3675">
          <cell r="A3675" t="str">
            <v>1148020202200106</v>
          </cell>
          <cell r="B3675" t="str">
            <v>VEHICULO- EMPLEADOS</v>
          </cell>
          <cell r="C3675">
            <v>16</v>
          </cell>
          <cell r="D3675">
            <v>0</v>
          </cell>
          <cell r="E3675"/>
          <cell r="F3675"/>
          <cell r="G3675"/>
          <cell r="H3675">
            <v>0</v>
          </cell>
        </row>
        <row r="3676">
          <cell r="A3676" t="str">
            <v>1148020202200107</v>
          </cell>
          <cell r="B3676" t="str">
            <v>ESTUDIOS</v>
          </cell>
          <cell r="C3676">
            <v>16</v>
          </cell>
          <cell r="D3676">
            <v>0</v>
          </cell>
          <cell r="E3676"/>
          <cell r="F3676"/>
          <cell r="G3676"/>
          <cell r="H3676">
            <v>0</v>
          </cell>
        </row>
        <row r="3677">
          <cell r="A3677" t="str">
            <v>1148020202200108</v>
          </cell>
          <cell r="B3677" t="str">
            <v>LECA</v>
          </cell>
          <cell r="C3677">
            <v>16</v>
          </cell>
          <cell r="D3677">
            <v>0</v>
          </cell>
          <cell r="E3677"/>
          <cell r="F3677"/>
          <cell r="G3677"/>
          <cell r="H3677">
            <v>0</v>
          </cell>
        </row>
        <row r="3678">
          <cell r="A3678" t="str">
            <v>1148020202200109</v>
          </cell>
          <cell r="B3678" t="str">
            <v>CONSUMO  RAPICREDIT  BANCOVI</v>
          </cell>
          <cell r="C3678">
            <v>16</v>
          </cell>
          <cell r="D3678">
            <v>0</v>
          </cell>
          <cell r="E3678"/>
          <cell r="F3678"/>
          <cell r="G3678"/>
          <cell r="H3678">
            <v>0</v>
          </cell>
        </row>
        <row r="3679">
          <cell r="A3679" t="str">
            <v>1148020202200110</v>
          </cell>
          <cell r="B3679" t="str">
            <v>EMPLEADOS PÚBLICOS Y PRIVADOS</v>
          </cell>
          <cell r="C3679">
            <v>16</v>
          </cell>
          <cell r="D3679">
            <v>0</v>
          </cell>
          <cell r="E3679"/>
          <cell r="F3679"/>
          <cell r="G3679"/>
          <cell r="H3679">
            <v>0</v>
          </cell>
        </row>
        <row r="3680">
          <cell r="A3680" t="str">
            <v>1148020202200111</v>
          </cell>
          <cell r="B3680" t="str">
            <v>EMPLEADOS ANDA</v>
          </cell>
          <cell r="C3680">
            <v>16</v>
          </cell>
          <cell r="D3680">
            <v>0</v>
          </cell>
          <cell r="E3680"/>
          <cell r="F3680"/>
          <cell r="G3680"/>
          <cell r="H3680">
            <v>0</v>
          </cell>
        </row>
        <row r="3681">
          <cell r="A3681" t="str">
            <v>1148020202200112</v>
          </cell>
          <cell r="B3681" t="str">
            <v>EMPLEADOS PDH</v>
          </cell>
          <cell r="C3681">
            <v>16</v>
          </cell>
          <cell r="D3681">
            <v>0</v>
          </cell>
          <cell r="E3681"/>
          <cell r="F3681"/>
          <cell r="G3681"/>
          <cell r="H3681">
            <v>0</v>
          </cell>
        </row>
        <row r="3682">
          <cell r="A3682" t="str">
            <v>1148020202200113</v>
          </cell>
          <cell r="B3682" t="str">
            <v>EMPLEADOS PGR</v>
          </cell>
          <cell r="C3682">
            <v>16</v>
          </cell>
          <cell r="D3682">
            <v>0</v>
          </cell>
          <cell r="E3682"/>
          <cell r="F3682"/>
          <cell r="G3682"/>
          <cell r="H3682">
            <v>0</v>
          </cell>
        </row>
        <row r="3683">
          <cell r="A3683" t="str">
            <v>1148020202200114</v>
          </cell>
          <cell r="B3683" t="str">
            <v>EMPLEADOS MIN. SALUD</v>
          </cell>
          <cell r="C3683">
            <v>16</v>
          </cell>
          <cell r="D3683">
            <v>0</v>
          </cell>
          <cell r="E3683"/>
          <cell r="F3683"/>
          <cell r="G3683"/>
          <cell r="H3683">
            <v>0</v>
          </cell>
        </row>
        <row r="3684">
          <cell r="A3684" t="str">
            <v>1148020202200115</v>
          </cell>
          <cell r="B3684" t="str">
            <v>EMPLEADOS MIN. EDUCACIÓN</v>
          </cell>
          <cell r="C3684">
            <v>16</v>
          </cell>
          <cell r="D3684">
            <v>0</v>
          </cell>
          <cell r="E3684"/>
          <cell r="F3684"/>
          <cell r="G3684"/>
          <cell r="H3684">
            <v>0</v>
          </cell>
        </row>
        <row r="3685">
          <cell r="A3685" t="str">
            <v>1148020202200149</v>
          </cell>
          <cell r="B3685" t="str">
            <v>SOBREGIROS OCACIONALES</v>
          </cell>
          <cell r="C3685">
            <v>16</v>
          </cell>
          <cell r="D3685">
            <v>0</v>
          </cell>
          <cell r="E3685"/>
          <cell r="F3685"/>
          <cell r="G3685"/>
          <cell r="H3685">
            <v>0</v>
          </cell>
        </row>
        <row r="3686">
          <cell r="A3686" t="str">
            <v>1148020202200150</v>
          </cell>
          <cell r="B3686" t="str">
            <v>SOBREGIROS AUTORIZADOS</v>
          </cell>
          <cell r="C3686">
            <v>16</v>
          </cell>
          <cell r="D3686">
            <v>0</v>
          </cell>
          <cell r="E3686"/>
          <cell r="F3686"/>
          <cell r="G3686"/>
          <cell r="H3686">
            <v>0</v>
          </cell>
        </row>
        <row r="3687">
          <cell r="A3687" t="str">
            <v>114802020222</v>
          </cell>
          <cell r="B3687" t="str">
            <v>PIGNORADOS - ML</v>
          </cell>
          <cell r="C3687">
            <v>12</v>
          </cell>
          <cell r="D3687"/>
          <cell r="E3687"/>
          <cell r="F3687">
            <v>0</v>
          </cell>
          <cell r="G3687"/>
          <cell r="H3687">
            <v>0</v>
          </cell>
        </row>
        <row r="3688">
          <cell r="A3688" t="str">
            <v>11480202022201</v>
          </cell>
          <cell r="B3688" t="str">
            <v>PIGNORADOS - ML</v>
          </cell>
          <cell r="C3688">
            <v>14</v>
          </cell>
          <cell r="D3688"/>
          <cell r="E3688">
            <v>0</v>
          </cell>
          <cell r="F3688"/>
          <cell r="G3688"/>
          <cell r="H3688">
            <v>0</v>
          </cell>
        </row>
        <row r="3689">
          <cell r="A3689" t="str">
            <v>1148020202220101</v>
          </cell>
          <cell r="B3689" t="str">
            <v>PIGNORADOS</v>
          </cell>
          <cell r="C3689">
            <v>16</v>
          </cell>
          <cell r="D3689">
            <v>0</v>
          </cell>
          <cell r="E3689"/>
          <cell r="F3689"/>
          <cell r="G3689"/>
          <cell r="H3689">
            <v>0</v>
          </cell>
        </row>
        <row r="3690">
          <cell r="A3690" t="str">
            <v>114802020230</v>
          </cell>
          <cell r="B3690" t="str">
            <v>VIVIENDA - ML</v>
          </cell>
          <cell r="C3690">
            <v>12</v>
          </cell>
          <cell r="D3690"/>
          <cell r="E3690"/>
          <cell r="F3690">
            <v>0</v>
          </cell>
          <cell r="G3690"/>
          <cell r="H3690">
            <v>0</v>
          </cell>
        </row>
        <row r="3691">
          <cell r="A3691" t="str">
            <v>11480202023001</v>
          </cell>
          <cell r="B3691" t="str">
            <v>VIVIENDA - ML</v>
          </cell>
          <cell r="C3691">
            <v>14</v>
          </cell>
          <cell r="D3691"/>
          <cell r="E3691">
            <v>0</v>
          </cell>
          <cell r="F3691"/>
          <cell r="G3691"/>
          <cell r="H3691">
            <v>0</v>
          </cell>
        </row>
        <row r="3692">
          <cell r="A3692" t="str">
            <v>1148020202300101</v>
          </cell>
          <cell r="B3692" t="str">
            <v>ADQUISICION DE VIVIENDA</v>
          </cell>
          <cell r="C3692">
            <v>16</v>
          </cell>
          <cell r="D3692">
            <v>0</v>
          </cell>
          <cell r="E3692"/>
          <cell r="F3692"/>
          <cell r="G3692"/>
          <cell r="H3692">
            <v>0</v>
          </cell>
        </row>
        <row r="3693">
          <cell r="A3693" t="str">
            <v>1148020202300102</v>
          </cell>
          <cell r="B3693" t="str">
            <v>ADQUISICION DE LOTES</v>
          </cell>
          <cell r="C3693">
            <v>16</v>
          </cell>
          <cell r="D3693">
            <v>0</v>
          </cell>
          <cell r="E3693"/>
          <cell r="F3693"/>
          <cell r="G3693"/>
          <cell r="H3693">
            <v>0</v>
          </cell>
        </row>
        <row r="3694">
          <cell r="A3694" t="str">
            <v>1148020202300103</v>
          </cell>
          <cell r="B3694" t="str">
            <v>CONSTRUCCION</v>
          </cell>
          <cell r="C3694">
            <v>16</v>
          </cell>
          <cell r="D3694">
            <v>0</v>
          </cell>
          <cell r="E3694"/>
          <cell r="F3694"/>
          <cell r="G3694"/>
          <cell r="H3694">
            <v>0</v>
          </cell>
        </row>
        <row r="3695">
          <cell r="A3695" t="str">
            <v>1148020202300104</v>
          </cell>
          <cell r="B3695" t="str">
            <v>REMODELACION</v>
          </cell>
          <cell r="C3695">
            <v>16</v>
          </cell>
          <cell r="D3695">
            <v>0</v>
          </cell>
          <cell r="E3695"/>
          <cell r="F3695"/>
          <cell r="G3695"/>
          <cell r="H3695">
            <v>0</v>
          </cell>
        </row>
        <row r="3696">
          <cell r="A3696" t="str">
            <v>1148020301</v>
          </cell>
          <cell r="B3696" t="str">
            <v>REESTRUCTURADOS</v>
          </cell>
          <cell r="C3696">
            <v>10</v>
          </cell>
          <cell r="D3696"/>
          <cell r="E3696"/>
          <cell r="F3696"/>
          <cell r="G3696">
            <v>0</v>
          </cell>
          <cell r="H3696">
            <v>0</v>
          </cell>
        </row>
        <row r="3697">
          <cell r="A3697" t="str">
            <v>114802030111</v>
          </cell>
          <cell r="B3697" t="str">
            <v>MICROEMPRESA - ML</v>
          </cell>
          <cell r="C3697">
            <v>12</v>
          </cell>
          <cell r="D3697"/>
          <cell r="E3697"/>
          <cell r="F3697">
            <v>0</v>
          </cell>
          <cell r="G3697"/>
          <cell r="H3697">
            <v>0</v>
          </cell>
        </row>
        <row r="3698">
          <cell r="A3698" t="str">
            <v>11480203011101</v>
          </cell>
          <cell r="B3698" t="str">
            <v>MICROEMPRESA - ML</v>
          </cell>
          <cell r="C3698">
            <v>14</v>
          </cell>
          <cell r="D3698"/>
          <cell r="E3698">
            <v>0</v>
          </cell>
          <cell r="F3698"/>
          <cell r="G3698"/>
          <cell r="H3698">
            <v>0</v>
          </cell>
        </row>
        <row r="3699">
          <cell r="A3699" t="str">
            <v>1148020301110101</v>
          </cell>
          <cell r="B3699" t="str">
            <v>MICROCREDITO</v>
          </cell>
          <cell r="C3699">
            <v>16</v>
          </cell>
          <cell r="D3699">
            <v>0</v>
          </cell>
          <cell r="E3699"/>
          <cell r="F3699"/>
          <cell r="G3699"/>
          <cell r="H3699">
            <v>0</v>
          </cell>
        </row>
        <row r="3700">
          <cell r="A3700" t="str">
            <v>1148020301110102</v>
          </cell>
          <cell r="B3700" t="str">
            <v>CAPITAL DE TRABAJO</v>
          </cell>
          <cell r="C3700">
            <v>16</v>
          </cell>
          <cell r="D3700">
            <v>0</v>
          </cell>
          <cell r="E3700"/>
          <cell r="F3700"/>
          <cell r="G3700"/>
          <cell r="H3700">
            <v>0</v>
          </cell>
        </row>
        <row r="3701">
          <cell r="A3701" t="str">
            <v>1148020301110103</v>
          </cell>
          <cell r="B3701" t="str">
            <v>ACTIVO FIJO</v>
          </cell>
          <cell r="C3701">
            <v>16</v>
          </cell>
          <cell r="D3701">
            <v>0</v>
          </cell>
          <cell r="E3701"/>
          <cell r="F3701"/>
          <cell r="G3701"/>
          <cell r="H3701">
            <v>0</v>
          </cell>
        </row>
        <row r="3702">
          <cell r="A3702" t="str">
            <v>1148020301110104</v>
          </cell>
          <cell r="B3702" t="str">
            <v>CAPITAL DE TRABAJO ESTACIONAL</v>
          </cell>
          <cell r="C3702">
            <v>16</v>
          </cell>
          <cell r="D3702">
            <v>0</v>
          </cell>
          <cell r="E3702"/>
          <cell r="F3702"/>
          <cell r="G3702"/>
          <cell r="H3702">
            <v>0</v>
          </cell>
        </row>
        <row r="3703">
          <cell r="A3703" t="str">
            <v>1148020301110105</v>
          </cell>
          <cell r="B3703" t="str">
            <v>ROTATIVO</v>
          </cell>
          <cell r="C3703">
            <v>16</v>
          </cell>
          <cell r="D3703">
            <v>0</v>
          </cell>
          <cell r="E3703"/>
          <cell r="F3703"/>
          <cell r="G3703"/>
          <cell r="H3703">
            <v>0</v>
          </cell>
        </row>
        <row r="3704">
          <cell r="A3704" t="str">
            <v>1148020301110106</v>
          </cell>
          <cell r="B3704" t="str">
            <v>COLECTURIA DOMICILIAR</v>
          </cell>
          <cell r="C3704">
            <v>16</v>
          </cell>
          <cell r="D3704">
            <v>0</v>
          </cell>
          <cell r="E3704"/>
          <cell r="F3704"/>
          <cell r="G3704"/>
          <cell r="H3704">
            <v>0</v>
          </cell>
        </row>
        <row r="3705">
          <cell r="A3705" t="str">
            <v>114802030112</v>
          </cell>
          <cell r="B3705" t="str">
            <v>EMPRESA - ML</v>
          </cell>
          <cell r="C3705">
            <v>12</v>
          </cell>
          <cell r="D3705"/>
          <cell r="E3705"/>
          <cell r="F3705">
            <v>0</v>
          </cell>
          <cell r="G3705"/>
          <cell r="H3705">
            <v>0</v>
          </cell>
        </row>
        <row r="3706">
          <cell r="A3706" t="str">
            <v>11480203011201</v>
          </cell>
          <cell r="B3706" t="str">
            <v>EMPRESA - ML</v>
          </cell>
          <cell r="C3706">
            <v>14</v>
          </cell>
          <cell r="D3706"/>
          <cell r="E3706">
            <v>0</v>
          </cell>
          <cell r="F3706"/>
          <cell r="G3706"/>
          <cell r="H3706">
            <v>0</v>
          </cell>
        </row>
        <row r="3707">
          <cell r="A3707" t="str">
            <v>1148020301120101</v>
          </cell>
          <cell r="B3707" t="str">
            <v>CAPITAL DE TRABAJO</v>
          </cell>
          <cell r="C3707">
            <v>16</v>
          </cell>
          <cell r="D3707">
            <v>0</v>
          </cell>
          <cell r="E3707"/>
          <cell r="F3707"/>
          <cell r="G3707"/>
          <cell r="H3707">
            <v>0</v>
          </cell>
        </row>
        <row r="3708">
          <cell r="A3708" t="str">
            <v>1148020301120102</v>
          </cell>
          <cell r="B3708" t="str">
            <v>ACTIVO FIJO</v>
          </cell>
          <cell r="C3708">
            <v>16</v>
          </cell>
          <cell r="D3708">
            <v>0</v>
          </cell>
          <cell r="E3708"/>
          <cell r="F3708"/>
          <cell r="G3708"/>
          <cell r="H3708">
            <v>0</v>
          </cell>
        </row>
        <row r="3709">
          <cell r="A3709" t="str">
            <v>1148020301120103</v>
          </cell>
          <cell r="B3709" t="str">
            <v>ROTATIVO</v>
          </cell>
          <cell r="C3709">
            <v>16</v>
          </cell>
          <cell r="D3709">
            <v>0</v>
          </cell>
          <cell r="E3709"/>
          <cell r="F3709"/>
          <cell r="G3709"/>
          <cell r="H3709">
            <v>0</v>
          </cell>
        </row>
        <row r="3710">
          <cell r="A3710" t="str">
            <v>1148020301120104</v>
          </cell>
          <cell r="B3710" t="str">
            <v>MUNICIPALIDADES</v>
          </cell>
          <cell r="C3710">
            <v>16</v>
          </cell>
          <cell r="D3710">
            <v>0</v>
          </cell>
          <cell r="E3710"/>
          <cell r="F3710"/>
          <cell r="G3710"/>
          <cell r="H3710">
            <v>0</v>
          </cell>
        </row>
        <row r="3711">
          <cell r="A3711" t="str">
            <v>114802030120</v>
          </cell>
          <cell r="B3711" t="str">
            <v>CONSUMO - ML</v>
          </cell>
          <cell r="C3711">
            <v>12</v>
          </cell>
          <cell r="D3711"/>
          <cell r="E3711"/>
          <cell r="F3711">
            <v>0</v>
          </cell>
          <cell r="G3711"/>
          <cell r="H3711">
            <v>0</v>
          </cell>
        </row>
        <row r="3712">
          <cell r="A3712" t="str">
            <v>11480203012001</v>
          </cell>
          <cell r="B3712" t="str">
            <v>CONSUMO - ML</v>
          </cell>
          <cell r="C3712">
            <v>14</v>
          </cell>
          <cell r="D3712"/>
          <cell r="E3712">
            <v>0</v>
          </cell>
          <cell r="F3712"/>
          <cell r="G3712"/>
          <cell r="H3712">
            <v>0</v>
          </cell>
        </row>
        <row r="3713">
          <cell r="A3713" t="str">
            <v>1148020301200101</v>
          </cell>
          <cell r="B3713" t="str">
            <v>CONSUMO</v>
          </cell>
          <cell r="C3713">
            <v>16</v>
          </cell>
          <cell r="D3713">
            <v>0</v>
          </cell>
          <cell r="E3713"/>
          <cell r="F3713"/>
          <cell r="G3713"/>
          <cell r="H3713">
            <v>0</v>
          </cell>
        </row>
        <row r="3714">
          <cell r="A3714" t="str">
            <v>1148020301200102</v>
          </cell>
          <cell r="B3714" t="str">
            <v>SIN FIADOR</v>
          </cell>
          <cell r="C3714">
            <v>16</v>
          </cell>
          <cell r="D3714">
            <v>0</v>
          </cell>
          <cell r="E3714"/>
          <cell r="F3714"/>
          <cell r="G3714"/>
          <cell r="H3714">
            <v>0</v>
          </cell>
        </row>
        <row r="3715">
          <cell r="A3715" t="str">
            <v>1148020301200103</v>
          </cell>
          <cell r="B3715" t="str">
            <v>CONSOLIDACION</v>
          </cell>
          <cell r="C3715">
            <v>16</v>
          </cell>
          <cell r="D3715">
            <v>0</v>
          </cell>
          <cell r="E3715"/>
          <cell r="F3715"/>
          <cell r="G3715"/>
          <cell r="H3715">
            <v>0</v>
          </cell>
        </row>
        <row r="3716">
          <cell r="A3716" t="str">
            <v>1148020301200104</v>
          </cell>
          <cell r="B3716" t="str">
            <v>VARIOS</v>
          </cell>
          <cell r="C3716">
            <v>16</v>
          </cell>
          <cell r="D3716">
            <v>0</v>
          </cell>
          <cell r="E3716"/>
          <cell r="F3716"/>
          <cell r="G3716"/>
          <cell r="H3716">
            <v>0</v>
          </cell>
        </row>
        <row r="3717">
          <cell r="A3717" t="str">
            <v>1148020301200105</v>
          </cell>
          <cell r="B3717" t="str">
            <v>VEHICULO</v>
          </cell>
          <cell r="C3717">
            <v>16</v>
          </cell>
          <cell r="D3717">
            <v>0</v>
          </cell>
          <cell r="E3717"/>
          <cell r="F3717"/>
          <cell r="G3717"/>
          <cell r="H3717">
            <v>0</v>
          </cell>
        </row>
        <row r="3718">
          <cell r="A3718" t="str">
            <v>1148020301200106</v>
          </cell>
          <cell r="B3718" t="str">
            <v>VEHICULO- EMPLEADOS</v>
          </cell>
          <cell r="C3718">
            <v>16</v>
          </cell>
          <cell r="D3718">
            <v>0</v>
          </cell>
          <cell r="E3718"/>
          <cell r="F3718"/>
          <cell r="G3718"/>
          <cell r="H3718">
            <v>0</v>
          </cell>
        </row>
        <row r="3719">
          <cell r="A3719" t="str">
            <v>1148020301200107</v>
          </cell>
          <cell r="B3719" t="str">
            <v>ESTUDIOS</v>
          </cell>
          <cell r="C3719">
            <v>16</v>
          </cell>
          <cell r="D3719">
            <v>0</v>
          </cell>
          <cell r="E3719"/>
          <cell r="F3719"/>
          <cell r="G3719"/>
          <cell r="H3719">
            <v>0</v>
          </cell>
        </row>
        <row r="3720">
          <cell r="A3720" t="str">
            <v>1148020301200108</v>
          </cell>
          <cell r="B3720" t="str">
            <v>LECA</v>
          </cell>
          <cell r="C3720">
            <v>16</v>
          </cell>
          <cell r="D3720">
            <v>0</v>
          </cell>
          <cell r="E3720"/>
          <cell r="F3720"/>
          <cell r="G3720"/>
          <cell r="H3720">
            <v>0</v>
          </cell>
        </row>
        <row r="3721">
          <cell r="A3721" t="str">
            <v>1148020301200109</v>
          </cell>
          <cell r="B3721" t="str">
            <v>CONSUMO  RAPICREDIT  BANCOVI</v>
          </cell>
          <cell r="C3721">
            <v>16</v>
          </cell>
          <cell r="D3721">
            <v>0</v>
          </cell>
          <cell r="E3721"/>
          <cell r="F3721"/>
          <cell r="G3721"/>
          <cell r="H3721">
            <v>0</v>
          </cell>
        </row>
        <row r="3722">
          <cell r="A3722" t="str">
            <v>1148020301200110</v>
          </cell>
          <cell r="B3722" t="str">
            <v>EMPLEADOS PÚBLICOS Y PRIVADOS</v>
          </cell>
          <cell r="C3722">
            <v>16</v>
          </cell>
          <cell r="D3722">
            <v>0</v>
          </cell>
          <cell r="E3722"/>
          <cell r="F3722"/>
          <cell r="G3722"/>
          <cell r="H3722">
            <v>0</v>
          </cell>
        </row>
        <row r="3723">
          <cell r="A3723" t="str">
            <v>1148020301200111</v>
          </cell>
          <cell r="B3723" t="str">
            <v>EMPLEADOS ANDA</v>
          </cell>
          <cell r="C3723">
            <v>16</v>
          </cell>
          <cell r="D3723">
            <v>0</v>
          </cell>
          <cell r="E3723"/>
          <cell r="F3723"/>
          <cell r="G3723"/>
          <cell r="H3723">
            <v>0</v>
          </cell>
        </row>
        <row r="3724">
          <cell r="A3724" t="str">
            <v>1148020301200112</v>
          </cell>
          <cell r="B3724" t="str">
            <v>EMPLEADOS PDH</v>
          </cell>
          <cell r="C3724">
            <v>16</v>
          </cell>
          <cell r="D3724">
            <v>0</v>
          </cell>
          <cell r="E3724"/>
          <cell r="F3724"/>
          <cell r="G3724"/>
          <cell r="H3724">
            <v>0</v>
          </cell>
        </row>
        <row r="3725">
          <cell r="A3725" t="str">
            <v>1148020301200113</v>
          </cell>
          <cell r="B3725" t="str">
            <v>EMPLEADOS PGR</v>
          </cell>
          <cell r="C3725">
            <v>16</v>
          </cell>
          <cell r="D3725">
            <v>0</v>
          </cell>
          <cell r="E3725"/>
          <cell r="F3725"/>
          <cell r="G3725"/>
          <cell r="H3725">
            <v>0</v>
          </cell>
        </row>
        <row r="3726">
          <cell r="A3726" t="str">
            <v>1148020301200114</v>
          </cell>
          <cell r="B3726" t="str">
            <v>EMPLEADOS MIN. SALUD</v>
          </cell>
          <cell r="C3726">
            <v>16</v>
          </cell>
          <cell r="D3726">
            <v>0</v>
          </cell>
          <cell r="E3726"/>
          <cell r="F3726"/>
          <cell r="G3726"/>
          <cell r="H3726">
            <v>0</v>
          </cell>
        </row>
        <row r="3727">
          <cell r="A3727" t="str">
            <v>1148020301200115</v>
          </cell>
          <cell r="B3727" t="str">
            <v>EMPLEADOS MIN. EDUCACIÓN</v>
          </cell>
          <cell r="C3727">
            <v>16</v>
          </cell>
          <cell r="D3727">
            <v>0</v>
          </cell>
          <cell r="E3727"/>
          <cell r="F3727"/>
          <cell r="G3727"/>
          <cell r="H3727">
            <v>0</v>
          </cell>
        </row>
        <row r="3728">
          <cell r="A3728" t="str">
            <v>1148020301200149</v>
          </cell>
          <cell r="B3728" t="str">
            <v>SOBREGIROS OCACIONALES</v>
          </cell>
          <cell r="C3728">
            <v>16</v>
          </cell>
          <cell r="D3728">
            <v>0</v>
          </cell>
          <cell r="E3728"/>
          <cell r="F3728"/>
          <cell r="G3728"/>
          <cell r="H3728">
            <v>0</v>
          </cell>
        </row>
        <row r="3729">
          <cell r="A3729" t="str">
            <v>1148020301200150</v>
          </cell>
          <cell r="B3729" t="str">
            <v>SOBREGIROS AUTORIZADOS</v>
          </cell>
          <cell r="C3729">
            <v>16</v>
          </cell>
          <cell r="D3729">
            <v>0</v>
          </cell>
          <cell r="E3729"/>
          <cell r="F3729"/>
          <cell r="G3729"/>
          <cell r="H3729">
            <v>0</v>
          </cell>
        </row>
        <row r="3730">
          <cell r="A3730" t="str">
            <v>114802030122</v>
          </cell>
          <cell r="B3730" t="str">
            <v>PIGNORADOS - ML</v>
          </cell>
          <cell r="C3730">
            <v>12</v>
          </cell>
          <cell r="D3730"/>
          <cell r="E3730"/>
          <cell r="F3730">
            <v>0</v>
          </cell>
          <cell r="G3730"/>
          <cell r="H3730">
            <v>0</v>
          </cell>
        </row>
        <row r="3731">
          <cell r="A3731" t="str">
            <v>11480203012201</v>
          </cell>
          <cell r="B3731" t="str">
            <v>PIGNORADOS - ML</v>
          </cell>
          <cell r="C3731">
            <v>14</v>
          </cell>
          <cell r="D3731"/>
          <cell r="E3731">
            <v>0</v>
          </cell>
          <cell r="F3731"/>
          <cell r="G3731"/>
          <cell r="H3731">
            <v>0</v>
          </cell>
        </row>
        <row r="3732">
          <cell r="A3732" t="str">
            <v>1148020301220101</v>
          </cell>
          <cell r="B3732" t="str">
            <v>PIGNORADOS</v>
          </cell>
          <cell r="C3732">
            <v>16</v>
          </cell>
          <cell r="D3732">
            <v>0</v>
          </cell>
          <cell r="E3732"/>
          <cell r="F3732"/>
          <cell r="G3732"/>
          <cell r="H3732">
            <v>0</v>
          </cell>
        </row>
        <row r="3733">
          <cell r="A3733" t="str">
            <v>114802030130</v>
          </cell>
          <cell r="B3733" t="str">
            <v>VIVIENDA - ML</v>
          </cell>
          <cell r="C3733">
            <v>12</v>
          </cell>
          <cell r="D3733"/>
          <cell r="E3733"/>
          <cell r="F3733">
            <v>0</v>
          </cell>
          <cell r="G3733"/>
          <cell r="H3733">
            <v>0</v>
          </cell>
        </row>
        <row r="3734">
          <cell r="A3734" t="str">
            <v>11480203013001</v>
          </cell>
          <cell r="B3734" t="str">
            <v>VIVIENDA - ML</v>
          </cell>
          <cell r="C3734">
            <v>14</v>
          </cell>
          <cell r="D3734"/>
          <cell r="E3734">
            <v>0</v>
          </cell>
          <cell r="F3734"/>
          <cell r="G3734"/>
          <cell r="H3734">
            <v>0</v>
          </cell>
        </row>
        <row r="3735">
          <cell r="A3735" t="str">
            <v>1148020301300101</v>
          </cell>
          <cell r="B3735" t="str">
            <v>ADQUISICION DE VIVIENDA</v>
          </cell>
          <cell r="C3735">
            <v>16</v>
          </cell>
          <cell r="D3735">
            <v>0</v>
          </cell>
          <cell r="E3735"/>
          <cell r="F3735"/>
          <cell r="G3735"/>
          <cell r="H3735">
            <v>0</v>
          </cell>
        </row>
        <row r="3736">
          <cell r="A3736" t="str">
            <v>1148020301300102</v>
          </cell>
          <cell r="B3736" t="str">
            <v>ADQUISICION DE LOTES</v>
          </cell>
          <cell r="C3736">
            <v>16</v>
          </cell>
          <cell r="D3736">
            <v>0</v>
          </cell>
          <cell r="E3736"/>
          <cell r="F3736"/>
          <cell r="G3736"/>
          <cell r="H3736">
            <v>0</v>
          </cell>
        </row>
        <row r="3737">
          <cell r="A3737" t="str">
            <v>1148020301300103</v>
          </cell>
          <cell r="B3737" t="str">
            <v>CONSTRUCCION</v>
          </cell>
          <cell r="C3737">
            <v>16</v>
          </cell>
          <cell r="D3737">
            <v>0</v>
          </cell>
          <cell r="E3737"/>
          <cell r="F3737"/>
          <cell r="G3737"/>
          <cell r="H3737">
            <v>0</v>
          </cell>
        </row>
        <row r="3738">
          <cell r="A3738" t="str">
            <v>1148020301300104</v>
          </cell>
          <cell r="B3738" t="str">
            <v>REMODELACION</v>
          </cell>
          <cell r="C3738">
            <v>16</v>
          </cell>
          <cell r="D3738">
            <v>0</v>
          </cell>
          <cell r="E3738"/>
          <cell r="F3738"/>
          <cell r="G3738"/>
          <cell r="H3738">
            <v>0</v>
          </cell>
        </row>
        <row r="3739">
          <cell r="A3739" t="str">
            <v>1148020302</v>
          </cell>
          <cell r="B3739" t="str">
            <v>REESTRUCTURADOS</v>
          </cell>
          <cell r="C3739">
            <v>10</v>
          </cell>
          <cell r="D3739"/>
          <cell r="E3739"/>
          <cell r="F3739"/>
          <cell r="G3739">
            <v>0</v>
          </cell>
          <cell r="H3739">
            <v>0</v>
          </cell>
        </row>
        <row r="3740">
          <cell r="A3740" t="str">
            <v>114802030211</v>
          </cell>
          <cell r="B3740" t="str">
            <v>MICROEMPRESA - ML</v>
          </cell>
          <cell r="C3740">
            <v>12</v>
          </cell>
          <cell r="D3740"/>
          <cell r="E3740"/>
          <cell r="F3740">
            <v>0</v>
          </cell>
          <cell r="G3740"/>
          <cell r="H3740">
            <v>0</v>
          </cell>
        </row>
        <row r="3741">
          <cell r="A3741" t="str">
            <v>11480203021101</v>
          </cell>
          <cell r="B3741" t="str">
            <v>MICROEMPRESA - ML</v>
          </cell>
          <cell r="C3741">
            <v>14</v>
          </cell>
          <cell r="D3741"/>
          <cell r="E3741">
            <v>0</v>
          </cell>
          <cell r="F3741"/>
          <cell r="G3741"/>
          <cell r="H3741">
            <v>0</v>
          </cell>
        </row>
        <row r="3742">
          <cell r="A3742" t="str">
            <v>1148020302110101</v>
          </cell>
          <cell r="B3742" t="str">
            <v>MICROCREDITO</v>
          </cell>
          <cell r="C3742">
            <v>16</v>
          </cell>
          <cell r="D3742">
            <v>0</v>
          </cell>
          <cell r="E3742"/>
          <cell r="F3742"/>
          <cell r="G3742"/>
          <cell r="H3742">
            <v>0</v>
          </cell>
        </row>
        <row r="3743">
          <cell r="A3743" t="str">
            <v>1148020302110102</v>
          </cell>
          <cell r="B3743" t="str">
            <v>CAPITAL DE TRABAJO</v>
          </cell>
          <cell r="C3743">
            <v>16</v>
          </cell>
          <cell r="D3743">
            <v>0</v>
          </cell>
          <cell r="E3743"/>
          <cell r="F3743"/>
          <cell r="G3743"/>
          <cell r="H3743">
            <v>0</v>
          </cell>
        </row>
        <row r="3744">
          <cell r="A3744" t="str">
            <v>1148020302110103</v>
          </cell>
          <cell r="B3744" t="str">
            <v>ACTIVO FIJO</v>
          </cell>
          <cell r="C3744">
            <v>16</v>
          </cell>
          <cell r="D3744">
            <v>0</v>
          </cell>
          <cell r="E3744"/>
          <cell r="F3744"/>
          <cell r="G3744"/>
          <cell r="H3744">
            <v>0</v>
          </cell>
        </row>
        <row r="3745">
          <cell r="A3745" t="str">
            <v>1148020302110104</v>
          </cell>
          <cell r="B3745" t="str">
            <v>CAPITAL DE TRABAJO ESTACIONAL</v>
          </cell>
          <cell r="C3745">
            <v>16</v>
          </cell>
          <cell r="D3745">
            <v>0</v>
          </cell>
          <cell r="E3745"/>
          <cell r="F3745"/>
          <cell r="G3745"/>
          <cell r="H3745">
            <v>0</v>
          </cell>
        </row>
        <row r="3746">
          <cell r="A3746" t="str">
            <v>1148020302110105</v>
          </cell>
          <cell r="B3746" t="str">
            <v>ROTATIVO</v>
          </cell>
          <cell r="C3746">
            <v>16</v>
          </cell>
          <cell r="D3746">
            <v>0</v>
          </cell>
          <cell r="E3746"/>
          <cell r="F3746"/>
          <cell r="G3746"/>
          <cell r="H3746">
            <v>0</v>
          </cell>
        </row>
        <row r="3747">
          <cell r="A3747" t="str">
            <v>1148020302110106</v>
          </cell>
          <cell r="B3747" t="str">
            <v>COLECTURIA DOMICILIAR</v>
          </cell>
          <cell r="C3747">
            <v>16</v>
          </cell>
          <cell r="D3747">
            <v>0</v>
          </cell>
          <cell r="E3747"/>
          <cell r="F3747"/>
          <cell r="G3747"/>
          <cell r="H3747">
            <v>0</v>
          </cell>
        </row>
        <row r="3748">
          <cell r="A3748" t="str">
            <v>114802030212</v>
          </cell>
          <cell r="B3748" t="str">
            <v>EMPRESA - ML</v>
          </cell>
          <cell r="C3748">
            <v>12</v>
          </cell>
          <cell r="D3748"/>
          <cell r="E3748"/>
          <cell r="F3748">
            <v>0</v>
          </cell>
          <cell r="G3748"/>
          <cell r="H3748">
            <v>0</v>
          </cell>
        </row>
        <row r="3749">
          <cell r="A3749" t="str">
            <v>11480203021201</v>
          </cell>
          <cell r="B3749" t="str">
            <v>EMPRESA - ML</v>
          </cell>
          <cell r="C3749">
            <v>14</v>
          </cell>
          <cell r="D3749"/>
          <cell r="E3749">
            <v>0</v>
          </cell>
          <cell r="F3749"/>
          <cell r="G3749"/>
          <cell r="H3749">
            <v>0</v>
          </cell>
        </row>
        <row r="3750">
          <cell r="A3750" t="str">
            <v>1148020302120101</v>
          </cell>
          <cell r="B3750" t="str">
            <v>CAPITAL DE TRABAJO</v>
          </cell>
          <cell r="C3750">
            <v>16</v>
          </cell>
          <cell r="D3750">
            <v>0</v>
          </cell>
          <cell r="E3750"/>
          <cell r="F3750"/>
          <cell r="G3750"/>
          <cell r="H3750">
            <v>0</v>
          </cell>
        </row>
        <row r="3751">
          <cell r="A3751" t="str">
            <v>1148020302120102</v>
          </cell>
          <cell r="B3751" t="str">
            <v>ACTIVO FIJO</v>
          </cell>
          <cell r="C3751">
            <v>16</v>
          </cell>
          <cell r="D3751">
            <v>0</v>
          </cell>
          <cell r="E3751"/>
          <cell r="F3751"/>
          <cell r="G3751"/>
          <cell r="H3751">
            <v>0</v>
          </cell>
        </row>
        <row r="3752">
          <cell r="A3752" t="str">
            <v>1148020302120103</v>
          </cell>
          <cell r="B3752" t="str">
            <v>ROTATIVO</v>
          </cell>
          <cell r="C3752">
            <v>16</v>
          </cell>
          <cell r="D3752">
            <v>0</v>
          </cell>
          <cell r="E3752"/>
          <cell r="F3752"/>
          <cell r="G3752"/>
          <cell r="H3752">
            <v>0</v>
          </cell>
        </row>
        <row r="3753">
          <cell r="A3753" t="str">
            <v>1148020302120104</v>
          </cell>
          <cell r="B3753" t="str">
            <v>MUNICIPALIDADES</v>
          </cell>
          <cell r="C3753">
            <v>16</v>
          </cell>
          <cell r="D3753">
            <v>0</v>
          </cell>
          <cell r="E3753"/>
          <cell r="F3753"/>
          <cell r="G3753"/>
          <cell r="H3753">
            <v>0</v>
          </cell>
        </row>
        <row r="3754">
          <cell r="A3754" t="str">
            <v>114802030220</v>
          </cell>
          <cell r="B3754" t="str">
            <v>CONSUMO - ML</v>
          </cell>
          <cell r="C3754">
            <v>12</v>
          </cell>
          <cell r="D3754"/>
          <cell r="E3754"/>
          <cell r="F3754">
            <v>0</v>
          </cell>
          <cell r="G3754"/>
          <cell r="H3754">
            <v>0</v>
          </cell>
        </row>
        <row r="3755">
          <cell r="A3755" t="str">
            <v>11480203022001</v>
          </cell>
          <cell r="B3755" t="str">
            <v>CONSUMO - ML</v>
          </cell>
          <cell r="C3755">
            <v>14</v>
          </cell>
          <cell r="D3755"/>
          <cell r="E3755">
            <v>0</v>
          </cell>
          <cell r="F3755"/>
          <cell r="G3755"/>
          <cell r="H3755">
            <v>0</v>
          </cell>
        </row>
        <row r="3756">
          <cell r="A3756" t="str">
            <v>1148020302200101</v>
          </cell>
          <cell r="B3756" t="str">
            <v>CONSUMO</v>
          </cell>
          <cell r="C3756">
            <v>16</v>
          </cell>
          <cell r="D3756">
            <v>0</v>
          </cell>
          <cell r="E3756"/>
          <cell r="F3756"/>
          <cell r="G3756"/>
          <cell r="H3756">
            <v>0</v>
          </cell>
        </row>
        <row r="3757">
          <cell r="A3757" t="str">
            <v>1148020302200102</v>
          </cell>
          <cell r="B3757" t="str">
            <v>SIN FIADOR</v>
          </cell>
          <cell r="C3757">
            <v>16</v>
          </cell>
          <cell r="D3757">
            <v>0</v>
          </cell>
          <cell r="E3757"/>
          <cell r="F3757"/>
          <cell r="G3757"/>
          <cell r="H3757">
            <v>0</v>
          </cell>
        </row>
        <row r="3758">
          <cell r="A3758" t="str">
            <v>1148020302200103</v>
          </cell>
          <cell r="B3758" t="str">
            <v>CONSOLIDACION</v>
          </cell>
          <cell r="C3758">
            <v>16</v>
          </cell>
          <cell r="D3758">
            <v>0</v>
          </cell>
          <cell r="E3758"/>
          <cell r="F3758"/>
          <cell r="G3758"/>
          <cell r="H3758">
            <v>0</v>
          </cell>
        </row>
        <row r="3759">
          <cell r="A3759" t="str">
            <v>1148020302200104</v>
          </cell>
          <cell r="B3759" t="str">
            <v>VARIOS</v>
          </cell>
          <cell r="C3759">
            <v>16</v>
          </cell>
          <cell r="D3759">
            <v>0</v>
          </cell>
          <cell r="E3759"/>
          <cell r="F3759"/>
          <cell r="G3759"/>
          <cell r="H3759">
            <v>0</v>
          </cell>
        </row>
        <row r="3760">
          <cell r="A3760" t="str">
            <v>1148020302200105</v>
          </cell>
          <cell r="B3760" t="str">
            <v>VEHICULO</v>
          </cell>
          <cell r="C3760">
            <v>16</v>
          </cell>
          <cell r="D3760">
            <v>0</v>
          </cell>
          <cell r="E3760"/>
          <cell r="F3760"/>
          <cell r="G3760"/>
          <cell r="H3760">
            <v>0</v>
          </cell>
        </row>
        <row r="3761">
          <cell r="A3761" t="str">
            <v>1148020302200106</v>
          </cell>
          <cell r="B3761" t="str">
            <v>VEHICULO- EMPLEADOS</v>
          </cell>
          <cell r="C3761">
            <v>16</v>
          </cell>
          <cell r="D3761">
            <v>0</v>
          </cell>
          <cell r="E3761"/>
          <cell r="F3761"/>
          <cell r="G3761"/>
          <cell r="H3761">
            <v>0</v>
          </cell>
        </row>
        <row r="3762">
          <cell r="A3762" t="str">
            <v>1148020302200107</v>
          </cell>
          <cell r="B3762" t="str">
            <v>ESTUDIOS</v>
          </cell>
          <cell r="C3762">
            <v>16</v>
          </cell>
          <cell r="D3762">
            <v>0</v>
          </cell>
          <cell r="E3762"/>
          <cell r="F3762"/>
          <cell r="G3762"/>
          <cell r="H3762">
            <v>0</v>
          </cell>
        </row>
        <row r="3763">
          <cell r="A3763" t="str">
            <v>1148020302200108</v>
          </cell>
          <cell r="B3763" t="str">
            <v>LECA</v>
          </cell>
          <cell r="C3763">
            <v>16</v>
          </cell>
          <cell r="D3763">
            <v>0</v>
          </cell>
          <cell r="E3763"/>
          <cell r="F3763"/>
          <cell r="G3763"/>
          <cell r="H3763">
            <v>0</v>
          </cell>
        </row>
        <row r="3764">
          <cell r="A3764" t="str">
            <v>1148020302200109</v>
          </cell>
          <cell r="B3764" t="str">
            <v>CONSUMO  RAPICREDIT  BANCOVI</v>
          </cell>
          <cell r="C3764">
            <v>16</v>
          </cell>
          <cell r="D3764">
            <v>0</v>
          </cell>
          <cell r="E3764"/>
          <cell r="F3764"/>
          <cell r="G3764"/>
          <cell r="H3764">
            <v>0</v>
          </cell>
        </row>
        <row r="3765">
          <cell r="A3765" t="str">
            <v>1148020302200110</v>
          </cell>
          <cell r="B3765" t="str">
            <v>EMPLEADOS PÚBLICOS Y PRIVADOS</v>
          </cell>
          <cell r="C3765">
            <v>16</v>
          </cell>
          <cell r="D3765">
            <v>0</v>
          </cell>
          <cell r="E3765"/>
          <cell r="F3765"/>
          <cell r="G3765"/>
          <cell r="H3765">
            <v>0</v>
          </cell>
        </row>
        <row r="3766">
          <cell r="A3766" t="str">
            <v>1148020302200111</v>
          </cell>
          <cell r="B3766" t="str">
            <v>EMPLEADOS ANDA</v>
          </cell>
          <cell r="C3766">
            <v>16</v>
          </cell>
          <cell r="D3766">
            <v>0</v>
          </cell>
          <cell r="E3766"/>
          <cell r="F3766"/>
          <cell r="G3766"/>
          <cell r="H3766">
            <v>0</v>
          </cell>
        </row>
        <row r="3767">
          <cell r="A3767" t="str">
            <v>1148020302200112</v>
          </cell>
          <cell r="B3767" t="str">
            <v>EMPLEADOS PDH</v>
          </cell>
          <cell r="C3767">
            <v>16</v>
          </cell>
          <cell r="D3767">
            <v>0</v>
          </cell>
          <cell r="E3767"/>
          <cell r="F3767"/>
          <cell r="G3767"/>
          <cell r="H3767">
            <v>0</v>
          </cell>
        </row>
        <row r="3768">
          <cell r="A3768" t="str">
            <v>1148020302200113</v>
          </cell>
          <cell r="B3768" t="str">
            <v>EMPLEADOS PGR</v>
          </cell>
          <cell r="C3768">
            <v>16</v>
          </cell>
          <cell r="D3768">
            <v>0</v>
          </cell>
          <cell r="E3768"/>
          <cell r="F3768"/>
          <cell r="G3768"/>
          <cell r="H3768">
            <v>0</v>
          </cell>
        </row>
        <row r="3769">
          <cell r="A3769" t="str">
            <v>1148020302200114</v>
          </cell>
          <cell r="B3769" t="str">
            <v>EMPLEADOS MIN. SALUD</v>
          </cell>
          <cell r="C3769">
            <v>16</v>
          </cell>
          <cell r="D3769">
            <v>0</v>
          </cell>
          <cell r="E3769"/>
          <cell r="F3769"/>
          <cell r="G3769"/>
          <cell r="H3769">
            <v>0</v>
          </cell>
        </row>
        <row r="3770">
          <cell r="A3770" t="str">
            <v>1148020302200115</v>
          </cell>
          <cell r="B3770" t="str">
            <v>EMPLEADOS MIN. EDUCACIÓN</v>
          </cell>
          <cell r="C3770">
            <v>16</v>
          </cell>
          <cell r="D3770">
            <v>0</v>
          </cell>
          <cell r="E3770"/>
          <cell r="F3770"/>
          <cell r="G3770"/>
          <cell r="H3770">
            <v>0</v>
          </cell>
        </row>
        <row r="3771">
          <cell r="A3771" t="str">
            <v>1148020302200149</v>
          </cell>
          <cell r="B3771" t="str">
            <v>SOBREGIROS OCACIONALES</v>
          </cell>
          <cell r="C3771">
            <v>16</v>
          </cell>
          <cell r="D3771">
            <v>0</v>
          </cell>
          <cell r="E3771"/>
          <cell r="F3771"/>
          <cell r="G3771"/>
          <cell r="H3771">
            <v>0</v>
          </cell>
        </row>
        <row r="3772">
          <cell r="A3772" t="str">
            <v>1148020302200150</v>
          </cell>
          <cell r="B3772" t="str">
            <v>SOBREGIROS AUTORIZADOS</v>
          </cell>
          <cell r="C3772">
            <v>16</v>
          </cell>
          <cell r="D3772">
            <v>0</v>
          </cell>
          <cell r="E3772"/>
          <cell r="F3772"/>
          <cell r="G3772"/>
          <cell r="H3772">
            <v>0</v>
          </cell>
        </row>
        <row r="3773">
          <cell r="A3773" t="str">
            <v>114802030222</v>
          </cell>
          <cell r="B3773" t="str">
            <v>PIGNORADOS - ML</v>
          </cell>
          <cell r="C3773">
            <v>12</v>
          </cell>
          <cell r="D3773"/>
          <cell r="E3773"/>
          <cell r="F3773">
            <v>0</v>
          </cell>
          <cell r="G3773"/>
          <cell r="H3773">
            <v>0</v>
          </cell>
        </row>
        <row r="3774">
          <cell r="A3774" t="str">
            <v>11480203022201</v>
          </cell>
          <cell r="B3774" t="str">
            <v>PIGNORADOS - ML</v>
          </cell>
          <cell r="C3774">
            <v>14</v>
          </cell>
          <cell r="D3774"/>
          <cell r="E3774">
            <v>0</v>
          </cell>
          <cell r="F3774"/>
          <cell r="G3774"/>
          <cell r="H3774">
            <v>0</v>
          </cell>
        </row>
        <row r="3775">
          <cell r="A3775" t="str">
            <v>1148020302220101</v>
          </cell>
          <cell r="B3775" t="str">
            <v>PIGNORADOS</v>
          </cell>
          <cell r="C3775">
            <v>16</v>
          </cell>
          <cell r="D3775">
            <v>0</v>
          </cell>
          <cell r="E3775"/>
          <cell r="F3775"/>
          <cell r="G3775"/>
          <cell r="H3775">
            <v>0</v>
          </cell>
        </row>
        <row r="3776">
          <cell r="A3776" t="str">
            <v>114802030230</v>
          </cell>
          <cell r="B3776" t="str">
            <v>VIVIENDA - ML</v>
          </cell>
          <cell r="C3776">
            <v>12</v>
          </cell>
          <cell r="D3776"/>
          <cell r="E3776"/>
          <cell r="F3776">
            <v>0</v>
          </cell>
          <cell r="G3776"/>
          <cell r="H3776">
            <v>0</v>
          </cell>
        </row>
        <row r="3777">
          <cell r="A3777" t="str">
            <v>11480203023001</v>
          </cell>
          <cell r="B3777" t="str">
            <v>VIVIENDA - ML</v>
          </cell>
          <cell r="C3777">
            <v>14</v>
          </cell>
          <cell r="D3777"/>
          <cell r="E3777">
            <v>0</v>
          </cell>
          <cell r="F3777"/>
          <cell r="G3777"/>
          <cell r="H3777">
            <v>0</v>
          </cell>
        </row>
        <row r="3778">
          <cell r="A3778" t="str">
            <v>1148020302300101</v>
          </cell>
          <cell r="B3778" t="str">
            <v>ADQUISICION DE VIVIENDA</v>
          </cell>
          <cell r="C3778">
            <v>16</v>
          </cell>
          <cell r="D3778">
            <v>0</v>
          </cell>
          <cell r="E3778"/>
          <cell r="F3778"/>
          <cell r="G3778"/>
          <cell r="H3778">
            <v>0</v>
          </cell>
        </row>
        <row r="3779">
          <cell r="A3779" t="str">
            <v>1148020302300102</v>
          </cell>
          <cell r="B3779" t="str">
            <v>ADQUISICION DE LOTES</v>
          </cell>
          <cell r="C3779">
            <v>16</v>
          </cell>
          <cell r="D3779">
            <v>0</v>
          </cell>
          <cell r="E3779"/>
          <cell r="F3779"/>
          <cell r="G3779"/>
          <cell r="H3779">
            <v>0</v>
          </cell>
        </row>
        <row r="3780">
          <cell r="A3780" t="str">
            <v>1148020302300103</v>
          </cell>
          <cell r="B3780" t="str">
            <v>CONSTRUCCION</v>
          </cell>
          <cell r="C3780">
            <v>16</v>
          </cell>
          <cell r="D3780">
            <v>0</v>
          </cell>
          <cell r="E3780"/>
          <cell r="F3780"/>
          <cell r="G3780"/>
          <cell r="H3780">
            <v>0</v>
          </cell>
        </row>
        <row r="3781">
          <cell r="A3781" t="str">
            <v>1148020302300104</v>
          </cell>
          <cell r="B3781" t="str">
            <v>REMODELACION</v>
          </cell>
          <cell r="C3781">
            <v>16</v>
          </cell>
          <cell r="D3781">
            <v>0</v>
          </cell>
          <cell r="E3781"/>
          <cell r="F3781"/>
          <cell r="G3781"/>
          <cell r="H3781">
            <v>0</v>
          </cell>
        </row>
        <row r="3782">
          <cell r="A3782" t="str">
            <v>114803</v>
          </cell>
          <cell r="B3782" t="str">
            <v>PRESTAMOS A EMPRESAS PRIVADAS</v>
          </cell>
          <cell r="C3782">
            <v>6</v>
          </cell>
          <cell r="D3782"/>
          <cell r="E3782"/>
          <cell r="F3782"/>
          <cell r="G3782"/>
          <cell r="H3782">
            <v>1848675.24</v>
          </cell>
        </row>
        <row r="3783">
          <cell r="A3783" t="str">
            <v>1148030101</v>
          </cell>
          <cell r="B3783" t="str">
            <v>OTORGAMIENTOS ORIGINALES</v>
          </cell>
          <cell r="C3783">
            <v>10</v>
          </cell>
          <cell r="D3783"/>
          <cell r="E3783"/>
          <cell r="F3783"/>
          <cell r="G3783">
            <v>1848675.24</v>
          </cell>
          <cell r="H3783">
            <v>1848675.24</v>
          </cell>
        </row>
        <row r="3784">
          <cell r="A3784" t="str">
            <v>114803010111</v>
          </cell>
          <cell r="B3784" t="str">
            <v>MICROEMPRESA - ML</v>
          </cell>
          <cell r="C3784">
            <v>12</v>
          </cell>
          <cell r="D3784"/>
          <cell r="E3784"/>
          <cell r="F3784">
            <v>0</v>
          </cell>
          <cell r="G3784"/>
          <cell r="H3784">
            <v>0</v>
          </cell>
        </row>
        <row r="3785">
          <cell r="A3785" t="str">
            <v>11480301011101</v>
          </cell>
          <cell r="B3785" t="str">
            <v>MICROEMPRESA - ML</v>
          </cell>
          <cell r="C3785">
            <v>14</v>
          </cell>
          <cell r="D3785"/>
          <cell r="E3785">
            <v>0</v>
          </cell>
          <cell r="F3785"/>
          <cell r="G3785"/>
          <cell r="H3785">
            <v>0</v>
          </cell>
        </row>
        <row r="3786">
          <cell r="A3786" t="str">
            <v>1148030101110101</v>
          </cell>
          <cell r="B3786" t="str">
            <v>MICROCREDITO</v>
          </cell>
          <cell r="C3786">
            <v>16</v>
          </cell>
          <cell r="D3786">
            <v>0</v>
          </cell>
          <cell r="E3786"/>
          <cell r="F3786"/>
          <cell r="G3786"/>
          <cell r="H3786">
            <v>0</v>
          </cell>
        </row>
        <row r="3787">
          <cell r="A3787" t="str">
            <v>1148030101110102</v>
          </cell>
          <cell r="B3787" t="str">
            <v>CAPITAL DE TRABAJO</v>
          </cell>
          <cell r="C3787">
            <v>16</v>
          </cell>
          <cell r="D3787">
            <v>0</v>
          </cell>
          <cell r="E3787"/>
          <cell r="F3787"/>
          <cell r="G3787"/>
          <cell r="H3787">
            <v>0</v>
          </cell>
        </row>
        <row r="3788">
          <cell r="A3788" t="str">
            <v>1148030101110103</v>
          </cell>
          <cell r="B3788" t="str">
            <v>ACTIVO FIJO</v>
          </cell>
          <cell r="C3788">
            <v>16</v>
          </cell>
          <cell r="D3788">
            <v>0</v>
          </cell>
          <cell r="E3788"/>
          <cell r="F3788"/>
          <cell r="G3788"/>
          <cell r="H3788">
            <v>0</v>
          </cell>
        </row>
        <row r="3789">
          <cell r="A3789" t="str">
            <v>1148030101110104</v>
          </cell>
          <cell r="B3789" t="str">
            <v>CAPITAL DE TRABAJO ESTACIONAL</v>
          </cell>
          <cell r="C3789">
            <v>16</v>
          </cell>
          <cell r="D3789">
            <v>0</v>
          </cell>
          <cell r="E3789"/>
          <cell r="F3789"/>
          <cell r="G3789"/>
          <cell r="H3789">
            <v>0</v>
          </cell>
        </row>
        <row r="3790">
          <cell r="A3790" t="str">
            <v>1148030101110105</v>
          </cell>
          <cell r="B3790" t="str">
            <v>ROTATIVO</v>
          </cell>
          <cell r="C3790">
            <v>16</v>
          </cell>
          <cell r="D3790">
            <v>0</v>
          </cell>
          <cell r="E3790"/>
          <cell r="F3790"/>
          <cell r="G3790"/>
          <cell r="H3790">
            <v>0</v>
          </cell>
        </row>
        <row r="3791">
          <cell r="A3791" t="str">
            <v>1148030101110106</v>
          </cell>
          <cell r="B3791" t="str">
            <v>COLECTURIA DOMICILIAR</v>
          </cell>
          <cell r="C3791">
            <v>16</v>
          </cell>
          <cell r="D3791">
            <v>0</v>
          </cell>
          <cell r="E3791"/>
          <cell r="F3791"/>
          <cell r="G3791"/>
          <cell r="H3791">
            <v>0</v>
          </cell>
        </row>
        <row r="3792">
          <cell r="A3792" t="str">
            <v>114803010112</v>
          </cell>
          <cell r="B3792" t="str">
            <v>EMPRESA - ML</v>
          </cell>
          <cell r="C3792">
            <v>12</v>
          </cell>
          <cell r="D3792"/>
          <cell r="E3792"/>
          <cell r="F3792">
            <v>1833118.3</v>
          </cell>
          <cell r="G3792"/>
          <cell r="H3792">
            <v>1833118.3</v>
          </cell>
        </row>
        <row r="3793">
          <cell r="A3793" t="str">
            <v>11480301011201</v>
          </cell>
          <cell r="B3793" t="str">
            <v>EMPRESA - ML</v>
          </cell>
          <cell r="C3793">
            <v>14</v>
          </cell>
          <cell r="D3793"/>
          <cell r="E3793">
            <v>1833118.3</v>
          </cell>
          <cell r="F3793"/>
          <cell r="G3793"/>
          <cell r="H3793">
            <v>1833118.3</v>
          </cell>
        </row>
        <row r="3794">
          <cell r="A3794" t="str">
            <v>1148030101120101</v>
          </cell>
          <cell r="B3794" t="str">
            <v>CAPITAL DE TRABAJO</v>
          </cell>
          <cell r="C3794">
            <v>16</v>
          </cell>
          <cell r="D3794">
            <v>1755018.3</v>
          </cell>
          <cell r="E3794"/>
          <cell r="F3794"/>
          <cell r="G3794"/>
          <cell r="H3794">
            <v>1755018.3</v>
          </cell>
        </row>
        <row r="3795">
          <cell r="A3795" t="str">
            <v>1148030101120102</v>
          </cell>
          <cell r="B3795" t="str">
            <v>ACTIVO FIJO</v>
          </cell>
          <cell r="C3795">
            <v>16</v>
          </cell>
          <cell r="D3795">
            <v>0</v>
          </cell>
          <cell r="E3795"/>
          <cell r="F3795"/>
          <cell r="G3795"/>
          <cell r="H3795">
            <v>0</v>
          </cell>
        </row>
        <row r="3796">
          <cell r="A3796" t="str">
            <v>1148030101120103</v>
          </cell>
          <cell r="B3796" t="str">
            <v>ROTATIVO</v>
          </cell>
          <cell r="C3796">
            <v>16</v>
          </cell>
          <cell r="D3796">
            <v>0</v>
          </cell>
          <cell r="E3796"/>
          <cell r="F3796"/>
          <cell r="G3796"/>
          <cell r="H3796">
            <v>0</v>
          </cell>
        </row>
        <row r="3797">
          <cell r="A3797" t="str">
            <v>1148030101120104</v>
          </cell>
          <cell r="B3797" t="str">
            <v>MUNICIPALIDADES</v>
          </cell>
          <cell r="C3797">
            <v>16</v>
          </cell>
          <cell r="D3797">
            <v>0</v>
          </cell>
          <cell r="E3797"/>
          <cell r="F3797"/>
          <cell r="G3797"/>
          <cell r="H3797">
            <v>0</v>
          </cell>
        </row>
        <row r="3798">
          <cell r="A3798" t="str">
            <v>1148030101120106</v>
          </cell>
          <cell r="B3798" t="str">
            <v>ECOPYME BANCOVI</v>
          </cell>
          <cell r="C3798">
            <v>16</v>
          </cell>
          <cell r="D3798">
            <v>0</v>
          </cell>
          <cell r="E3798"/>
          <cell r="F3798"/>
          <cell r="G3798"/>
          <cell r="H3798">
            <v>0</v>
          </cell>
        </row>
        <row r="3799">
          <cell r="A3799" t="str">
            <v>1148030101120107</v>
          </cell>
          <cell r="B3799" t="str">
            <v>BANCOVI ACTIVANDO LA ECONOMIA EMPRESARIAL</v>
          </cell>
          <cell r="C3799">
            <v>16</v>
          </cell>
          <cell r="D3799">
            <v>78100</v>
          </cell>
          <cell r="E3799"/>
          <cell r="F3799"/>
          <cell r="G3799"/>
          <cell r="H3799">
            <v>78100</v>
          </cell>
        </row>
        <row r="3800">
          <cell r="A3800" t="str">
            <v>114803010120</v>
          </cell>
          <cell r="B3800" t="str">
            <v>CONSUMO - ML</v>
          </cell>
          <cell r="C3800">
            <v>12</v>
          </cell>
          <cell r="D3800"/>
          <cell r="E3800"/>
          <cell r="F3800">
            <v>0</v>
          </cell>
          <cell r="G3800"/>
          <cell r="H3800">
            <v>0</v>
          </cell>
        </row>
        <row r="3801">
          <cell r="A3801" t="str">
            <v>11480301012001</v>
          </cell>
          <cell r="B3801" t="str">
            <v>CONSUMO - ML</v>
          </cell>
          <cell r="C3801">
            <v>14</v>
          </cell>
          <cell r="D3801"/>
          <cell r="E3801">
            <v>0</v>
          </cell>
          <cell r="F3801"/>
          <cell r="G3801"/>
          <cell r="H3801">
            <v>0</v>
          </cell>
        </row>
        <row r="3802">
          <cell r="A3802" t="str">
            <v>1148030101200101</v>
          </cell>
          <cell r="B3802" t="str">
            <v>CONSUMO</v>
          </cell>
          <cell r="C3802">
            <v>16</v>
          </cell>
          <cell r="D3802">
            <v>0</v>
          </cell>
          <cell r="E3802"/>
          <cell r="F3802"/>
          <cell r="G3802"/>
          <cell r="H3802">
            <v>0</v>
          </cell>
        </row>
        <row r="3803">
          <cell r="A3803" t="str">
            <v>1148030101200102</v>
          </cell>
          <cell r="B3803" t="str">
            <v>SIN FIADOR</v>
          </cell>
          <cell r="C3803">
            <v>16</v>
          </cell>
          <cell r="D3803">
            <v>0</v>
          </cell>
          <cell r="E3803"/>
          <cell r="F3803"/>
          <cell r="G3803"/>
          <cell r="H3803">
            <v>0</v>
          </cell>
        </row>
        <row r="3804">
          <cell r="A3804" t="str">
            <v>1148030101200103</v>
          </cell>
          <cell r="B3804" t="str">
            <v>CONSOLIDACION</v>
          </cell>
          <cell r="C3804">
            <v>16</v>
          </cell>
          <cell r="D3804">
            <v>0</v>
          </cell>
          <cell r="E3804"/>
          <cell r="F3804"/>
          <cell r="G3804"/>
          <cell r="H3804">
            <v>0</v>
          </cell>
        </row>
        <row r="3805">
          <cell r="A3805" t="str">
            <v>1148030101200104</v>
          </cell>
          <cell r="B3805" t="str">
            <v>VARIOS</v>
          </cell>
          <cell r="C3805">
            <v>16</v>
          </cell>
          <cell r="D3805">
            <v>0</v>
          </cell>
          <cell r="E3805"/>
          <cell r="F3805"/>
          <cell r="G3805"/>
          <cell r="H3805">
            <v>0</v>
          </cell>
        </row>
        <row r="3806">
          <cell r="A3806" t="str">
            <v>1148030101200105</v>
          </cell>
          <cell r="B3806" t="str">
            <v>VEHICULO</v>
          </cell>
          <cell r="C3806">
            <v>16</v>
          </cell>
          <cell r="D3806">
            <v>0</v>
          </cell>
          <cell r="E3806"/>
          <cell r="F3806"/>
          <cell r="G3806"/>
          <cell r="H3806">
            <v>0</v>
          </cell>
        </row>
        <row r="3807">
          <cell r="A3807" t="str">
            <v>1148030101200106</v>
          </cell>
          <cell r="B3807" t="str">
            <v>VEHICULO- EMPLEADOS</v>
          </cell>
          <cell r="C3807">
            <v>16</v>
          </cell>
          <cell r="D3807">
            <v>0</v>
          </cell>
          <cell r="E3807"/>
          <cell r="F3807"/>
          <cell r="G3807"/>
          <cell r="H3807">
            <v>0</v>
          </cell>
        </row>
        <row r="3808">
          <cell r="A3808" t="str">
            <v>1148030101200107</v>
          </cell>
          <cell r="B3808" t="str">
            <v>ESTUDIOS</v>
          </cell>
          <cell r="C3808">
            <v>16</v>
          </cell>
          <cell r="D3808">
            <v>0</v>
          </cell>
          <cell r="E3808"/>
          <cell r="F3808"/>
          <cell r="G3808"/>
          <cell r="H3808">
            <v>0</v>
          </cell>
        </row>
        <row r="3809">
          <cell r="A3809" t="str">
            <v>1148030101200108</v>
          </cell>
          <cell r="B3809" t="str">
            <v>LECA</v>
          </cell>
          <cell r="C3809">
            <v>16</v>
          </cell>
          <cell r="D3809">
            <v>0</v>
          </cell>
          <cell r="E3809"/>
          <cell r="F3809"/>
          <cell r="G3809"/>
          <cell r="H3809">
            <v>0</v>
          </cell>
        </row>
        <row r="3810">
          <cell r="A3810" t="str">
            <v>1148030101200109</v>
          </cell>
          <cell r="B3810" t="str">
            <v>CONSUMO  RAPICREDIT  BANCOVI</v>
          </cell>
          <cell r="C3810">
            <v>16</v>
          </cell>
          <cell r="D3810">
            <v>0</v>
          </cell>
          <cell r="E3810"/>
          <cell r="F3810"/>
          <cell r="G3810"/>
          <cell r="H3810">
            <v>0</v>
          </cell>
        </row>
        <row r="3811">
          <cell r="A3811" t="str">
            <v>1148030101200110</v>
          </cell>
          <cell r="B3811" t="str">
            <v>EMPLEADOS PÚBLICOS Y PRIVADOS</v>
          </cell>
          <cell r="C3811">
            <v>16</v>
          </cell>
          <cell r="D3811">
            <v>0</v>
          </cell>
          <cell r="E3811"/>
          <cell r="F3811"/>
          <cell r="G3811"/>
          <cell r="H3811">
            <v>0</v>
          </cell>
        </row>
        <row r="3812">
          <cell r="A3812" t="str">
            <v>1148030101200111</v>
          </cell>
          <cell r="B3812" t="str">
            <v>EMPLEADOS ANDA</v>
          </cell>
          <cell r="C3812">
            <v>16</v>
          </cell>
          <cell r="D3812">
            <v>0</v>
          </cell>
          <cell r="E3812"/>
          <cell r="F3812"/>
          <cell r="G3812"/>
          <cell r="H3812">
            <v>0</v>
          </cell>
        </row>
        <row r="3813">
          <cell r="A3813" t="str">
            <v>1148030101200112</v>
          </cell>
          <cell r="B3813" t="str">
            <v>EMPLEADOS PDH</v>
          </cell>
          <cell r="C3813">
            <v>16</v>
          </cell>
          <cell r="D3813">
            <v>0</v>
          </cell>
          <cell r="E3813"/>
          <cell r="F3813"/>
          <cell r="G3813"/>
          <cell r="H3813">
            <v>0</v>
          </cell>
        </row>
        <row r="3814">
          <cell r="A3814" t="str">
            <v>1148030101200113</v>
          </cell>
          <cell r="B3814" t="str">
            <v>EMPLEADOS PGR</v>
          </cell>
          <cell r="C3814">
            <v>16</v>
          </cell>
          <cell r="D3814">
            <v>0</v>
          </cell>
          <cell r="E3814"/>
          <cell r="F3814"/>
          <cell r="G3814"/>
          <cell r="H3814">
            <v>0</v>
          </cell>
        </row>
        <row r="3815">
          <cell r="A3815" t="str">
            <v>1148030101200114</v>
          </cell>
          <cell r="B3815" t="str">
            <v>EMPLEADOS MIN. SALUD</v>
          </cell>
          <cell r="C3815">
            <v>16</v>
          </cell>
          <cell r="D3815">
            <v>0</v>
          </cell>
          <cell r="E3815"/>
          <cell r="F3815"/>
          <cell r="G3815"/>
          <cell r="H3815">
            <v>0</v>
          </cell>
        </row>
        <row r="3816">
          <cell r="A3816" t="str">
            <v>1148030101200115</v>
          </cell>
          <cell r="B3816" t="str">
            <v>EMPLEADOS MIN. EDUCACIÓN</v>
          </cell>
          <cell r="C3816">
            <v>16</v>
          </cell>
          <cell r="D3816">
            <v>0</v>
          </cell>
          <cell r="E3816"/>
          <cell r="F3816"/>
          <cell r="G3816"/>
          <cell r="H3816">
            <v>0</v>
          </cell>
        </row>
        <row r="3817">
          <cell r="A3817" t="str">
            <v>1148030101200149</v>
          </cell>
          <cell r="B3817" t="str">
            <v>SOBREGIROS OCACIONALES</v>
          </cell>
          <cell r="C3817">
            <v>16</v>
          </cell>
          <cell r="D3817">
            <v>0</v>
          </cell>
          <cell r="E3817"/>
          <cell r="F3817"/>
          <cell r="G3817"/>
          <cell r="H3817">
            <v>0</v>
          </cell>
        </row>
        <row r="3818">
          <cell r="A3818" t="str">
            <v>1148030101200150</v>
          </cell>
          <cell r="B3818" t="str">
            <v>SOBREGIROS AUTORIZADOS</v>
          </cell>
          <cell r="C3818">
            <v>16</v>
          </cell>
          <cell r="D3818">
            <v>0</v>
          </cell>
          <cell r="E3818"/>
          <cell r="F3818"/>
          <cell r="G3818"/>
          <cell r="H3818">
            <v>0</v>
          </cell>
        </row>
        <row r="3819">
          <cell r="A3819" t="str">
            <v>114803010122</v>
          </cell>
          <cell r="B3819" t="str">
            <v>PIGNORADOS - ML</v>
          </cell>
          <cell r="C3819">
            <v>12</v>
          </cell>
          <cell r="D3819"/>
          <cell r="E3819"/>
          <cell r="F3819">
            <v>0</v>
          </cell>
          <cell r="G3819"/>
          <cell r="H3819">
            <v>0</v>
          </cell>
        </row>
        <row r="3820">
          <cell r="A3820" t="str">
            <v>11480301012201</v>
          </cell>
          <cell r="B3820" t="str">
            <v>PIGNORADOS - ML</v>
          </cell>
          <cell r="C3820">
            <v>14</v>
          </cell>
          <cell r="D3820"/>
          <cell r="E3820">
            <v>0</v>
          </cell>
          <cell r="F3820"/>
          <cell r="G3820"/>
          <cell r="H3820">
            <v>0</v>
          </cell>
        </row>
        <row r="3821">
          <cell r="A3821" t="str">
            <v>1148030101220101</v>
          </cell>
          <cell r="B3821" t="str">
            <v>PIGNORADOS</v>
          </cell>
          <cell r="C3821">
            <v>16</v>
          </cell>
          <cell r="D3821">
            <v>0</v>
          </cell>
          <cell r="E3821"/>
          <cell r="F3821"/>
          <cell r="G3821"/>
          <cell r="H3821">
            <v>0</v>
          </cell>
        </row>
        <row r="3822">
          <cell r="A3822" t="str">
            <v>114803010130</v>
          </cell>
          <cell r="B3822" t="str">
            <v>VIVIENDA - ML</v>
          </cell>
          <cell r="C3822">
            <v>12</v>
          </cell>
          <cell r="D3822"/>
          <cell r="E3822"/>
          <cell r="F3822">
            <v>15556.94</v>
          </cell>
          <cell r="G3822"/>
          <cell r="H3822">
            <v>15556.94</v>
          </cell>
        </row>
        <row r="3823">
          <cell r="A3823" t="str">
            <v>11480301013001</v>
          </cell>
          <cell r="B3823" t="str">
            <v>VIVIENDA - ML</v>
          </cell>
          <cell r="C3823">
            <v>14</v>
          </cell>
          <cell r="D3823"/>
          <cell r="E3823">
            <v>15556.94</v>
          </cell>
          <cell r="F3823"/>
          <cell r="G3823"/>
          <cell r="H3823">
            <v>15556.94</v>
          </cell>
        </row>
        <row r="3824">
          <cell r="A3824" t="str">
            <v>1148030101300101</v>
          </cell>
          <cell r="B3824" t="str">
            <v>ADQUISICION DE VIVIENDA</v>
          </cell>
          <cell r="C3824">
            <v>16</v>
          </cell>
          <cell r="D3824">
            <v>0</v>
          </cell>
          <cell r="E3824"/>
          <cell r="F3824"/>
          <cell r="G3824"/>
          <cell r="H3824">
            <v>0</v>
          </cell>
        </row>
        <row r="3825">
          <cell r="A3825" t="str">
            <v>1148030101300102</v>
          </cell>
          <cell r="B3825" t="str">
            <v>ADQUISICION DE LOTES</v>
          </cell>
          <cell r="C3825">
            <v>16</v>
          </cell>
          <cell r="D3825">
            <v>0</v>
          </cell>
          <cell r="E3825"/>
          <cell r="F3825"/>
          <cell r="G3825"/>
          <cell r="H3825">
            <v>0</v>
          </cell>
        </row>
        <row r="3826">
          <cell r="A3826" t="str">
            <v>1148030101300103</v>
          </cell>
          <cell r="B3826" t="str">
            <v>CONSTRUCCION</v>
          </cell>
          <cell r="C3826">
            <v>16</v>
          </cell>
          <cell r="D3826">
            <v>15556.94</v>
          </cell>
          <cell r="E3826"/>
          <cell r="F3826"/>
          <cell r="G3826"/>
          <cell r="H3826">
            <v>15556.94</v>
          </cell>
        </row>
        <row r="3827">
          <cell r="A3827" t="str">
            <v>1148030101300104</v>
          </cell>
          <cell r="B3827" t="str">
            <v>REMODELACION</v>
          </cell>
          <cell r="C3827">
            <v>16</v>
          </cell>
          <cell r="D3827">
            <v>0</v>
          </cell>
          <cell r="E3827"/>
          <cell r="F3827"/>
          <cell r="G3827"/>
          <cell r="H3827">
            <v>0</v>
          </cell>
        </row>
        <row r="3828">
          <cell r="A3828" t="str">
            <v>114803010180</v>
          </cell>
          <cell r="B3828" t="str">
            <v>FIREMPRESA</v>
          </cell>
          <cell r="C3828">
            <v>12</v>
          </cell>
          <cell r="D3828"/>
          <cell r="E3828"/>
          <cell r="F3828">
            <v>0</v>
          </cell>
          <cell r="G3828"/>
          <cell r="H3828">
            <v>0</v>
          </cell>
        </row>
        <row r="3829">
          <cell r="A3829" t="str">
            <v>11480301018001</v>
          </cell>
          <cell r="B3829" t="str">
            <v>FIREMPRESA</v>
          </cell>
          <cell r="C3829">
            <v>14</v>
          </cell>
          <cell r="D3829"/>
          <cell r="E3829">
            <v>0</v>
          </cell>
          <cell r="F3829"/>
          <cell r="G3829"/>
          <cell r="H3829">
            <v>0</v>
          </cell>
        </row>
        <row r="3830">
          <cell r="A3830" t="str">
            <v>1148030101800101</v>
          </cell>
          <cell r="B3830" t="str">
            <v>FIREMPRESA</v>
          </cell>
          <cell r="C3830">
            <v>16</v>
          </cell>
          <cell r="D3830">
            <v>0</v>
          </cell>
          <cell r="E3830"/>
          <cell r="F3830"/>
          <cell r="G3830"/>
          <cell r="H3830">
            <v>0</v>
          </cell>
        </row>
        <row r="3831">
          <cell r="A3831" t="str">
            <v>1148030102</v>
          </cell>
          <cell r="B3831" t="str">
            <v>OTORGAMIENTOS ORIGINALES</v>
          </cell>
          <cell r="C3831">
            <v>10</v>
          </cell>
          <cell r="D3831"/>
          <cell r="E3831"/>
          <cell r="F3831"/>
          <cell r="G3831">
            <v>0</v>
          </cell>
          <cell r="H3831">
            <v>0</v>
          </cell>
        </row>
        <row r="3832">
          <cell r="A3832" t="str">
            <v>114803010211</v>
          </cell>
          <cell r="B3832" t="str">
            <v>MICROEMPRESA - ML</v>
          </cell>
          <cell r="C3832">
            <v>12</v>
          </cell>
          <cell r="D3832"/>
          <cell r="E3832"/>
          <cell r="F3832">
            <v>0</v>
          </cell>
          <cell r="G3832"/>
          <cell r="H3832">
            <v>0</v>
          </cell>
        </row>
        <row r="3833">
          <cell r="A3833" t="str">
            <v>11480301021101</v>
          </cell>
          <cell r="B3833" t="str">
            <v>MICROEMPRESA - ML</v>
          </cell>
          <cell r="C3833">
            <v>14</v>
          </cell>
          <cell r="D3833"/>
          <cell r="E3833">
            <v>0</v>
          </cell>
          <cell r="F3833"/>
          <cell r="G3833"/>
          <cell r="H3833">
            <v>0</v>
          </cell>
        </row>
        <row r="3834">
          <cell r="A3834" t="str">
            <v>1148030102110101</v>
          </cell>
          <cell r="B3834" t="str">
            <v>MICROCREDITO</v>
          </cell>
          <cell r="C3834">
            <v>16</v>
          </cell>
          <cell r="D3834">
            <v>0</v>
          </cell>
          <cell r="E3834"/>
          <cell r="F3834"/>
          <cell r="G3834"/>
          <cell r="H3834">
            <v>0</v>
          </cell>
        </row>
        <row r="3835">
          <cell r="A3835" t="str">
            <v>1148030102110102</v>
          </cell>
          <cell r="B3835" t="str">
            <v>CAPITAL DE TRABAJO</v>
          </cell>
          <cell r="C3835">
            <v>16</v>
          </cell>
          <cell r="D3835">
            <v>0</v>
          </cell>
          <cell r="E3835"/>
          <cell r="F3835"/>
          <cell r="G3835"/>
          <cell r="H3835">
            <v>0</v>
          </cell>
        </row>
        <row r="3836">
          <cell r="A3836" t="str">
            <v>1148030102110103</v>
          </cell>
          <cell r="B3836" t="str">
            <v>ACTIVO FIJO</v>
          </cell>
          <cell r="C3836">
            <v>16</v>
          </cell>
          <cell r="D3836">
            <v>0</v>
          </cell>
          <cell r="E3836"/>
          <cell r="F3836"/>
          <cell r="G3836"/>
          <cell r="H3836">
            <v>0</v>
          </cell>
        </row>
        <row r="3837">
          <cell r="A3837" t="str">
            <v>1148030102110104</v>
          </cell>
          <cell r="B3837" t="str">
            <v>CAPITAL DE TRABAJO ESTACIONAL</v>
          </cell>
          <cell r="C3837">
            <v>16</v>
          </cell>
          <cell r="D3837">
            <v>0</v>
          </cell>
          <cell r="E3837"/>
          <cell r="F3837"/>
          <cell r="G3837"/>
          <cell r="H3837">
            <v>0</v>
          </cell>
        </row>
        <row r="3838">
          <cell r="A3838" t="str">
            <v>1148030102110105</v>
          </cell>
          <cell r="B3838" t="str">
            <v>ROTATIVO</v>
          </cell>
          <cell r="C3838">
            <v>16</v>
          </cell>
          <cell r="D3838">
            <v>0</v>
          </cell>
          <cell r="E3838"/>
          <cell r="F3838"/>
          <cell r="G3838"/>
          <cell r="H3838">
            <v>0</v>
          </cell>
        </row>
        <row r="3839">
          <cell r="A3839" t="str">
            <v>1148030102110106</v>
          </cell>
          <cell r="B3839" t="str">
            <v>COLECTURIA DOMICILIAR</v>
          </cell>
          <cell r="C3839">
            <v>16</v>
          </cell>
          <cell r="D3839">
            <v>0</v>
          </cell>
          <cell r="E3839"/>
          <cell r="F3839"/>
          <cell r="G3839"/>
          <cell r="H3839">
            <v>0</v>
          </cell>
        </row>
        <row r="3840">
          <cell r="A3840" t="str">
            <v>114803010212</v>
          </cell>
          <cell r="B3840" t="str">
            <v>EMPRESA - ML</v>
          </cell>
          <cell r="C3840">
            <v>12</v>
          </cell>
          <cell r="D3840"/>
          <cell r="E3840"/>
          <cell r="F3840">
            <v>0</v>
          </cell>
          <cell r="G3840"/>
          <cell r="H3840">
            <v>0</v>
          </cell>
        </row>
        <row r="3841">
          <cell r="A3841" t="str">
            <v>11480301021201</v>
          </cell>
          <cell r="B3841" t="str">
            <v>EMPRESA - ML</v>
          </cell>
          <cell r="C3841">
            <v>14</v>
          </cell>
          <cell r="D3841"/>
          <cell r="E3841">
            <v>0</v>
          </cell>
          <cell r="F3841"/>
          <cell r="G3841"/>
          <cell r="H3841">
            <v>0</v>
          </cell>
        </row>
        <row r="3842">
          <cell r="A3842" t="str">
            <v>1148030102120101</v>
          </cell>
          <cell r="B3842" t="str">
            <v>CAPITAL DE TRABAJO</v>
          </cell>
          <cell r="C3842">
            <v>16</v>
          </cell>
          <cell r="D3842">
            <v>0</v>
          </cell>
          <cell r="E3842"/>
          <cell r="F3842"/>
          <cell r="G3842"/>
          <cell r="H3842">
            <v>0</v>
          </cell>
        </row>
        <row r="3843">
          <cell r="A3843" t="str">
            <v>1148030102120102</v>
          </cell>
          <cell r="B3843" t="str">
            <v>ACTIVO FIJO</v>
          </cell>
          <cell r="C3843">
            <v>16</v>
          </cell>
          <cell r="D3843">
            <v>0</v>
          </cell>
          <cell r="E3843"/>
          <cell r="F3843"/>
          <cell r="G3843"/>
          <cell r="H3843">
            <v>0</v>
          </cell>
        </row>
        <row r="3844">
          <cell r="A3844" t="str">
            <v>1148030102120103</v>
          </cell>
          <cell r="B3844" t="str">
            <v>ROTATIVO</v>
          </cell>
          <cell r="C3844">
            <v>16</v>
          </cell>
          <cell r="D3844">
            <v>0</v>
          </cell>
          <cell r="E3844"/>
          <cell r="F3844"/>
          <cell r="G3844"/>
          <cell r="H3844">
            <v>0</v>
          </cell>
        </row>
        <row r="3845">
          <cell r="A3845" t="str">
            <v>1148030102120104</v>
          </cell>
          <cell r="B3845" t="str">
            <v>MUNICIPALIDADES</v>
          </cell>
          <cell r="C3845">
            <v>16</v>
          </cell>
          <cell r="D3845">
            <v>0</v>
          </cell>
          <cell r="E3845"/>
          <cell r="F3845"/>
          <cell r="G3845"/>
          <cell r="H3845">
            <v>0</v>
          </cell>
        </row>
        <row r="3846">
          <cell r="A3846" t="str">
            <v>114803010220</v>
          </cell>
          <cell r="B3846" t="str">
            <v>CONSUMO - ML</v>
          </cell>
          <cell r="C3846">
            <v>12</v>
          </cell>
          <cell r="D3846"/>
          <cell r="E3846"/>
          <cell r="F3846">
            <v>0</v>
          </cell>
          <cell r="G3846"/>
          <cell r="H3846">
            <v>0</v>
          </cell>
        </row>
        <row r="3847">
          <cell r="A3847" t="str">
            <v>11480301022001</v>
          </cell>
          <cell r="B3847" t="str">
            <v>CONSUMO - ML</v>
          </cell>
          <cell r="C3847">
            <v>14</v>
          </cell>
          <cell r="D3847"/>
          <cell r="E3847">
            <v>0</v>
          </cell>
          <cell r="F3847"/>
          <cell r="G3847"/>
          <cell r="H3847">
            <v>0</v>
          </cell>
        </row>
        <row r="3848">
          <cell r="A3848" t="str">
            <v>1148030102200101</v>
          </cell>
          <cell r="B3848" t="str">
            <v>CONSUMO</v>
          </cell>
          <cell r="C3848">
            <v>16</v>
          </cell>
          <cell r="D3848">
            <v>0</v>
          </cell>
          <cell r="E3848"/>
          <cell r="F3848"/>
          <cell r="G3848"/>
          <cell r="H3848">
            <v>0</v>
          </cell>
        </row>
        <row r="3849">
          <cell r="A3849" t="str">
            <v>1148030102200102</v>
          </cell>
          <cell r="B3849" t="str">
            <v>SIN FIADOR</v>
          </cell>
          <cell r="C3849">
            <v>16</v>
          </cell>
          <cell r="D3849">
            <v>0</v>
          </cell>
          <cell r="E3849"/>
          <cell r="F3849"/>
          <cell r="G3849"/>
          <cell r="H3849">
            <v>0</v>
          </cell>
        </row>
        <row r="3850">
          <cell r="A3850" t="str">
            <v>1148030102200103</v>
          </cell>
          <cell r="B3850" t="str">
            <v>CONSOLIDACION</v>
          </cell>
          <cell r="C3850">
            <v>16</v>
          </cell>
          <cell r="D3850">
            <v>0</v>
          </cell>
          <cell r="E3850"/>
          <cell r="F3850"/>
          <cell r="G3850"/>
          <cell r="H3850">
            <v>0</v>
          </cell>
        </row>
        <row r="3851">
          <cell r="A3851" t="str">
            <v>1148030102200104</v>
          </cell>
          <cell r="B3851" t="str">
            <v>VARIOS</v>
          </cell>
          <cell r="C3851">
            <v>16</v>
          </cell>
          <cell r="D3851">
            <v>0</v>
          </cell>
          <cell r="E3851"/>
          <cell r="F3851"/>
          <cell r="G3851"/>
          <cell r="H3851">
            <v>0</v>
          </cell>
        </row>
        <row r="3852">
          <cell r="A3852" t="str">
            <v>1148030102200105</v>
          </cell>
          <cell r="B3852" t="str">
            <v>VEHICULO</v>
          </cell>
          <cell r="C3852">
            <v>16</v>
          </cell>
          <cell r="D3852">
            <v>0</v>
          </cell>
          <cell r="E3852"/>
          <cell r="F3852"/>
          <cell r="G3852"/>
          <cell r="H3852">
            <v>0</v>
          </cell>
        </row>
        <row r="3853">
          <cell r="A3853" t="str">
            <v>1148030102200106</v>
          </cell>
          <cell r="B3853" t="str">
            <v>VEHICULO- EMPLEADOS</v>
          </cell>
          <cell r="C3853">
            <v>16</v>
          </cell>
          <cell r="D3853">
            <v>0</v>
          </cell>
          <cell r="E3853"/>
          <cell r="F3853"/>
          <cell r="G3853"/>
          <cell r="H3853">
            <v>0</v>
          </cell>
        </row>
        <row r="3854">
          <cell r="A3854" t="str">
            <v>1148030102200107</v>
          </cell>
          <cell r="B3854" t="str">
            <v>ESTUDIOS</v>
          </cell>
          <cell r="C3854">
            <v>16</v>
          </cell>
          <cell r="D3854">
            <v>0</v>
          </cell>
          <cell r="E3854"/>
          <cell r="F3854"/>
          <cell r="G3854"/>
          <cell r="H3854">
            <v>0</v>
          </cell>
        </row>
        <row r="3855">
          <cell r="A3855" t="str">
            <v>1148030102200108</v>
          </cell>
          <cell r="B3855" t="str">
            <v>LECA</v>
          </cell>
          <cell r="C3855">
            <v>16</v>
          </cell>
          <cell r="D3855">
            <v>0</v>
          </cell>
          <cell r="E3855"/>
          <cell r="F3855"/>
          <cell r="G3855"/>
          <cell r="H3855">
            <v>0</v>
          </cell>
        </row>
        <row r="3856">
          <cell r="A3856" t="str">
            <v>1148030102200109</v>
          </cell>
          <cell r="B3856" t="str">
            <v>CONSUMO  RAPICREDIT  BANCOVI</v>
          </cell>
          <cell r="C3856">
            <v>16</v>
          </cell>
          <cell r="D3856">
            <v>0</v>
          </cell>
          <cell r="E3856"/>
          <cell r="F3856"/>
          <cell r="G3856"/>
          <cell r="H3856">
            <v>0</v>
          </cell>
        </row>
        <row r="3857">
          <cell r="A3857" t="str">
            <v>1148030102200110</v>
          </cell>
          <cell r="B3857" t="str">
            <v>EMPLEADOS PÚBLICOS Y PRIVADOS</v>
          </cell>
          <cell r="C3857">
            <v>16</v>
          </cell>
          <cell r="D3857">
            <v>0</v>
          </cell>
          <cell r="E3857"/>
          <cell r="F3857"/>
          <cell r="G3857"/>
          <cell r="H3857">
            <v>0</v>
          </cell>
        </row>
        <row r="3858">
          <cell r="A3858" t="str">
            <v>1148030102200111</v>
          </cell>
          <cell r="B3858" t="str">
            <v>EMPLEADOS ANDA</v>
          </cell>
          <cell r="C3858">
            <v>16</v>
          </cell>
          <cell r="D3858">
            <v>0</v>
          </cell>
          <cell r="E3858"/>
          <cell r="F3858"/>
          <cell r="G3858"/>
          <cell r="H3858">
            <v>0</v>
          </cell>
        </row>
        <row r="3859">
          <cell r="A3859" t="str">
            <v>1148030102200112</v>
          </cell>
          <cell r="B3859" t="str">
            <v>EMPLEADOS PDH</v>
          </cell>
          <cell r="C3859">
            <v>16</v>
          </cell>
          <cell r="D3859">
            <v>0</v>
          </cell>
          <cell r="E3859"/>
          <cell r="F3859"/>
          <cell r="G3859"/>
          <cell r="H3859">
            <v>0</v>
          </cell>
        </row>
        <row r="3860">
          <cell r="A3860" t="str">
            <v>1148030102200113</v>
          </cell>
          <cell r="B3860" t="str">
            <v>EMPLEADOS PGR</v>
          </cell>
          <cell r="C3860">
            <v>16</v>
          </cell>
          <cell r="D3860">
            <v>0</v>
          </cell>
          <cell r="E3860"/>
          <cell r="F3860"/>
          <cell r="G3860"/>
          <cell r="H3860">
            <v>0</v>
          </cell>
        </row>
        <row r="3861">
          <cell r="A3861" t="str">
            <v>1148030102200114</v>
          </cell>
          <cell r="B3861" t="str">
            <v>EMPLEADOS MIN. SALUD</v>
          </cell>
          <cell r="C3861">
            <v>16</v>
          </cell>
          <cell r="D3861">
            <v>0</v>
          </cell>
          <cell r="E3861"/>
          <cell r="F3861"/>
          <cell r="G3861"/>
          <cell r="H3861">
            <v>0</v>
          </cell>
        </row>
        <row r="3862">
          <cell r="A3862" t="str">
            <v>1148030102200115</v>
          </cell>
          <cell r="B3862" t="str">
            <v>EMPLEADOS MIN. EDUCACIÓN</v>
          </cell>
          <cell r="C3862">
            <v>16</v>
          </cell>
          <cell r="D3862">
            <v>0</v>
          </cell>
          <cell r="E3862"/>
          <cell r="F3862"/>
          <cell r="G3862"/>
          <cell r="H3862">
            <v>0</v>
          </cell>
        </row>
        <row r="3863">
          <cell r="A3863" t="str">
            <v>1148030102200149</v>
          </cell>
          <cell r="B3863" t="str">
            <v>SOBREGIROS OCACIONALES</v>
          </cell>
          <cell r="C3863">
            <v>16</v>
          </cell>
          <cell r="D3863">
            <v>0</v>
          </cell>
          <cell r="E3863"/>
          <cell r="F3863"/>
          <cell r="G3863"/>
          <cell r="H3863">
            <v>0</v>
          </cell>
        </row>
        <row r="3864">
          <cell r="A3864" t="str">
            <v>1148030102200150</v>
          </cell>
          <cell r="B3864" t="str">
            <v>SOBREGIROS AUTORIZADOS</v>
          </cell>
          <cell r="C3864">
            <v>16</v>
          </cell>
          <cell r="D3864">
            <v>0</v>
          </cell>
          <cell r="E3864"/>
          <cell r="F3864"/>
          <cell r="G3864"/>
          <cell r="H3864">
            <v>0</v>
          </cell>
        </row>
        <row r="3865">
          <cell r="A3865" t="str">
            <v>114803010222</v>
          </cell>
          <cell r="B3865" t="str">
            <v>PIGNORADOS - ML</v>
          </cell>
          <cell r="C3865">
            <v>12</v>
          </cell>
          <cell r="D3865"/>
          <cell r="E3865"/>
          <cell r="F3865">
            <v>0</v>
          </cell>
          <cell r="G3865"/>
          <cell r="H3865">
            <v>0</v>
          </cell>
        </row>
        <row r="3866">
          <cell r="A3866" t="str">
            <v>11480301022201</v>
          </cell>
          <cell r="B3866" t="str">
            <v>PIGNORADOS - ML</v>
          </cell>
          <cell r="C3866">
            <v>14</v>
          </cell>
          <cell r="D3866"/>
          <cell r="E3866">
            <v>0</v>
          </cell>
          <cell r="F3866"/>
          <cell r="G3866"/>
          <cell r="H3866">
            <v>0</v>
          </cell>
        </row>
        <row r="3867">
          <cell r="A3867" t="str">
            <v>1148030102220101</v>
          </cell>
          <cell r="B3867" t="str">
            <v>PIGNORADOS</v>
          </cell>
          <cell r="C3867">
            <v>16</v>
          </cell>
          <cell r="D3867">
            <v>0</v>
          </cell>
          <cell r="E3867"/>
          <cell r="F3867"/>
          <cell r="G3867"/>
          <cell r="H3867">
            <v>0</v>
          </cell>
        </row>
        <row r="3868">
          <cell r="A3868" t="str">
            <v>114803010230</v>
          </cell>
          <cell r="B3868" t="str">
            <v>VIVIENDA - ML</v>
          </cell>
          <cell r="C3868">
            <v>12</v>
          </cell>
          <cell r="D3868"/>
          <cell r="E3868"/>
          <cell r="F3868">
            <v>0</v>
          </cell>
          <cell r="G3868"/>
          <cell r="H3868">
            <v>0</v>
          </cell>
        </row>
        <row r="3869">
          <cell r="A3869" t="str">
            <v>11480301023001</v>
          </cell>
          <cell r="B3869" t="str">
            <v>VIVIENDA - ML</v>
          </cell>
          <cell r="C3869">
            <v>14</v>
          </cell>
          <cell r="D3869"/>
          <cell r="E3869">
            <v>0</v>
          </cell>
          <cell r="F3869"/>
          <cell r="G3869"/>
          <cell r="H3869">
            <v>0</v>
          </cell>
        </row>
        <row r="3870">
          <cell r="A3870" t="str">
            <v>1148030102300101</v>
          </cell>
          <cell r="B3870" t="str">
            <v>ADQUISICION DE VIVIENDA</v>
          </cell>
          <cell r="C3870">
            <v>16</v>
          </cell>
          <cell r="D3870">
            <v>0</v>
          </cell>
          <cell r="E3870"/>
          <cell r="F3870"/>
          <cell r="G3870"/>
          <cell r="H3870">
            <v>0</v>
          </cell>
        </row>
        <row r="3871">
          <cell r="A3871" t="str">
            <v>1148030102300102</v>
          </cell>
          <cell r="B3871" t="str">
            <v>ADQUISICION DE LOTES</v>
          </cell>
          <cell r="C3871">
            <v>16</v>
          </cell>
          <cell r="D3871">
            <v>0</v>
          </cell>
          <cell r="E3871"/>
          <cell r="F3871"/>
          <cell r="G3871"/>
          <cell r="H3871">
            <v>0</v>
          </cell>
        </row>
        <row r="3872">
          <cell r="A3872" t="str">
            <v>1148030102300103</v>
          </cell>
          <cell r="B3872" t="str">
            <v>CONSTRUCCION</v>
          </cell>
          <cell r="C3872">
            <v>16</v>
          </cell>
          <cell r="D3872">
            <v>0</v>
          </cell>
          <cell r="E3872"/>
          <cell r="F3872"/>
          <cell r="G3872"/>
          <cell r="H3872">
            <v>0</v>
          </cell>
        </row>
        <row r="3873">
          <cell r="A3873" t="str">
            <v>1148030102300104</v>
          </cell>
          <cell r="B3873" t="str">
            <v>REMODELACION</v>
          </cell>
          <cell r="C3873">
            <v>16</v>
          </cell>
          <cell r="D3873">
            <v>0</v>
          </cell>
          <cell r="E3873"/>
          <cell r="F3873"/>
          <cell r="G3873"/>
          <cell r="H3873">
            <v>0</v>
          </cell>
        </row>
        <row r="3874">
          <cell r="A3874" t="str">
            <v>1148030201</v>
          </cell>
          <cell r="B3874" t="str">
            <v>REFINANCIADOS</v>
          </cell>
          <cell r="C3874">
            <v>10</v>
          </cell>
          <cell r="D3874"/>
          <cell r="E3874"/>
          <cell r="F3874"/>
          <cell r="G3874">
            <v>0</v>
          </cell>
          <cell r="H3874">
            <v>0</v>
          </cell>
        </row>
        <row r="3875">
          <cell r="A3875" t="str">
            <v>114803020111</v>
          </cell>
          <cell r="B3875" t="str">
            <v>MICROEMPRESA - ML</v>
          </cell>
          <cell r="C3875">
            <v>12</v>
          </cell>
          <cell r="D3875"/>
          <cell r="E3875"/>
          <cell r="F3875">
            <v>0</v>
          </cell>
          <cell r="G3875"/>
          <cell r="H3875">
            <v>0</v>
          </cell>
        </row>
        <row r="3876">
          <cell r="A3876" t="str">
            <v>11480302011101</v>
          </cell>
          <cell r="B3876" t="str">
            <v>MICROEMPRESA - ML</v>
          </cell>
          <cell r="C3876">
            <v>14</v>
          </cell>
          <cell r="D3876"/>
          <cell r="E3876">
            <v>0</v>
          </cell>
          <cell r="F3876"/>
          <cell r="G3876"/>
          <cell r="H3876">
            <v>0</v>
          </cell>
        </row>
        <row r="3877">
          <cell r="A3877" t="str">
            <v>1148030201110101</v>
          </cell>
          <cell r="B3877" t="str">
            <v>MICROCREDITO</v>
          </cell>
          <cell r="C3877">
            <v>16</v>
          </cell>
          <cell r="D3877">
            <v>0</v>
          </cell>
          <cell r="E3877"/>
          <cell r="F3877"/>
          <cell r="G3877"/>
          <cell r="H3877">
            <v>0</v>
          </cell>
        </row>
        <row r="3878">
          <cell r="A3878" t="str">
            <v>1148030201110102</v>
          </cell>
          <cell r="B3878" t="str">
            <v>CAPITAL DE TRABAJO</v>
          </cell>
          <cell r="C3878">
            <v>16</v>
          </cell>
          <cell r="D3878">
            <v>0</v>
          </cell>
          <cell r="E3878"/>
          <cell r="F3878"/>
          <cell r="G3878"/>
          <cell r="H3878">
            <v>0</v>
          </cell>
        </row>
        <row r="3879">
          <cell r="A3879" t="str">
            <v>1148030201110103</v>
          </cell>
          <cell r="B3879" t="str">
            <v>ACTIVO FIJO</v>
          </cell>
          <cell r="C3879">
            <v>16</v>
          </cell>
          <cell r="D3879">
            <v>0</v>
          </cell>
          <cell r="E3879"/>
          <cell r="F3879"/>
          <cell r="G3879"/>
          <cell r="H3879">
            <v>0</v>
          </cell>
        </row>
        <row r="3880">
          <cell r="A3880" t="str">
            <v>1148030201110104</v>
          </cell>
          <cell r="B3880" t="str">
            <v>CAPITAL DE TRABAJO ESTACIONAL</v>
          </cell>
          <cell r="C3880">
            <v>16</v>
          </cell>
          <cell r="D3880">
            <v>0</v>
          </cell>
          <cell r="E3880"/>
          <cell r="F3880"/>
          <cell r="G3880"/>
          <cell r="H3880">
            <v>0</v>
          </cell>
        </row>
        <row r="3881">
          <cell r="A3881" t="str">
            <v>1148030201110105</v>
          </cell>
          <cell r="B3881" t="str">
            <v>ROTATIVO</v>
          </cell>
          <cell r="C3881">
            <v>16</v>
          </cell>
          <cell r="D3881">
            <v>0</v>
          </cell>
          <cell r="E3881"/>
          <cell r="F3881"/>
          <cell r="G3881"/>
          <cell r="H3881">
            <v>0</v>
          </cell>
        </row>
        <row r="3882">
          <cell r="A3882" t="str">
            <v>1148030201110106</v>
          </cell>
          <cell r="B3882" t="str">
            <v>COLECTURIA DOMICILIAR</v>
          </cell>
          <cell r="C3882">
            <v>16</v>
          </cell>
          <cell r="D3882">
            <v>0</v>
          </cell>
          <cell r="E3882"/>
          <cell r="F3882"/>
          <cell r="G3882"/>
          <cell r="H3882">
            <v>0</v>
          </cell>
        </row>
        <row r="3883">
          <cell r="A3883" t="str">
            <v>114803020112</v>
          </cell>
          <cell r="B3883" t="str">
            <v>EMPRESA - ML</v>
          </cell>
          <cell r="C3883">
            <v>12</v>
          </cell>
          <cell r="D3883"/>
          <cell r="E3883"/>
          <cell r="F3883">
            <v>0</v>
          </cell>
          <cell r="G3883"/>
          <cell r="H3883">
            <v>0</v>
          </cell>
        </row>
        <row r="3884">
          <cell r="A3884" t="str">
            <v>11480302011201</v>
          </cell>
          <cell r="B3884" t="str">
            <v>EMPRESA - ML</v>
          </cell>
          <cell r="C3884">
            <v>14</v>
          </cell>
          <cell r="D3884"/>
          <cell r="E3884">
            <v>0</v>
          </cell>
          <cell r="F3884"/>
          <cell r="G3884"/>
          <cell r="H3884">
            <v>0</v>
          </cell>
        </row>
        <row r="3885">
          <cell r="A3885" t="str">
            <v>1148030201120101</v>
          </cell>
          <cell r="B3885" t="str">
            <v>CAPITAL DE TRABAJO</v>
          </cell>
          <cell r="C3885">
            <v>16</v>
          </cell>
          <cell r="D3885">
            <v>0</v>
          </cell>
          <cell r="E3885"/>
          <cell r="F3885"/>
          <cell r="G3885"/>
          <cell r="H3885">
            <v>0</v>
          </cell>
        </row>
        <row r="3886">
          <cell r="A3886" t="str">
            <v>1148030201120102</v>
          </cell>
          <cell r="B3886" t="str">
            <v>ACTIVO FIJO</v>
          </cell>
          <cell r="C3886">
            <v>16</v>
          </cell>
          <cell r="D3886">
            <v>0</v>
          </cell>
          <cell r="E3886"/>
          <cell r="F3886"/>
          <cell r="G3886"/>
          <cell r="H3886">
            <v>0</v>
          </cell>
        </row>
        <row r="3887">
          <cell r="A3887" t="str">
            <v>1148030201120103</v>
          </cell>
          <cell r="B3887" t="str">
            <v>ROTATIVO</v>
          </cell>
          <cell r="C3887">
            <v>16</v>
          </cell>
          <cell r="D3887">
            <v>0</v>
          </cell>
          <cell r="E3887"/>
          <cell r="F3887"/>
          <cell r="G3887"/>
          <cell r="H3887">
            <v>0</v>
          </cell>
        </row>
        <row r="3888">
          <cell r="A3888" t="str">
            <v>1148030201120104</v>
          </cell>
          <cell r="B3888" t="str">
            <v>MUNICIPALIDADES</v>
          </cell>
          <cell r="C3888">
            <v>16</v>
          </cell>
          <cell r="D3888">
            <v>0</v>
          </cell>
          <cell r="E3888"/>
          <cell r="F3888"/>
          <cell r="G3888"/>
          <cell r="H3888">
            <v>0</v>
          </cell>
        </row>
        <row r="3889">
          <cell r="A3889" t="str">
            <v>114803020120</v>
          </cell>
          <cell r="B3889" t="str">
            <v>CONSUMO - ML</v>
          </cell>
          <cell r="C3889">
            <v>12</v>
          </cell>
          <cell r="D3889"/>
          <cell r="E3889"/>
          <cell r="F3889">
            <v>0</v>
          </cell>
          <cell r="G3889"/>
          <cell r="H3889">
            <v>0</v>
          </cell>
        </row>
        <row r="3890">
          <cell r="A3890" t="str">
            <v>11480302012001</v>
          </cell>
          <cell r="B3890" t="str">
            <v>CONSUMO - ML</v>
          </cell>
          <cell r="C3890">
            <v>14</v>
          </cell>
          <cell r="D3890"/>
          <cell r="E3890">
            <v>0</v>
          </cell>
          <cell r="F3890"/>
          <cell r="G3890"/>
          <cell r="H3890">
            <v>0</v>
          </cell>
        </row>
        <row r="3891">
          <cell r="A3891" t="str">
            <v>1148030201200101</v>
          </cell>
          <cell r="B3891" t="str">
            <v>CONSUMO</v>
          </cell>
          <cell r="C3891">
            <v>16</v>
          </cell>
          <cell r="D3891">
            <v>0</v>
          </cell>
          <cell r="E3891"/>
          <cell r="F3891"/>
          <cell r="G3891"/>
          <cell r="H3891">
            <v>0</v>
          </cell>
        </row>
        <row r="3892">
          <cell r="A3892" t="str">
            <v>1148030201200102</v>
          </cell>
          <cell r="B3892" t="str">
            <v>SIN FIADOR</v>
          </cell>
          <cell r="C3892">
            <v>16</v>
          </cell>
          <cell r="D3892">
            <v>0</v>
          </cell>
          <cell r="E3892"/>
          <cell r="F3892"/>
          <cell r="G3892"/>
          <cell r="H3892">
            <v>0</v>
          </cell>
        </row>
        <row r="3893">
          <cell r="A3893" t="str">
            <v>1148030201200103</v>
          </cell>
          <cell r="B3893" t="str">
            <v>CONSOLIDACION</v>
          </cell>
          <cell r="C3893">
            <v>16</v>
          </cell>
          <cell r="D3893">
            <v>0</v>
          </cell>
          <cell r="E3893"/>
          <cell r="F3893"/>
          <cell r="G3893"/>
          <cell r="H3893">
            <v>0</v>
          </cell>
        </row>
        <row r="3894">
          <cell r="A3894" t="str">
            <v>1148030201200104</v>
          </cell>
          <cell r="B3894" t="str">
            <v>VARIOS</v>
          </cell>
          <cell r="C3894">
            <v>16</v>
          </cell>
          <cell r="D3894">
            <v>0</v>
          </cell>
          <cell r="E3894"/>
          <cell r="F3894"/>
          <cell r="G3894"/>
          <cell r="H3894">
            <v>0</v>
          </cell>
        </row>
        <row r="3895">
          <cell r="A3895" t="str">
            <v>1148030201200105</v>
          </cell>
          <cell r="B3895" t="str">
            <v>VEHICULO</v>
          </cell>
          <cell r="C3895">
            <v>16</v>
          </cell>
          <cell r="D3895">
            <v>0</v>
          </cell>
          <cell r="E3895"/>
          <cell r="F3895"/>
          <cell r="G3895"/>
          <cell r="H3895">
            <v>0</v>
          </cell>
        </row>
        <row r="3896">
          <cell r="A3896" t="str">
            <v>1148030201200106</v>
          </cell>
          <cell r="B3896" t="str">
            <v>VEHICULO- EMPLEADOS</v>
          </cell>
          <cell r="C3896">
            <v>16</v>
          </cell>
          <cell r="D3896">
            <v>0</v>
          </cell>
          <cell r="E3896"/>
          <cell r="F3896"/>
          <cell r="G3896"/>
          <cell r="H3896">
            <v>0</v>
          </cell>
        </row>
        <row r="3897">
          <cell r="A3897" t="str">
            <v>1148030201200107</v>
          </cell>
          <cell r="B3897" t="str">
            <v>ESTUDIOS</v>
          </cell>
          <cell r="C3897">
            <v>16</v>
          </cell>
          <cell r="D3897">
            <v>0</v>
          </cell>
          <cell r="E3897"/>
          <cell r="F3897"/>
          <cell r="G3897"/>
          <cell r="H3897">
            <v>0</v>
          </cell>
        </row>
        <row r="3898">
          <cell r="A3898" t="str">
            <v>1148030201200108</v>
          </cell>
          <cell r="B3898" t="str">
            <v>LECA</v>
          </cell>
          <cell r="C3898">
            <v>16</v>
          </cell>
          <cell r="D3898">
            <v>0</v>
          </cell>
          <cell r="E3898"/>
          <cell r="F3898"/>
          <cell r="G3898"/>
          <cell r="H3898">
            <v>0</v>
          </cell>
        </row>
        <row r="3899">
          <cell r="A3899" t="str">
            <v>1148030201200109</v>
          </cell>
          <cell r="B3899" t="str">
            <v>CONSUMO  RAPICREDIT  BANCOVI</v>
          </cell>
          <cell r="C3899">
            <v>16</v>
          </cell>
          <cell r="D3899">
            <v>0</v>
          </cell>
          <cell r="E3899"/>
          <cell r="F3899"/>
          <cell r="G3899"/>
          <cell r="H3899">
            <v>0</v>
          </cell>
        </row>
        <row r="3900">
          <cell r="A3900" t="str">
            <v>1148030201200110</v>
          </cell>
          <cell r="B3900" t="str">
            <v>EMPLEADOS PÚBLICOS Y PRIVADOS</v>
          </cell>
          <cell r="C3900">
            <v>16</v>
          </cell>
          <cell r="D3900">
            <v>0</v>
          </cell>
          <cell r="E3900"/>
          <cell r="F3900"/>
          <cell r="G3900"/>
          <cell r="H3900">
            <v>0</v>
          </cell>
        </row>
        <row r="3901">
          <cell r="A3901" t="str">
            <v>1148030201200111</v>
          </cell>
          <cell r="B3901" t="str">
            <v>EMPLEADOS ANDA</v>
          </cell>
          <cell r="C3901">
            <v>16</v>
          </cell>
          <cell r="D3901">
            <v>0</v>
          </cell>
          <cell r="E3901"/>
          <cell r="F3901"/>
          <cell r="G3901"/>
          <cell r="H3901">
            <v>0</v>
          </cell>
        </row>
        <row r="3902">
          <cell r="A3902" t="str">
            <v>1148030201200112</v>
          </cell>
          <cell r="B3902" t="str">
            <v>EMPLEADOS PDH</v>
          </cell>
          <cell r="C3902">
            <v>16</v>
          </cell>
          <cell r="D3902">
            <v>0</v>
          </cell>
          <cell r="E3902"/>
          <cell r="F3902"/>
          <cell r="G3902"/>
          <cell r="H3902">
            <v>0</v>
          </cell>
        </row>
        <row r="3903">
          <cell r="A3903" t="str">
            <v>1148030201200113</v>
          </cell>
          <cell r="B3903" t="str">
            <v>EMPLEADOS PGR</v>
          </cell>
          <cell r="C3903">
            <v>16</v>
          </cell>
          <cell r="D3903">
            <v>0</v>
          </cell>
          <cell r="E3903"/>
          <cell r="F3903"/>
          <cell r="G3903"/>
          <cell r="H3903">
            <v>0</v>
          </cell>
        </row>
        <row r="3904">
          <cell r="A3904" t="str">
            <v>1148030201200114</v>
          </cell>
          <cell r="B3904" t="str">
            <v>EMPLEADOS MIN. SALUD</v>
          </cell>
          <cell r="C3904">
            <v>16</v>
          </cell>
          <cell r="D3904">
            <v>0</v>
          </cell>
          <cell r="E3904"/>
          <cell r="F3904"/>
          <cell r="G3904"/>
          <cell r="H3904">
            <v>0</v>
          </cell>
        </row>
        <row r="3905">
          <cell r="A3905" t="str">
            <v>1148030201200115</v>
          </cell>
          <cell r="B3905" t="str">
            <v>EMPLEADOS MIN. EDUCACIÓN</v>
          </cell>
          <cell r="C3905">
            <v>16</v>
          </cell>
          <cell r="D3905">
            <v>0</v>
          </cell>
          <cell r="E3905"/>
          <cell r="F3905"/>
          <cell r="G3905"/>
          <cell r="H3905">
            <v>0</v>
          </cell>
        </row>
        <row r="3906">
          <cell r="A3906" t="str">
            <v>1148030201200149</v>
          </cell>
          <cell r="B3906" t="str">
            <v>SOBREGIROS OCACIONALES</v>
          </cell>
          <cell r="C3906">
            <v>16</v>
          </cell>
          <cell r="D3906">
            <v>0</v>
          </cell>
          <cell r="E3906"/>
          <cell r="F3906"/>
          <cell r="G3906"/>
          <cell r="H3906">
            <v>0</v>
          </cell>
        </row>
        <row r="3907">
          <cell r="A3907" t="str">
            <v>1148030201200150</v>
          </cell>
          <cell r="B3907" t="str">
            <v>SOBREGIROS AUTORIZADOS</v>
          </cell>
          <cell r="C3907">
            <v>16</v>
          </cell>
          <cell r="D3907">
            <v>0</v>
          </cell>
          <cell r="E3907"/>
          <cell r="F3907"/>
          <cell r="G3907"/>
          <cell r="H3907">
            <v>0</v>
          </cell>
        </row>
        <row r="3908">
          <cell r="A3908" t="str">
            <v>114803020122</v>
          </cell>
          <cell r="B3908" t="str">
            <v>PIGNORADOS - ML</v>
          </cell>
          <cell r="C3908">
            <v>12</v>
          </cell>
          <cell r="D3908"/>
          <cell r="E3908"/>
          <cell r="F3908">
            <v>0</v>
          </cell>
          <cell r="G3908"/>
          <cell r="H3908">
            <v>0</v>
          </cell>
        </row>
        <row r="3909">
          <cell r="A3909" t="str">
            <v>11480302012201</v>
          </cell>
          <cell r="B3909" t="str">
            <v>PIGNORADOS - ML</v>
          </cell>
          <cell r="C3909">
            <v>14</v>
          </cell>
          <cell r="D3909"/>
          <cell r="E3909">
            <v>0</v>
          </cell>
          <cell r="F3909"/>
          <cell r="G3909"/>
          <cell r="H3909">
            <v>0</v>
          </cell>
        </row>
        <row r="3910">
          <cell r="A3910" t="str">
            <v>1148030201220101</v>
          </cell>
          <cell r="B3910" t="str">
            <v>PIGNORADOS</v>
          </cell>
          <cell r="C3910">
            <v>16</v>
          </cell>
          <cell r="D3910">
            <v>0</v>
          </cell>
          <cell r="E3910"/>
          <cell r="F3910"/>
          <cell r="G3910"/>
          <cell r="H3910">
            <v>0</v>
          </cell>
        </row>
        <row r="3911">
          <cell r="A3911" t="str">
            <v>114803020130</v>
          </cell>
          <cell r="B3911" t="str">
            <v>VIVIENDA - ML</v>
          </cell>
          <cell r="C3911">
            <v>12</v>
          </cell>
          <cell r="D3911"/>
          <cell r="E3911"/>
          <cell r="F3911">
            <v>0</v>
          </cell>
          <cell r="G3911"/>
          <cell r="H3911">
            <v>0</v>
          </cell>
        </row>
        <row r="3912">
          <cell r="A3912" t="str">
            <v>11480302013001</v>
          </cell>
          <cell r="B3912" t="str">
            <v>VIVIENDA - ML</v>
          </cell>
          <cell r="C3912">
            <v>14</v>
          </cell>
          <cell r="D3912"/>
          <cell r="E3912">
            <v>0</v>
          </cell>
          <cell r="F3912"/>
          <cell r="G3912"/>
          <cell r="H3912">
            <v>0</v>
          </cell>
        </row>
        <row r="3913">
          <cell r="A3913" t="str">
            <v>1148030201300101</v>
          </cell>
          <cell r="B3913" t="str">
            <v>ADQUISICION DE VIVIENDA</v>
          </cell>
          <cell r="C3913">
            <v>16</v>
          </cell>
          <cell r="D3913">
            <v>0</v>
          </cell>
          <cell r="E3913"/>
          <cell r="F3913"/>
          <cell r="G3913"/>
          <cell r="H3913">
            <v>0</v>
          </cell>
        </row>
        <row r="3914">
          <cell r="A3914" t="str">
            <v>1148030201300102</v>
          </cell>
          <cell r="B3914" t="str">
            <v>ADQUISICION DE LOTES</v>
          </cell>
          <cell r="C3914">
            <v>16</v>
          </cell>
          <cell r="D3914">
            <v>0</v>
          </cell>
          <cell r="E3914"/>
          <cell r="F3914"/>
          <cell r="G3914"/>
          <cell r="H3914">
            <v>0</v>
          </cell>
        </row>
        <row r="3915">
          <cell r="A3915" t="str">
            <v>1148030201300103</v>
          </cell>
          <cell r="B3915" t="str">
            <v>CONSTRUCCION</v>
          </cell>
          <cell r="C3915">
            <v>16</v>
          </cell>
          <cell r="D3915">
            <v>0</v>
          </cell>
          <cell r="E3915"/>
          <cell r="F3915"/>
          <cell r="G3915"/>
          <cell r="H3915">
            <v>0</v>
          </cell>
        </row>
        <row r="3916">
          <cell r="A3916" t="str">
            <v>1148030201300104</v>
          </cell>
          <cell r="B3916" t="str">
            <v>REMODELACION</v>
          </cell>
          <cell r="C3916">
            <v>16</v>
          </cell>
          <cell r="D3916">
            <v>0</v>
          </cell>
          <cell r="E3916"/>
          <cell r="F3916"/>
          <cell r="G3916"/>
          <cell r="H3916">
            <v>0</v>
          </cell>
        </row>
        <row r="3917">
          <cell r="A3917" t="str">
            <v>1148030202</v>
          </cell>
          <cell r="B3917" t="str">
            <v>REFINANCIADOS</v>
          </cell>
          <cell r="C3917">
            <v>10</v>
          </cell>
          <cell r="D3917"/>
          <cell r="E3917"/>
          <cell r="F3917"/>
          <cell r="G3917">
            <v>0</v>
          </cell>
          <cell r="H3917">
            <v>0</v>
          </cell>
        </row>
        <row r="3918">
          <cell r="A3918" t="str">
            <v>114803020211</v>
          </cell>
          <cell r="B3918" t="str">
            <v>MICROEMPRESA - ML</v>
          </cell>
          <cell r="C3918">
            <v>12</v>
          </cell>
          <cell r="D3918"/>
          <cell r="E3918"/>
          <cell r="F3918">
            <v>0</v>
          </cell>
          <cell r="G3918"/>
          <cell r="H3918">
            <v>0</v>
          </cell>
        </row>
        <row r="3919">
          <cell r="A3919" t="str">
            <v>11480302021101</v>
          </cell>
          <cell r="B3919" t="str">
            <v>MICROEMPRESA - ML</v>
          </cell>
          <cell r="C3919">
            <v>14</v>
          </cell>
          <cell r="D3919"/>
          <cell r="E3919">
            <v>0</v>
          </cell>
          <cell r="F3919"/>
          <cell r="G3919"/>
          <cell r="H3919">
            <v>0</v>
          </cell>
        </row>
        <row r="3920">
          <cell r="A3920" t="str">
            <v>1148030202110101</v>
          </cell>
          <cell r="B3920" t="str">
            <v>MICROCREDITO</v>
          </cell>
          <cell r="C3920">
            <v>16</v>
          </cell>
          <cell r="D3920">
            <v>0</v>
          </cell>
          <cell r="E3920"/>
          <cell r="F3920"/>
          <cell r="G3920"/>
          <cell r="H3920">
            <v>0</v>
          </cell>
        </row>
        <row r="3921">
          <cell r="A3921" t="str">
            <v>1148030202110102</v>
          </cell>
          <cell r="B3921" t="str">
            <v>CAPITAL DE TRABAJO</v>
          </cell>
          <cell r="C3921">
            <v>16</v>
          </cell>
          <cell r="D3921">
            <v>0</v>
          </cell>
          <cell r="E3921"/>
          <cell r="F3921"/>
          <cell r="G3921"/>
          <cell r="H3921">
            <v>0</v>
          </cell>
        </row>
        <row r="3922">
          <cell r="A3922" t="str">
            <v>1148030202110103</v>
          </cell>
          <cell r="B3922" t="str">
            <v>ACTIVO FIJO</v>
          </cell>
          <cell r="C3922">
            <v>16</v>
          </cell>
          <cell r="D3922">
            <v>0</v>
          </cell>
          <cell r="E3922"/>
          <cell r="F3922"/>
          <cell r="G3922"/>
          <cell r="H3922">
            <v>0</v>
          </cell>
        </row>
        <row r="3923">
          <cell r="A3923" t="str">
            <v>1148030202110104</v>
          </cell>
          <cell r="B3923" t="str">
            <v>CAPITAL DE TRABAJO ESTACIONAL</v>
          </cell>
          <cell r="C3923">
            <v>16</v>
          </cell>
          <cell r="D3923">
            <v>0</v>
          </cell>
          <cell r="E3923"/>
          <cell r="F3923"/>
          <cell r="G3923"/>
          <cell r="H3923">
            <v>0</v>
          </cell>
        </row>
        <row r="3924">
          <cell r="A3924" t="str">
            <v>1148030202110105</v>
          </cell>
          <cell r="B3924" t="str">
            <v>ROTATIVO</v>
          </cell>
          <cell r="C3924">
            <v>16</v>
          </cell>
          <cell r="D3924">
            <v>0</v>
          </cell>
          <cell r="E3924"/>
          <cell r="F3924"/>
          <cell r="G3924"/>
          <cell r="H3924">
            <v>0</v>
          </cell>
        </row>
        <row r="3925">
          <cell r="A3925" t="str">
            <v>1148030202110106</v>
          </cell>
          <cell r="B3925" t="str">
            <v>COLECTURIA DOMICILIAR</v>
          </cell>
          <cell r="C3925">
            <v>16</v>
          </cell>
          <cell r="D3925">
            <v>0</v>
          </cell>
          <cell r="E3925"/>
          <cell r="F3925"/>
          <cell r="G3925"/>
          <cell r="H3925">
            <v>0</v>
          </cell>
        </row>
        <row r="3926">
          <cell r="A3926" t="str">
            <v>114803020212</v>
          </cell>
          <cell r="B3926" t="str">
            <v>EMPRESA - ML</v>
          </cell>
          <cell r="C3926">
            <v>12</v>
          </cell>
          <cell r="D3926"/>
          <cell r="E3926"/>
          <cell r="F3926">
            <v>0</v>
          </cell>
          <cell r="G3926"/>
          <cell r="H3926">
            <v>0</v>
          </cell>
        </row>
        <row r="3927">
          <cell r="A3927" t="str">
            <v>11480302021201</v>
          </cell>
          <cell r="B3927" t="str">
            <v>EMPRESA - ML</v>
          </cell>
          <cell r="C3927">
            <v>14</v>
          </cell>
          <cell r="D3927"/>
          <cell r="E3927">
            <v>0</v>
          </cell>
          <cell r="F3927"/>
          <cell r="G3927"/>
          <cell r="H3927">
            <v>0</v>
          </cell>
        </row>
        <row r="3928">
          <cell r="A3928" t="str">
            <v>1148030202120101</v>
          </cell>
          <cell r="B3928" t="str">
            <v>CAPITAL DE TRABAJO</v>
          </cell>
          <cell r="C3928">
            <v>16</v>
          </cell>
          <cell r="D3928">
            <v>0</v>
          </cell>
          <cell r="E3928"/>
          <cell r="F3928"/>
          <cell r="G3928"/>
          <cell r="H3928">
            <v>0</v>
          </cell>
        </row>
        <row r="3929">
          <cell r="A3929" t="str">
            <v>1148030202120102</v>
          </cell>
          <cell r="B3929" t="str">
            <v>ACTIVO FIJO</v>
          </cell>
          <cell r="C3929">
            <v>16</v>
          </cell>
          <cell r="D3929">
            <v>0</v>
          </cell>
          <cell r="E3929"/>
          <cell r="F3929"/>
          <cell r="G3929"/>
          <cell r="H3929">
            <v>0</v>
          </cell>
        </row>
        <row r="3930">
          <cell r="A3930" t="str">
            <v>1148030202120103</v>
          </cell>
          <cell r="B3930" t="str">
            <v>ROTATIVO</v>
          </cell>
          <cell r="C3930">
            <v>16</v>
          </cell>
          <cell r="D3930">
            <v>0</v>
          </cell>
          <cell r="E3930"/>
          <cell r="F3930"/>
          <cell r="G3930"/>
          <cell r="H3930">
            <v>0</v>
          </cell>
        </row>
        <row r="3931">
          <cell r="A3931" t="str">
            <v>1148030202120104</v>
          </cell>
          <cell r="B3931" t="str">
            <v>MUNICIPALIDADES</v>
          </cell>
          <cell r="C3931">
            <v>16</v>
          </cell>
          <cell r="D3931">
            <v>0</v>
          </cell>
          <cell r="E3931"/>
          <cell r="F3931"/>
          <cell r="G3931"/>
          <cell r="H3931">
            <v>0</v>
          </cell>
        </row>
        <row r="3932">
          <cell r="A3932" t="str">
            <v>114803020220</v>
          </cell>
          <cell r="B3932" t="str">
            <v>CONSUMO - ML</v>
          </cell>
          <cell r="C3932">
            <v>12</v>
          </cell>
          <cell r="D3932"/>
          <cell r="E3932"/>
          <cell r="F3932">
            <v>0</v>
          </cell>
          <cell r="G3932"/>
          <cell r="H3932">
            <v>0</v>
          </cell>
        </row>
        <row r="3933">
          <cell r="A3933" t="str">
            <v>11480302022001</v>
          </cell>
          <cell r="B3933" t="str">
            <v>CONSUMO - ML</v>
          </cell>
          <cell r="C3933">
            <v>14</v>
          </cell>
          <cell r="D3933"/>
          <cell r="E3933">
            <v>0</v>
          </cell>
          <cell r="F3933"/>
          <cell r="G3933"/>
          <cell r="H3933">
            <v>0</v>
          </cell>
        </row>
        <row r="3934">
          <cell r="A3934" t="str">
            <v>1148030202200101</v>
          </cell>
          <cell r="B3934" t="str">
            <v>CONSUMO</v>
          </cell>
          <cell r="C3934">
            <v>16</v>
          </cell>
          <cell r="D3934">
            <v>0</v>
          </cell>
          <cell r="E3934"/>
          <cell r="F3934"/>
          <cell r="G3934"/>
          <cell r="H3934">
            <v>0</v>
          </cell>
        </row>
        <row r="3935">
          <cell r="A3935" t="str">
            <v>1148030202200102</v>
          </cell>
          <cell r="B3935" t="str">
            <v>SIN FIADOR</v>
          </cell>
          <cell r="C3935">
            <v>16</v>
          </cell>
          <cell r="D3935">
            <v>0</v>
          </cell>
          <cell r="E3935"/>
          <cell r="F3935"/>
          <cell r="G3935"/>
          <cell r="H3935">
            <v>0</v>
          </cell>
        </row>
        <row r="3936">
          <cell r="A3936" t="str">
            <v>1148030202200103</v>
          </cell>
          <cell r="B3936" t="str">
            <v>CONSOLIDACION</v>
          </cell>
          <cell r="C3936">
            <v>16</v>
          </cell>
          <cell r="D3936">
            <v>0</v>
          </cell>
          <cell r="E3936"/>
          <cell r="F3936"/>
          <cell r="G3936"/>
          <cell r="H3936">
            <v>0</v>
          </cell>
        </row>
        <row r="3937">
          <cell r="A3937" t="str">
            <v>1148030202200104</v>
          </cell>
          <cell r="B3937" t="str">
            <v>VARIOS</v>
          </cell>
          <cell r="C3937">
            <v>16</v>
          </cell>
          <cell r="D3937">
            <v>0</v>
          </cell>
          <cell r="E3937"/>
          <cell r="F3937"/>
          <cell r="G3937"/>
          <cell r="H3937">
            <v>0</v>
          </cell>
        </row>
        <row r="3938">
          <cell r="A3938" t="str">
            <v>1148030202200105</v>
          </cell>
          <cell r="B3938" t="str">
            <v>VEHICULO</v>
          </cell>
          <cell r="C3938">
            <v>16</v>
          </cell>
          <cell r="D3938">
            <v>0</v>
          </cell>
          <cell r="E3938"/>
          <cell r="F3938"/>
          <cell r="G3938"/>
          <cell r="H3938">
            <v>0</v>
          </cell>
        </row>
        <row r="3939">
          <cell r="A3939" t="str">
            <v>1148030202200106</v>
          </cell>
          <cell r="B3939" t="str">
            <v>VEHICULO- EMPLEADOS</v>
          </cell>
          <cell r="C3939">
            <v>16</v>
          </cell>
          <cell r="D3939">
            <v>0</v>
          </cell>
          <cell r="E3939"/>
          <cell r="F3939"/>
          <cell r="G3939"/>
          <cell r="H3939">
            <v>0</v>
          </cell>
        </row>
        <row r="3940">
          <cell r="A3940" t="str">
            <v>1148030202200107</v>
          </cell>
          <cell r="B3940" t="str">
            <v>ESTUDIOS</v>
          </cell>
          <cell r="C3940">
            <v>16</v>
          </cell>
          <cell r="D3940">
            <v>0</v>
          </cell>
          <cell r="E3940"/>
          <cell r="F3940"/>
          <cell r="G3940"/>
          <cell r="H3940">
            <v>0</v>
          </cell>
        </row>
        <row r="3941">
          <cell r="A3941" t="str">
            <v>1148030202200108</v>
          </cell>
          <cell r="B3941" t="str">
            <v>LECA</v>
          </cell>
          <cell r="C3941">
            <v>16</v>
          </cell>
          <cell r="D3941">
            <v>0</v>
          </cell>
          <cell r="E3941"/>
          <cell r="F3941"/>
          <cell r="G3941"/>
          <cell r="H3941">
            <v>0</v>
          </cell>
        </row>
        <row r="3942">
          <cell r="A3942" t="str">
            <v>1148030202200109</v>
          </cell>
          <cell r="B3942" t="str">
            <v>CONSUMO  RAPICREDIT  BANCOVI</v>
          </cell>
          <cell r="C3942">
            <v>16</v>
          </cell>
          <cell r="D3942">
            <v>0</v>
          </cell>
          <cell r="E3942"/>
          <cell r="F3942"/>
          <cell r="G3942"/>
          <cell r="H3942">
            <v>0</v>
          </cell>
        </row>
        <row r="3943">
          <cell r="A3943" t="str">
            <v>1148030202200110</v>
          </cell>
          <cell r="B3943" t="str">
            <v>EMPLEADOS PÚBLICOS Y PRIVADOS</v>
          </cell>
          <cell r="C3943">
            <v>16</v>
          </cell>
          <cell r="D3943">
            <v>0</v>
          </cell>
          <cell r="E3943"/>
          <cell r="F3943"/>
          <cell r="G3943"/>
          <cell r="H3943">
            <v>0</v>
          </cell>
        </row>
        <row r="3944">
          <cell r="A3944" t="str">
            <v>1148030202200111</v>
          </cell>
          <cell r="B3944" t="str">
            <v>EMPLEADOS ANDA</v>
          </cell>
          <cell r="C3944">
            <v>16</v>
          </cell>
          <cell r="D3944">
            <v>0</v>
          </cell>
          <cell r="E3944"/>
          <cell r="F3944"/>
          <cell r="G3944"/>
          <cell r="H3944">
            <v>0</v>
          </cell>
        </row>
        <row r="3945">
          <cell r="A3945" t="str">
            <v>1148030202200112</v>
          </cell>
          <cell r="B3945" t="str">
            <v>EMPLEADOS PDH</v>
          </cell>
          <cell r="C3945">
            <v>16</v>
          </cell>
          <cell r="D3945">
            <v>0</v>
          </cell>
          <cell r="E3945"/>
          <cell r="F3945"/>
          <cell r="G3945"/>
          <cell r="H3945">
            <v>0</v>
          </cell>
        </row>
        <row r="3946">
          <cell r="A3946" t="str">
            <v>1148030202200113</v>
          </cell>
          <cell r="B3946" t="str">
            <v>EMPLEADOS PGR</v>
          </cell>
          <cell r="C3946">
            <v>16</v>
          </cell>
          <cell r="D3946">
            <v>0</v>
          </cell>
          <cell r="E3946"/>
          <cell r="F3946"/>
          <cell r="G3946"/>
          <cell r="H3946">
            <v>0</v>
          </cell>
        </row>
        <row r="3947">
          <cell r="A3947" t="str">
            <v>1148030202200114</v>
          </cell>
          <cell r="B3947" t="str">
            <v>EMPLEADOS MIN. SALUD</v>
          </cell>
          <cell r="C3947">
            <v>16</v>
          </cell>
          <cell r="D3947">
            <v>0</v>
          </cell>
          <cell r="E3947"/>
          <cell r="F3947"/>
          <cell r="G3947"/>
          <cell r="H3947">
            <v>0</v>
          </cell>
        </row>
        <row r="3948">
          <cell r="A3948" t="str">
            <v>1148030202200115</v>
          </cell>
          <cell r="B3948" t="str">
            <v>EMPLEADOS MIN. EDUCACIÓN</v>
          </cell>
          <cell r="C3948">
            <v>16</v>
          </cell>
          <cell r="D3948">
            <v>0</v>
          </cell>
          <cell r="E3948"/>
          <cell r="F3948"/>
          <cell r="G3948"/>
          <cell r="H3948">
            <v>0</v>
          </cell>
        </row>
        <row r="3949">
          <cell r="A3949" t="str">
            <v>1148030202200149</v>
          </cell>
          <cell r="B3949" t="str">
            <v>SOBREGIROS OCACIONALES</v>
          </cell>
          <cell r="C3949">
            <v>16</v>
          </cell>
          <cell r="D3949">
            <v>0</v>
          </cell>
          <cell r="E3949"/>
          <cell r="F3949"/>
          <cell r="G3949"/>
          <cell r="H3949">
            <v>0</v>
          </cell>
        </row>
        <row r="3950">
          <cell r="A3950" t="str">
            <v>1148030202200150</v>
          </cell>
          <cell r="B3950" t="str">
            <v>SOBREGIROS AUTORIZADOS</v>
          </cell>
          <cell r="C3950">
            <v>16</v>
          </cell>
          <cell r="D3950">
            <v>0</v>
          </cell>
          <cell r="E3950"/>
          <cell r="F3950"/>
          <cell r="G3950"/>
          <cell r="H3950">
            <v>0</v>
          </cell>
        </row>
        <row r="3951">
          <cell r="A3951" t="str">
            <v>114803020222</v>
          </cell>
          <cell r="B3951" t="str">
            <v>PIGNORADOS - ML</v>
          </cell>
          <cell r="C3951">
            <v>12</v>
          </cell>
          <cell r="D3951"/>
          <cell r="E3951"/>
          <cell r="F3951">
            <v>0</v>
          </cell>
          <cell r="G3951"/>
          <cell r="H3951">
            <v>0</v>
          </cell>
        </row>
        <row r="3952">
          <cell r="A3952" t="str">
            <v>11480302022201</v>
          </cell>
          <cell r="B3952" t="str">
            <v>PIGNORADOS - ML</v>
          </cell>
          <cell r="C3952">
            <v>14</v>
          </cell>
          <cell r="D3952"/>
          <cell r="E3952">
            <v>0</v>
          </cell>
          <cell r="F3952"/>
          <cell r="G3952"/>
          <cell r="H3952">
            <v>0</v>
          </cell>
        </row>
        <row r="3953">
          <cell r="A3953" t="str">
            <v>1148030202220101</v>
          </cell>
          <cell r="B3953" t="str">
            <v>PIGNORADOS</v>
          </cell>
          <cell r="C3953">
            <v>16</v>
          </cell>
          <cell r="D3953">
            <v>0</v>
          </cell>
          <cell r="E3953"/>
          <cell r="F3953"/>
          <cell r="G3953"/>
          <cell r="H3953">
            <v>0</v>
          </cell>
        </row>
        <row r="3954">
          <cell r="A3954" t="str">
            <v>114803020230</v>
          </cell>
          <cell r="B3954" t="str">
            <v>VIVIENDA - ML</v>
          </cell>
          <cell r="C3954">
            <v>12</v>
          </cell>
          <cell r="D3954"/>
          <cell r="E3954"/>
          <cell r="F3954">
            <v>0</v>
          </cell>
          <cell r="G3954"/>
          <cell r="H3954">
            <v>0</v>
          </cell>
        </row>
        <row r="3955">
          <cell r="A3955" t="str">
            <v>11480302023001</v>
          </cell>
          <cell r="B3955" t="str">
            <v>VIVIENDA - ML</v>
          </cell>
          <cell r="C3955">
            <v>14</v>
          </cell>
          <cell r="D3955"/>
          <cell r="E3955">
            <v>0</v>
          </cell>
          <cell r="F3955"/>
          <cell r="G3955"/>
          <cell r="H3955">
            <v>0</v>
          </cell>
        </row>
        <row r="3956">
          <cell r="A3956" t="str">
            <v>1148030202300101</v>
          </cell>
          <cell r="B3956" t="str">
            <v>ADQUISICION DE VIVIENDA</v>
          </cell>
          <cell r="C3956">
            <v>16</v>
          </cell>
          <cell r="D3956">
            <v>0</v>
          </cell>
          <cell r="E3956"/>
          <cell r="F3956"/>
          <cell r="G3956"/>
          <cell r="H3956">
            <v>0</v>
          </cell>
        </row>
        <row r="3957">
          <cell r="A3957" t="str">
            <v>1148030202300102</v>
          </cell>
          <cell r="B3957" t="str">
            <v>ADQUISICION DE LOTES</v>
          </cell>
          <cell r="C3957">
            <v>16</v>
          </cell>
          <cell r="D3957">
            <v>0</v>
          </cell>
          <cell r="E3957"/>
          <cell r="F3957"/>
          <cell r="G3957"/>
          <cell r="H3957">
            <v>0</v>
          </cell>
        </row>
        <row r="3958">
          <cell r="A3958" t="str">
            <v>1148030202300103</v>
          </cell>
          <cell r="B3958" t="str">
            <v>CONSTRUCCION</v>
          </cell>
          <cell r="C3958">
            <v>16</v>
          </cell>
          <cell r="D3958">
            <v>0</v>
          </cell>
          <cell r="E3958"/>
          <cell r="F3958"/>
          <cell r="G3958"/>
          <cell r="H3958">
            <v>0</v>
          </cell>
        </row>
        <row r="3959">
          <cell r="A3959" t="str">
            <v>1148030202300104</v>
          </cell>
          <cell r="B3959" t="str">
            <v>REMODELACION</v>
          </cell>
          <cell r="C3959">
            <v>16</v>
          </cell>
          <cell r="D3959">
            <v>0</v>
          </cell>
          <cell r="E3959"/>
          <cell r="F3959"/>
          <cell r="G3959"/>
          <cell r="H3959">
            <v>0</v>
          </cell>
        </row>
        <row r="3960">
          <cell r="A3960" t="str">
            <v>1148030301</v>
          </cell>
          <cell r="B3960" t="str">
            <v>REESTRUCTURADOS</v>
          </cell>
          <cell r="C3960">
            <v>10</v>
          </cell>
          <cell r="D3960"/>
          <cell r="E3960"/>
          <cell r="F3960"/>
          <cell r="G3960">
            <v>0</v>
          </cell>
          <cell r="H3960">
            <v>0</v>
          </cell>
        </row>
        <row r="3961">
          <cell r="A3961" t="str">
            <v>114803030111</v>
          </cell>
          <cell r="B3961" t="str">
            <v>MICROEMPRESA - ML</v>
          </cell>
          <cell r="C3961">
            <v>12</v>
          </cell>
          <cell r="D3961"/>
          <cell r="E3961"/>
          <cell r="F3961">
            <v>0</v>
          </cell>
          <cell r="G3961"/>
          <cell r="H3961">
            <v>0</v>
          </cell>
        </row>
        <row r="3962">
          <cell r="A3962" t="str">
            <v>11480303011101</v>
          </cell>
          <cell r="B3962" t="str">
            <v>MICROEMPRESA - ML</v>
          </cell>
          <cell r="C3962">
            <v>14</v>
          </cell>
          <cell r="D3962"/>
          <cell r="E3962">
            <v>0</v>
          </cell>
          <cell r="F3962"/>
          <cell r="G3962"/>
          <cell r="H3962">
            <v>0</v>
          </cell>
        </row>
        <row r="3963">
          <cell r="A3963" t="str">
            <v>1148030301110101</v>
          </cell>
          <cell r="B3963" t="str">
            <v>MICROCREDITO</v>
          </cell>
          <cell r="C3963">
            <v>16</v>
          </cell>
          <cell r="D3963">
            <v>0</v>
          </cell>
          <cell r="E3963"/>
          <cell r="F3963"/>
          <cell r="G3963"/>
          <cell r="H3963">
            <v>0</v>
          </cell>
        </row>
        <row r="3964">
          <cell r="A3964" t="str">
            <v>1148030301110102</v>
          </cell>
          <cell r="B3964" t="str">
            <v>CAPITAL DE TRABAJO</v>
          </cell>
          <cell r="C3964">
            <v>16</v>
          </cell>
          <cell r="D3964">
            <v>0</v>
          </cell>
          <cell r="E3964"/>
          <cell r="F3964"/>
          <cell r="G3964"/>
          <cell r="H3964">
            <v>0</v>
          </cell>
        </row>
        <row r="3965">
          <cell r="A3965" t="str">
            <v>1148030301110103</v>
          </cell>
          <cell r="B3965" t="str">
            <v>ACTIVO FIJO</v>
          </cell>
          <cell r="C3965">
            <v>16</v>
          </cell>
          <cell r="D3965">
            <v>0</v>
          </cell>
          <cell r="E3965"/>
          <cell r="F3965"/>
          <cell r="G3965"/>
          <cell r="H3965">
            <v>0</v>
          </cell>
        </row>
        <row r="3966">
          <cell r="A3966" t="str">
            <v>1148030301110104</v>
          </cell>
          <cell r="B3966" t="str">
            <v>CAPITAL DE TRABAJO ESTACIONAL</v>
          </cell>
          <cell r="C3966">
            <v>16</v>
          </cell>
          <cell r="D3966">
            <v>0</v>
          </cell>
          <cell r="E3966"/>
          <cell r="F3966"/>
          <cell r="G3966"/>
          <cell r="H3966">
            <v>0</v>
          </cell>
        </row>
        <row r="3967">
          <cell r="A3967" t="str">
            <v>1148030301110105</v>
          </cell>
          <cell r="B3967" t="str">
            <v>ROTATIVO</v>
          </cell>
          <cell r="C3967">
            <v>16</v>
          </cell>
          <cell r="D3967">
            <v>0</v>
          </cell>
          <cell r="E3967"/>
          <cell r="F3967"/>
          <cell r="G3967"/>
          <cell r="H3967">
            <v>0</v>
          </cell>
        </row>
        <row r="3968">
          <cell r="A3968" t="str">
            <v>1148030301110106</v>
          </cell>
          <cell r="B3968" t="str">
            <v>COLECTURIA DOMICILIAR</v>
          </cell>
          <cell r="C3968">
            <v>16</v>
          </cell>
          <cell r="D3968">
            <v>0</v>
          </cell>
          <cell r="E3968"/>
          <cell r="F3968"/>
          <cell r="G3968"/>
          <cell r="H3968">
            <v>0</v>
          </cell>
        </row>
        <row r="3969">
          <cell r="A3969" t="str">
            <v>114803030112</v>
          </cell>
          <cell r="B3969" t="str">
            <v>EMPRESA - ML</v>
          </cell>
          <cell r="C3969">
            <v>12</v>
          </cell>
          <cell r="D3969"/>
          <cell r="E3969"/>
          <cell r="F3969">
            <v>0</v>
          </cell>
          <cell r="G3969"/>
          <cell r="H3969">
            <v>0</v>
          </cell>
        </row>
        <row r="3970">
          <cell r="A3970" t="str">
            <v>11480303011201</v>
          </cell>
          <cell r="B3970" t="str">
            <v>EMPRESA - ML</v>
          </cell>
          <cell r="C3970">
            <v>14</v>
          </cell>
          <cell r="D3970"/>
          <cell r="E3970">
            <v>0</v>
          </cell>
          <cell r="F3970"/>
          <cell r="G3970"/>
          <cell r="H3970">
            <v>0</v>
          </cell>
        </row>
        <row r="3971">
          <cell r="A3971" t="str">
            <v>1148030301120101</v>
          </cell>
          <cell r="B3971" t="str">
            <v>CAPITAL DE TRABAJO</v>
          </cell>
          <cell r="C3971">
            <v>16</v>
          </cell>
          <cell r="D3971">
            <v>0</v>
          </cell>
          <cell r="E3971"/>
          <cell r="F3971"/>
          <cell r="G3971"/>
          <cell r="H3971">
            <v>0</v>
          </cell>
        </row>
        <row r="3972">
          <cell r="A3972" t="str">
            <v>1148030301120102</v>
          </cell>
          <cell r="B3972" t="str">
            <v>ACTIVO FIJO</v>
          </cell>
          <cell r="C3972">
            <v>16</v>
          </cell>
          <cell r="D3972">
            <v>0</v>
          </cell>
          <cell r="E3972"/>
          <cell r="F3972"/>
          <cell r="G3972"/>
          <cell r="H3972">
            <v>0</v>
          </cell>
        </row>
        <row r="3973">
          <cell r="A3973" t="str">
            <v>1148030301120103</v>
          </cell>
          <cell r="B3973" t="str">
            <v>ROTATIVO</v>
          </cell>
          <cell r="C3973">
            <v>16</v>
          </cell>
          <cell r="D3973">
            <v>0</v>
          </cell>
          <cell r="E3973"/>
          <cell r="F3973"/>
          <cell r="G3973"/>
          <cell r="H3973">
            <v>0</v>
          </cell>
        </row>
        <row r="3974">
          <cell r="A3974" t="str">
            <v>1148030301120104</v>
          </cell>
          <cell r="B3974" t="str">
            <v>MUNICIPALIDADES</v>
          </cell>
          <cell r="C3974">
            <v>16</v>
          </cell>
          <cell r="D3974">
            <v>0</v>
          </cell>
          <cell r="E3974"/>
          <cell r="F3974"/>
          <cell r="G3974"/>
          <cell r="H3974">
            <v>0</v>
          </cell>
        </row>
        <row r="3975">
          <cell r="A3975" t="str">
            <v>114803030120</v>
          </cell>
          <cell r="B3975" t="str">
            <v>CONSUMO - ML</v>
          </cell>
          <cell r="C3975">
            <v>12</v>
          </cell>
          <cell r="D3975"/>
          <cell r="E3975"/>
          <cell r="F3975">
            <v>0</v>
          </cell>
          <cell r="G3975"/>
          <cell r="H3975">
            <v>0</v>
          </cell>
        </row>
        <row r="3976">
          <cell r="A3976" t="str">
            <v>11480303012001</v>
          </cell>
          <cell r="B3976" t="str">
            <v>CONSUMO - ML</v>
          </cell>
          <cell r="C3976">
            <v>14</v>
          </cell>
          <cell r="D3976"/>
          <cell r="E3976">
            <v>0</v>
          </cell>
          <cell r="F3976"/>
          <cell r="G3976"/>
          <cell r="H3976">
            <v>0</v>
          </cell>
        </row>
        <row r="3977">
          <cell r="A3977" t="str">
            <v>1148030301200101</v>
          </cell>
          <cell r="B3977" t="str">
            <v>CONSUMO</v>
          </cell>
          <cell r="C3977">
            <v>16</v>
          </cell>
          <cell r="D3977">
            <v>0</v>
          </cell>
          <cell r="E3977"/>
          <cell r="F3977"/>
          <cell r="G3977"/>
          <cell r="H3977">
            <v>0</v>
          </cell>
        </row>
        <row r="3978">
          <cell r="A3978" t="str">
            <v>1148030301200102</v>
          </cell>
          <cell r="B3978" t="str">
            <v>SIN FIADOR</v>
          </cell>
          <cell r="C3978">
            <v>16</v>
          </cell>
          <cell r="D3978">
            <v>0</v>
          </cell>
          <cell r="E3978"/>
          <cell r="F3978"/>
          <cell r="G3978"/>
          <cell r="H3978">
            <v>0</v>
          </cell>
        </row>
        <row r="3979">
          <cell r="A3979" t="str">
            <v>1148030301200103</v>
          </cell>
          <cell r="B3979" t="str">
            <v>CONSOLIDACION</v>
          </cell>
          <cell r="C3979">
            <v>16</v>
          </cell>
          <cell r="D3979">
            <v>0</v>
          </cell>
          <cell r="E3979"/>
          <cell r="F3979"/>
          <cell r="G3979"/>
          <cell r="H3979">
            <v>0</v>
          </cell>
        </row>
        <row r="3980">
          <cell r="A3980" t="str">
            <v>1148030301200104</v>
          </cell>
          <cell r="B3980" t="str">
            <v>VARIOS</v>
          </cell>
          <cell r="C3980">
            <v>16</v>
          </cell>
          <cell r="D3980">
            <v>0</v>
          </cell>
          <cell r="E3980"/>
          <cell r="F3980"/>
          <cell r="G3980"/>
          <cell r="H3980">
            <v>0</v>
          </cell>
        </row>
        <row r="3981">
          <cell r="A3981" t="str">
            <v>1148030301200105</v>
          </cell>
          <cell r="B3981" t="str">
            <v>VEHICULO</v>
          </cell>
          <cell r="C3981">
            <v>16</v>
          </cell>
          <cell r="D3981">
            <v>0</v>
          </cell>
          <cell r="E3981"/>
          <cell r="F3981"/>
          <cell r="G3981"/>
          <cell r="H3981">
            <v>0</v>
          </cell>
        </row>
        <row r="3982">
          <cell r="A3982" t="str">
            <v>1148030301200106</v>
          </cell>
          <cell r="B3982" t="str">
            <v>VEHICULO- EMPLEADOS</v>
          </cell>
          <cell r="C3982">
            <v>16</v>
          </cell>
          <cell r="D3982">
            <v>0</v>
          </cell>
          <cell r="E3982"/>
          <cell r="F3982"/>
          <cell r="G3982"/>
          <cell r="H3982">
            <v>0</v>
          </cell>
        </row>
        <row r="3983">
          <cell r="A3983" t="str">
            <v>1148030301200107</v>
          </cell>
          <cell r="B3983" t="str">
            <v>ESTUDIOS</v>
          </cell>
          <cell r="C3983">
            <v>16</v>
          </cell>
          <cell r="D3983">
            <v>0</v>
          </cell>
          <cell r="E3983"/>
          <cell r="F3983"/>
          <cell r="G3983"/>
          <cell r="H3983">
            <v>0</v>
          </cell>
        </row>
        <row r="3984">
          <cell r="A3984" t="str">
            <v>1148030301200108</v>
          </cell>
          <cell r="B3984" t="str">
            <v>LECA</v>
          </cell>
          <cell r="C3984">
            <v>16</v>
          </cell>
          <cell r="D3984">
            <v>0</v>
          </cell>
          <cell r="E3984"/>
          <cell r="F3984"/>
          <cell r="G3984"/>
          <cell r="H3984">
            <v>0</v>
          </cell>
        </row>
        <row r="3985">
          <cell r="A3985" t="str">
            <v>1148030301200109</v>
          </cell>
          <cell r="B3985" t="str">
            <v>CONSUMO  RAPICREDIT  BANCOVI</v>
          </cell>
          <cell r="C3985">
            <v>16</v>
          </cell>
          <cell r="D3985">
            <v>0</v>
          </cell>
          <cell r="E3985"/>
          <cell r="F3985"/>
          <cell r="G3985"/>
          <cell r="H3985">
            <v>0</v>
          </cell>
        </row>
        <row r="3986">
          <cell r="A3986" t="str">
            <v>1148030301200110</v>
          </cell>
          <cell r="B3986" t="str">
            <v>EMPLEADOS PÚBLICOS Y PRIVADOS</v>
          </cell>
          <cell r="C3986">
            <v>16</v>
          </cell>
          <cell r="D3986">
            <v>0</v>
          </cell>
          <cell r="E3986"/>
          <cell r="F3986"/>
          <cell r="G3986"/>
          <cell r="H3986">
            <v>0</v>
          </cell>
        </row>
        <row r="3987">
          <cell r="A3987" t="str">
            <v>1148030301200111</v>
          </cell>
          <cell r="B3987" t="str">
            <v>EMPLEADOS ANDA</v>
          </cell>
          <cell r="C3987">
            <v>16</v>
          </cell>
          <cell r="D3987">
            <v>0</v>
          </cell>
          <cell r="E3987"/>
          <cell r="F3987"/>
          <cell r="G3987"/>
          <cell r="H3987">
            <v>0</v>
          </cell>
        </row>
        <row r="3988">
          <cell r="A3988" t="str">
            <v>1148030301200112</v>
          </cell>
          <cell r="B3988" t="str">
            <v>EMPLEADOS PDH</v>
          </cell>
          <cell r="C3988">
            <v>16</v>
          </cell>
          <cell r="D3988">
            <v>0</v>
          </cell>
          <cell r="E3988"/>
          <cell r="F3988"/>
          <cell r="G3988"/>
          <cell r="H3988">
            <v>0</v>
          </cell>
        </row>
        <row r="3989">
          <cell r="A3989" t="str">
            <v>1148030301200113</v>
          </cell>
          <cell r="B3989" t="str">
            <v>EMPLEADOS PGR</v>
          </cell>
          <cell r="C3989">
            <v>16</v>
          </cell>
          <cell r="D3989">
            <v>0</v>
          </cell>
          <cell r="E3989"/>
          <cell r="F3989"/>
          <cell r="G3989"/>
          <cell r="H3989">
            <v>0</v>
          </cell>
        </row>
        <row r="3990">
          <cell r="A3990" t="str">
            <v>1148030301200114</v>
          </cell>
          <cell r="B3990" t="str">
            <v>EMPLEADOS MIN. SALUD</v>
          </cell>
          <cell r="C3990">
            <v>16</v>
          </cell>
          <cell r="D3990">
            <v>0</v>
          </cell>
          <cell r="E3990"/>
          <cell r="F3990"/>
          <cell r="G3990"/>
          <cell r="H3990">
            <v>0</v>
          </cell>
        </row>
        <row r="3991">
          <cell r="A3991" t="str">
            <v>1148030301200115</v>
          </cell>
          <cell r="B3991" t="str">
            <v>EMPLEADOS MIN. EDUCACIÓN</v>
          </cell>
          <cell r="C3991">
            <v>16</v>
          </cell>
          <cell r="D3991">
            <v>0</v>
          </cell>
          <cell r="E3991"/>
          <cell r="F3991"/>
          <cell r="G3991"/>
          <cell r="H3991">
            <v>0</v>
          </cell>
        </row>
        <row r="3992">
          <cell r="A3992" t="str">
            <v>1148030301200149</v>
          </cell>
          <cell r="B3992" t="str">
            <v>SOBREGIROS OCACIONALES</v>
          </cell>
          <cell r="C3992">
            <v>16</v>
          </cell>
          <cell r="D3992">
            <v>0</v>
          </cell>
          <cell r="E3992"/>
          <cell r="F3992"/>
          <cell r="G3992"/>
          <cell r="H3992">
            <v>0</v>
          </cell>
        </row>
        <row r="3993">
          <cell r="A3993" t="str">
            <v>1148030301200150</v>
          </cell>
          <cell r="B3993" t="str">
            <v>SOBREGIROS AUTORIZADOS</v>
          </cell>
          <cell r="C3993">
            <v>16</v>
          </cell>
          <cell r="D3993">
            <v>0</v>
          </cell>
          <cell r="E3993"/>
          <cell r="F3993"/>
          <cell r="G3993"/>
          <cell r="H3993">
            <v>0</v>
          </cell>
        </row>
        <row r="3994">
          <cell r="A3994" t="str">
            <v>114803030122</v>
          </cell>
          <cell r="B3994" t="str">
            <v>PIGNORADOS - ML</v>
          </cell>
          <cell r="C3994">
            <v>12</v>
          </cell>
          <cell r="D3994"/>
          <cell r="E3994"/>
          <cell r="F3994">
            <v>0</v>
          </cell>
          <cell r="G3994"/>
          <cell r="H3994">
            <v>0</v>
          </cell>
        </row>
        <row r="3995">
          <cell r="A3995" t="str">
            <v>11480303012201</v>
          </cell>
          <cell r="B3995" t="str">
            <v>PIGNORADOS - ML</v>
          </cell>
          <cell r="C3995">
            <v>14</v>
          </cell>
          <cell r="D3995"/>
          <cell r="E3995">
            <v>0</v>
          </cell>
          <cell r="F3995"/>
          <cell r="G3995"/>
          <cell r="H3995">
            <v>0</v>
          </cell>
        </row>
        <row r="3996">
          <cell r="A3996" t="str">
            <v>1148030301220101</v>
          </cell>
          <cell r="B3996" t="str">
            <v>PIGNORADOS</v>
          </cell>
          <cell r="C3996">
            <v>16</v>
          </cell>
          <cell r="D3996">
            <v>0</v>
          </cell>
          <cell r="E3996"/>
          <cell r="F3996"/>
          <cell r="G3996"/>
          <cell r="H3996">
            <v>0</v>
          </cell>
        </row>
        <row r="3997">
          <cell r="A3997" t="str">
            <v>114803030130</v>
          </cell>
          <cell r="B3997" t="str">
            <v>VIVIENDA - ML</v>
          </cell>
          <cell r="C3997">
            <v>12</v>
          </cell>
          <cell r="D3997"/>
          <cell r="E3997"/>
          <cell r="F3997">
            <v>0</v>
          </cell>
          <cell r="G3997"/>
          <cell r="H3997">
            <v>0</v>
          </cell>
        </row>
        <row r="3998">
          <cell r="A3998" t="str">
            <v>11480303013001</v>
          </cell>
          <cell r="B3998" t="str">
            <v>VIVIENDA - ML</v>
          </cell>
          <cell r="C3998">
            <v>14</v>
          </cell>
          <cell r="D3998"/>
          <cell r="E3998">
            <v>0</v>
          </cell>
          <cell r="F3998"/>
          <cell r="G3998"/>
          <cell r="H3998">
            <v>0</v>
          </cell>
        </row>
        <row r="3999">
          <cell r="A3999" t="str">
            <v>1148030301300101</v>
          </cell>
          <cell r="B3999" t="str">
            <v>ADQUISICION DE VIVIENDA</v>
          </cell>
          <cell r="C3999">
            <v>16</v>
          </cell>
          <cell r="D3999">
            <v>0</v>
          </cell>
          <cell r="E3999"/>
          <cell r="F3999"/>
          <cell r="G3999"/>
          <cell r="H3999">
            <v>0</v>
          </cell>
        </row>
        <row r="4000">
          <cell r="A4000" t="str">
            <v>1148030301300102</v>
          </cell>
          <cell r="B4000" t="str">
            <v>ADQUISICION DE LOTES</v>
          </cell>
          <cell r="C4000">
            <v>16</v>
          </cell>
          <cell r="D4000">
            <v>0</v>
          </cell>
          <cell r="E4000"/>
          <cell r="F4000"/>
          <cell r="G4000"/>
          <cell r="H4000">
            <v>0</v>
          </cell>
        </row>
        <row r="4001">
          <cell r="A4001" t="str">
            <v>1148030301300103</v>
          </cell>
          <cell r="B4001" t="str">
            <v>CONSTRUCCION</v>
          </cell>
          <cell r="C4001">
            <v>16</v>
          </cell>
          <cell r="D4001">
            <v>0</v>
          </cell>
          <cell r="E4001"/>
          <cell r="F4001"/>
          <cell r="G4001"/>
          <cell r="H4001">
            <v>0</v>
          </cell>
        </row>
        <row r="4002">
          <cell r="A4002" t="str">
            <v>1148030301300104</v>
          </cell>
          <cell r="B4002" t="str">
            <v>REMODELACION</v>
          </cell>
          <cell r="C4002">
            <v>16</v>
          </cell>
          <cell r="D4002">
            <v>0</v>
          </cell>
          <cell r="E4002"/>
          <cell r="F4002"/>
          <cell r="G4002"/>
          <cell r="H4002">
            <v>0</v>
          </cell>
        </row>
        <row r="4003">
          <cell r="A4003" t="str">
            <v>1148030302</v>
          </cell>
          <cell r="B4003" t="str">
            <v>REESTRUCTURADOS</v>
          </cell>
          <cell r="C4003">
            <v>10</v>
          </cell>
          <cell r="D4003"/>
          <cell r="E4003"/>
          <cell r="F4003"/>
          <cell r="G4003">
            <v>0</v>
          </cell>
          <cell r="H4003">
            <v>0</v>
          </cell>
        </row>
        <row r="4004">
          <cell r="A4004" t="str">
            <v>114803030211</v>
          </cell>
          <cell r="B4004" t="str">
            <v>MICROEMPRESA - ML</v>
          </cell>
          <cell r="C4004">
            <v>12</v>
          </cell>
          <cell r="D4004"/>
          <cell r="E4004"/>
          <cell r="F4004">
            <v>0</v>
          </cell>
          <cell r="G4004"/>
          <cell r="H4004">
            <v>0</v>
          </cell>
        </row>
        <row r="4005">
          <cell r="A4005" t="str">
            <v>11480303021101</v>
          </cell>
          <cell r="B4005" t="str">
            <v>MICROEMPRESA - ML</v>
          </cell>
          <cell r="C4005">
            <v>14</v>
          </cell>
          <cell r="D4005"/>
          <cell r="E4005">
            <v>0</v>
          </cell>
          <cell r="F4005"/>
          <cell r="G4005"/>
          <cell r="H4005">
            <v>0</v>
          </cell>
        </row>
        <row r="4006">
          <cell r="A4006" t="str">
            <v>1148030302110101</v>
          </cell>
          <cell r="B4006" t="str">
            <v>MICROCREDITO</v>
          </cell>
          <cell r="C4006">
            <v>16</v>
          </cell>
          <cell r="D4006">
            <v>0</v>
          </cell>
          <cell r="E4006"/>
          <cell r="F4006"/>
          <cell r="G4006"/>
          <cell r="H4006">
            <v>0</v>
          </cell>
        </row>
        <row r="4007">
          <cell r="A4007" t="str">
            <v>1148030302110102</v>
          </cell>
          <cell r="B4007" t="str">
            <v>CAPITAL DE TRABAJO</v>
          </cell>
          <cell r="C4007">
            <v>16</v>
          </cell>
          <cell r="D4007">
            <v>0</v>
          </cell>
          <cell r="E4007"/>
          <cell r="F4007"/>
          <cell r="G4007"/>
          <cell r="H4007">
            <v>0</v>
          </cell>
        </row>
        <row r="4008">
          <cell r="A4008" t="str">
            <v>1148030302110103</v>
          </cell>
          <cell r="B4008" t="str">
            <v>ACTIVO FIJO</v>
          </cell>
          <cell r="C4008">
            <v>16</v>
          </cell>
          <cell r="D4008">
            <v>0</v>
          </cell>
          <cell r="E4008"/>
          <cell r="F4008"/>
          <cell r="G4008"/>
          <cell r="H4008">
            <v>0</v>
          </cell>
        </row>
        <row r="4009">
          <cell r="A4009" t="str">
            <v>1148030302110104</v>
          </cell>
          <cell r="B4009" t="str">
            <v>CAPITAL DE TRABAJO ESTACIONAL</v>
          </cell>
          <cell r="C4009">
            <v>16</v>
          </cell>
          <cell r="D4009">
            <v>0</v>
          </cell>
          <cell r="E4009"/>
          <cell r="F4009"/>
          <cell r="G4009"/>
          <cell r="H4009">
            <v>0</v>
          </cell>
        </row>
        <row r="4010">
          <cell r="A4010" t="str">
            <v>1148030302110105</v>
          </cell>
          <cell r="B4010" t="str">
            <v>ROTATIVO</v>
          </cell>
          <cell r="C4010">
            <v>16</v>
          </cell>
          <cell r="D4010">
            <v>0</v>
          </cell>
          <cell r="E4010"/>
          <cell r="F4010"/>
          <cell r="G4010"/>
          <cell r="H4010">
            <v>0</v>
          </cell>
        </row>
        <row r="4011">
          <cell r="A4011" t="str">
            <v>1148030302110106</v>
          </cell>
          <cell r="B4011" t="str">
            <v>COLECTURIA DOMICILIAR</v>
          </cell>
          <cell r="C4011">
            <v>16</v>
          </cell>
          <cell r="D4011">
            <v>0</v>
          </cell>
          <cell r="E4011"/>
          <cell r="F4011"/>
          <cell r="G4011"/>
          <cell r="H4011">
            <v>0</v>
          </cell>
        </row>
        <row r="4012">
          <cell r="A4012" t="str">
            <v>114803030212</v>
          </cell>
          <cell r="B4012" t="str">
            <v>EMPRESA - ML</v>
          </cell>
          <cell r="C4012">
            <v>12</v>
          </cell>
          <cell r="D4012"/>
          <cell r="E4012"/>
          <cell r="F4012">
            <v>0</v>
          </cell>
          <cell r="G4012"/>
          <cell r="H4012">
            <v>0</v>
          </cell>
        </row>
        <row r="4013">
          <cell r="A4013" t="str">
            <v>11480303021201</v>
          </cell>
          <cell r="B4013" t="str">
            <v>EMPRESA - ML</v>
          </cell>
          <cell r="C4013">
            <v>14</v>
          </cell>
          <cell r="D4013"/>
          <cell r="E4013">
            <v>0</v>
          </cell>
          <cell r="F4013"/>
          <cell r="G4013"/>
          <cell r="H4013">
            <v>0</v>
          </cell>
        </row>
        <row r="4014">
          <cell r="A4014" t="str">
            <v>1148030302120101</v>
          </cell>
          <cell r="B4014" t="str">
            <v>CAPITAL DE TRABAJO</v>
          </cell>
          <cell r="C4014">
            <v>16</v>
          </cell>
          <cell r="D4014">
            <v>0</v>
          </cell>
          <cell r="E4014"/>
          <cell r="F4014"/>
          <cell r="G4014"/>
          <cell r="H4014">
            <v>0</v>
          </cell>
        </row>
        <row r="4015">
          <cell r="A4015" t="str">
            <v>1148030302120102</v>
          </cell>
          <cell r="B4015" t="str">
            <v>ACTIVO FIJO</v>
          </cell>
          <cell r="C4015">
            <v>16</v>
          </cell>
          <cell r="D4015">
            <v>0</v>
          </cell>
          <cell r="E4015"/>
          <cell r="F4015"/>
          <cell r="G4015"/>
          <cell r="H4015">
            <v>0</v>
          </cell>
        </row>
        <row r="4016">
          <cell r="A4016" t="str">
            <v>1148030302120103</v>
          </cell>
          <cell r="B4016" t="str">
            <v>ROTATIVO</v>
          </cell>
          <cell r="C4016">
            <v>16</v>
          </cell>
          <cell r="D4016">
            <v>0</v>
          </cell>
          <cell r="E4016"/>
          <cell r="F4016"/>
          <cell r="G4016"/>
          <cell r="H4016">
            <v>0</v>
          </cell>
        </row>
        <row r="4017">
          <cell r="A4017" t="str">
            <v>1148030302120104</v>
          </cell>
          <cell r="B4017" t="str">
            <v>MUNICIPALIDADES</v>
          </cell>
          <cell r="C4017">
            <v>16</v>
          </cell>
          <cell r="D4017">
            <v>0</v>
          </cell>
          <cell r="E4017"/>
          <cell r="F4017"/>
          <cell r="G4017"/>
          <cell r="H4017">
            <v>0</v>
          </cell>
        </row>
        <row r="4018">
          <cell r="A4018" t="str">
            <v>114803030220</v>
          </cell>
          <cell r="B4018" t="str">
            <v>CONSUMO - ML</v>
          </cell>
          <cell r="C4018">
            <v>12</v>
          </cell>
          <cell r="D4018"/>
          <cell r="E4018"/>
          <cell r="F4018">
            <v>0</v>
          </cell>
          <cell r="G4018"/>
          <cell r="H4018">
            <v>0</v>
          </cell>
        </row>
        <row r="4019">
          <cell r="A4019" t="str">
            <v>11480303022001</v>
          </cell>
          <cell r="B4019" t="str">
            <v>CONSUMO - ML</v>
          </cell>
          <cell r="C4019">
            <v>14</v>
          </cell>
          <cell r="D4019"/>
          <cell r="E4019">
            <v>0</v>
          </cell>
          <cell r="F4019"/>
          <cell r="G4019"/>
          <cell r="H4019">
            <v>0</v>
          </cell>
        </row>
        <row r="4020">
          <cell r="A4020" t="str">
            <v>1148030302200101</v>
          </cell>
          <cell r="B4020" t="str">
            <v>CONSUMO</v>
          </cell>
          <cell r="C4020">
            <v>16</v>
          </cell>
          <cell r="D4020">
            <v>0</v>
          </cell>
          <cell r="E4020"/>
          <cell r="F4020"/>
          <cell r="G4020"/>
          <cell r="H4020">
            <v>0</v>
          </cell>
        </row>
        <row r="4021">
          <cell r="A4021" t="str">
            <v>1148030302200102</v>
          </cell>
          <cell r="B4021" t="str">
            <v>SIN FIADOR</v>
          </cell>
          <cell r="C4021">
            <v>16</v>
          </cell>
          <cell r="D4021">
            <v>0</v>
          </cell>
          <cell r="E4021"/>
          <cell r="F4021"/>
          <cell r="G4021"/>
          <cell r="H4021">
            <v>0</v>
          </cell>
        </row>
        <row r="4022">
          <cell r="A4022" t="str">
            <v>1148030302200103</v>
          </cell>
          <cell r="B4022" t="str">
            <v>CONSOLIDACION</v>
          </cell>
          <cell r="C4022">
            <v>16</v>
          </cell>
          <cell r="D4022">
            <v>0</v>
          </cell>
          <cell r="E4022"/>
          <cell r="F4022"/>
          <cell r="G4022"/>
          <cell r="H4022">
            <v>0</v>
          </cell>
        </row>
        <row r="4023">
          <cell r="A4023" t="str">
            <v>1148030302200104</v>
          </cell>
          <cell r="B4023" t="str">
            <v>VARIOS</v>
          </cell>
          <cell r="C4023">
            <v>16</v>
          </cell>
          <cell r="D4023">
            <v>0</v>
          </cell>
          <cell r="E4023"/>
          <cell r="F4023"/>
          <cell r="G4023"/>
          <cell r="H4023">
            <v>0</v>
          </cell>
        </row>
        <row r="4024">
          <cell r="A4024" t="str">
            <v>1148030302200105</v>
          </cell>
          <cell r="B4024" t="str">
            <v>VEHICULO</v>
          </cell>
          <cell r="C4024">
            <v>16</v>
          </cell>
          <cell r="D4024">
            <v>0</v>
          </cell>
          <cell r="E4024"/>
          <cell r="F4024"/>
          <cell r="G4024"/>
          <cell r="H4024">
            <v>0</v>
          </cell>
        </row>
        <row r="4025">
          <cell r="A4025" t="str">
            <v>1148030302200106</v>
          </cell>
          <cell r="B4025" t="str">
            <v>VEHICULO- EMPLEADOS</v>
          </cell>
          <cell r="C4025">
            <v>16</v>
          </cell>
          <cell r="D4025">
            <v>0</v>
          </cell>
          <cell r="E4025"/>
          <cell r="F4025"/>
          <cell r="G4025"/>
          <cell r="H4025">
            <v>0</v>
          </cell>
        </row>
        <row r="4026">
          <cell r="A4026" t="str">
            <v>1148030302200107</v>
          </cell>
          <cell r="B4026" t="str">
            <v>ESTUDIOS</v>
          </cell>
          <cell r="C4026">
            <v>16</v>
          </cell>
          <cell r="D4026">
            <v>0</v>
          </cell>
          <cell r="E4026"/>
          <cell r="F4026"/>
          <cell r="G4026"/>
          <cell r="H4026">
            <v>0</v>
          </cell>
        </row>
        <row r="4027">
          <cell r="A4027" t="str">
            <v>1148030302200108</v>
          </cell>
          <cell r="B4027" t="str">
            <v>LECA</v>
          </cell>
          <cell r="C4027">
            <v>16</v>
          </cell>
          <cell r="D4027">
            <v>0</v>
          </cell>
          <cell r="E4027"/>
          <cell r="F4027"/>
          <cell r="G4027"/>
          <cell r="H4027">
            <v>0</v>
          </cell>
        </row>
        <row r="4028">
          <cell r="A4028" t="str">
            <v>1148030302200109</v>
          </cell>
          <cell r="B4028" t="str">
            <v>CONSUMO  RAPICREDIT  BANCOVI</v>
          </cell>
          <cell r="C4028">
            <v>16</v>
          </cell>
          <cell r="D4028">
            <v>0</v>
          </cell>
          <cell r="E4028"/>
          <cell r="F4028"/>
          <cell r="G4028"/>
          <cell r="H4028">
            <v>0</v>
          </cell>
        </row>
        <row r="4029">
          <cell r="A4029" t="str">
            <v>1148030302200110</v>
          </cell>
          <cell r="B4029" t="str">
            <v>EMPLEADOS PÚBLICOS Y PRIVADOS</v>
          </cell>
          <cell r="C4029">
            <v>16</v>
          </cell>
          <cell r="D4029">
            <v>0</v>
          </cell>
          <cell r="E4029"/>
          <cell r="F4029"/>
          <cell r="G4029"/>
          <cell r="H4029">
            <v>0</v>
          </cell>
        </row>
        <row r="4030">
          <cell r="A4030" t="str">
            <v>1148030302200111</v>
          </cell>
          <cell r="B4030" t="str">
            <v>EMPLEADOS ANDA</v>
          </cell>
          <cell r="C4030">
            <v>16</v>
          </cell>
          <cell r="D4030">
            <v>0</v>
          </cell>
          <cell r="E4030"/>
          <cell r="F4030"/>
          <cell r="G4030"/>
          <cell r="H4030">
            <v>0</v>
          </cell>
        </row>
        <row r="4031">
          <cell r="A4031" t="str">
            <v>1148030302200112</v>
          </cell>
          <cell r="B4031" t="str">
            <v>EMPLEADOS PDH</v>
          </cell>
          <cell r="C4031">
            <v>16</v>
          </cell>
          <cell r="D4031">
            <v>0</v>
          </cell>
          <cell r="E4031"/>
          <cell r="F4031"/>
          <cell r="G4031"/>
          <cell r="H4031">
            <v>0</v>
          </cell>
        </row>
        <row r="4032">
          <cell r="A4032" t="str">
            <v>1148030302200113</v>
          </cell>
          <cell r="B4032" t="str">
            <v>EMPLEADOS PGR</v>
          </cell>
          <cell r="C4032">
            <v>16</v>
          </cell>
          <cell r="D4032">
            <v>0</v>
          </cell>
          <cell r="E4032"/>
          <cell r="F4032"/>
          <cell r="G4032"/>
          <cell r="H4032">
            <v>0</v>
          </cell>
        </row>
        <row r="4033">
          <cell r="A4033" t="str">
            <v>1148030302200114</v>
          </cell>
          <cell r="B4033" t="str">
            <v>EMPLEADOS MIN. SALUD</v>
          </cell>
          <cell r="C4033">
            <v>16</v>
          </cell>
          <cell r="D4033">
            <v>0</v>
          </cell>
          <cell r="E4033"/>
          <cell r="F4033"/>
          <cell r="G4033"/>
          <cell r="H4033">
            <v>0</v>
          </cell>
        </row>
        <row r="4034">
          <cell r="A4034" t="str">
            <v>1148030302200115</v>
          </cell>
          <cell r="B4034" t="str">
            <v>EMPLEADOS MIN. EDUCACIÓN</v>
          </cell>
          <cell r="C4034">
            <v>16</v>
          </cell>
          <cell r="D4034">
            <v>0</v>
          </cell>
          <cell r="E4034"/>
          <cell r="F4034"/>
          <cell r="G4034"/>
          <cell r="H4034">
            <v>0</v>
          </cell>
        </row>
        <row r="4035">
          <cell r="A4035" t="str">
            <v>1148030302200149</v>
          </cell>
          <cell r="B4035" t="str">
            <v>SOBREGIROS OCACIONALES</v>
          </cell>
          <cell r="C4035">
            <v>16</v>
          </cell>
          <cell r="D4035">
            <v>0</v>
          </cell>
          <cell r="E4035"/>
          <cell r="F4035"/>
          <cell r="G4035"/>
          <cell r="H4035">
            <v>0</v>
          </cell>
        </row>
        <row r="4036">
          <cell r="A4036" t="str">
            <v>1148030302200150</v>
          </cell>
          <cell r="B4036" t="str">
            <v>SOBREGIROS AUTORIZADOS</v>
          </cell>
          <cell r="C4036">
            <v>16</v>
          </cell>
          <cell r="D4036">
            <v>0</v>
          </cell>
          <cell r="E4036"/>
          <cell r="F4036"/>
          <cell r="G4036"/>
          <cell r="H4036">
            <v>0</v>
          </cell>
        </row>
        <row r="4037">
          <cell r="A4037" t="str">
            <v>114803030222</v>
          </cell>
          <cell r="B4037" t="str">
            <v>PIGNORADOS - ML</v>
          </cell>
          <cell r="C4037">
            <v>12</v>
          </cell>
          <cell r="D4037"/>
          <cell r="E4037"/>
          <cell r="F4037">
            <v>0</v>
          </cell>
          <cell r="G4037"/>
          <cell r="H4037">
            <v>0</v>
          </cell>
        </row>
        <row r="4038">
          <cell r="A4038" t="str">
            <v>11480303022201</v>
          </cell>
          <cell r="B4038" t="str">
            <v>PIGNORADOS - ML</v>
          </cell>
          <cell r="C4038">
            <v>14</v>
          </cell>
          <cell r="D4038"/>
          <cell r="E4038">
            <v>0</v>
          </cell>
          <cell r="F4038"/>
          <cell r="G4038"/>
          <cell r="H4038">
            <v>0</v>
          </cell>
        </row>
        <row r="4039">
          <cell r="A4039" t="str">
            <v>1148030302220101</v>
          </cell>
          <cell r="B4039" t="str">
            <v>PIGNORADOS</v>
          </cell>
          <cell r="C4039">
            <v>16</v>
          </cell>
          <cell r="D4039">
            <v>0</v>
          </cell>
          <cell r="E4039"/>
          <cell r="F4039"/>
          <cell r="G4039"/>
          <cell r="H4039">
            <v>0</v>
          </cell>
        </row>
        <row r="4040">
          <cell r="A4040" t="str">
            <v>114803030230</v>
          </cell>
          <cell r="B4040" t="str">
            <v>VIVIENDA - ML</v>
          </cell>
          <cell r="C4040">
            <v>12</v>
          </cell>
          <cell r="D4040"/>
          <cell r="E4040"/>
          <cell r="F4040">
            <v>0</v>
          </cell>
          <cell r="G4040"/>
          <cell r="H4040">
            <v>0</v>
          </cell>
        </row>
        <row r="4041">
          <cell r="A4041" t="str">
            <v>11480303023001</v>
          </cell>
          <cell r="B4041" t="str">
            <v>VIVIENDA - ML</v>
          </cell>
          <cell r="C4041">
            <v>14</v>
          </cell>
          <cell r="D4041"/>
          <cell r="E4041">
            <v>0</v>
          </cell>
          <cell r="F4041"/>
          <cell r="G4041"/>
          <cell r="H4041">
            <v>0</v>
          </cell>
        </row>
        <row r="4042">
          <cell r="A4042" t="str">
            <v>1148030302300101</v>
          </cell>
          <cell r="B4042" t="str">
            <v>ADQUISICION DE VIVIENDA</v>
          </cell>
          <cell r="C4042">
            <v>16</v>
          </cell>
          <cell r="D4042">
            <v>0</v>
          </cell>
          <cell r="E4042"/>
          <cell r="F4042"/>
          <cell r="G4042"/>
          <cell r="H4042">
            <v>0</v>
          </cell>
        </row>
        <row r="4043">
          <cell r="A4043" t="str">
            <v>1148030302300102</v>
          </cell>
          <cell r="B4043" t="str">
            <v>ADQUISICION DE LOTES</v>
          </cell>
          <cell r="C4043">
            <v>16</v>
          </cell>
          <cell r="D4043">
            <v>0</v>
          </cell>
          <cell r="E4043"/>
          <cell r="F4043"/>
          <cell r="G4043"/>
          <cell r="H4043">
            <v>0</v>
          </cell>
        </row>
        <row r="4044">
          <cell r="A4044" t="str">
            <v>1148030302300103</v>
          </cell>
          <cell r="B4044" t="str">
            <v>CONSTRUCCION</v>
          </cell>
          <cell r="C4044">
            <v>16</v>
          </cell>
          <cell r="D4044">
            <v>0</v>
          </cell>
          <cell r="E4044"/>
          <cell r="F4044"/>
          <cell r="G4044"/>
          <cell r="H4044">
            <v>0</v>
          </cell>
        </row>
        <row r="4045">
          <cell r="A4045" t="str">
            <v>1148030302300104</v>
          </cell>
          <cell r="B4045" t="str">
            <v>REMODELACION</v>
          </cell>
          <cell r="C4045">
            <v>16</v>
          </cell>
          <cell r="D4045">
            <v>0</v>
          </cell>
          <cell r="E4045"/>
          <cell r="F4045"/>
          <cell r="G4045"/>
          <cell r="H4045">
            <v>0</v>
          </cell>
        </row>
        <row r="4046">
          <cell r="A4046" t="str">
            <v>114804</v>
          </cell>
          <cell r="B4046" t="str">
            <v>PRESTAMOS A PARTICULARES</v>
          </cell>
          <cell r="C4046">
            <v>6</v>
          </cell>
          <cell r="D4046"/>
          <cell r="E4046"/>
          <cell r="F4046"/>
          <cell r="G4046"/>
          <cell r="H4046">
            <v>3298209.9</v>
          </cell>
        </row>
        <row r="4047">
          <cell r="A4047" t="str">
            <v>1148040101</v>
          </cell>
          <cell r="B4047" t="str">
            <v>OTORGAMIENTOS ORIGINALES</v>
          </cell>
          <cell r="C4047">
            <v>10</v>
          </cell>
          <cell r="D4047"/>
          <cell r="E4047"/>
          <cell r="F4047"/>
          <cell r="G4047">
            <v>2751521.02</v>
          </cell>
          <cell r="H4047">
            <v>2751521.02</v>
          </cell>
        </row>
        <row r="4048">
          <cell r="A4048" t="str">
            <v>114804010111</v>
          </cell>
          <cell r="B4048" t="str">
            <v>MICROEMPRESA - ML</v>
          </cell>
          <cell r="C4048">
            <v>12</v>
          </cell>
          <cell r="D4048"/>
          <cell r="E4048"/>
          <cell r="F4048">
            <v>173065</v>
          </cell>
          <cell r="G4048"/>
          <cell r="H4048">
            <v>173065</v>
          </cell>
        </row>
        <row r="4049">
          <cell r="A4049" t="str">
            <v>11480401011101</v>
          </cell>
          <cell r="B4049" t="str">
            <v>MICROEMPRESA - ML</v>
          </cell>
          <cell r="C4049">
            <v>14</v>
          </cell>
          <cell r="D4049"/>
          <cell r="E4049">
            <v>173065</v>
          </cell>
          <cell r="F4049"/>
          <cell r="G4049"/>
          <cell r="H4049">
            <v>173065</v>
          </cell>
        </row>
        <row r="4050">
          <cell r="A4050" t="str">
            <v>1148040101110101</v>
          </cell>
          <cell r="B4050" t="str">
            <v>MICROCREDITO</v>
          </cell>
          <cell r="C4050">
            <v>16</v>
          </cell>
          <cell r="D4050">
            <v>49312.31</v>
          </cell>
          <cell r="E4050"/>
          <cell r="F4050"/>
          <cell r="G4050"/>
          <cell r="H4050">
            <v>49312.31</v>
          </cell>
        </row>
        <row r="4051">
          <cell r="A4051" t="str">
            <v>1148040101110102</v>
          </cell>
          <cell r="B4051" t="str">
            <v>CAPITAL DE TRABAJO</v>
          </cell>
          <cell r="C4051">
            <v>16</v>
          </cell>
          <cell r="D4051">
            <v>0</v>
          </cell>
          <cell r="E4051"/>
          <cell r="F4051"/>
          <cell r="G4051"/>
          <cell r="H4051">
            <v>0</v>
          </cell>
        </row>
        <row r="4052">
          <cell r="A4052" t="str">
            <v>1148040101110103</v>
          </cell>
          <cell r="B4052" t="str">
            <v>ACTIVO FIJO</v>
          </cell>
          <cell r="C4052">
            <v>16</v>
          </cell>
          <cell r="D4052">
            <v>19016.32</v>
          </cell>
          <cell r="E4052"/>
          <cell r="F4052"/>
          <cell r="G4052"/>
          <cell r="H4052">
            <v>19016.32</v>
          </cell>
        </row>
        <row r="4053">
          <cell r="A4053" t="str">
            <v>1148040101110104</v>
          </cell>
          <cell r="B4053" t="str">
            <v>CAPITAL DE TRABAJO ESTACIONAL</v>
          </cell>
          <cell r="C4053">
            <v>16</v>
          </cell>
          <cell r="D4053">
            <v>0</v>
          </cell>
          <cell r="E4053"/>
          <cell r="F4053"/>
          <cell r="G4053"/>
          <cell r="H4053">
            <v>0</v>
          </cell>
        </row>
        <row r="4054">
          <cell r="A4054" t="str">
            <v>1148040101110105</v>
          </cell>
          <cell r="B4054" t="str">
            <v>ROTATIVO</v>
          </cell>
          <cell r="C4054">
            <v>16</v>
          </cell>
          <cell r="D4054">
            <v>0</v>
          </cell>
          <cell r="E4054"/>
          <cell r="F4054"/>
          <cell r="G4054"/>
          <cell r="H4054">
            <v>0</v>
          </cell>
        </row>
        <row r="4055">
          <cell r="A4055" t="str">
            <v>1148040101110106</v>
          </cell>
          <cell r="B4055" t="str">
            <v>COLECTURIA DOMICILIAR</v>
          </cell>
          <cell r="C4055">
            <v>16</v>
          </cell>
          <cell r="D4055">
            <v>0</v>
          </cell>
          <cell r="E4055"/>
          <cell r="F4055"/>
          <cell r="G4055"/>
          <cell r="H4055">
            <v>0</v>
          </cell>
        </row>
        <row r="4056">
          <cell r="A4056" t="str">
            <v>1148040101110107</v>
          </cell>
          <cell r="B4056" t="str">
            <v>CONSOLIDACION DE CAPITAL PRODUCTIVO</v>
          </cell>
          <cell r="C4056">
            <v>16</v>
          </cell>
          <cell r="D4056">
            <v>25442</v>
          </cell>
          <cell r="E4056"/>
          <cell r="F4056"/>
          <cell r="G4056"/>
          <cell r="H4056">
            <v>25442</v>
          </cell>
        </row>
        <row r="4057">
          <cell r="A4057" t="str">
            <v>1148040101110108</v>
          </cell>
          <cell r="B4057" t="str">
            <v>CAPITAL EMERGENTE</v>
          </cell>
          <cell r="C4057">
            <v>16</v>
          </cell>
          <cell r="D4057">
            <v>0</v>
          </cell>
          <cell r="E4057"/>
          <cell r="F4057"/>
          <cell r="G4057"/>
          <cell r="H4057">
            <v>0</v>
          </cell>
        </row>
        <row r="4058">
          <cell r="A4058" t="str">
            <v>1148040101110109</v>
          </cell>
          <cell r="B4058" t="str">
            <v>CAPITAL TEMPORAL</v>
          </cell>
          <cell r="C4058">
            <v>16</v>
          </cell>
          <cell r="D4058">
            <v>0</v>
          </cell>
          <cell r="E4058"/>
          <cell r="F4058"/>
          <cell r="G4058"/>
          <cell r="H4058">
            <v>0</v>
          </cell>
        </row>
        <row r="4059">
          <cell r="A4059" t="str">
            <v>1148040101110110</v>
          </cell>
          <cell r="B4059" t="str">
            <v>MUJER EMPREDE CAPITAL DE TRABAJO</v>
          </cell>
          <cell r="C4059">
            <v>16</v>
          </cell>
          <cell r="D4059">
            <v>0</v>
          </cell>
          <cell r="E4059"/>
          <cell r="F4059"/>
          <cell r="G4059"/>
          <cell r="H4059">
            <v>0</v>
          </cell>
        </row>
        <row r="4060">
          <cell r="A4060" t="str">
            <v>1148040101110122</v>
          </cell>
          <cell r="B4060" t="str">
            <v>PROMOCION MICROEMPRESA VISIONARIA</v>
          </cell>
          <cell r="C4060">
            <v>16</v>
          </cell>
          <cell r="D4060">
            <v>79294.37</v>
          </cell>
          <cell r="E4060"/>
          <cell r="F4060"/>
          <cell r="G4060"/>
          <cell r="H4060">
            <v>79294.37</v>
          </cell>
        </row>
        <row r="4061">
          <cell r="A4061" t="str">
            <v>1148040101110123</v>
          </cell>
          <cell r="B4061" t="str">
            <v>PROMOCION ESTACIONAL MICROEMPRESARIOS</v>
          </cell>
          <cell r="C4061">
            <v>16</v>
          </cell>
          <cell r="D4061">
            <v>0</v>
          </cell>
          <cell r="E4061"/>
          <cell r="F4061"/>
          <cell r="G4061"/>
          <cell r="H4061">
            <v>0</v>
          </cell>
        </row>
        <row r="4062">
          <cell r="A4062" t="str">
            <v>1148040101110124</v>
          </cell>
          <cell r="B4062" t="str">
            <v>BANCOVI RESPONDE MICROCREDITOS</v>
          </cell>
          <cell r="C4062">
            <v>16</v>
          </cell>
          <cell r="D4062">
            <v>0</v>
          </cell>
          <cell r="E4062"/>
          <cell r="F4062"/>
          <cell r="G4062"/>
          <cell r="H4062">
            <v>0</v>
          </cell>
        </row>
        <row r="4063">
          <cell r="A4063" t="str">
            <v>114804010112</v>
          </cell>
          <cell r="B4063" t="str">
            <v>EMPRESA - ML</v>
          </cell>
          <cell r="C4063">
            <v>12</v>
          </cell>
          <cell r="D4063"/>
          <cell r="E4063"/>
          <cell r="F4063">
            <v>223884.05</v>
          </cell>
          <cell r="G4063"/>
          <cell r="H4063">
            <v>223884.05</v>
          </cell>
        </row>
        <row r="4064">
          <cell r="A4064" t="str">
            <v>11480401011201</v>
          </cell>
          <cell r="B4064" t="str">
            <v>EMPRESA - ML</v>
          </cell>
          <cell r="C4064">
            <v>14</v>
          </cell>
          <cell r="D4064"/>
          <cell r="E4064">
            <v>223884.05</v>
          </cell>
          <cell r="F4064"/>
          <cell r="G4064"/>
          <cell r="H4064">
            <v>223884.05</v>
          </cell>
        </row>
        <row r="4065">
          <cell r="A4065" t="str">
            <v>1148040101120101</v>
          </cell>
          <cell r="B4065" t="str">
            <v>CAPITAL DE TRABAJO</v>
          </cell>
          <cell r="C4065">
            <v>16</v>
          </cell>
          <cell r="D4065">
            <v>223884.05</v>
          </cell>
          <cell r="E4065"/>
          <cell r="F4065"/>
          <cell r="G4065"/>
          <cell r="H4065">
            <v>223884.05</v>
          </cell>
        </row>
        <row r="4066">
          <cell r="A4066" t="str">
            <v>1148040101120102</v>
          </cell>
          <cell r="B4066" t="str">
            <v>ACTIVO FIJO</v>
          </cell>
          <cell r="C4066">
            <v>16</v>
          </cell>
          <cell r="D4066">
            <v>0</v>
          </cell>
          <cell r="E4066"/>
          <cell r="F4066"/>
          <cell r="G4066"/>
          <cell r="H4066">
            <v>0</v>
          </cell>
        </row>
        <row r="4067">
          <cell r="A4067" t="str">
            <v>1148040101120103</v>
          </cell>
          <cell r="B4067" t="str">
            <v>ROTATIVO</v>
          </cell>
          <cell r="C4067">
            <v>16</v>
          </cell>
          <cell r="D4067">
            <v>0</v>
          </cell>
          <cell r="E4067"/>
          <cell r="F4067"/>
          <cell r="G4067"/>
          <cell r="H4067">
            <v>0</v>
          </cell>
        </row>
        <row r="4068">
          <cell r="A4068" t="str">
            <v>1148040101120104</v>
          </cell>
          <cell r="B4068" t="str">
            <v>MUNICIPALIDADES</v>
          </cell>
          <cell r="C4068">
            <v>16</v>
          </cell>
          <cell r="D4068">
            <v>0</v>
          </cell>
          <cell r="E4068"/>
          <cell r="F4068"/>
          <cell r="G4068"/>
          <cell r="H4068">
            <v>0</v>
          </cell>
        </row>
        <row r="4069">
          <cell r="A4069" t="str">
            <v>1148040101120106</v>
          </cell>
          <cell r="B4069" t="str">
            <v>BANCOVI ACTIVANDO LA ECONOMIA EMPRESARIAL</v>
          </cell>
          <cell r="C4069">
            <v>16</v>
          </cell>
          <cell r="D4069">
            <v>0</v>
          </cell>
          <cell r="E4069"/>
          <cell r="F4069"/>
          <cell r="G4069"/>
          <cell r="H4069">
            <v>0</v>
          </cell>
        </row>
        <row r="4070">
          <cell r="A4070" t="str">
            <v>1148040101120107</v>
          </cell>
          <cell r="B4070" t="str">
            <v>BANCOVI ACTIVANDO LA ECONOMIA EMPRESARIAL</v>
          </cell>
          <cell r="C4070">
            <v>16</v>
          </cell>
          <cell r="D4070">
            <v>0</v>
          </cell>
          <cell r="E4070"/>
          <cell r="F4070"/>
          <cell r="G4070"/>
          <cell r="H4070">
            <v>0</v>
          </cell>
        </row>
        <row r="4071">
          <cell r="A4071" t="str">
            <v>1148040101120111</v>
          </cell>
          <cell r="B4071" t="str">
            <v>BANCOVI PLUS EMPRESA</v>
          </cell>
          <cell r="C4071">
            <v>16</v>
          </cell>
          <cell r="D4071">
            <v>0</v>
          </cell>
          <cell r="E4071"/>
          <cell r="F4071"/>
          <cell r="G4071"/>
          <cell r="H4071">
            <v>0</v>
          </cell>
        </row>
        <row r="4072">
          <cell r="A4072" t="str">
            <v>114804010120</v>
          </cell>
          <cell r="B4072" t="str">
            <v>CONSUMO - ML</v>
          </cell>
          <cell r="C4072">
            <v>12</v>
          </cell>
          <cell r="D4072"/>
          <cell r="E4072"/>
          <cell r="F4072">
            <v>2354571.9700000002</v>
          </cell>
          <cell r="G4072"/>
          <cell r="H4072">
            <v>2354571.9700000002</v>
          </cell>
        </row>
        <row r="4073">
          <cell r="A4073" t="str">
            <v>11480401012001</v>
          </cell>
          <cell r="B4073" t="str">
            <v>CONSUMO - ML</v>
          </cell>
          <cell r="C4073">
            <v>14</v>
          </cell>
          <cell r="D4073"/>
          <cell r="E4073">
            <v>2354571.9700000002</v>
          </cell>
          <cell r="F4073"/>
          <cell r="G4073"/>
          <cell r="H4073">
            <v>2354571.9700000002</v>
          </cell>
        </row>
        <row r="4074">
          <cell r="A4074" t="str">
            <v>1148040101200101</v>
          </cell>
          <cell r="B4074" t="str">
            <v>CONSUMO</v>
          </cell>
          <cell r="C4074">
            <v>16</v>
          </cell>
          <cell r="D4074">
            <v>0</v>
          </cell>
          <cell r="E4074"/>
          <cell r="F4074"/>
          <cell r="G4074"/>
          <cell r="H4074">
            <v>0</v>
          </cell>
        </row>
        <row r="4075">
          <cell r="A4075" t="str">
            <v>1148040101200102</v>
          </cell>
          <cell r="B4075" t="str">
            <v>SIN FIADOR</v>
          </cell>
          <cell r="C4075">
            <v>16</v>
          </cell>
          <cell r="D4075">
            <v>0</v>
          </cell>
          <cell r="E4075"/>
          <cell r="F4075"/>
          <cell r="G4075"/>
          <cell r="H4075">
            <v>0</v>
          </cell>
        </row>
        <row r="4076">
          <cell r="A4076" t="str">
            <v>1148040101200103</v>
          </cell>
          <cell r="B4076" t="str">
            <v>CONSOLIDACION</v>
          </cell>
          <cell r="C4076">
            <v>16</v>
          </cell>
          <cell r="D4076">
            <v>704283.25</v>
          </cell>
          <cell r="E4076"/>
          <cell r="F4076"/>
          <cell r="G4076"/>
          <cell r="H4076">
            <v>704283.25</v>
          </cell>
        </row>
        <row r="4077">
          <cell r="A4077" t="str">
            <v>1148040101200104</v>
          </cell>
          <cell r="B4077" t="str">
            <v>VARIOS</v>
          </cell>
          <cell r="C4077">
            <v>16</v>
          </cell>
          <cell r="D4077">
            <v>313285.17</v>
          </cell>
          <cell r="E4077"/>
          <cell r="F4077"/>
          <cell r="G4077"/>
          <cell r="H4077">
            <v>313285.17</v>
          </cell>
        </row>
        <row r="4078">
          <cell r="A4078" t="str">
            <v>1148040101200105</v>
          </cell>
          <cell r="B4078" t="str">
            <v>VEHICULO</v>
          </cell>
          <cell r="C4078">
            <v>16</v>
          </cell>
          <cell r="D4078">
            <v>0</v>
          </cell>
          <cell r="E4078"/>
          <cell r="F4078"/>
          <cell r="G4078"/>
          <cell r="H4078">
            <v>0</v>
          </cell>
        </row>
        <row r="4079">
          <cell r="A4079" t="str">
            <v>1148040101200106</v>
          </cell>
          <cell r="B4079" t="str">
            <v>VEHICULO- EMPLEADOS</v>
          </cell>
          <cell r="C4079">
            <v>16</v>
          </cell>
          <cell r="D4079">
            <v>29324.67</v>
          </cell>
          <cell r="E4079"/>
          <cell r="F4079"/>
          <cell r="G4079"/>
          <cell r="H4079">
            <v>29324.67</v>
          </cell>
        </row>
        <row r="4080">
          <cell r="A4080" t="str">
            <v>1148040101200107</v>
          </cell>
          <cell r="B4080" t="str">
            <v>ESTUDIOS</v>
          </cell>
          <cell r="C4080">
            <v>16</v>
          </cell>
          <cell r="D4080">
            <v>0</v>
          </cell>
          <cell r="E4080"/>
          <cell r="F4080"/>
          <cell r="G4080"/>
          <cell r="H4080">
            <v>0</v>
          </cell>
        </row>
        <row r="4081">
          <cell r="A4081" t="str">
            <v>1148040101200108</v>
          </cell>
          <cell r="B4081" t="str">
            <v>LECA</v>
          </cell>
          <cell r="C4081">
            <v>16</v>
          </cell>
          <cell r="D4081">
            <v>88918.52</v>
          </cell>
          <cell r="E4081"/>
          <cell r="F4081"/>
          <cell r="G4081"/>
          <cell r="H4081">
            <v>88918.52</v>
          </cell>
        </row>
        <row r="4082">
          <cell r="A4082" t="str">
            <v>1148040101200109</v>
          </cell>
          <cell r="B4082" t="str">
            <v>CONSUMO  RAPICREDIT  BANCOVI</v>
          </cell>
          <cell r="C4082">
            <v>16</v>
          </cell>
          <cell r="D4082">
            <v>27693.22</v>
          </cell>
          <cell r="E4082"/>
          <cell r="F4082"/>
          <cell r="G4082"/>
          <cell r="H4082">
            <v>27693.22</v>
          </cell>
        </row>
        <row r="4083">
          <cell r="A4083" t="str">
            <v>1148040101200110</v>
          </cell>
          <cell r="B4083" t="str">
            <v>EMPLEADOS PÚBLICOS Y PRIVADOS</v>
          </cell>
          <cell r="C4083">
            <v>16</v>
          </cell>
          <cell r="D4083">
            <v>0</v>
          </cell>
          <cell r="E4083"/>
          <cell r="F4083"/>
          <cell r="G4083"/>
          <cell r="H4083">
            <v>0</v>
          </cell>
        </row>
        <row r="4084">
          <cell r="A4084" t="str">
            <v>1148040101200111</v>
          </cell>
          <cell r="B4084" t="str">
            <v>EMPLEADOS ANDA</v>
          </cell>
          <cell r="C4084">
            <v>16</v>
          </cell>
          <cell r="D4084">
            <v>0</v>
          </cell>
          <cell r="E4084"/>
          <cell r="F4084"/>
          <cell r="G4084"/>
          <cell r="H4084">
            <v>0</v>
          </cell>
        </row>
        <row r="4085">
          <cell r="A4085" t="str">
            <v>1148040101200112</v>
          </cell>
          <cell r="B4085" t="str">
            <v>EMPLEADOS PDH</v>
          </cell>
          <cell r="C4085">
            <v>16</v>
          </cell>
          <cell r="D4085">
            <v>0</v>
          </cell>
          <cell r="E4085"/>
          <cell r="F4085"/>
          <cell r="G4085"/>
          <cell r="H4085">
            <v>0</v>
          </cell>
        </row>
        <row r="4086">
          <cell r="A4086" t="str">
            <v>1148040101200113</v>
          </cell>
          <cell r="B4086" t="str">
            <v>EMPLEADOS PGR</v>
          </cell>
          <cell r="C4086">
            <v>16</v>
          </cell>
          <cell r="D4086">
            <v>38714.99</v>
          </cell>
          <cell r="E4086"/>
          <cell r="F4086"/>
          <cell r="G4086"/>
          <cell r="H4086">
            <v>38714.99</v>
          </cell>
        </row>
        <row r="4087">
          <cell r="A4087" t="str">
            <v>1148040101200114</v>
          </cell>
          <cell r="B4087" t="str">
            <v>EMPLEADOS MIN. SALUD</v>
          </cell>
          <cell r="C4087">
            <v>16</v>
          </cell>
          <cell r="D4087">
            <v>0</v>
          </cell>
          <cell r="E4087"/>
          <cell r="F4087"/>
          <cell r="G4087"/>
          <cell r="H4087">
            <v>0</v>
          </cell>
        </row>
        <row r="4088">
          <cell r="A4088" t="str">
            <v>1148040101200115</v>
          </cell>
          <cell r="B4088" t="str">
            <v>EMPLEADOS MIN. EDUCACIÓN</v>
          </cell>
          <cell r="C4088">
            <v>16</v>
          </cell>
          <cell r="D4088">
            <v>0</v>
          </cell>
          <cell r="E4088"/>
          <cell r="F4088"/>
          <cell r="G4088"/>
          <cell r="H4088">
            <v>0</v>
          </cell>
        </row>
        <row r="4089">
          <cell r="A4089" t="str">
            <v>1148040101200117</v>
          </cell>
          <cell r="B4089" t="str">
            <v>RAPICREDIT BANCOVI EMP. PRIVADOS Y MUNICIPALES</v>
          </cell>
          <cell r="C4089">
            <v>16</v>
          </cell>
          <cell r="D4089">
            <v>0</v>
          </cell>
          <cell r="E4089"/>
          <cell r="F4089"/>
          <cell r="G4089"/>
          <cell r="H4089">
            <v>0</v>
          </cell>
        </row>
        <row r="4090">
          <cell r="A4090" t="str">
            <v>1148040101200119</v>
          </cell>
          <cell r="B4090" t="str">
            <v>PROMOCION LINEA ESPECIAL EMPLEADOS PUBLICOS Y PRIVADOS</v>
          </cell>
          <cell r="C4090">
            <v>16</v>
          </cell>
          <cell r="D4090">
            <v>582521.07999999996</v>
          </cell>
          <cell r="E4090"/>
          <cell r="F4090"/>
          <cell r="G4090"/>
          <cell r="H4090">
            <v>582521.07999999996</v>
          </cell>
        </row>
        <row r="4091">
          <cell r="A4091" t="str">
            <v>1148040101200121</v>
          </cell>
          <cell r="B4091" t="str">
            <v>BANCOVI RESPONDE CONSUMO</v>
          </cell>
          <cell r="C4091">
            <v>16</v>
          </cell>
          <cell r="D4091">
            <v>0</v>
          </cell>
          <cell r="E4091"/>
          <cell r="F4091"/>
          <cell r="G4091"/>
          <cell r="H4091">
            <v>0</v>
          </cell>
        </row>
        <row r="4092">
          <cell r="A4092" t="str">
            <v>1148040101200122</v>
          </cell>
          <cell r="B4092" t="str">
            <v>PROMOCION DE EMPLEADOS PUBLICOS Y PRIVADOS</v>
          </cell>
          <cell r="C4092">
            <v>16</v>
          </cell>
          <cell r="D4092">
            <v>306553.64</v>
          </cell>
          <cell r="E4092"/>
          <cell r="F4092"/>
          <cell r="G4092"/>
          <cell r="H4092">
            <v>306553.64</v>
          </cell>
        </row>
        <row r="4093">
          <cell r="A4093" t="str">
            <v>1148040101200123</v>
          </cell>
          <cell r="B4093" t="str">
            <v>PROMOCION ESPECIAL DE EMPLEADOS PUBLI Y AUTO V4 PERI GRACIA</v>
          </cell>
          <cell r="C4093">
            <v>16</v>
          </cell>
          <cell r="D4093">
            <v>50553.02</v>
          </cell>
          <cell r="E4093"/>
          <cell r="F4093"/>
          <cell r="G4093"/>
          <cell r="H4093">
            <v>50553.02</v>
          </cell>
        </row>
        <row r="4094">
          <cell r="A4094" t="str">
            <v>1148040101200124</v>
          </cell>
          <cell r="B4094" t="str">
            <v>PROMOCION ESPECIAL CON PERIODO DE GRACIA EMPLEADOS ANDA</v>
          </cell>
          <cell r="C4094">
            <v>16</v>
          </cell>
          <cell r="D4094">
            <v>0</v>
          </cell>
          <cell r="E4094"/>
          <cell r="F4094"/>
          <cell r="G4094"/>
          <cell r="H4094">
            <v>0</v>
          </cell>
        </row>
        <row r="4095">
          <cell r="A4095" t="str">
            <v>1148040101200125</v>
          </cell>
          <cell r="B4095" t="str">
            <v>PROMOCION EMPLEADOS PUBLICOS Y AUTONOMOS CON PERIODO DE GRAC</v>
          </cell>
          <cell r="C4095">
            <v>16</v>
          </cell>
          <cell r="D4095">
            <v>68441.94</v>
          </cell>
          <cell r="E4095"/>
          <cell r="F4095"/>
          <cell r="G4095"/>
          <cell r="H4095">
            <v>68441.94</v>
          </cell>
        </row>
        <row r="4096">
          <cell r="A4096" t="str">
            <v>1148040101200126</v>
          </cell>
          <cell r="B4096" t="str">
            <v>CONSUMO TRADICIONAL</v>
          </cell>
          <cell r="C4096">
            <v>16</v>
          </cell>
          <cell r="D4096">
            <v>0</v>
          </cell>
          <cell r="E4096"/>
          <cell r="F4096"/>
          <cell r="G4096"/>
          <cell r="H4096">
            <v>0</v>
          </cell>
        </row>
        <row r="4097">
          <cell r="A4097" t="str">
            <v>1148040101200148</v>
          </cell>
          <cell r="B4097" t="str">
            <v>TARJETA DE CREDITO</v>
          </cell>
          <cell r="C4097">
            <v>16</v>
          </cell>
          <cell r="D4097">
            <v>144282.47</v>
          </cell>
          <cell r="E4097"/>
          <cell r="F4097"/>
          <cell r="G4097"/>
          <cell r="H4097">
            <v>144282.47</v>
          </cell>
        </row>
        <row r="4098">
          <cell r="A4098" t="str">
            <v>1148040101200149</v>
          </cell>
          <cell r="B4098" t="str">
            <v>SOBREGIROS OCACIONALES</v>
          </cell>
          <cell r="C4098">
            <v>16</v>
          </cell>
          <cell r="D4098">
            <v>0</v>
          </cell>
          <cell r="E4098"/>
          <cell r="F4098"/>
          <cell r="G4098"/>
          <cell r="H4098">
            <v>0</v>
          </cell>
        </row>
        <row r="4099">
          <cell r="A4099" t="str">
            <v>1148040101200150</v>
          </cell>
          <cell r="B4099" t="str">
            <v>SOBREGIROS AUTORIZADOS</v>
          </cell>
          <cell r="C4099">
            <v>16</v>
          </cell>
          <cell r="D4099">
            <v>0</v>
          </cell>
          <cell r="E4099"/>
          <cell r="F4099"/>
          <cell r="G4099"/>
          <cell r="H4099">
            <v>0</v>
          </cell>
        </row>
        <row r="4100">
          <cell r="A4100" t="str">
            <v>1148040101200160</v>
          </cell>
          <cell r="B4100" t="str">
            <v>CREDITOS EMERGENCIA - COVID 19</v>
          </cell>
          <cell r="C4100">
            <v>16</v>
          </cell>
          <cell r="D4100">
            <v>0</v>
          </cell>
          <cell r="E4100"/>
          <cell r="F4100"/>
          <cell r="G4100"/>
          <cell r="H4100">
            <v>0</v>
          </cell>
        </row>
        <row r="4101">
          <cell r="A4101" t="str">
            <v>114804010122</v>
          </cell>
          <cell r="B4101" t="str">
            <v>PIGNORADOS - ML</v>
          </cell>
          <cell r="C4101">
            <v>12</v>
          </cell>
          <cell r="D4101"/>
          <cell r="E4101"/>
          <cell r="F4101">
            <v>0</v>
          </cell>
          <cell r="G4101"/>
          <cell r="H4101">
            <v>0</v>
          </cell>
        </row>
        <row r="4102">
          <cell r="A4102" t="str">
            <v>11480401012201</v>
          </cell>
          <cell r="B4102" t="str">
            <v>PIGNORADOS - ML</v>
          </cell>
          <cell r="C4102">
            <v>14</v>
          </cell>
          <cell r="D4102"/>
          <cell r="E4102">
            <v>0</v>
          </cell>
          <cell r="F4102"/>
          <cell r="G4102"/>
          <cell r="H4102">
            <v>0</v>
          </cell>
        </row>
        <row r="4103">
          <cell r="A4103" t="str">
            <v>1148040101220101</v>
          </cell>
          <cell r="B4103" t="str">
            <v>PIGNORADOS</v>
          </cell>
          <cell r="C4103">
            <v>16</v>
          </cell>
          <cell r="D4103">
            <v>0</v>
          </cell>
          <cell r="E4103"/>
          <cell r="F4103"/>
          <cell r="G4103"/>
          <cell r="H4103">
            <v>0</v>
          </cell>
        </row>
        <row r="4104">
          <cell r="A4104" t="str">
            <v>114804010130</v>
          </cell>
          <cell r="B4104" t="str">
            <v>VIVIENDA - ML</v>
          </cell>
          <cell r="C4104">
            <v>12</v>
          </cell>
          <cell r="D4104"/>
          <cell r="E4104"/>
          <cell r="F4104">
            <v>0</v>
          </cell>
          <cell r="G4104"/>
          <cell r="H4104">
            <v>0</v>
          </cell>
        </row>
        <row r="4105">
          <cell r="A4105" t="str">
            <v>11480401013001</v>
          </cell>
          <cell r="B4105" t="str">
            <v>VIVIENDA - ML</v>
          </cell>
          <cell r="C4105">
            <v>14</v>
          </cell>
          <cell r="D4105"/>
          <cell r="E4105">
            <v>0</v>
          </cell>
          <cell r="F4105"/>
          <cell r="G4105"/>
          <cell r="H4105">
            <v>0</v>
          </cell>
        </row>
        <row r="4106">
          <cell r="A4106" t="str">
            <v>1148040101300101</v>
          </cell>
          <cell r="B4106" t="str">
            <v>ADQUISICION DE VIVIENDA</v>
          </cell>
          <cell r="C4106">
            <v>16</v>
          </cell>
          <cell r="D4106">
            <v>0</v>
          </cell>
          <cell r="E4106"/>
          <cell r="F4106"/>
          <cell r="G4106"/>
          <cell r="H4106">
            <v>0</v>
          </cell>
        </row>
        <row r="4107">
          <cell r="A4107" t="str">
            <v>1148040101300102</v>
          </cell>
          <cell r="B4107" t="str">
            <v>ADQUISICION DE LOTES</v>
          </cell>
          <cell r="C4107">
            <v>16</v>
          </cell>
          <cell r="D4107">
            <v>0</v>
          </cell>
          <cell r="E4107"/>
          <cell r="F4107"/>
          <cell r="G4107"/>
          <cell r="H4107">
            <v>0</v>
          </cell>
        </row>
        <row r="4108">
          <cell r="A4108" t="str">
            <v>1148040101300103</v>
          </cell>
          <cell r="B4108" t="str">
            <v>CONSTRUCCION</v>
          </cell>
          <cell r="C4108">
            <v>16</v>
          </cell>
          <cell r="D4108">
            <v>0</v>
          </cell>
          <cell r="E4108"/>
          <cell r="F4108"/>
          <cell r="G4108"/>
          <cell r="H4108">
            <v>0</v>
          </cell>
        </row>
        <row r="4109">
          <cell r="A4109" t="str">
            <v>1148040101300104</v>
          </cell>
          <cell r="B4109" t="str">
            <v>REMODELACION</v>
          </cell>
          <cell r="C4109">
            <v>16</v>
          </cell>
          <cell r="D4109">
            <v>0</v>
          </cell>
          <cell r="E4109"/>
          <cell r="F4109"/>
          <cell r="G4109"/>
          <cell r="H4109">
            <v>0</v>
          </cell>
        </row>
        <row r="4110">
          <cell r="A4110" t="str">
            <v>114804010180</v>
          </cell>
          <cell r="B4110" t="str">
            <v>FIREMPRESA</v>
          </cell>
          <cell r="C4110">
            <v>12</v>
          </cell>
          <cell r="D4110"/>
          <cell r="E4110"/>
          <cell r="F4110">
            <v>0</v>
          </cell>
          <cell r="G4110"/>
          <cell r="H4110">
            <v>0</v>
          </cell>
        </row>
        <row r="4111">
          <cell r="A4111" t="str">
            <v>11480401018001</v>
          </cell>
          <cell r="B4111" t="str">
            <v>FIREMPRESA</v>
          </cell>
          <cell r="C4111">
            <v>14</v>
          </cell>
          <cell r="D4111"/>
          <cell r="E4111">
            <v>0</v>
          </cell>
          <cell r="F4111"/>
          <cell r="G4111"/>
          <cell r="H4111">
            <v>0</v>
          </cell>
        </row>
        <row r="4112">
          <cell r="A4112" t="str">
            <v>1148040101800101</v>
          </cell>
          <cell r="B4112" t="str">
            <v>FIREMPRESA</v>
          </cell>
          <cell r="C4112">
            <v>16</v>
          </cell>
          <cell r="D4112">
            <v>0</v>
          </cell>
          <cell r="E4112"/>
          <cell r="F4112"/>
          <cell r="G4112"/>
          <cell r="H4112">
            <v>0</v>
          </cell>
        </row>
        <row r="4113">
          <cell r="A4113" t="str">
            <v>1148040102</v>
          </cell>
          <cell r="B4113" t="str">
            <v>OTORGAMIENTOS ORIGINALES</v>
          </cell>
          <cell r="C4113">
            <v>10</v>
          </cell>
          <cell r="D4113"/>
          <cell r="E4113"/>
          <cell r="F4113"/>
          <cell r="G4113">
            <v>0</v>
          </cell>
          <cell r="H4113">
            <v>0</v>
          </cell>
        </row>
        <row r="4114">
          <cell r="A4114" t="str">
            <v>114804010211</v>
          </cell>
          <cell r="B4114" t="str">
            <v>MICROEMPRESA - ML</v>
          </cell>
          <cell r="C4114">
            <v>12</v>
          </cell>
          <cell r="D4114"/>
          <cell r="E4114"/>
          <cell r="F4114">
            <v>0</v>
          </cell>
          <cell r="G4114"/>
          <cell r="H4114">
            <v>0</v>
          </cell>
        </row>
        <row r="4115">
          <cell r="A4115" t="str">
            <v>11480401021101</v>
          </cell>
          <cell r="B4115" t="str">
            <v>MICROEMPRESA - ML</v>
          </cell>
          <cell r="C4115">
            <v>14</v>
          </cell>
          <cell r="D4115"/>
          <cell r="E4115">
            <v>0</v>
          </cell>
          <cell r="F4115"/>
          <cell r="G4115"/>
          <cell r="H4115">
            <v>0</v>
          </cell>
        </row>
        <row r="4116">
          <cell r="A4116" t="str">
            <v>1148040102110101</v>
          </cell>
          <cell r="B4116" t="str">
            <v>MICROCREDITO</v>
          </cell>
          <cell r="C4116">
            <v>16</v>
          </cell>
          <cell r="D4116">
            <v>0</v>
          </cell>
          <cell r="E4116"/>
          <cell r="F4116"/>
          <cell r="G4116"/>
          <cell r="H4116">
            <v>0</v>
          </cell>
        </row>
        <row r="4117">
          <cell r="A4117" t="str">
            <v>1148040102110102</v>
          </cell>
          <cell r="B4117" t="str">
            <v>CAPITAL DE TRABAJO</v>
          </cell>
          <cell r="C4117">
            <v>16</v>
          </cell>
          <cell r="D4117">
            <v>0</v>
          </cell>
          <cell r="E4117"/>
          <cell r="F4117"/>
          <cell r="G4117"/>
          <cell r="H4117">
            <v>0</v>
          </cell>
        </row>
        <row r="4118">
          <cell r="A4118" t="str">
            <v>1148040102110103</v>
          </cell>
          <cell r="B4118" t="str">
            <v>ACTIVO FIJO</v>
          </cell>
          <cell r="C4118">
            <v>16</v>
          </cell>
          <cell r="D4118">
            <v>0</v>
          </cell>
          <cell r="E4118"/>
          <cell r="F4118"/>
          <cell r="G4118"/>
          <cell r="H4118">
            <v>0</v>
          </cell>
        </row>
        <row r="4119">
          <cell r="A4119" t="str">
            <v>1148040102110104</v>
          </cell>
          <cell r="B4119" t="str">
            <v>CAPITAL DE TRABAJO ESTACIONAL</v>
          </cell>
          <cell r="C4119">
            <v>16</v>
          </cell>
          <cell r="D4119">
            <v>0</v>
          </cell>
          <cell r="E4119"/>
          <cell r="F4119"/>
          <cell r="G4119"/>
          <cell r="H4119">
            <v>0</v>
          </cell>
        </row>
        <row r="4120">
          <cell r="A4120" t="str">
            <v>1148040102110105</v>
          </cell>
          <cell r="B4120" t="str">
            <v>ROTATIVO</v>
          </cell>
          <cell r="C4120">
            <v>16</v>
          </cell>
          <cell r="D4120">
            <v>0</v>
          </cell>
          <cell r="E4120"/>
          <cell r="F4120"/>
          <cell r="G4120"/>
          <cell r="H4120">
            <v>0</v>
          </cell>
        </row>
        <row r="4121">
          <cell r="A4121" t="str">
            <v>1148040102110106</v>
          </cell>
          <cell r="B4121" t="str">
            <v>COLECTURIA DOMICILIAR</v>
          </cell>
          <cell r="C4121">
            <v>16</v>
          </cell>
          <cell r="D4121">
            <v>0</v>
          </cell>
          <cell r="E4121"/>
          <cell r="F4121"/>
          <cell r="G4121"/>
          <cell r="H4121">
            <v>0</v>
          </cell>
        </row>
        <row r="4122">
          <cell r="A4122" t="str">
            <v>114804010212</v>
          </cell>
          <cell r="B4122" t="str">
            <v>EMPRESA - ML</v>
          </cell>
          <cell r="C4122">
            <v>12</v>
          </cell>
          <cell r="D4122"/>
          <cell r="E4122"/>
          <cell r="F4122">
            <v>0</v>
          </cell>
          <cell r="G4122"/>
          <cell r="H4122">
            <v>0</v>
          </cell>
        </row>
        <row r="4123">
          <cell r="A4123" t="str">
            <v>11480401021201</v>
          </cell>
          <cell r="B4123" t="str">
            <v>EMPRESA - ML</v>
          </cell>
          <cell r="C4123">
            <v>14</v>
          </cell>
          <cell r="D4123"/>
          <cell r="E4123">
            <v>0</v>
          </cell>
          <cell r="F4123"/>
          <cell r="G4123"/>
          <cell r="H4123">
            <v>0</v>
          </cell>
        </row>
        <row r="4124">
          <cell r="A4124" t="str">
            <v>1148040102120101</v>
          </cell>
          <cell r="B4124" t="str">
            <v>CAPITAL DE TRABAJO</v>
          </cell>
          <cell r="C4124">
            <v>16</v>
          </cell>
          <cell r="D4124">
            <v>0</v>
          </cell>
          <cell r="E4124"/>
          <cell r="F4124"/>
          <cell r="G4124"/>
          <cell r="H4124">
            <v>0</v>
          </cell>
        </row>
        <row r="4125">
          <cell r="A4125" t="str">
            <v>1148040102120102</v>
          </cell>
          <cell r="B4125" t="str">
            <v>ACTIVO FIJO</v>
          </cell>
          <cell r="C4125">
            <v>16</v>
          </cell>
          <cell r="D4125">
            <v>0</v>
          </cell>
          <cell r="E4125"/>
          <cell r="F4125"/>
          <cell r="G4125"/>
          <cell r="H4125">
            <v>0</v>
          </cell>
        </row>
        <row r="4126">
          <cell r="A4126" t="str">
            <v>1148040102120103</v>
          </cell>
          <cell r="B4126" t="str">
            <v>ROTATIVO</v>
          </cell>
          <cell r="C4126">
            <v>16</v>
          </cell>
          <cell r="D4126">
            <v>0</v>
          </cell>
          <cell r="E4126"/>
          <cell r="F4126"/>
          <cell r="G4126"/>
          <cell r="H4126">
            <v>0</v>
          </cell>
        </row>
        <row r="4127">
          <cell r="A4127" t="str">
            <v>1148040102120104</v>
          </cell>
          <cell r="B4127" t="str">
            <v>MUNICIPALIDADES</v>
          </cell>
          <cell r="C4127">
            <v>16</v>
          </cell>
          <cell r="D4127">
            <v>0</v>
          </cell>
          <cell r="E4127"/>
          <cell r="F4127"/>
          <cell r="G4127"/>
          <cell r="H4127">
            <v>0</v>
          </cell>
        </row>
        <row r="4128">
          <cell r="A4128" t="str">
            <v>114804010220</v>
          </cell>
          <cell r="B4128" t="str">
            <v>CONSUMO - ML</v>
          </cell>
          <cell r="C4128">
            <v>12</v>
          </cell>
          <cell r="D4128"/>
          <cell r="E4128"/>
          <cell r="F4128">
            <v>0</v>
          </cell>
          <cell r="G4128"/>
          <cell r="H4128">
            <v>0</v>
          </cell>
        </row>
        <row r="4129">
          <cell r="A4129" t="str">
            <v>11480401022001</v>
          </cell>
          <cell r="B4129" t="str">
            <v>CONSUMO - ML</v>
          </cell>
          <cell r="C4129">
            <v>14</v>
          </cell>
          <cell r="D4129"/>
          <cell r="E4129">
            <v>0</v>
          </cell>
          <cell r="F4129"/>
          <cell r="G4129"/>
          <cell r="H4129">
            <v>0</v>
          </cell>
        </row>
        <row r="4130">
          <cell r="A4130" t="str">
            <v>1148040102200101</v>
          </cell>
          <cell r="B4130" t="str">
            <v>CONSUMO</v>
          </cell>
          <cell r="C4130">
            <v>16</v>
          </cell>
          <cell r="D4130">
            <v>0</v>
          </cell>
          <cell r="E4130"/>
          <cell r="F4130"/>
          <cell r="G4130"/>
          <cell r="H4130">
            <v>0</v>
          </cell>
        </row>
        <row r="4131">
          <cell r="A4131" t="str">
            <v>1148040102200102</v>
          </cell>
          <cell r="B4131" t="str">
            <v>SIN FIADOR</v>
          </cell>
          <cell r="C4131">
            <v>16</v>
          </cell>
          <cell r="D4131">
            <v>0</v>
          </cell>
          <cell r="E4131"/>
          <cell r="F4131"/>
          <cell r="G4131"/>
          <cell r="H4131">
            <v>0</v>
          </cell>
        </row>
        <row r="4132">
          <cell r="A4132" t="str">
            <v>1148040102200103</v>
          </cell>
          <cell r="B4132" t="str">
            <v>CONSOLIDACION</v>
          </cell>
          <cell r="C4132">
            <v>16</v>
          </cell>
          <cell r="D4132">
            <v>0</v>
          </cell>
          <cell r="E4132"/>
          <cell r="F4132"/>
          <cell r="G4132"/>
          <cell r="H4132">
            <v>0</v>
          </cell>
        </row>
        <row r="4133">
          <cell r="A4133" t="str">
            <v>1148040102200104</v>
          </cell>
          <cell r="B4133" t="str">
            <v>VARIOS</v>
          </cell>
          <cell r="C4133">
            <v>16</v>
          </cell>
          <cell r="D4133">
            <v>0</v>
          </cell>
          <cell r="E4133"/>
          <cell r="F4133"/>
          <cell r="G4133"/>
          <cell r="H4133">
            <v>0</v>
          </cell>
        </row>
        <row r="4134">
          <cell r="A4134" t="str">
            <v>1148040102200105</v>
          </cell>
          <cell r="B4134" t="str">
            <v>VEHICULO</v>
          </cell>
          <cell r="C4134">
            <v>16</v>
          </cell>
          <cell r="D4134">
            <v>0</v>
          </cell>
          <cell r="E4134"/>
          <cell r="F4134"/>
          <cell r="G4134"/>
          <cell r="H4134">
            <v>0</v>
          </cell>
        </row>
        <row r="4135">
          <cell r="A4135" t="str">
            <v>1148040102200106</v>
          </cell>
          <cell r="B4135" t="str">
            <v>VEHICULO- EMPLEADOS</v>
          </cell>
          <cell r="C4135">
            <v>16</v>
          </cell>
          <cell r="D4135">
            <v>0</v>
          </cell>
          <cell r="E4135"/>
          <cell r="F4135"/>
          <cell r="G4135"/>
          <cell r="H4135">
            <v>0</v>
          </cell>
        </row>
        <row r="4136">
          <cell r="A4136" t="str">
            <v>1148040102200107</v>
          </cell>
          <cell r="B4136" t="str">
            <v>ESTUDIOS</v>
          </cell>
          <cell r="C4136">
            <v>16</v>
          </cell>
          <cell r="D4136">
            <v>0</v>
          </cell>
          <cell r="E4136"/>
          <cell r="F4136"/>
          <cell r="G4136"/>
          <cell r="H4136">
            <v>0</v>
          </cell>
        </row>
        <row r="4137">
          <cell r="A4137" t="str">
            <v>1148040102200108</v>
          </cell>
          <cell r="B4137" t="str">
            <v>LECA</v>
          </cell>
          <cell r="C4137">
            <v>16</v>
          </cell>
          <cell r="D4137">
            <v>0</v>
          </cell>
          <cell r="E4137"/>
          <cell r="F4137"/>
          <cell r="G4137"/>
          <cell r="H4137">
            <v>0</v>
          </cell>
        </row>
        <row r="4138">
          <cell r="A4138" t="str">
            <v>1148040102200109</v>
          </cell>
          <cell r="B4138" t="str">
            <v>CONSUMO  RAPICREDIT  BANCOVI</v>
          </cell>
          <cell r="C4138">
            <v>16</v>
          </cell>
          <cell r="D4138">
            <v>0</v>
          </cell>
          <cell r="E4138"/>
          <cell r="F4138"/>
          <cell r="G4138"/>
          <cell r="H4138">
            <v>0</v>
          </cell>
        </row>
        <row r="4139">
          <cell r="A4139" t="str">
            <v>1148040102200110</v>
          </cell>
          <cell r="B4139" t="str">
            <v>EMPLEADOS PÚBLICOS Y PRIVADOS</v>
          </cell>
          <cell r="C4139">
            <v>16</v>
          </cell>
          <cell r="D4139">
            <v>0</v>
          </cell>
          <cell r="E4139"/>
          <cell r="F4139"/>
          <cell r="G4139"/>
          <cell r="H4139">
            <v>0</v>
          </cell>
        </row>
        <row r="4140">
          <cell r="A4140" t="str">
            <v>1148040102200111</v>
          </cell>
          <cell r="B4140" t="str">
            <v>EMPLEADOS ANDA</v>
          </cell>
          <cell r="C4140">
            <v>16</v>
          </cell>
          <cell r="D4140">
            <v>0</v>
          </cell>
          <cell r="E4140"/>
          <cell r="F4140"/>
          <cell r="G4140"/>
          <cell r="H4140">
            <v>0</v>
          </cell>
        </row>
        <row r="4141">
          <cell r="A4141" t="str">
            <v>1148040102200112</v>
          </cell>
          <cell r="B4141" t="str">
            <v>EMPLEADOS PDH</v>
          </cell>
          <cell r="C4141">
            <v>16</v>
          </cell>
          <cell r="D4141">
            <v>0</v>
          </cell>
          <cell r="E4141"/>
          <cell r="F4141"/>
          <cell r="G4141"/>
          <cell r="H4141">
            <v>0</v>
          </cell>
        </row>
        <row r="4142">
          <cell r="A4142" t="str">
            <v>1148040102200113</v>
          </cell>
          <cell r="B4142" t="str">
            <v>EMPLEADOS PGR</v>
          </cell>
          <cell r="C4142">
            <v>16</v>
          </cell>
          <cell r="D4142">
            <v>0</v>
          </cell>
          <cell r="E4142"/>
          <cell r="F4142"/>
          <cell r="G4142"/>
          <cell r="H4142">
            <v>0</v>
          </cell>
        </row>
        <row r="4143">
          <cell r="A4143" t="str">
            <v>1148040102200114</v>
          </cell>
          <cell r="B4143" t="str">
            <v>EMPLEADOS MIN. SALUD</v>
          </cell>
          <cell r="C4143">
            <v>16</v>
          </cell>
          <cell r="D4143">
            <v>0</v>
          </cell>
          <cell r="E4143"/>
          <cell r="F4143"/>
          <cell r="G4143"/>
          <cell r="H4143">
            <v>0</v>
          </cell>
        </row>
        <row r="4144">
          <cell r="A4144" t="str">
            <v>1148040102200115</v>
          </cell>
          <cell r="B4144" t="str">
            <v>EMPLEADOS MIN. EDUCACIÓN</v>
          </cell>
          <cell r="C4144">
            <v>16</v>
          </cell>
          <cell r="D4144">
            <v>0</v>
          </cell>
          <cell r="E4144"/>
          <cell r="F4144"/>
          <cell r="G4144"/>
          <cell r="H4144">
            <v>0</v>
          </cell>
        </row>
        <row r="4145">
          <cell r="A4145" t="str">
            <v>1148040102200149</v>
          </cell>
          <cell r="B4145" t="str">
            <v>SOBREGIROS OCACIONALES</v>
          </cell>
          <cell r="C4145">
            <v>16</v>
          </cell>
          <cell r="D4145">
            <v>0</v>
          </cell>
          <cell r="E4145"/>
          <cell r="F4145"/>
          <cell r="G4145"/>
          <cell r="H4145">
            <v>0</v>
          </cell>
        </row>
        <row r="4146">
          <cell r="A4146" t="str">
            <v>1148040102200150</v>
          </cell>
          <cell r="B4146" t="str">
            <v>SOBREGIROS AUTORIZADOS</v>
          </cell>
          <cell r="C4146">
            <v>16</v>
          </cell>
          <cell r="D4146">
            <v>0</v>
          </cell>
          <cell r="E4146"/>
          <cell r="F4146"/>
          <cell r="G4146"/>
          <cell r="H4146">
            <v>0</v>
          </cell>
        </row>
        <row r="4147">
          <cell r="A4147" t="str">
            <v>114804010222</v>
          </cell>
          <cell r="B4147" t="str">
            <v>PIGNORADOS - ML</v>
          </cell>
          <cell r="C4147">
            <v>12</v>
          </cell>
          <cell r="D4147"/>
          <cell r="E4147"/>
          <cell r="F4147">
            <v>0</v>
          </cell>
          <cell r="G4147"/>
          <cell r="H4147">
            <v>0</v>
          </cell>
        </row>
        <row r="4148">
          <cell r="A4148" t="str">
            <v>11480401022201</v>
          </cell>
          <cell r="B4148" t="str">
            <v>PIGNORADOS - ML</v>
          </cell>
          <cell r="C4148">
            <v>14</v>
          </cell>
          <cell r="D4148"/>
          <cell r="E4148">
            <v>0</v>
          </cell>
          <cell r="F4148"/>
          <cell r="G4148"/>
          <cell r="H4148">
            <v>0</v>
          </cell>
        </row>
        <row r="4149">
          <cell r="A4149" t="str">
            <v>1148040102220101</v>
          </cell>
          <cell r="B4149" t="str">
            <v>PIGNORADOS</v>
          </cell>
          <cell r="C4149">
            <v>16</v>
          </cell>
          <cell r="D4149">
            <v>0</v>
          </cell>
          <cell r="E4149"/>
          <cell r="F4149"/>
          <cell r="G4149"/>
          <cell r="H4149">
            <v>0</v>
          </cell>
        </row>
        <row r="4150">
          <cell r="A4150" t="str">
            <v>114804010230</v>
          </cell>
          <cell r="B4150" t="str">
            <v>VIVIENDA - ML</v>
          </cell>
          <cell r="C4150">
            <v>12</v>
          </cell>
          <cell r="D4150"/>
          <cell r="E4150"/>
          <cell r="F4150">
            <v>0</v>
          </cell>
          <cell r="G4150"/>
          <cell r="H4150">
            <v>0</v>
          </cell>
        </row>
        <row r="4151">
          <cell r="A4151" t="str">
            <v>11480401023001</v>
          </cell>
          <cell r="B4151" t="str">
            <v>VIVIENDA - ML</v>
          </cell>
          <cell r="C4151">
            <v>14</v>
          </cell>
          <cell r="D4151"/>
          <cell r="E4151">
            <v>0</v>
          </cell>
          <cell r="F4151"/>
          <cell r="G4151"/>
          <cell r="H4151">
            <v>0</v>
          </cell>
        </row>
        <row r="4152">
          <cell r="A4152" t="str">
            <v>1148040102300101</v>
          </cell>
          <cell r="B4152" t="str">
            <v>ADQUISICION DE VIVIENDA</v>
          </cell>
          <cell r="C4152">
            <v>16</v>
          </cell>
          <cell r="D4152">
            <v>0</v>
          </cell>
          <cell r="E4152"/>
          <cell r="F4152"/>
          <cell r="G4152"/>
          <cell r="H4152">
            <v>0</v>
          </cell>
        </row>
        <row r="4153">
          <cell r="A4153" t="str">
            <v>1148040102300102</v>
          </cell>
          <cell r="B4153" t="str">
            <v>ADQUISICION DE LOTES</v>
          </cell>
          <cell r="C4153">
            <v>16</v>
          </cell>
          <cell r="D4153">
            <v>0</v>
          </cell>
          <cell r="E4153"/>
          <cell r="F4153"/>
          <cell r="G4153"/>
          <cell r="H4153">
            <v>0</v>
          </cell>
        </row>
        <row r="4154">
          <cell r="A4154" t="str">
            <v>1148040102300103</v>
          </cell>
          <cell r="B4154" t="str">
            <v>CONSTRUCCION</v>
          </cell>
          <cell r="C4154">
            <v>16</v>
          </cell>
          <cell r="D4154">
            <v>0</v>
          </cell>
          <cell r="E4154"/>
          <cell r="F4154"/>
          <cell r="G4154"/>
          <cell r="H4154">
            <v>0</v>
          </cell>
        </row>
        <row r="4155">
          <cell r="A4155" t="str">
            <v>1148040102300104</v>
          </cell>
          <cell r="B4155" t="str">
            <v>REMODELACION</v>
          </cell>
          <cell r="C4155">
            <v>16</v>
          </cell>
          <cell r="D4155">
            <v>0</v>
          </cell>
          <cell r="E4155"/>
          <cell r="F4155"/>
          <cell r="G4155"/>
          <cell r="H4155">
            <v>0</v>
          </cell>
        </row>
        <row r="4156">
          <cell r="A4156" t="str">
            <v>1148040201</v>
          </cell>
          <cell r="B4156" t="str">
            <v>REFINANCIADOS</v>
          </cell>
          <cell r="C4156">
            <v>10</v>
          </cell>
          <cell r="D4156"/>
          <cell r="E4156"/>
          <cell r="F4156"/>
          <cell r="G4156">
            <v>36929.26</v>
          </cell>
          <cell r="H4156">
            <v>36929.26</v>
          </cell>
        </row>
        <row r="4157">
          <cell r="A4157" t="str">
            <v>114804020111</v>
          </cell>
          <cell r="B4157" t="str">
            <v>MICROEMPRESA - ML</v>
          </cell>
          <cell r="C4157">
            <v>12</v>
          </cell>
          <cell r="D4157"/>
          <cell r="E4157"/>
          <cell r="F4157">
            <v>16265.47</v>
          </cell>
          <cell r="G4157"/>
          <cell r="H4157">
            <v>16265.47</v>
          </cell>
        </row>
        <row r="4158">
          <cell r="A4158" t="str">
            <v>11480402011101</v>
          </cell>
          <cell r="B4158" t="str">
            <v>MICROEMPRESA - ML</v>
          </cell>
          <cell r="C4158">
            <v>14</v>
          </cell>
          <cell r="D4158"/>
          <cell r="E4158">
            <v>16265.47</v>
          </cell>
          <cell r="F4158"/>
          <cell r="G4158"/>
          <cell r="H4158">
            <v>16265.47</v>
          </cell>
        </row>
        <row r="4159">
          <cell r="A4159" t="str">
            <v>1148040201110101</v>
          </cell>
          <cell r="B4159" t="str">
            <v>MICROCREDITO</v>
          </cell>
          <cell r="C4159">
            <v>16</v>
          </cell>
          <cell r="D4159">
            <v>16265.47</v>
          </cell>
          <cell r="E4159"/>
          <cell r="F4159"/>
          <cell r="G4159"/>
          <cell r="H4159">
            <v>16265.47</v>
          </cell>
        </row>
        <row r="4160">
          <cell r="A4160" t="str">
            <v>1148040201110102</v>
          </cell>
          <cell r="B4160" t="str">
            <v>CAPITAL DE TRABAJO</v>
          </cell>
          <cell r="C4160">
            <v>16</v>
          </cell>
          <cell r="D4160">
            <v>0</v>
          </cell>
          <cell r="E4160"/>
          <cell r="F4160"/>
          <cell r="G4160"/>
          <cell r="H4160">
            <v>0</v>
          </cell>
        </row>
        <row r="4161">
          <cell r="A4161" t="str">
            <v>1148040201110103</v>
          </cell>
          <cell r="B4161" t="str">
            <v>ACTIVO FIJO</v>
          </cell>
          <cell r="C4161">
            <v>16</v>
          </cell>
          <cell r="D4161">
            <v>0</v>
          </cell>
          <cell r="E4161"/>
          <cell r="F4161"/>
          <cell r="G4161"/>
          <cell r="H4161">
            <v>0</v>
          </cell>
        </row>
        <row r="4162">
          <cell r="A4162" t="str">
            <v>1148040201110104</v>
          </cell>
          <cell r="B4162" t="str">
            <v>CAPITAL DE TRABAJO ESTACIONAL</v>
          </cell>
          <cell r="C4162">
            <v>16</v>
          </cell>
          <cell r="D4162">
            <v>0</v>
          </cell>
          <cell r="E4162"/>
          <cell r="F4162"/>
          <cell r="G4162"/>
          <cell r="H4162">
            <v>0</v>
          </cell>
        </row>
        <row r="4163">
          <cell r="A4163" t="str">
            <v>1148040201110105</v>
          </cell>
          <cell r="B4163" t="str">
            <v>ROTATIVO</v>
          </cell>
          <cell r="C4163">
            <v>16</v>
          </cell>
          <cell r="D4163">
            <v>0</v>
          </cell>
          <cell r="E4163"/>
          <cell r="F4163"/>
          <cell r="G4163"/>
          <cell r="H4163">
            <v>0</v>
          </cell>
        </row>
        <row r="4164">
          <cell r="A4164" t="str">
            <v>1148040201110106</v>
          </cell>
          <cell r="B4164" t="str">
            <v>COLECTURIA DOMICILIAR</v>
          </cell>
          <cell r="C4164">
            <v>16</v>
          </cell>
          <cell r="D4164">
            <v>0</v>
          </cell>
          <cell r="E4164"/>
          <cell r="F4164"/>
          <cell r="G4164"/>
          <cell r="H4164">
            <v>0</v>
          </cell>
        </row>
        <row r="4165">
          <cell r="A4165" t="str">
            <v>1148040201110122</v>
          </cell>
          <cell r="B4165" t="str">
            <v>PROMOCION MICROEMPRESA VISIONARIA</v>
          </cell>
          <cell r="C4165">
            <v>16</v>
          </cell>
          <cell r="D4165">
            <v>0</v>
          </cell>
          <cell r="E4165"/>
          <cell r="F4165"/>
          <cell r="G4165"/>
          <cell r="H4165">
            <v>0</v>
          </cell>
        </row>
        <row r="4166">
          <cell r="A4166" t="str">
            <v>114804020112</v>
          </cell>
          <cell r="B4166" t="str">
            <v>EMPRESA - ML</v>
          </cell>
          <cell r="C4166">
            <v>12</v>
          </cell>
          <cell r="D4166"/>
          <cell r="E4166"/>
          <cell r="F4166">
            <v>14817.08</v>
          </cell>
          <cell r="G4166"/>
          <cell r="H4166">
            <v>14817.08</v>
          </cell>
        </row>
        <row r="4167">
          <cell r="A4167" t="str">
            <v>11480402011201</v>
          </cell>
          <cell r="B4167" t="str">
            <v>EMPRESA - ML</v>
          </cell>
          <cell r="C4167">
            <v>14</v>
          </cell>
          <cell r="D4167"/>
          <cell r="E4167">
            <v>14817.08</v>
          </cell>
          <cell r="F4167"/>
          <cell r="G4167"/>
          <cell r="H4167">
            <v>14817.08</v>
          </cell>
        </row>
        <row r="4168">
          <cell r="A4168" t="str">
            <v>1148040201120101</v>
          </cell>
          <cell r="B4168" t="str">
            <v>CAPITAL DE TRABAJO</v>
          </cell>
          <cell r="C4168">
            <v>16</v>
          </cell>
          <cell r="D4168">
            <v>14817.08</v>
          </cell>
          <cell r="E4168"/>
          <cell r="F4168"/>
          <cell r="G4168"/>
          <cell r="H4168">
            <v>14817.08</v>
          </cell>
        </row>
        <row r="4169">
          <cell r="A4169" t="str">
            <v>1148040201120102</v>
          </cell>
          <cell r="B4169" t="str">
            <v>ACTIVO FIJO</v>
          </cell>
          <cell r="C4169">
            <v>16</v>
          </cell>
          <cell r="D4169">
            <v>0</v>
          </cell>
          <cell r="E4169"/>
          <cell r="F4169"/>
          <cell r="G4169"/>
          <cell r="H4169">
            <v>0</v>
          </cell>
        </row>
        <row r="4170">
          <cell r="A4170" t="str">
            <v>1148040201120103</v>
          </cell>
          <cell r="B4170" t="str">
            <v>ROTATIVO</v>
          </cell>
          <cell r="C4170">
            <v>16</v>
          </cell>
          <cell r="D4170">
            <v>0</v>
          </cell>
          <cell r="E4170"/>
          <cell r="F4170"/>
          <cell r="G4170"/>
          <cell r="H4170">
            <v>0</v>
          </cell>
        </row>
        <row r="4171">
          <cell r="A4171" t="str">
            <v>1148040201120104</v>
          </cell>
          <cell r="B4171" t="str">
            <v>MUNICIPALIDADES</v>
          </cell>
          <cell r="C4171">
            <v>16</v>
          </cell>
          <cell r="D4171">
            <v>0</v>
          </cell>
          <cell r="E4171"/>
          <cell r="F4171"/>
          <cell r="G4171"/>
          <cell r="H4171">
            <v>0</v>
          </cell>
        </row>
        <row r="4172">
          <cell r="A4172" t="str">
            <v>114804020120</v>
          </cell>
          <cell r="B4172" t="str">
            <v>CONSUMO - ML</v>
          </cell>
          <cell r="C4172">
            <v>12</v>
          </cell>
          <cell r="D4172"/>
          <cell r="E4172"/>
          <cell r="F4172">
            <v>5846.71</v>
          </cell>
          <cell r="G4172"/>
          <cell r="H4172">
            <v>5846.71</v>
          </cell>
        </row>
        <row r="4173">
          <cell r="A4173" t="str">
            <v>11480402012001</v>
          </cell>
          <cell r="B4173" t="str">
            <v>CONSUMO - ML</v>
          </cell>
          <cell r="C4173">
            <v>14</v>
          </cell>
          <cell r="D4173"/>
          <cell r="E4173">
            <v>5846.71</v>
          </cell>
          <cell r="F4173"/>
          <cell r="G4173"/>
          <cell r="H4173">
            <v>5846.71</v>
          </cell>
        </row>
        <row r="4174">
          <cell r="A4174" t="str">
            <v>1148040201200101</v>
          </cell>
          <cell r="B4174" t="str">
            <v>CONSUMO</v>
          </cell>
          <cell r="C4174">
            <v>16</v>
          </cell>
          <cell r="D4174">
            <v>0</v>
          </cell>
          <cell r="E4174"/>
          <cell r="F4174"/>
          <cell r="G4174"/>
          <cell r="H4174">
            <v>0</v>
          </cell>
        </row>
        <row r="4175">
          <cell r="A4175" t="str">
            <v>1148040201200102</v>
          </cell>
          <cell r="B4175" t="str">
            <v>SIN FIADOR</v>
          </cell>
          <cell r="C4175">
            <v>16</v>
          </cell>
          <cell r="D4175">
            <v>0</v>
          </cell>
          <cell r="E4175"/>
          <cell r="F4175"/>
          <cell r="G4175"/>
          <cell r="H4175">
            <v>0</v>
          </cell>
        </row>
        <row r="4176">
          <cell r="A4176" t="str">
            <v>1148040201200103</v>
          </cell>
          <cell r="B4176" t="str">
            <v>CONSOLIDACION</v>
          </cell>
          <cell r="C4176">
            <v>16</v>
          </cell>
          <cell r="D4176">
            <v>5846.71</v>
          </cell>
          <cell r="E4176"/>
          <cell r="F4176"/>
          <cell r="G4176"/>
          <cell r="H4176">
            <v>5846.71</v>
          </cell>
        </row>
        <row r="4177">
          <cell r="A4177" t="str">
            <v>1148040201200104</v>
          </cell>
          <cell r="B4177" t="str">
            <v>VARIOS</v>
          </cell>
          <cell r="C4177">
            <v>16</v>
          </cell>
          <cell r="D4177">
            <v>0</v>
          </cell>
          <cell r="E4177"/>
          <cell r="F4177"/>
          <cell r="G4177"/>
          <cell r="H4177">
            <v>0</v>
          </cell>
        </row>
        <row r="4178">
          <cell r="A4178" t="str">
            <v>1148040201200105</v>
          </cell>
          <cell r="B4178" t="str">
            <v>VEHICULO</v>
          </cell>
          <cell r="C4178">
            <v>16</v>
          </cell>
          <cell r="D4178">
            <v>0</v>
          </cell>
          <cell r="E4178"/>
          <cell r="F4178"/>
          <cell r="G4178"/>
          <cell r="H4178">
            <v>0</v>
          </cell>
        </row>
        <row r="4179">
          <cell r="A4179" t="str">
            <v>1148040201200106</v>
          </cell>
          <cell r="B4179" t="str">
            <v>VEHICULO- EMPLEADOS</v>
          </cell>
          <cell r="C4179">
            <v>16</v>
          </cell>
          <cell r="D4179">
            <v>0</v>
          </cell>
          <cell r="E4179"/>
          <cell r="F4179"/>
          <cell r="G4179"/>
          <cell r="H4179">
            <v>0</v>
          </cell>
        </row>
        <row r="4180">
          <cell r="A4180" t="str">
            <v>1148040201200107</v>
          </cell>
          <cell r="B4180" t="str">
            <v>ESTUDIOS</v>
          </cell>
          <cell r="C4180">
            <v>16</v>
          </cell>
          <cell r="D4180">
            <v>0</v>
          </cell>
          <cell r="E4180"/>
          <cell r="F4180"/>
          <cell r="G4180"/>
          <cell r="H4180">
            <v>0</v>
          </cell>
        </row>
        <row r="4181">
          <cell r="A4181" t="str">
            <v>1148040201200108</v>
          </cell>
          <cell r="B4181" t="str">
            <v>LECA</v>
          </cell>
          <cell r="C4181">
            <v>16</v>
          </cell>
          <cell r="D4181">
            <v>0</v>
          </cell>
          <cell r="E4181"/>
          <cell r="F4181"/>
          <cell r="G4181"/>
          <cell r="H4181">
            <v>0</v>
          </cell>
        </row>
        <row r="4182">
          <cell r="A4182" t="str">
            <v>1148040201200109</v>
          </cell>
          <cell r="B4182" t="str">
            <v>CONSUMO  RAPICREDIT  BANCOVI</v>
          </cell>
          <cell r="C4182">
            <v>16</v>
          </cell>
          <cell r="D4182">
            <v>0</v>
          </cell>
          <cell r="E4182"/>
          <cell r="F4182"/>
          <cell r="G4182"/>
          <cell r="H4182">
            <v>0</v>
          </cell>
        </row>
        <row r="4183">
          <cell r="A4183" t="str">
            <v>1148040201200110</v>
          </cell>
          <cell r="B4183" t="str">
            <v>EMPLEADOS PÚBLICOS Y PRIVADOS</v>
          </cell>
          <cell r="C4183">
            <v>16</v>
          </cell>
          <cell r="D4183">
            <v>0</v>
          </cell>
          <cell r="E4183"/>
          <cell r="F4183"/>
          <cell r="G4183"/>
          <cell r="H4183">
            <v>0</v>
          </cell>
        </row>
        <row r="4184">
          <cell r="A4184" t="str">
            <v>1148040201200111</v>
          </cell>
          <cell r="B4184" t="str">
            <v>EMPLEADOS ANDA</v>
          </cell>
          <cell r="C4184">
            <v>16</v>
          </cell>
          <cell r="D4184">
            <v>0</v>
          </cell>
          <cell r="E4184"/>
          <cell r="F4184"/>
          <cell r="G4184"/>
          <cell r="H4184">
            <v>0</v>
          </cell>
        </row>
        <row r="4185">
          <cell r="A4185" t="str">
            <v>1148040201200112</v>
          </cell>
          <cell r="B4185" t="str">
            <v>EMPLEADOS PDH</v>
          </cell>
          <cell r="C4185">
            <v>16</v>
          </cell>
          <cell r="D4185">
            <v>0</v>
          </cell>
          <cell r="E4185"/>
          <cell r="F4185"/>
          <cell r="G4185"/>
          <cell r="H4185">
            <v>0</v>
          </cell>
        </row>
        <row r="4186">
          <cell r="A4186" t="str">
            <v>1148040201200113</v>
          </cell>
          <cell r="B4186" t="str">
            <v>EMPLEADOS PGR</v>
          </cell>
          <cell r="C4186">
            <v>16</v>
          </cell>
          <cell r="D4186">
            <v>0</v>
          </cell>
          <cell r="E4186"/>
          <cell r="F4186"/>
          <cell r="G4186"/>
          <cell r="H4186">
            <v>0</v>
          </cell>
        </row>
        <row r="4187">
          <cell r="A4187" t="str">
            <v>1148040201200114</v>
          </cell>
          <cell r="B4187" t="str">
            <v>EMPLEADOS MIN. SALUD</v>
          </cell>
          <cell r="C4187">
            <v>16</v>
          </cell>
          <cell r="D4187">
            <v>0</v>
          </cell>
          <cell r="E4187"/>
          <cell r="F4187"/>
          <cell r="G4187"/>
          <cell r="H4187">
            <v>0</v>
          </cell>
        </row>
        <row r="4188">
          <cell r="A4188" t="str">
            <v>1148040201200115</v>
          </cell>
          <cell r="B4188" t="str">
            <v>EMPLEADOS MIN. EDUCACIÓN</v>
          </cell>
          <cell r="C4188">
            <v>16</v>
          </cell>
          <cell r="D4188">
            <v>0</v>
          </cell>
          <cell r="E4188"/>
          <cell r="F4188"/>
          <cell r="G4188"/>
          <cell r="H4188">
            <v>0</v>
          </cell>
        </row>
        <row r="4189">
          <cell r="A4189" t="str">
            <v>1148040201200122</v>
          </cell>
          <cell r="B4189" t="str">
            <v>PROMOCION ESPECIAL DE EMPLEADOS PUBLICOS Y AUTONOMOS V3</v>
          </cell>
          <cell r="C4189">
            <v>16</v>
          </cell>
          <cell r="D4189">
            <v>0</v>
          </cell>
          <cell r="E4189"/>
          <cell r="F4189"/>
          <cell r="G4189"/>
          <cell r="H4189">
            <v>0</v>
          </cell>
        </row>
        <row r="4190">
          <cell r="A4190" t="str">
            <v>1148040201200149</v>
          </cell>
          <cell r="B4190" t="str">
            <v>SOBREGIROS OCACIONALES</v>
          </cell>
          <cell r="C4190">
            <v>16</v>
          </cell>
          <cell r="D4190">
            <v>0</v>
          </cell>
          <cell r="E4190"/>
          <cell r="F4190"/>
          <cell r="G4190"/>
          <cell r="H4190">
            <v>0</v>
          </cell>
        </row>
        <row r="4191">
          <cell r="A4191" t="str">
            <v>1148040201200150</v>
          </cell>
          <cell r="B4191" t="str">
            <v>SOBREGIROS AUTORIZADOS</v>
          </cell>
          <cell r="C4191">
            <v>16</v>
          </cell>
          <cell r="D4191">
            <v>0</v>
          </cell>
          <cell r="E4191"/>
          <cell r="F4191"/>
          <cell r="G4191"/>
          <cell r="H4191">
            <v>0</v>
          </cell>
        </row>
        <row r="4192">
          <cell r="A4192" t="str">
            <v>114804020122</v>
          </cell>
          <cell r="B4192" t="str">
            <v>PIGNORADOS - ML</v>
          </cell>
          <cell r="C4192">
            <v>12</v>
          </cell>
          <cell r="D4192"/>
          <cell r="E4192"/>
          <cell r="F4192">
            <v>0</v>
          </cell>
          <cell r="G4192"/>
          <cell r="H4192">
            <v>0</v>
          </cell>
        </row>
        <row r="4193">
          <cell r="A4193" t="str">
            <v>11480402012201</v>
          </cell>
          <cell r="B4193" t="str">
            <v>PIGNORADOS - ML</v>
          </cell>
          <cell r="C4193">
            <v>14</v>
          </cell>
          <cell r="D4193"/>
          <cell r="E4193">
            <v>0</v>
          </cell>
          <cell r="F4193"/>
          <cell r="G4193"/>
          <cell r="H4193">
            <v>0</v>
          </cell>
        </row>
        <row r="4194">
          <cell r="A4194" t="str">
            <v>1148040201220101</v>
          </cell>
          <cell r="B4194" t="str">
            <v>PIGNORADOS</v>
          </cell>
          <cell r="C4194">
            <v>16</v>
          </cell>
          <cell r="D4194">
            <v>0</v>
          </cell>
          <cell r="E4194"/>
          <cell r="F4194"/>
          <cell r="G4194"/>
          <cell r="H4194">
            <v>0</v>
          </cell>
        </row>
        <row r="4195">
          <cell r="A4195" t="str">
            <v>114804020130</v>
          </cell>
          <cell r="B4195" t="str">
            <v>VIVIENDA - ML</v>
          </cell>
          <cell r="C4195">
            <v>12</v>
          </cell>
          <cell r="D4195"/>
          <cell r="E4195"/>
          <cell r="F4195">
            <v>0</v>
          </cell>
          <cell r="G4195"/>
          <cell r="H4195">
            <v>0</v>
          </cell>
        </row>
        <row r="4196">
          <cell r="A4196" t="str">
            <v>11480402013001</v>
          </cell>
          <cell r="B4196" t="str">
            <v>VIVIENDA - ML</v>
          </cell>
          <cell r="C4196">
            <v>14</v>
          </cell>
          <cell r="D4196"/>
          <cell r="E4196">
            <v>0</v>
          </cell>
          <cell r="F4196"/>
          <cell r="G4196"/>
          <cell r="H4196">
            <v>0</v>
          </cell>
        </row>
        <row r="4197">
          <cell r="A4197" t="str">
            <v>1148040201300101</v>
          </cell>
          <cell r="B4197" t="str">
            <v>ADQUISICION DE VIVIENDA</v>
          </cell>
          <cell r="C4197">
            <v>16</v>
          </cell>
          <cell r="D4197">
            <v>0</v>
          </cell>
          <cell r="E4197"/>
          <cell r="F4197"/>
          <cell r="G4197"/>
          <cell r="H4197">
            <v>0</v>
          </cell>
        </row>
        <row r="4198">
          <cell r="A4198" t="str">
            <v>1148040201300102</v>
          </cell>
          <cell r="B4198" t="str">
            <v>ADQUISICION DE LOTES</v>
          </cell>
          <cell r="C4198">
            <v>16</v>
          </cell>
          <cell r="D4198">
            <v>0</v>
          </cell>
          <cell r="E4198"/>
          <cell r="F4198"/>
          <cell r="G4198"/>
          <cell r="H4198">
            <v>0</v>
          </cell>
        </row>
        <row r="4199">
          <cell r="A4199" t="str">
            <v>1148040201300103</v>
          </cell>
          <cell r="B4199" t="str">
            <v>CONSTRUCCION</v>
          </cell>
          <cell r="C4199">
            <v>16</v>
          </cell>
          <cell r="D4199">
            <v>0</v>
          </cell>
          <cell r="E4199"/>
          <cell r="F4199"/>
          <cell r="G4199"/>
          <cell r="H4199">
            <v>0</v>
          </cell>
        </row>
        <row r="4200">
          <cell r="A4200" t="str">
            <v>1148040201300104</v>
          </cell>
          <cell r="B4200" t="str">
            <v>REMODELACION</v>
          </cell>
          <cell r="C4200">
            <v>16</v>
          </cell>
          <cell r="D4200">
            <v>0</v>
          </cell>
          <cell r="E4200"/>
          <cell r="F4200"/>
          <cell r="G4200"/>
          <cell r="H4200">
            <v>0</v>
          </cell>
        </row>
        <row r="4201">
          <cell r="A4201" t="str">
            <v>114804020180</v>
          </cell>
          <cell r="B4201" t="str">
            <v>FIREMPRESA</v>
          </cell>
          <cell r="C4201">
            <v>12</v>
          </cell>
          <cell r="D4201"/>
          <cell r="E4201"/>
          <cell r="F4201">
            <v>0</v>
          </cell>
          <cell r="G4201"/>
          <cell r="H4201">
            <v>0</v>
          </cell>
        </row>
        <row r="4202">
          <cell r="A4202" t="str">
            <v>11480402018001</v>
          </cell>
          <cell r="B4202" t="str">
            <v>FIREMPRESA</v>
          </cell>
          <cell r="C4202">
            <v>14</v>
          </cell>
          <cell r="D4202"/>
          <cell r="E4202">
            <v>0</v>
          </cell>
          <cell r="F4202"/>
          <cell r="G4202"/>
          <cell r="H4202">
            <v>0</v>
          </cell>
        </row>
        <row r="4203">
          <cell r="A4203" t="str">
            <v>1148040201800101</v>
          </cell>
          <cell r="B4203" t="str">
            <v>FIREMPRESA</v>
          </cell>
          <cell r="C4203">
            <v>16</v>
          </cell>
          <cell r="D4203">
            <v>0</v>
          </cell>
          <cell r="E4203"/>
          <cell r="F4203"/>
          <cell r="G4203"/>
          <cell r="H4203">
            <v>0</v>
          </cell>
        </row>
        <row r="4204">
          <cell r="A4204" t="str">
            <v>1148040202</v>
          </cell>
          <cell r="B4204" t="str">
            <v>REFINANCIADOS</v>
          </cell>
          <cell r="C4204">
            <v>10</v>
          </cell>
          <cell r="D4204"/>
          <cell r="E4204"/>
          <cell r="F4204"/>
          <cell r="G4204">
            <v>0</v>
          </cell>
          <cell r="H4204">
            <v>0</v>
          </cell>
        </row>
        <row r="4205">
          <cell r="A4205" t="str">
            <v>114804020211</v>
          </cell>
          <cell r="B4205" t="str">
            <v>MICROEMPRESA - ML</v>
          </cell>
          <cell r="C4205">
            <v>12</v>
          </cell>
          <cell r="D4205"/>
          <cell r="E4205"/>
          <cell r="F4205">
            <v>0</v>
          </cell>
          <cell r="G4205"/>
          <cell r="H4205">
            <v>0</v>
          </cell>
        </row>
        <row r="4206">
          <cell r="A4206" t="str">
            <v>11480402021101</v>
          </cell>
          <cell r="B4206" t="str">
            <v>MICROEMPRESA - ML</v>
          </cell>
          <cell r="C4206">
            <v>14</v>
          </cell>
          <cell r="D4206"/>
          <cell r="E4206">
            <v>0</v>
          </cell>
          <cell r="F4206"/>
          <cell r="G4206"/>
          <cell r="H4206">
            <v>0</v>
          </cell>
        </row>
        <row r="4207">
          <cell r="A4207" t="str">
            <v>1148040202110101</v>
          </cell>
          <cell r="B4207" t="str">
            <v>MICROCREDITO</v>
          </cell>
          <cell r="C4207">
            <v>16</v>
          </cell>
          <cell r="D4207">
            <v>0</v>
          </cell>
          <cell r="E4207"/>
          <cell r="F4207"/>
          <cell r="G4207"/>
          <cell r="H4207">
            <v>0</v>
          </cell>
        </row>
        <row r="4208">
          <cell r="A4208" t="str">
            <v>1148040202110102</v>
          </cell>
          <cell r="B4208" t="str">
            <v>CAPITAL DE TRABAJO</v>
          </cell>
          <cell r="C4208">
            <v>16</v>
          </cell>
          <cell r="D4208">
            <v>0</v>
          </cell>
          <cell r="E4208"/>
          <cell r="F4208"/>
          <cell r="G4208"/>
          <cell r="H4208">
            <v>0</v>
          </cell>
        </row>
        <row r="4209">
          <cell r="A4209" t="str">
            <v>1148040202110103</v>
          </cell>
          <cell r="B4209" t="str">
            <v>ACTIVO FIJO</v>
          </cell>
          <cell r="C4209">
            <v>16</v>
          </cell>
          <cell r="D4209">
            <v>0</v>
          </cell>
          <cell r="E4209"/>
          <cell r="F4209"/>
          <cell r="G4209"/>
          <cell r="H4209">
            <v>0</v>
          </cell>
        </row>
        <row r="4210">
          <cell r="A4210" t="str">
            <v>1148040202110104</v>
          </cell>
          <cell r="B4210" t="str">
            <v>CAPITAL DE TRABAJO ESTACIONAL</v>
          </cell>
          <cell r="C4210">
            <v>16</v>
          </cell>
          <cell r="D4210">
            <v>0</v>
          </cell>
          <cell r="E4210"/>
          <cell r="F4210"/>
          <cell r="G4210"/>
          <cell r="H4210">
            <v>0</v>
          </cell>
        </row>
        <row r="4211">
          <cell r="A4211" t="str">
            <v>1148040202110105</v>
          </cell>
          <cell r="B4211" t="str">
            <v>ROTATIVO</v>
          </cell>
          <cell r="C4211">
            <v>16</v>
          </cell>
          <cell r="D4211">
            <v>0</v>
          </cell>
          <cell r="E4211"/>
          <cell r="F4211"/>
          <cell r="G4211"/>
          <cell r="H4211">
            <v>0</v>
          </cell>
        </row>
        <row r="4212">
          <cell r="A4212" t="str">
            <v>1148040202110106</v>
          </cell>
          <cell r="B4212" t="str">
            <v>COLECTURIA DOMICILIAR</v>
          </cell>
          <cell r="C4212">
            <v>16</v>
          </cell>
          <cell r="D4212">
            <v>0</v>
          </cell>
          <cell r="E4212"/>
          <cell r="F4212"/>
          <cell r="G4212"/>
          <cell r="H4212">
            <v>0</v>
          </cell>
        </row>
        <row r="4213">
          <cell r="A4213" t="str">
            <v>114804020212</v>
          </cell>
          <cell r="B4213" t="str">
            <v>EMPRESA - ML</v>
          </cell>
          <cell r="C4213">
            <v>12</v>
          </cell>
          <cell r="D4213"/>
          <cell r="E4213"/>
          <cell r="F4213">
            <v>0</v>
          </cell>
          <cell r="G4213"/>
          <cell r="H4213">
            <v>0</v>
          </cell>
        </row>
        <row r="4214">
          <cell r="A4214" t="str">
            <v>11480402021201</v>
          </cell>
          <cell r="B4214" t="str">
            <v>EMPRESA - ML</v>
          </cell>
          <cell r="C4214">
            <v>14</v>
          </cell>
          <cell r="D4214"/>
          <cell r="E4214">
            <v>0</v>
          </cell>
          <cell r="F4214"/>
          <cell r="G4214"/>
          <cell r="H4214">
            <v>0</v>
          </cell>
        </row>
        <row r="4215">
          <cell r="A4215" t="str">
            <v>1148040202120101</v>
          </cell>
          <cell r="B4215" t="str">
            <v>CAPITAL DE TRABAJO</v>
          </cell>
          <cell r="C4215">
            <v>16</v>
          </cell>
          <cell r="D4215">
            <v>0</v>
          </cell>
          <cell r="E4215"/>
          <cell r="F4215"/>
          <cell r="G4215"/>
          <cell r="H4215">
            <v>0</v>
          </cell>
        </row>
        <row r="4216">
          <cell r="A4216" t="str">
            <v>1148040202120102</v>
          </cell>
          <cell r="B4216" t="str">
            <v>ACTIVO FIJO</v>
          </cell>
          <cell r="C4216">
            <v>16</v>
          </cell>
          <cell r="D4216">
            <v>0</v>
          </cell>
          <cell r="E4216"/>
          <cell r="F4216"/>
          <cell r="G4216"/>
          <cell r="H4216">
            <v>0</v>
          </cell>
        </row>
        <row r="4217">
          <cell r="A4217" t="str">
            <v>1148040202120103</v>
          </cell>
          <cell r="B4217" t="str">
            <v>ROTATIVO</v>
          </cell>
          <cell r="C4217">
            <v>16</v>
          </cell>
          <cell r="D4217">
            <v>0</v>
          </cell>
          <cell r="E4217"/>
          <cell r="F4217"/>
          <cell r="G4217"/>
          <cell r="H4217">
            <v>0</v>
          </cell>
        </row>
        <row r="4218">
          <cell r="A4218" t="str">
            <v>1148040202120104</v>
          </cell>
          <cell r="B4218" t="str">
            <v>MUNICIPALIDADES</v>
          </cell>
          <cell r="C4218">
            <v>16</v>
          </cell>
          <cell r="D4218">
            <v>0</v>
          </cell>
          <cell r="E4218"/>
          <cell r="F4218"/>
          <cell r="G4218"/>
          <cell r="H4218">
            <v>0</v>
          </cell>
        </row>
        <row r="4219">
          <cell r="A4219" t="str">
            <v>114804020220</v>
          </cell>
          <cell r="B4219" t="str">
            <v>CONSUMO - ML</v>
          </cell>
          <cell r="C4219">
            <v>12</v>
          </cell>
          <cell r="D4219"/>
          <cell r="E4219"/>
          <cell r="F4219">
            <v>0</v>
          </cell>
          <cell r="G4219"/>
          <cell r="H4219">
            <v>0</v>
          </cell>
        </row>
        <row r="4220">
          <cell r="A4220" t="str">
            <v>11480402022001</v>
          </cell>
          <cell r="B4220" t="str">
            <v>CONSUMO - ML</v>
          </cell>
          <cell r="C4220">
            <v>14</v>
          </cell>
          <cell r="D4220"/>
          <cell r="E4220">
            <v>0</v>
          </cell>
          <cell r="F4220"/>
          <cell r="G4220"/>
          <cell r="H4220">
            <v>0</v>
          </cell>
        </row>
        <row r="4221">
          <cell r="A4221" t="str">
            <v>1148040202200101</v>
          </cell>
          <cell r="B4221" t="str">
            <v>CONSUMO</v>
          </cell>
          <cell r="C4221">
            <v>16</v>
          </cell>
          <cell r="D4221">
            <v>0</v>
          </cell>
          <cell r="E4221"/>
          <cell r="F4221"/>
          <cell r="G4221"/>
          <cell r="H4221">
            <v>0</v>
          </cell>
        </row>
        <row r="4222">
          <cell r="A4222" t="str">
            <v>1148040202200102</v>
          </cell>
          <cell r="B4222" t="str">
            <v>SIN FIADOR</v>
          </cell>
          <cell r="C4222">
            <v>16</v>
          </cell>
          <cell r="D4222">
            <v>0</v>
          </cell>
          <cell r="E4222"/>
          <cell r="F4222"/>
          <cell r="G4222"/>
          <cell r="H4222">
            <v>0</v>
          </cell>
        </row>
        <row r="4223">
          <cell r="A4223" t="str">
            <v>1148040202200103</v>
          </cell>
          <cell r="B4223" t="str">
            <v>CONSOLIDACION</v>
          </cell>
          <cell r="C4223">
            <v>16</v>
          </cell>
          <cell r="D4223">
            <v>0</v>
          </cell>
          <cell r="E4223"/>
          <cell r="F4223"/>
          <cell r="G4223"/>
          <cell r="H4223">
            <v>0</v>
          </cell>
        </row>
        <row r="4224">
          <cell r="A4224" t="str">
            <v>1148040202200104</v>
          </cell>
          <cell r="B4224" t="str">
            <v>VARIOS</v>
          </cell>
          <cell r="C4224">
            <v>16</v>
          </cell>
          <cell r="D4224">
            <v>0</v>
          </cell>
          <cell r="E4224"/>
          <cell r="F4224"/>
          <cell r="G4224"/>
          <cell r="H4224">
            <v>0</v>
          </cell>
        </row>
        <row r="4225">
          <cell r="A4225" t="str">
            <v>1148040202200105</v>
          </cell>
          <cell r="B4225" t="str">
            <v>VEHICULO</v>
          </cell>
          <cell r="C4225">
            <v>16</v>
          </cell>
          <cell r="D4225">
            <v>0</v>
          </cell>
          <cell r="E4225"/>
          <cell r="F4225"/>
          <cell r="G4225"/>
          <cell r="H4225">
            <v>0</v>
          </cell>
        </row>
        <row r="4226">
          <cell r="A4226" t="str">
            <v>1148040202200106</v>
          </cell>
          <cell r="B4226" t="str">
            <v>VEHICULO- EMPLEADOS</v>
          </cell>
          <cell r="C4226">
            <v>16</v>
          </cell>
          <cell r="D4226">
            <v>0</v>
          </cell>
          <cell r="E4226"/>
          <cell r="F4226"/>
          <cell r="G4226"/>
          <cell r="H4226">
            <v>0</v>
          </cell>
        </row>
        <row r="4227">
          <cell r="A4227" t="str">
            <v>1148040202200107</v>
          </cell>
          <cell r="B4227" t="str">
            <v>ESTUDIOS</v>
          </cell>
          <cell r="C4227">
            <v>16</v>
          </cell>
          <cell r="D4227">
            <v>0</v>
          </cell>
          <cell r="E4227"/>
          <cell r="F4227"/>
          <cell r="G4227"/>
          <cell r="H4227">
            <v>0</v>
          </cell>
        </row>
        <row r="4228">
          <cell r="A4228" t="str">
            <v>1148040202200108</v>
          </cell>
          <cell r="B4228" t="str">
            <v>LECA</v>
          </cell>
          <cell r="C4228">
            <v>16</v>
          </cell>
          <cell r="D4228">
            <v>0</v>
          </cell>
          <cell r="E4228"/>
          <cell r="F4228"/>
          <cell r="G4228"/>
          <cell r="H4228">
            <v>0</v>
          </cell>
        </row>
        <row r="4229">
          <cell r="A4229" t="str">
            <v>1148040202200109</v>
          </cell>
          <cell r="B4229" t="str">
            <v>CONSUMO  RAPICREDIT  BANCOVI</v>
          </cell>
          <cell r="C4229">
            <v>16</v>
          </cell>
          <cell r="D4229">
            <v>0</v>
          </cell>
          <cell r="E4229"/>
          <cell r="F4229"/>
          <cell r="G4229"/>
          <cell r="H4229">
            <v>0</v>
          </cell>
        </row>
        <row r="4230">
          <cell r="A4230" t="str">
            <v>1148040202200110</v>
          </cell>
          <cell r="B4230" t="str">
            <v>EMPLEADOS PÚBLICOS Y PRIVADOS</v>
          </cell>
          <cell r="C4230">
            <v>16</v>
          </cell>
          <cell r="D4230">
            <v>0</v>
          </cell>
          <cell r="E4230"/>
          <cell r="F4230"/>
          <cell r="G4230"/>
          <cell r="H4230">
            <v>0</v>
          </cell>
        </row>
        <row r="4231">
          <cell r="A4231" t="str">
            <v>1148040202200111</v>
          </cell>
          <cell r="B4231" t="str">
            <v>EMPLEADOS ANDA</v>
          </cell>
          <cell r="C4231">
            <v>16</v>
          </cell>
          <cell r="D4231">
            <v>0</v>
          </cell>
          <cell r="E4231"/>
          <cell r="F4231"/>
          <cell r="G4231"/>
          <cell r="H4231">
            <v>0</v>
          </cell>
        </row>
        <row r="4232">
          <cell r="A4232" t="str">
            <v>1148040202200112</v>
          </cell>
          <cell r="B4232" t="str">
            <v>EMPLEADOS PDH</v>
          </cell>
          <cell r="C4232">
            <v>16</v>
          </cell>
          <cell r="D4232">
            <v>0</v>
          </cell>
          <cell r="E4232"/>
          <cell r="F4232"/>
          <cell r="G4232"/>
          <cell r="H4232">
            <v>0</v>
          </cell>
        </row>
        <row r="4233">
          <cell r="A4233" t="str">
            <v>1148040202200113</v>
          </cell>
          <cell r="B4233" t="str">
            <v>EMPLEADOS PGR</v>
          </cell>
          <cell r="C4233">
            <v>16</v>
          </cell>
          <cell r="D4233">
            <v>0</v>
          </cell>
          <cell r="E4233"/>
          <cell r="F4233"/>
          <cell r="G4233"/>
          <cell r="H4233">
            <v>0</v>
          </cell>
        </row>
        <row r="4234">
          <cell r="A4234" t="str">
            <v>1148040202200114</v>
          </cell>
          <cell r="B4234" t="str">
            <v>EMPLEADOS MIN. SALUD</v>
          </cell>
          <cell r="C4234">
            <v>16</v>
          </cell>
          <cell r="D4234">
            <v>0</v>
          </cell>
          <cell r="E4234"/>
          <cell r="F4234"/>
          <cell r="G4234"/>
          <cell r="H4234">
            <v>0</v>
          </cell>
        </row>
        <row r="4235">
          <cell r="A4235" t="str">
            <v>1148040202200115</v>
          </cell>
          <cell r="B4235" t="str">
            <v>EMPLEADOS MIN. EDUCACIÓN</v>
          </cell>
          <cell r="C4235">
            <v>16</v>
          </cell>
          <cell r="D4235">
            <v>0</v>
          </cell>
          <cell r="E4235"/>
          <cell r="F4235"/>
          <cell r="G4235"/>
          <cell r="H4235">
            <v>0</v>
          </cell>
        </row>
        <row r="4236">
          <cell r="A4236" t="str">
            <v>1148040202200149</v>
          </cell>
          <cell r="B4236" t="str">
            <v>SOBREGIROS OCACIONALES</v>
          </cell>
          <cell r="C4236">
            <v>16</v>
          </cell>
          <cell r="D4236">
            <v>0</v>
          </cell>
          <cell r="E4236"/>
          <cell r="F4236"/>
          <cell r="G4236"/>
          <cell r="H4236">
            <v>0</v>
          </cell>
        </row>
        <row r="4237">
          <cell r="A4237" t="str">
            <v>1148040202200150</v>
          </cell>
          <cell r="B4237" t="str">
            <v>SOBREGIROS AUTORIZADOS</v>
          </cell>
          <cell r="C4237">
            <v>16</v>
          </cell>
          <cell r="D4237">
            <v>0</v>
          </cell>
          <cell r="E4237"/>
          <cell r="F4237"/>
          <cell r="G4237"/>
          <cell r="H4237">
            <v>0</v>
          </cell>
        </row>
        <row r="4238">
          <cell r="A4238" t="str">
            <v>114804020222</v>
          </cell>
          <cell r="B4238" t="str">
            <v>PIGNORADOS - ML</v>
          </cell>
          <cell r="C4238">
            <v>12</v>
          </cell>
          <cell r="D4238"/>
          <cell r="E4238"/>
          <cell r="F4238">
            <v>0</v>
          </cell>
          <cell r="G4238"/>
          <cell r="H4238">
            <v>0</v>
          </cell>
        </row>
        <row r="4239">
          <cell r="A4239" t="str">
            <v>11480402022201</v>
          </cell>
          <cell r="B4239" t="str">
            <v>PIGNORADOS - ML</v>
          </cell>
          <cell r="C4239">
            <v>14</v>
          </cell>
          <cell r="D4239"/>
          <cell r="E4239">
            <v>0</v>
          </cell>
          <cell r="F4239"/>
          <cell r="G4239"/>
          <cell r="H4239">
            <v>0</v>
          </cell>
        </row>
        <row r="4240">
          <cell r="A4240" t="str">
            <v>1148040202220101</v>
          </cell>
          <cell r="B4240" t="str">
            <v>PIGNORADOS</v>
          </cell>
          <cell r="C4240">
            <v>16</v>
          </cell>
          <cell r="D4240">
            <v>0</v>
          </cell>
          <cell r="E4240"/>
          <cell r="F4240"/>
          <cell r="G4240"/>
          <cell r="H4240">
            <v>0</v>
          </cell>
        </row>
        <row r="4241">
          <cell r="A4241" t="str">
            <v>114804020230</v>
          </cell>
          <cell r="B4241" t="str">
            <v>VIVIENDA - ML</v>
          </cell>
          <cell r="C4241">
            <v>12</v>
          </cell>
          <cell r="D4241"/>
          <cell r="E4241"/>
          <cell r="F4241">
            <v>0</v>
          </cell>
          <cell r="G4241"/>
          <cell r="H4241">
            <v>0</v>
          </cell>
        </row>
        <row r="4242">
          <cell r="A4242" t="str">
            <v>11480402023001</v>
          </cell>
          <cell r="B4242" t="str">
            <v>VIVIENDA - ML</v>
          </cell>
          <cell r="C4242">
            <v>14</v>
          </cell>
          <cell r="D4242"/>
          <cell r="E4242">
            <v>0</v>
          </cell>
          <cell r="F4242"/>
          <cell r="G4242"/>
          <cell r="H4242">
            <v>0</v>
          </cell>
        </row>
        <row r="4243">
          <cell r="A4243" t="str">
            <v>1148040202300101</v>
          </cell>
          <cell r="B4243" t="str">
            <v>ADQUISICION DE VIVIENDA</v>
          </cell>
          <cell r="C4243">
            <v>16</v>
          </cell>
          <cell r="D4243">
            <v>0</v>
          </cell>
          <cell r="E4243"/>
          <cell r="F4243"/>
          <cell r="G4243"/>
          <cell r="H4243">
            <v>0</v>
          </cell>
        </row>
        <row r="4244">
          <cell r="A4244" t="str">
            <v>1148040202300102</v>
          </cell>
          <cell r="B4244" t="str">
            <v>ADQUISICION DE LOTES</v>
          </cell>
          <cell r="C4244">
            <v>16</v>
          </cell>
          <cell r="D4244">
            <v>0</v>
          </cell>
          <cell r="E4244"/>
          <cell r="F4244"/>
          <cell r="G4244"/>
          <cell r="H4244">
            <v>0</v>
          </cell>
        </row>
        <row r="4245">
          <cell r="A4245" t="str">
            <v>1148040202300103</v>
          </cell>
          <cell r="B4245" t="str">
            <v>CONSTRUCCION</v>
          </cell>
          <cell r="C4245">
            <v>16</v>
          </cell>
          <cell r="D4245">
            <v>0</v>
          </cell>
          <cell r="E4245"/>
          <cell r="F4245"/>
          <cell r="G4245"/>
          <cell r="H4245">
            <v>0</v>
          </cell>
        </row>
        <row r="4246">
          <cell r="A4246" t="str">
            <v>1148040202300104</v>
          </cell>
          <cell r="B4246" t="str">
            <v>REMODELACION</v>
          </cell>
          <cell r="C4246">
            <v>16</v>
          </cell>
          <cell r="D4246">
            <v>0</v>
          </cell>
          <cell r="E4246"/>
          <cell r="F4246"/>
          <cell r="G4246"/>
          <cell r="H4246">
            <v>0</v>
          </cell>
        </row>
        <row r="4247">
          <cell r="A4247" t="str">
            <v>1148040301</v>
          </cell>
          <cell r="B4247" t="str">
            <v>REESTRUCTURADOS</v>
          </cell>
          <cell r="C4247">
            <v>10</v>
          </cell>
          <cell r="D4247"/>
          <cell r="E4247"/>
          <cell r="F4247"/>
          <cell r="G4247">
            <v>3684.32</v>
          </cell>
          <cell r="H4247">
            <v>3684.32</v>
          </cell>
        </row>
        <row r="4248">
          <cell r="A4248" t="str">
            <v>114804030111</v>
          </cell>
          <cell r="B4248" t="str">
            <v>MICROEMPRESA - ML</v>
          </cell>
          <cell r="C4248">
            <v>12</v>
          </cell>
          <cell r="D4248"/>
          <cell r="E4248"/>
          <cell r="F4248">
            <v>0</v>
          </cell>
          <cell r="G4248"/>
          <cell r="H4248">
            <v>0</v>
          </cell>
        </row>
        <row r="4249">
          <cell r="A4249" t="str">
            <v>11480403011101</v>
          </cell>
          <cell r="B4249" t="str">
            <v>MICROEMPRESA - ML</v>
          </cell>
          <cell r="C4249">
            <v>14</v>
          </cell>
          <cell r="D4249"/>
          <cell r="E4249">
            <v>0</v>
          </cell>
          <cell r="F4249"/>
          <cell r="G4249"/>
          <cell r="H4249">
            <v>0</v>
          </cell>
        </row>
        <row r="4250">
          <cell r="A4250" t="str">
            <v>1148040301110101</v>
          </cell>
          <cell r="B4250" t="str">
            <v>MICROCREDITO</v>
          </cell>
          <cell r="C4250">
            <v>16</v>
          </cell>
          <cell r="D4250">
            <v>0</v>
          </cell>
          <cell r="E4250"/>
          <cell r="F4250"/>
          <cell r="G4250"/>
          <cell r="H4250">
            <v>0</v>
          </cell>
        </row>
        <row r="4251">
          <cell r="A4251" t="str">
            <v>1148040301110102</v>
          </cell>
          <cell r="B4251" t="str">
            <v>CAPITAL DE TRABAJO</v>
          </cell>
          <cell r="C4251">
            <v>16</v>
          </cell>
          <cell r="D4251">
            <v>0</v>
          </cell>
          <cell r="E4251"/>
          <cell r="F4251"/>
          <cell r="G4251"/>
          <cell r="H4251">
            <v>0</v>
          </cell>
        </row>
        <row r="4252">
          <cell r="A4252" t="str">
            <v>1148040301110103</v>
          </cell>
          <cell r="B4252" t="str">
            <v>ACTIVO FIJO</v>
          </cell>
          <cell r="C4252">
            <v>16</v>
          </cell>
          <cell r="D4252">
            <v>0</v>
          </cell>
          <cell r="E4252"/>
          <cell r="F4252"/>
          <cell r="G4252"/>
          <cell r="H4252">
            <v>0</v>
          </cell>
        </row>
        <row r="4253">
          <cell r="A4253" t="str">
            <v>1148040301110104</v>
          </cell>
          <cell r="B4253" t="str">
            <v>CAPITAL DE TRABAJO ESTACIONAL</v>
          </cell>
          <cell r="C4253">
            <v>16</v>
          </cell>
          <cell r="D4253">
            <v>0</v>
          </cell>
          <cell r="E4253"/>
          <cell r="F4253"/>
          <cell r="G4253"/>
          <cell r="H4253">
            <v>0</v>
          </cell>
        </row>
        <row r="4254">
          <cell r="A4254" t="str">
            <v>1148040301110105</v>
          </cell>
          <cell r="B4254" t="str">
            <v>ROTATIVO</v>
          </cell>
          <cell r="C4254">
            <v>16</v>
          </cell>
          <cell r="D4254">
            <v>0</v>
          </cell>
          <cell r="E4254"/>
          <cell r="F4254"/>
          <cell r="G4254"/>
          <cell r="H4254">
            <v>0</v>
          </cell>
        </row>
        <row r="4255">
          <cell r="A4255" t="str">
            <v>1148040301110106</v>
          </cell>
          <cell r="B4255" t="str">
            <v>COLECTURIA DOMICILIAR</v>
          </cell>
          <cell r="C4255">
            <v>16</v>
          </cell>
          <cell r="D4255">
            <v>0</v>
          </cell>
          <cell r="E4255"/>
          <cell r="F4255"/>
          <cell r="G4255"/>
          <cell r="H4255">
            <v>0</v>
          </cell>
        </row>
        <row r="4256">
          <cell r="A4256" t="str">
            <v>114804030112</v>
          </cell>
          <cell r="B4256" t="str">
            <v>EMPRESA - ML</v>
          </cell>
          <cell r="C4256">
            <v>12</v>
          </cell>
          <cell r="D4256"/>
          <cell r="E4256"/>
          <cell r="F4256">
            <v>0</v>
          </cell>
          <cell r="G4256"/>
          <cell r="H4256">
            <v>0</v>
          </cell>
        </row>
        <row r="4257">
          <cell r="A4257" t="str">
            <v>11480403011201</v>
          </cell>
          <cell r="B4257" t="str">
            <v>EMPRESA - ML</v>
          </cell>
          <cell r="C4257">
            <v>14</v>
          </cell>
          <cell r="D4257"/>
          <cell r="E4257">
            <v>0</v>
          </cell>
          <cell r="F4257"/>
          <cell r="G4257"/>
          <cell r="H4257">
            <v>0</v>
          </cell>
        </row>
        <row r="4258">
          <cell r="A4258" t="str">
            <v>1148040301120101</v>
          </cell>
          <cell r="B4258" t="str">
            <v>CAPITAL DE TRABAJO</v>
          </cell>
          <cell r="C4258">
            <v>16</v>
          </cell>
          <cell r="D4258">
            <v>0</v>
          </cell>
          <cell r="E4258"/>
          <cell r="F4258"/>
          <cell r="G4258"/>
          <cell r="H4258">
            <v>0</v>
          </cell>
        </row>
        <row r="4259">
          <cell r="A4259" t="str">
            <v>1148040301120102</v>
          </cell>
          <cell r="B4259" t="str">
            <v>ACTIVO FIJO</v>
          </cell>
          <cell r="C4259">
            <v>16</v>
          </cell>
          <cell r="D4259">
            <v>0</v>
          </cell>
          <cell r="E4259"/>
          <cell r="F4259"/>
          <cell r="G4259"/>
          <cell r="H4259">
            <v>0</v>
          </cell>
        </row>
        <row r="4260">
          <cell r="A4260" t="str">
            <v>1148040301120103</v>
          </cell>
          <cell r="B4260" t="str">
            <v>ROTATIVO</v>
          </cell>
          <cell r="C4260">
            <v>16</v>
          </cell>
          <cell r="D4260">
            <v>0</v>
          </cell>
          <cell r="E4260"/>
          <cell r="F4260"/>
          <cell r="G4260"/>
          <cell r="H4260">
            <v>0</v>
          </cell>
        </row>
        <row r="4261">
          <cell r="A4261" t="str">
            <v>1148040301120104</v>
          </cell>
          <cell r="B4261" t="str">
            <v>MUNICIPALIDADES</v>
          </cell>
          <cell r="C4261">
            <v>16</v>
          </cell>
          <cell r="D4261">
            <v>0</v>
          </cell>
          <cell r="E4261"/>
          <cell r="F4261"/>
          <cell r="G4261"/>
          <cell r="H4261">
            <v>0</v>
          </cell>
        </row>
        <row r="4262">
          <cell r="A4262" t="str">
            <v>114804030120</v>
          </cell>
          <cell r="B4262" t="str">
            <v>CONSUMO - ML</v>
          </cell>
          <cell r="C4262">
            <v>12</v>
          </cell>
          <cell r="D4262"/>
          <cell r="E4262"/>
          <cell r="F4262">
            <v>3684.32</v>
          </cell>
          <cell r="G4262"/>
          <cell r="H4262">
            <v>3684.32</v>
          </cell>
        </row>
        <row r="4263">
          <cell r="A4263" t="str">
            <v>11480403012001</v>
          </cell>
          <cell r="B4263" t="str">
            <v>CONSUMO - ML</v>
          </cell>
          <cell r="C4263">
            <v>14</v>
          </cell>
          <cell r="D4263"/>
          <cell r="E4263">
            <v>3684.32</v>
          </cell>
          <cell r="F4263"/>
          <cell r="G4263"/>
          <cell r="H4263">
            <v>3684.32</v>
          </cell>
        </row>
        <row r="4264">
          <cell r="A4264" t="str">
            <v>1148040301200101</v>
          </cell>
          <cell r="B4264" t="str">
            <v>CONSUMO</v>
          </cell>
          <cell r="C4264">
            <v>16</v>
          </cell>
          <cell r="D4264">
            <v>0</v>
          </cell>
          <cell r="E4264"/>
          <cell r="F4264"/>
          <cell r="G4264"/>
          <cell r="H4264">
            <v>0</v>
          </cell>
        </row>
        <row r="4265">
          <cell r="A4265" t="str">
            <v>1148040301200102</v>
          </cell>
          <cell r="B4265" t="str">
            <v>SIN FIADOR</v>
          </cell>
          <cell r="C4265">
            <v>16</v>
          </cell>
          <cell r="D4265">
            <v>0</v>
          </cell>
          <cell r="E4265"/>
          <cell r="F4265"/>
          <cell r="G4265"/>
          <cell r="H4265">
            <v>0</v>
          </cell>
        </row>
        <row r="4266">
          <cell r="A4266" t="str">
            <v>1148040301200103</v>
          </cell>
          <cell r="B4266" t="str">
            <v>CONSOLIDACION</v>
          </cell>
          <cell r="C4266">
            <v>16</v>
          </cell>
          <cell r="D4266">
            <v>3684.32</v>
          </cell>
          <cell r="E4266"/>
          <cell r="F4266"/>
          <cell r="G4266"/>
          <cell r="H4266">
            <v>3684.32</v>
          </cell>
        </row>
        <row r="4267">
          <cell r="A4267" t="str">
            <v>1148040301200104</v>
          </cell>
          <cell r="B4267" t="str">
            <v>VARIOS</v>
          </cell>
          <cell r="C4267">
            <v>16</v>
          </cell>
          <cell r="D4267">
            <v>0</v>
          </cell>
          <cell r="E4267"/>
          <cell r="F4267"/>
          <cell r="G4267"/>
          <cell r="H4267">
            <v>0</v>
          </cell>
        </row>
        <row r="4268">
          <cell r="A4268" t="str">
            <v>1148040301200105</v>
          </cell>
          <cell r="B4268" t="str">
            <v>VEHICULO</v>
          </cell>
          <cell r="C4268">
            <v>16</v>
          </cell>
          <cell r="D4268">
            <v>0</v>
          </cell>
          <cell r="E4268"/>
          <cell r="F4268"/>
          <cell r="G4268"/>
          <cell r="H4268">
            <v>0</v>
          </cell>
        </row>
        <row r="4269">
          <cell r="A4269" t="str">
            <v>1148040301200106</v>
          </cell>
          <cell r="B4269" t="str">
            <v>VEHICULO- EMPLEADOS</v>
          </cell>
          <cell r="C4269">
            <v>16</v>
          </cell>
          <cell r="D4269">
            <v>0</v>
          </cell>
          <cell r="E4269"/>
          <cell r="F4269"/>
          <cell r="G4269"/>
          <cell r="H4269">
            <v>0</v>
          </cell>
        </row>
        <row r="4270">
          <cell r="A4270" t="str">
            <v>1148040301200107</v>
          </cell>
          <cell r="B4270" t="str">
            <v>ESTUDIOS</v>
          </cell>
          <cell r="C4270">
            <v>16</v>
          </cell>
          <cell r="D4270">
            <v>0</v>
          </cell>
          <cell r="E4270"/>
          <cell r="F4270"/>
          <cell r="G4270"/>
          <cell r="H4270">
            <v>0</v>
          </cell>
        </row>
        <row r="4271">
          <cell r="A4271" t="str">
            <v>1148040301200108</v>
          </cell>
          <cell r="B4271" t="str">
            <v>LECA</v>
          </cell>
          <cell r="C4271">
            <v>16</v>
          </cell>
          <cell r="D4271">
            <v>0</v>
          </cell>
          <cell r="E4271"/>
          <cell r="F4271"/>
          <cell r="G4271"/>
          <cell r="H4271">
            <v>0</v>
          </cell>
        </row>
        <row r="4272">
          <cell r="A4272" t="str">
            <v>1148040301200109</v>
          </cell>
          <cell r="B4272" t="str">
            <v>CONSUMO  RAPICREDIT  BANCOVI</v>
          </cell>
          <cell r="C4272">
            <v>16</v>
          </cell>
          <cell r="D4272">
            <v>0</v>
          </cell>
          <cell r="E4272"/>
          <cell r="F4272"/>
          <cell r="G4272"/>
          <cell r="H4272">
            <v>0</v>
          </cell>
        </row>
        <row r="4273">
          <cell r="A4273" t="str">
            <v>1148040301200110</v>
          </cell>
          <cell r="B4273" t="str">
            <v>EMPLEADOS PÚBLICOS Y PRIVADOS</v>
          </cell>
          <cell r="C4273">
            <v>16</v>
          </cell>
          <cell r="D4273">
            <v>0</v>
          </cell>
          <cell r="E4273"/>
          <cell r="F4273"/>
          <cell r="G4273"/>
          <cell r="H4273">
            <v>0</v>
          </cell>
        </row>
        <row r="4274">
          <cell r="A4274" t="str">
            <v>1148040301200111</v>
          </cell>
          <cell r="B4274" t="str">
            <v>EMPLEADOS ANDA</v>
          </cell>
          <cell r="C4274">
            <v>16</v>
          </cell>
          <cell r="D4274">
            <v>0</v>
          </cell>
          <cell r="E4274"/>
          <cell r="F4274"/>
          <cell r="G4274"/>
          <cell r="H4274">
            <v>0</v>
          </cell>
        </row>
        <row r="4275">
          <cell r="A4275" t="str">
            <v>1148040301200112</v>
          </cell>
          <cell r="B4275" t="str">
            <v>EMPLEADOS PDH</v>
          </cell>
          <cell r="C4275">
            <v>16</v>
          </cell>
          <cell r="D4275">
            <v>0</v>
          </cell>
          <cell r="E4275"/>
          <cell r="F4275"/>
          <cell r="G4275"/>
          <cell r="H4275">
            <v>0</v>
          </cell>
        </row>
        <row r="4276">
          <cell r="A4276" t="str">
            <v>1148040301200113</v>
          </cell>
          <cell r="B4276" t="str">
            <v>EMPLEADOS PGR</v>
          </cell>
          <cell r="C4276">
            <v>16</v>
          </cell>
          <cell r="D4276">
            <v>0</v>
          </cell>
          <cell r="E4276"/>
          <cell r="F4276"/>
          <cell r="G4276"/>
          <cell r="H4276">
            <v>0</v>
          </cell>
        </row>
        <row r="4277">
          <cell r="A4277" t="str">
            <v>1148040301200114</v>
          </cell>
          <cell r="B4277" t="str">
            <v>EMPLEADOS MIN. SALUD</v>
          </cell>
          <cell r="C4277">
            <v>16</v>
          </cell>
          <cell r="D4277">
            <v>0</v>
          </cell>
          <cell r="E4277"/>
          <cell r="F4277"/>
          <cell r="G4277"/>
          <cell r="H4277">
            <v>0</v>
          </cell>
        </row>
        <row r="4278">
          <cell r="A4278" t="str">
            <v>1148040301200115</v>
          </cell>
          <cell r="B4278" t="str">
            <v>EMPLEADOS MIN. EDUCACIÓN</v>
          </cell>
          <cell r="C4278">
            <v>16</v>
          </cell>
          <cell r="D4278">
            <v>0</v>
          </cell>
          <cell r="E4278"/>
          <cell r="F4278"/>
          <cell r="G4278"/>
          <cell r="H4278">
            <v>0</v>
          </cell>
        </row>
        <row r="4279">
          <cell r="A4279" t="str">
            <v>1148040301200149</v>
          </cell>
          <cell r="B4279" t="str">
            <v>SOBREGIROS OCACIONALES</v>
          </cell>
          <cell r="C4279">
            <v>16</v>
          </cell>
          <cell r="D4279">
            <v>0</v>
          </cell>
          <cell r="E4279"/>
          <cell r="F4279"/>
          <cell r="G4279"/>
          <cell r="H4279">
            <v>0</v>
          </cell>
        </row>
        <row r="4280">
          <cell r="A4280" t="str">
            <v>1148040301200150</v>
          </cell>
          <cell r="B4280" t="str">
            <v>SOBREGIROS AUTORIZADOS</v>
          </cell>
          <cell r="C4280">
            <v>16</v>
          </cell>
          <cell r="D4280">
            <v>0</v>
          </cell>
          <cell r="E4280"/>
          <cell r="F4280"/>
          <cell r="G4280"/>
          <cell r="H4280">
            <v>0</v>
          </cell>
        </row>
        <row r="4281">
          <cell r="A4281" t="str">
            <v>114804030122</v>
          </cell>
          <cell r="B4281" t="str">
            <v>PIGNORADOS - ML</v>
          </cell>
          <cell r="C4281">
            <v>12</v>
          </cell>
          <cell r="D4281"/>
          <cell r="E4281"/>
          <cell r="F4281">
            <v>0</v>
          </cell>
          <cell r="G4281"/>
          <cell r="H4281">
            <v>0</v>
          </cell>
        </row>
        <row r="4282">
          <cell r="A4282" t="str">
            <v>11480403012201</v>
          </cell>
          <cell r="B4282" t="str">
            <v>PIGNORADOS - ML</v>
          </cell>
          <cell r="C4282">
            <v>14</v>
          </cell>
          <cell r="D4282"/>
          <cell r="E4282">
            <v>0</v>
          </cell>
          <cell r="F4282"/>
          <cell r="G4282"/>
          <cell r="H4282">
            <v>0</v>
          </cell>
        </row>
        <row r="4283">
          <cell r="A4283" t="str">
            <v>1148040301220101</v>
          </cell>
          <cell r="B4283" t="str">
            <v>PIGNORADOS</v>
          </cell>
          <cell r="C4283">
            <v>16</v>
          </cell>
          <cell r="D4283">
            <v>0</v>
          </cell>
          <cell r="E4283"/>
          <cell r="F4283"/>
          <cell r="G4283"/>
          <cell r="H4283">
            <v>0</v>
          </cell>
        </row>
        <row r="4284">
          <cell r="A4284" t="str">
            <v>114804030130</v>
          </cell>
          <cell r="B4284" t="str">
            <v>VIVIENDA - ML</v>
          </cell>
          <cell r="C4284">
            <v>12</v>
          </cell>
          <cell r="D4284"/>
          <cell r="E4284"/>
          <cell r="F4284">
            <v>0</v>
          </cell>
          <cell r="G4284"/>
          <cell r="H4284">
            <v>0</v>
          </cell>
        </row>
        <row r="4285">
          <cell r="A4285" t="str">
            <v>11480403013001</v>
          </cell>
          <cell r="B4285" t="str">
            <v>VIVIENDA - ML</v>
          </cell>
          <cell r="C4285">
            <v>14</v>
          </cell>
          <cell r="D4285"/>
          <cell r="E4285">
            <v>0</v>
          </cell>
          <cell r="F4285"/>
          <cell r="G4285"/>
          <cell r="H4285">
            <v>0</v>
          </cell>
        </row>
        <row r="4286">
          <cell r="A4286" t="str">
            <v>1148040301300101</v>
          </cell>
          <cell r="B4286" t="str">
            <v>ADQUISICION DE VIVIENDA</v>
          </cell>
          <cell r="C4286">
            <v>16</v>
          </cell>
          <cell r="D4286">
            <v>0</v>
          </cell>
          <cell r="E4286"/>
          <cell r="F4286"/>
          <cell r="G4286"/>
          <cell r="H4286">
            <v>0</v>
          </cell>
        </row>
        <row r="4287">
          <cell r="A4287" t="str">
            <v>1148040301300102</v>
          </cell>
          <cell r="B4287" t="str">
            <v>ADQUISICION DE LOTES</v>
          </cell>
          <cell r="C4287">
            <v>16</v>
          </cell>
          <cell r="D4287">
            <v>0</v>
          </cell>
          <cell r="E4287"/>
          <cell r="F4287"/>
          <cell r="G4287"/>
          <cell r="H4287">
            <v>0</v>
          </cell>
        </row>
        <row r="4288">
          <cell r="A4288" t="str">
            <v>1148040301300103</v>
          </cell>
          <cell r="B4288" t="str">
            <v>CONSTRUCCION</v>
          </cell>
          <cell r="C4288">
            <v>16</v>
          </cell>
          <cell r="D4288">
            <v>0</v>
          </cell>
          <cell r="E4288"/>
          <cell r="F4288"/>
          <cell r="G4288"/>
          <cell r="H4288">
            <v>0</v>
          </cell>
        </row>
        <row r="4289">
          <cell r="A4289" t="str">
            <v>1148040301300104</v>
          </cell>
          <cell r="B4289" t="str">
            <v>REMODELACION</v>
          </cell>
          <cell r="C4289">
            <v>16</v>
          </cell>
          <cell r="D4289">
            <v>0</v>
          </cell>
          <cell r="E4289"/>
          <cell r="F4289"/>
          <cell r="G4289"/>
          <cell r="H4289">
            <v>0</v>
          </cell>
        </row>
        <row r="4290">
          <cell r="A4290" t="str">
            <v>1148040302</v>
          </cell>
          <cell r="B4290" t="str">
            <v>REESTRUCTURADOS</v>
          </cell>
          <cell r="C4290">
            <v>10</v>
          </cell>
          <cell r="D4290"/>
          <cell r="E4290"/>
          <cell r="F4290"/>
          <cell r="G4290">
            <v>0</v>
          </cell>
          <cell r="H4290">
            <v>0</v>
          </cell>
        </row>
        <row r="4291">
          <cell r="A4291" t="str">
            <v>114804030211</v>
          </cell>
          <cell r="B4291" t="str">
            <v>MICROEMPRESA - ML</v>
          </cell>
          <cell r="C4291">
            <v>12</v>
          </cell>
          <cell r="D4291"/>
          <cell r="E4291"/>
          <cell r="F4291">
            <v>0</v>
          </cell>
          <cell r="G4291"/>
          <cell r="H4291">
            <v>0</v>
          </cell>
        </row>
        <row r="4292">
          <cell r="A4292" t="str">
            <v>11480403021101</v>
          </cell>
          <cell r="B4292" t="str">
            <v>MICROEMPRESA - ML</v>
          </cell>
          <cell r="C4292">
            <v>14</v>
          </cell>
          <cell r="D4292"/>
          <cell r="E4292">
            <v>0</v>
          </cell>
          <cell r="F4292"/>
          <cell r="G4292"/>
          <cell r="H4292">
            <v>0</v>
          </cell>
        </row>
        <row r="4293">
          <cell r="A4293" t="str">
            <v>1148040302110101</v>
          </cell>
          <cell r="B4293" t="str">
            <v>MICROCREDITO</v>
          </cell>
          <cell r="C4293">
            <v>16</v>
          </cell>
          <cell r="D4293">
            <v>0</v>
          </cell>
          <cell r="E4293"/>
          <cell r="F4293"/>
          <cell r="G4293"/>
          <cell r="H4293">
            <v>0</v>
          </cell>
        </row>
        <row r="4294">
          <cell r="A4294" t="str">
            <v>1148040302110102</v>
          </cell>
          <cell r="B4294" t="str">
            <v>CAPITAL DE TRABAJO</v>
          </cell>
          <cell r="C4294">
            <v>16</v>
          </cell>
          <cell r="D4294">
            <v>0</v>
          </cell>
          <cell r="E4294"/>
          <cell r="F4294"/>
          <cell r="G4294"/>
          <cell r="H4294">
            <v>0</v>
          </cell>
        </row>
        <row r="4295">
          <cell r="A4295" t="str">
            <v>1148040302110103</v>
          </cell>
          <cell r="B4295" t="str">
            <v>ACTIVO FIJO</v>
          </cell>
          <cell r="C4295">
            <v>16</v>
          </cell>
          <cell r="D4295">
            <v>0</v>
          </cell>
          <cell r="E4295"/>
          <cell r="F4295"/>
          <cell r="G4295"/>
          <cell r="H4295">
            <v>0</v>
          </cell>
        </row>
        <row r="4296">
          <cell r="A4296" t="str">
            <v>1148040302110104</v>
          </cell>
          <cell r="B4296" t="str">
            <v>CAPITAL DE TRABAJO ESTACIONAL</v>
          </cell>
          <cell r="C4296">
            <v>16</v>
          </cell>
          <cell r="D4296">
            <v>0</v>
          </cell>
          <cell r="E4296"/>
          <cell r="F4296"/>
          <cell r="G4296"/>
          <cell r="H4296">
            <v>0</v>
          </cell>
        </row>
        <row r="4297">
          <cell r="A4297" t="str">
            <v>1148040302110105</v>
          </cell>
          <cell r="B4297" t="str">
            <v>ROTATIVO</v>
          </cell>
          <cell r="C4297">
            <v>16</v>
          </cell>
          <cell r="D4297">
            <v>0</v>
          </cell>
          <cell r="E4297"/>
          <cell r="F4297"/>
          <cell r="G4297"/>
          <cell r="H4297">
            <v>0</v>
          </cell>
        </row>
        <row r="4298">
          <cell r="A4298" t="str">
            <v>1148040302110106</v>
          </cell>
          <cell r="B4298" t="str">
            <v>COLECTURIA DOMICILIAR</v>
          </cell>
          <cell r="C4298">
            <v>16</v>
          </cell>
          <cell r="D4298">
            <v>0</v>
          </cell>
          <cell r="E4298"/>
          <cell r="F4298"/>
          <cell r="G4298"/>
          <cell r="H4298">
            <v>0</v>
          </cell>
        </row>
        <row r="4299">
          <cell r="A4299" t="str">
            <v>114804030212</v>
          </cell>
          <cell r="B4299" t="str">
            <v>EMPRESA - ML</v>
          </cell>
          <cell r="C4299">
            <v>12</v>
          </cell>
          <cell r="D4299"/>
          <cell r="E4299"/>
          <cell r="F4299">
            <v>0</v>
          </cell>
          <cell r="G4299"/>
          <cell r="H4299">
            <v>0</v>
          </cell>
        </row>
        <row r="4300">
          <cell r="A4300" t="str">
            <v>11480403021201</v>
          </cell>
          <cell r="B4300" t="str">
            <v>EMPRESA - ML</v>
          </cell>
          <cell r="C4300">
            <v>14</v>
          </cell>
          <cell r="D4300"/>
          <cell r="E4300">
            <v>0</v>
          </cell>
          <cell r="F4300"/>
          <cell r="G4300"/>
          <cell r="H4300">
            <v>0</v>
          </cell>
        </row>
        <row r="4301">
          <cell r="A4301" t="str">
            <v>1148040302120101</v>
          </cell>
          <cell r="B4301" t="str">
            <v>CAPITAL DE TRABAJO</v>
          </cell>
          <cell r="C4301">
            <v>16</v>
          </cell>
          <cell r="D4301">
            <v>0</v>
          </cell>
          <cell r="E4301"/>
          <cell r="F4301"/>
          <cell r="G4301"/>
          <cell r="H4301">
            <v>0</v>
          </cell>
        </row>
        <row r="4302">
          <cell r="A4302" t="str">
            <v>1148040302120102</v>
          </cell>
          <cell r="B4302" t="str">
            <v>ACTIVO FIJO</v>
          </cell>
          <cell r="C4302">
            <v>16</v>
          </cell>
          <cell r="D4302">
            <v>0</v>
          </cell>
          <cell r="E4302"/>
          <cell r="F4302"/>
          <cell r="G4302"/>
          <cell r="H4302">
            <v>0</v>
          </cell>
        </row>
        <row r="4303">
          <cell r="A4303" t="str">
            <v>1148040302120103</v>
          </cell>
          <cell r="B4303" t="str">
            <v>ROTATIVO</v>
          </cell>
          <cell r="C4303">
            <v>16</v>
          </cell>
          <cell r="D4303">
            <v>0</v>
          </cell>
          <cell r="E4303"/>
          <cell r="F4303"/>
          <cell r="G4303"/>
          <cell r="H4303">
            <v>0</v>
          </cell>
        </row>
        <row r="4304">
          <cell r="A4304" t="str">
            <v>1148040302120104</v>
          </cell>
          <cell r="B4304" t="str">
            <v>MUNICIPALIDADES</v>
          </cell>
          <cell r="C4304">
            <v>16</v>
          </cell>
          <cell r="D4304">
            <v>0</v>
          </cell>
          <cell r="E4304"/>
          <cell r="F4304"/>
          <cell r="G4304"/>
          <cell r="H4304">
            <v>0</v>
          </cell>
        </row>
        <row r="4305">
          <cell r="A4305" t="str">
            <v>114804030220</v>
          </cell>
          <cell r="B4305" t="str">
            <v>CONSUMO - ML</v>
          </cell>
          <cell r="C4305">
            <v>12</v>
          </cell>
          <cell r="D4305"/>
          <cell r="E4305"/>
          <cell r="F4305">
            <v>0</v>
          </cell>
          <cell r="G4305"/>
          <cell r="H4305">
            <v>0</v>
          </cell>
        </row>
        <row r="4306">
          <cell r="A4306" t="str">
            <v>11480403022001</v>
          </cell>
          <cell r="B4306" t="str">
            <v>CONSUMO - ML</v>
          </cell>
          <cell r="C4306">
            <v>14</v>
          </cell>
          <cell r="D4306"/>
          <cell r="E4306">
            <v>0</v>
          </cell>
          <cell r="F4306"/>
          <cell r="G4306"/>
          <cell r="H4306">
            <v>0</v>
          </cell>
        </row>
        <row r="4307">
          <cell r="A4307" t="str">
            <v>1148040302200101</v>
          </cell>
          <cell r="B4307" t="str">
            <v>CONSUMO</v>
          </cell>
          <cell r="C4307">
            <v>16</v>
          </cell>
          <cell r="D4307">
            <v>0</v>
          </cell>
          <cell r="E4307"/>
          <cell r="F4307"/>
          <cell r="G4307"/>
          <cell r="H4307">
            <v>0</v>
          </cell>
        </row>
        <row r="4308">
          <cell r="A4308" t="str">
            <v>1148040302200102</v>
          </cell>
          <cell r="B4308" t="str">
            <v>SIN FIADOR</v>
          </cell>
          <cell r="C4308">
            <v>16</v>
          </cell>
          <cell r="D4308">
            <v>0</v>
          </cell>
          <cell r="E4308"/>
          <cell r="F4308"/>
          <cell r="G4308"/>
          <cell r="H4308">
            <v>0</v>
          </cell>
        </row>
        <row r="4309">
          <cell r="A4309" t="str">
            <v>1148040302200103</v>
          </cell>
          <cell r="B4309" t="str">
            <v>CONSOLIDACION</v>
          </cell>
          <cell r="C4309">
            <v>16</v>
          </cell>
          <cell r="D4309">
            <v>0</v>
          </cell>
          <cell r="E4309"/>
          <cell r="F4309"/>
          <cell r="G4309"/>
          <cell r="H4309">
            <v>0</v>
          </cell>
        </row>
        <row r="4310">
          <cell r="A4310" t="str">
            <v>1148040302200104</v>
          </cell>
          <cell r="B4310" t="str">
            <v>VARIOS</v>
          </cell>
          <cell r="C4310">
            <v>16</v>
          </cell>
          <cell r="D4310">
            <v>0</v>
          </cell>
          <cell r="E4310"/>
          <cell r="F4310"/>
          <cell r="G4310"/>
          <cell r="H4310">
            <v>0</v>
          </cell>
        </row>
        <row r="4311">
          <cell r="A4311" t="str">
            <v>1148040302200105</v>
          </cell>
          <cell r="B4311" t="str">
            <v>VEHICULO</v>
          </cell>
          <cell r="C4311">
            <v>16</v>
          </cell>
          <cell r="D4311">
            <v>0</v>
          </cell>
          <cell r="E4311"/>
          <cell r="F4311"/>
          <cell r="G4311"/>
          <cell r="H4311">
            <v>0</v>
          </cell>
        </row>
        <row r="4312">
          <cell r="A4312" t="str">
            <v>1148040302200106</v>
          </cell>
          <cell r="B4312" t="str">
            <v>VEHICULO- EMPLEADOS</v>
          </cell>
          <cell r="C4312">
            <v>16</v>
          </cell>
          <cell r="D4312">
            <v>0</v>
          </cell>
          <cell r="E4312"/>
          <cell r="F4312"/>
          <cell r="G4312"/>
          <cell r="H4312">
            <v>0</v>
          </cell>
        </row>
        <row r="4313">
          <cell r="A4313" t="str">
            <v>1148040302200107</v>
          </cell>
          <cell r="B4313" t="str">
            <v>ESTUDIOS</v>
          </cell>
          <cell r="C4313">
            <v>16</v>
          </cell>
          <cell r="D4313">
            <v>0</v>
          </cell>
          <cell r="E4313"/>
          <cell r="F4313"/>
          <cell r="G4313"/>
          <cell r="H4313">
            <v>0</v>
          </cell>
        </row>
        <row r="4314">
          <cell r="A4314" t="str">
            <v>1148040302200108</v>
          </cell>
          <cell r="B4314" t="str">
            <v>LECA</v>
          </cell>
          <cell r="C4314">
            <v>16</v>
          </cell>
          <cell r="D4314">
            <v>0</v>
          </cell>
          <cell r="E4314"/>
          <cell r="F4314"/>
          <cell r="G4314"/>
          <cell r="H4314">
            <v>0</v>
          </cell>
        </row>
        <row r="4315">
          <cell r="A4315" t="str">
            <v>1148040302200109</v>
          </cell>
          <cell r="B4315" t="str">
            <v>CONSUMO  RAPICREDIT  BANCOVI</v>
          </cell>
          <cell r="C4315">
            <v>16</v>
          </cell>
          <cell r="D4315">
            <v>0</v>
          </cell>
          <cell r="E4315"/>
          <cell r="F4315"/>
          <cell r="G4315"/>
          <cell r="H4315">
            <v>0</v>
          </cell>
        </row>
        <row r="4316">
          <cell r="A4316" t="str">
            <v>1148040302200110</v>
          </cell>
          <cell r="B4316" t="str">
            <v>EMPLEADOS PÚBLICOS Y PRIVADOS</v>
          </cell>
          <cell r="C4316">
            <v>16</v>
          </cell>
          <cell r="D4316">
            <v>0</v>
          </cell>
          <cell r="E4316"/>
          <cell r="F4316"/>
          <cell r="G4316"/>
          <cell r="H4316">
            <v>0</v>
          </cell>
        </row>
        <row r="4317">
          <cell r="A4317" t="str">
            <v>1148040302200111</v>
          </cell>
          <cell r="B4317" t="str">
            <v>EMPLEADOS ANDA</v>
          </cell>
          <cell r="C4317">
            <v>16</v>
          </cell>
          <cell r="D4317">
            <v>0</v>
          </cell>
          <cell r="E4317"/>
          <cell r="F4317"/>
          <cell r="G4317"/>
          <cell r="H4317">
            <v>0</v>
          </cell>
        </row>
        <row r="4318">
          <cell r="A4318" t="str">
            <v>1148040302200112</v>
          </cell>
          <cell r="B4318" t="str">
            <v>EMPLEADOS PDH</v>
          </cell>
          <cell r="C4318">
            <v>16</v>
          </cell>
          <cell r="D4318">
            <v>0</v>
          </cell>
          <cell r="E4318"/>
          <cell r="F4318"/>
          <cell r="G4318"/>
          <cell r="H4318">
            <v>0</v>
          </cell>
        </row>
        <row r="4319">
          <cell r="A4319" t="str">
            <v>1148040302200113</v>
          </cell>
          <cell r="B4319" t="str">
            <v>EMPLEADOS PGR</v>
          </cell>
          <cell r="C4319">
            <v>16</v>
          </cell>
          <cell r="D4319">
            <v>0</v>
          </cell>
          <cell r="E4319"/>
          <cell r="F4319"/>
          <cell r="G4319"/>
          <cell r="H4319">
            <v>0</v>
          </cell>
        </row>
        <row r="4320">
          <cell r="A4320" t="str">
            <v>1148040302200114</v>
          </cell>
          <cell r="B4320" t="str">
            <v>EMPLEADOS MIN. SALUD</v>
          </cell>
          <cell r="C4320">
            <v>16</v>
          </cell>
          <cell r="D4320">
            <v>0</v>
          </cell>
          <cell r="E4320"/>
          <cell r="F4320"/>
          <cell r="G4320"/>
          <cell r="H4320">
            <v>0</v>
          </cell>
        </row>
        <row r="4321">
          <cell r="A4321" t="str">
            <v>1148040302200115</v>
          </cell>
          <cell r="B4321" t="str">
            <v>EMPLEADOS MIN. EDUCACIÓN</v>
          </cell>
          <cell r="C4321">
            <v>16</v>
          </cell>
          <cell r="D4321">
            <v>0</v>
          </cell>
          <cell r="E4321"/>
          <cell r="F4321"/>
          <cell r="G4321"/>
          <cell r="H4321">
            <v>0</v>
          </cell>
        </row>
        <row r="4322">
          <cell r="A4322" t="str">
            <v>1148040302200149</v>
          </cell>
          <cell r="B4322" t="str">
            <v>SOBREGIROS OCACIONALES</v>
          </cell>
          <cell r="C4322">
            <v>16</v>
          </cell>
          <cell r="D4322">
            <v>0</v>
          </cell>
          <cell r="E4322"/>
          <cell r="F4322"/>
          <cell r="G4322"/>
          <cell r="H4322">
            <v>0</v>
          </cell>
        </row>
        <row r="4323">
          <cell r="A4323" t="str">
            <v>1148040302200150</v>
          </cell>
          <cell r="B4323" t="str">
            <v>SOBREGIROS AUTORIZADOS</v>
          </cell>
          <cell r="C4323">
            <v>16</v>
          </cell>
          <cell r="D4323">
            <v>0</v>
          </cell>
          <cell r="E4323"/>
          <cell r="F4323"/>
          <cell r="G4323"/>
          <cell r="H4323">
            <v>0</v>
          </cell>
        </row>
        <row r="4324">
          <cell r="A4324" t="str">
            <v>114804030222</v>
          </cell>
          <cell r="B4324" t="str">
            <v>PIGNORADOS - ML</v>
          </cell>
          <cell r="C4324">
            <v>12</v>
          </cell>
          <cell r="D4324"/>
          <cell r="E4324"/>
          <cell r="F4324">
            <v>0</v>
          </cell>
          <cell r="G4324"/>
          <cell r="H4324">
            <v>0</v>
          </cell>
        </row>
        <row r="4325">
          <cell r="A4325" t="str">
            <v>11480403022201</v>
          </cell>
          <cell r="B4325" t="str">
            <v>PIGNORADOS - ML</v>
          </cell>
          <cell r="C4325">
            <v>14</v>
          </cell>
          <cell r="D4325"/>
          <cell r="E4325">
            <v>0</v>
          </cell>
          <cell r="F4325"/>
          <cell r="G4325"/>
          <cell r="H4325">
            <v>0</v>
          </cell>
        </row>
        <row r="4326">
          <cell r="A4326" t="str">
            <v>1148040302220101</v>
          </cell>
          <cell r="B4326" t="str">
            <v>PIGNORADOS</v>
          </cell>
          <cell r="C4326">
            <v>16</v>
          </cell>
          <cell r="D4326">
            <v>0</v>
          </cell>
          <cell r="E4326"/>
          <cell r="F4326"/>
          <cell r="G4326"/>
          <cell r="H4326">
            <v>0</v>
          </cell>
        </row>
        <row r="4327">
          <cell r="A4327" t="str">
            <v>114804030230</v>
          </cell>
          <cell r="B4327" t="str">
            <v>VIVIENDA - ML</v>
          </cell>
          <cell r="C4327">
            <v>12</v>
          </cell>
          <cell r="D4327"/>
          <cell r="E4327"/>
          <cell r="F4327">
            <v>0</v>
          </cell>
          <cell r="G4327"/>
          <cell r="H4327">
            <v>0</v>
          </cell>
        </row>
        <row r="4328">
          <cell r="A4328" t="str">
            <v>11480403023001</v>
          </cell>
          <cell r="B4328" t="str">
            <v>VIVIENDA - ML</v>
          </cell>
          <cell r="C4328">
            <v>14</v>
          </cell>
          <cell r="D4328"/>
          <cell r="E4328">
            <v>0</v>
          </cell>
          <cell r="F4328"/>
          <cell r="G4328"/>
          <cell r="H4328">
            <v>0</v>
          </cell>
        </row>
        <row r="4329">
          <cell r="A4329" t="str">
            <v>1148040302300101</v>
          </cell>
          <cell r="B4329" t="str">
            <v>ADQUISICION DE VIVIENDA</v>
          </cell>
          <cell r="C4329">
            <v>16</v>
          </cell>
          <cell r="D4329">
            <v>0</v>
          </cell>
          <cell r="E4329"/>
          <cell r="F4329"/>
          <cell r="G4329"/>
          <cell r="H4329">
            <v>0</v>
          </cell>
        </row>
        <row r="4330">
          <cell r="A4330" t="str">
            <v>1148040302300102</v>
          </cell>
          <cell r="B4330" t="str">
            <v>ADQUISICION DE LOTES</v>
          </cell>
          <cell r="C4330">
            <v>16</v>
          </cell>
          <cell r="D4330">
            <v>0</v>
          </cell>
          <cell r="E4330"/>
          <cell r="F4330"/>
          <cell r="G4330"/>
          <cell r="H4330">
            <v>0</v>
          </cell>
        </row>
        <row r="4331">
          <cell r="A4331" t="str">
            <v>1148040302300103</v>
          </cell>
          <cell r="B4331" t="str">
            <v>CONSTRUCCION</v>
          </cell>
          <cell r="C4331">
            <v>16</v>
          </cell>
          <cell r="D4331">
            <v>0</v>
          </cell>
          <cell r="E4331"/>
          <cell r="F4331"/>
          <cell r="G4331"/>
          <cell r="H4331">
            <v>0</v>
          </cell>
        </row>
        <row r="4332">
          <cell r="A4332" t="str">
            <v>1148040302300104</v>
          </cell>
          <cell r="B4332" t="str">
            <v>REMODELACION</v>
          </cell>
          <cell r="C4332">
            <v>16</v>
          </cell>
          <cell r="D4332">
            <v>0</v>
          </cell>
          <cell r="E4332"/>
          <cell r="F4332"/>
          <cell r="G4332"/>
          <cell r="H4332">
            <v>0</v>
          </cell>
        </row>
        <row r="4333">
          <cell r="A4333" t="str">
            <v>1148040701</v>
          </cell>
          <cell r="B4333" t="str">
            <v>PRESTAMOS PARA - ADQUISICION DE VIVIENDA</v>
          </cell>
          <cell r="C4333">
            <v>10</v>
          </cell>
          <cell r="D4333"/>
          <cell r="E4333"/>
          <cell r="F4333"/>
          <cell r="G4333">
            <v>506075.3</v>
          </cell>
          <cell r="H4333">
            <v>506075.3</v>
          </cell>
        </row>
        <row r="4334">
          <cell r="A4334" t="str">
            <v>114804070111</v>
          </cell>
          <cell r="B4334" t="str">
            <v>MICROEMPRESA - ML</v>
          </cell>
          <cell r="C4334">
            <v>12</v>
          </cell>
          <cell r="D4334"/>
          <cell r="E4334"/>
          <cell r="F4334">
            <v>0</v>
          </cell>
          <cell r="G4334"/>
          <cell r="H4334">
            <v>0</v>
          </cell>
        </row>
        <row r="4335">
          <cell r="A4335" t="str">
            <v>11480407011101</v>
          </cell>
          <cell r="B4335" t="str">
            <v>MICROEMPRESA - ML</v>
          </cell>
          <cell r="C4335">
            <v>14</v>
          </cell>
          <cell r="D4335"/>
          <cell r="E4335">
            <v>0</v>
          </cell>
          <cell r="F4335"/>
          <cell r="G4335"/>
          <cell r="H4335">
            <v>0</v>
          </cell>
        </row>
        <row r="4336">
          <cell r="A4336" t="str">
            <v>1148040701110101</v>
          </cell>
          <cell r="B4336" t="str">
            <v>MICROCREDITO</v>
          </cell>
          <cell r="C4336">
            <v>16</v>
          </cell>
          <cell r="D4336">
            <v>0</v>
          </cell>
          <cell r="E4336"/>
          <cell r="F4336"/>
          <cell r="G4336"/>
          <cell r="H4336">
            <v>0</v>
          </cell>
        </row>
        <row r="4337">
          <cell r="A4337" t="str">
            <v>1148040701110102</v>
          </cell>
          <cell r="B4337" t="str">
            <v>CAPITAL DE TRABAJO</v>
          </cell>
          <cell r="C4337">
            <v>16</v>
          </cell>
          <cell r="D4337">
            <v>0</v>
          </cell>
          <cell r="E4337"/>
          <cell r="F4337"/>
          <cell r="G4337"/>
          <cell r="H4337">
            <v>0</v>
          </cell>
        </row>
        <row r="4338">
          <cell r="A4338" t="str">
            <v>1148040701110103</v>
          </cell>
          <cell r="B4338" t="str">
            <v>ACTIVO FIJO</v>
          </cell>
          <cell r="C4338">
            <v>16</v>
          </cell>
          <cell r="D4338">
            <v>0</v>
          </cell>
          <cell r="E4338"/>
          <cell r="F4338"/>
          <cell r="G4338"/>
          <cell r="H4338">
            <v>0</v>
          </cell>
        </row>
        <row r="4339">
          <cell r="A4339" t="str">
            <v>1148040701110104</v>
          </cell>
          <cell r="B4339" t="str">
            <v>CAPITAL DE TRABAJO ESTACIONAL</v>
          </cell>
          <cell r="C4339">
            <v>16</v>
          </cell>
          <cell r="D4339">
            <v>0</v>
          </cell>
          <cell r="E4339"/>
          <cell r="F4339"/>
          <cell r="G4339"/>
          <cell r="H4339">
            <v>0</v>
          </cell>
        </row>
        <row r="4340">
          <cell r="A4340" t="str">
            <v>1148040701110105</v>
          </cell>
          <cell r="B4340" t="str">
            <v>ROTATIVO</v>
          </cell>
          <cell r="C4340">
            <v>16</v>
          </cell>
          <cell r="D4340">
            <v>0</v>
          </cell>
          <cell r="E4340"/>
          <cell r="F4340"/>
          <cell r="G4340"/>
          <cell r="H4340">
            <v>0</v>
          </cell>
        </row>
        <row r="4341">
          <cell r="A4341" t="str">
            <v>1148040701110106</v>
          </cell>
          <cell r="B4341" t="str">
            <v>COLECTURIA DOMICILIAR</v>
          </cell>
          <cell r="C4341">
            <v>16</v>
          </cell>
          <cell r="D4341">
            <v>0</v>
          </cell>
          <cell r="E4341"/>
          <cell r="F4341"/>
          <cell r="G4341"/>
          <cell r="H4341">
            <v>0</v>
          </cell>
        </row>
        <row r="4342">
          <cell r="A4342" t="str">
            <v>114804070112</v>
          </cell>
          <cell r="B4342" t="str">
            <v>EMPRESA - ML</v>
          </cell>
          <cell r="C4342">
            <v>12</v>
          </cell>
          <cell r="D4342"/>
          <cell r="E4342"/>
          <cell r="F4342">
            <v>0</v>
          </cell>
          <cell r="G4342"/>
          <cell r="H4342">
            <v>0</v>
          </cell>
        </row>
        <row r="4343">
          <cell r="A4343" t="str">
            <v>11480407011201</v>
          </cell>
          <cell r="B4343" t="str">
            <v>EMPRESA - ML</v>
          </cell>
          <cell r="C4343">
            <v>14</v>
          </cell>
          <cell r="D4343"/>
          <cell r="E4343">
            <v>0</v>
          </cell>
          <cell r="F4343"/>
          <cell r="G4343"/>
          <cell r="H4343">
            <v>0</v>
          </cell>
        </row>
        <row r="4344">
          <cell r="A4344" t="str">
            <v>1148040701120101</v>
          </cell>
          <cell r="B4344" t="str">
            <v>CAPITAL DE TRABAJO</v>
          </cell>
          <cell r="C4344">
            <v>16</v>
          </cell>
          <cell r="D4344">
            <v>0</v>
          </cell>
          <cell r="E4344"/>
          <cell r="F4344"/>
          <cell r="G4344"/>
          <cell r="H4344">
            <v>0</v>
          </cell>
        </row>
        <row r="4345">
          <cell r="A4345" t="str">
            <v>1148040701120102</v>
          </cell>
          <cell r="B4345" t="str">
            <v>ACTIVO FIJO</v>
          </cell>
          <cell r="C4345">
            <v>16</v>
          </cell>
          <cell r="D4345">
            <v>0</v>
          </cell>
          <cell r="E4345"/>
          <cell r="F4345"/>
          <cell r="G4345"/>
          <cell r="H4345">
            <v>0</v>
          </cell>
        </row>
        <row r="4346">
          <cell r="A4346" t="str">
            <v>1148040701120103</v>
          </cell>
          <cell r="B4346" t="str">
            <v>ROTATIVO</v>
          </cell>
          <cell r="C4346">
            <v>16</v>
          </cell>
          <cell r="D4346">
            <v>0</v>
          </cell>
          <cell r="E4346"/>
          <cell r="F4346"/>
          <cell r="G4346"/>
          <cell r="H4346">
            <v>0</v>
          </cell>
        </row>
        <row r="4347">
          <cell r="A4347" t="str">
            <v>1148040701120104</v>
          </cell>
          <cell r="B4347" t="str">
            <v>MUNICIPALIDADES</v>
          </cell>
          <cell r="C4347">
            <v>16</v>
          </cell>
          <cell r="D4347">
            <v>0</v>
          </cell>
          <cell r="E4347"/>
          <cell r="F4347"/>
          <cell r="G4347"/>
          <cell r="H4347">
            <v>0</v>
          </cell>
        </row>
        <row r="4348">
          <cell r="A4348" t="str">
            <v>114804070120</v>
          </cell>
          <cell r="B4348" t="str">
            <v>CONSUMO - ML</v>
          </cell>
          <cell r="C4348">
            <v>12</v>
          </cell>
          <cell r="D4348"/>
          <cell r="E4348"/>
          <cell r="F4348">
            <v>0</v>
          </cell>
          <cell r="G4348"/>
          <cell r="H4348">
            <v>0</v>
          </cell>
        </row>
        <row r="4349">
          <cell r="A4349" t="str">
            <v>11480407012001</v>
          </cell>
          <cell r="B4349" t="str">
            <v>CONSUMO - ML</v>
          </cell>
          <cell r="C4349">
            <v>14</v>
          </cell>
          <cell r="D4349"/>
          <cell r="E4349">
            <v>0</v>
          </cell>
          <cell r="F4349"/>
          <cell r="G4349"/>
          <cell r="H4349">
            <v>0</v>
          </cell>
        </row>
        <row r="4350">
          <cell r="A4350" t="str">
            <v>1148040701200101</v>
          </cell>
          <cell r="B4350" t="str">
            <v>CONSUMO</v>
          </cell>
          <cell r="C4350">
            <v>16</v>
          </cell>
          <cell r="D4350">
            <v>0</v>
          </cell>
          <cell r="E4350"/>
          <cell r="F4350"/>
          <cell r="G4350"/>
          <cell r="H4350">
            <v>0</v>
          </cell>
        </row>
        <row r="4351">
          <cell r="A4351" t="str">
            <v>1148040701200102</v>
          </cell>
          <cell r="B4351" t="str">
            <v>SIN FIADOR</v>
          </cell>
          <cell r="C4351">
            <v>16</v>
          </cell>
          <cell r="D4351">
            <v>0</v>
          </cell>
          <cell r="E4351"/>
          <cell r="F4351"/>
          <cell r="G4351"/>
          <cell r="H4351">
            <v>0</v>
          </cell>
        </row>
        <row r="4352">
          <cell r="A4352" t="str">
            <v>1148040701200103</v>
          </cell>
          <cell r="B4352" t="str">
            <v>CONSOLIDACION</v>
          </cell>
          <cell r="C4352">
            <v>16</v>
          </cell>
          <cell r="D4352">
            <v>0</v>
          </cell>
          <cell r="E4352"/>
          <cell r="F4352"/>
          <cell r="G4352"/>
          <cell r="H4352">
            <v>0</v>
          </cell>
        </row>
        <row r="4353">
          <cell r="A4353" t="str">
            <v>1148040701200104</v>
          </cell>
          <cell r="B4353" t="str">
            <v>VARIOS</v>
          </cell>
          <cell r="C4353">
            <v>16</v>
          </cell>
          <cell r="D4353">
            <v>0</v>
          </cell>
          <cell r="E4353"/>
          <cell r="F4353"/>
          <cell r="G4353"/>
          <cell r="H4353">
            <v>0</v>
          </cell>
        </row>
        <row r="4354">
          <cell r="A4354" t="str">
            <v>1148040701200105</v>
          </cell>
          <cell r="B4354" t="str">
            <v>VEHICULO</v>
          </cell>
          <cell r="C4354">
            <v>16</v>
          </cell>
          <cell r="D4354">
            <v>0</v>
          </cell>
          <cell r="E4354"/>
          <cell r="F4354"/>
          <cell r="G4354"/>
          <cell r="H4354">
            <v>0</v>
          </cell>
        </row>
        <row r="4355">
          <cell r="A4355" t="str">
            <v>1148040701200106</v>
          </cell>
          <cell r="B4355" t="str">
            <v>VEHICULO- EMPLEADOS</v>
          </cell>
          <cell r="C4355">
            <v>16</v>
          </cell>
          <cell r="D4355">
            <v>0</v>
          </cell>
          <cell r="E4355"/>
          <cell r="F4355"/>
          <cell r="G4355"/>
          <cell r="H4355">
            <v>0</v>
          </cell>
        </row>
        <row r="4356">
          <cell r="A4356" t="str">
            <v>1148040701200107</v>
          </cell>
          <cell r="B4356" t="str">
            <v>ESTUDIOS</v>
          </cell>
          <cell r="C4356">
            <v>16</v>
          </cell>
          <cell r="D4356">
            <v>0</v>
          </cell>
          <cell r="E4356"/>
          <cell r="F4356"/>
          <cell r="G4356"/>
          <cell r="H4356">
            <v>0</v>
          </cell>
        </row>
        <row r="4357">
          <cell r="A4357" t="str">
            <v>1148040701200108</v>
          </cell>
          <cell r="B4357" t="str">
            <v>LECA</v>
          </cell>
          <cell r="C4357">
            <v>16</v>
          </cell>
          <cell r="D4357">
            <v>0</v>
          </cell>
          <cell r="E4357"/>
          <cell r="F4357"/>
          <cell r="G4357"/>
          <cell r="H4357">
            <v>0</v>
          </cell>
        </row>
        <row r="4358">
          <cell r="A4358" t="str">
            <v>1148040701200109</v>
          </cell>
          <cell r="B4358" t="str">
            <v>CONSUMO  RAPICREDIT  BANCOVI</v>
          </cell>
          <cell r="C4358">
            <v>16</v>
          </cell>
          <cell r="D4358">
            <v>0</v>
          </cell>
          <cell r="E4358"/>
          <cell r="F4358"/>
          <cell r="G4358"/>
          <cell r="H4358">
            <v>0</v>
          </cell>
        </row>
        <row r="4359">
          <cell r="A4359" t="str">
            <v>1148040701200110</v>
          </cell>
          <cell r="B4359" t="str">
            <v>EMPLEADOS PÚBLICOS Y PRIVADOS</v>
          </cell>
          <cell r="C4359">
            <v>16</v>
          </cell>
          <cell r="D4359">
            <v>0</v>
          </cell>
          <cell r="E4359"/>
          <cell r="F4359"/>
          <cell r="G4359"/>
          <cell r="H4359">
            <v>0</v>
          </cell>
        </row>
        <row r="4360">
          <cell r="A4360" t="str">
            <v>1148040701200111</v>
          </cell>
          <cell r="B4360" t="str">
            <v>EMPLEADOS ANDA</v>
          </cell>
          <cell r="C4360">
            <v>16</v>
          </cell>
          <cell r="D4360">
            <v>0</v>
          </cell>
          <cell r="E4360"/>
          <cell r="F4360"/>
          <cell r="G4360"/>
          <cell r="H4360">
            <v>0</v>
          </cell>
        </row>
        <row r="4361">
          <cell r="A4361" t="str">
            <v>1148040701200112</v>
          </cell>
          <cell r="B4361" t="str">
            <v>EMPLEADOS PDH</v>
          </cell>
          <cell r="C4361">
            <v>16</v>
          </cell>
          <cell r="D4361">
            <v>0</v>
          </cell>
          <cell r="E4361"/>
          <cell r="F4361"/>
          <cell r="G4361"/>
          <cell r="H4361">
            <v>0</v>
          </cell>
        </row>
        <row r="4362">
          <cell r="A4362" t="str">
            <v>1148040701200113</v>
          </cell>
          <cell r="B4362" t="str">
            <v>EMPLEADOS PGR</v>
          </cell>
          <cell r="C4362">
            <v>16</v>
          </cell>
          <cell r="D4362">
            <v>0</v>
          </cell>
          <cell r="E4362"/>
          <cell r="F4362"/>
          <cell r="G4362"/>
          <cell r="H4362">
            <v>0</v>
          </cell>
        </row>
        <row r="4363">
          <cell r="A4363" t="str">
            <v>1148040701200114</v>
          </cell>
          <cell r="B4363" t="str">
            <v>EMPLEADOS MIN. SALUD</v>
          </cell>
          <cell r="C4363">
            <v>16</v>
          </cell>
          <cell r="D4363">
            <v>0</v>
          </cell>
          <cell r="E4363"/>
          <cell r="F4363"/>
          <cell r="G4363"/>
          <cell r="H4363">
            <v>0</v>
          </cell>
        </row>
        <row r="4364">
          <cell r="A4364" t="str">
            <v>1148040701200115</v>
          </cell>
          <cell r="B4364" t="str">
            <v>EMPLEADOS MIN. EDUCACIÓN</v>
          </cell>
          <cell r="C4364">
            <v>16</v>
          </cell>
          <cell r="D4364">
            <v>0</v>
          </cell>
          <cell r="E4364"/>
          <cell r="F4364"/>
          <cell r="G4364"/>
          <cell r="H4364">
            <v>0</v>
          </cell>
        </row>
        <row r="4365">
          <cell r="A4365" t="str">
            <v>1148040701200149</v>
          </cell>
          <cell r="B4365" t="str">
            <v>SOBREGIROS OCACIONALES</v>
          </cell>
          <cell r="C4365">
            <v>16</v>
          </cell>
          <cell r="D4365">
            <v>0</v>
          </cell>
          <cell r="E4365"/>
          <cell r="F4365"/>
          <cell r="G4365"/>
          <cell r="H4365">
            <v>0</v>
          </cell>
        </row>
        <row r="4366">
          <cell r="A4366" t="str">
            <v>1148040701200150</v>
          </cell>
          <cell r="B4366" t="str">
            <v>SOBREGIROS AUTORIZADOS</v>
          </cell>
          <cell r="C4366">
            <v>16</v>
          </cell>
          <cell r="D4366">
            <v>0</v>
          </cell>
          <cell r="E4366"/>
          <cell r="F4366"/>
          <cell r="G4366"/>
          <cell r="H4366">
            <v>0</v>
          </cell>
        </row>
        <row r="4367">
          <cell r="A4367" t="str">
            <v>114804070122</v>
          </cell>
          <cell r="B4367" t="str">
            <v>PIGNORADOS - ML</v>
          </cell>
          <cell r="C4367">
            <v>12</v>
          </cell>
          <cell r="D4367"/>
          <cell r="E4367"/>
          <cell r="F4367">
            <v>0</v>
          </cell>
          <cell r="G4367"/>
          <cell r="H4367">
            <v>0</v>
          </cell>
        </row>
        <row r="4368">
          <cell r="A4368" t="str">
            <v>11480407012201</v>
          </cell>
          <cell r="B4368" t="str">
            <v>PIGNORADOS - ML</v>
          </cell>
          <cell r="C4368">
            <v>14</v>
          </cell>
          <cell r="D4368"/>
          <cell r="E4368">
            <v>0</v>
          </cell>
          <cell r="F4368"/>
          <cell r="G4368"/>
          <cell r="H4368">
            <v>0</v>
          </cell>
        </row>
        <row r="4369">
          <cell r="A4369" t="str">
            <v>1148040701220101</v>
          </cell>
          <cell r="B4369" t="str">
            <v>PIGNORADOS</v>
          </cell>
          <cell r="C4369">
            <v>16</v>
          </cell>
          <cell r="D4369">
            <v>0</v>
          </cell>
          <cell r="E4369"/>
          <cell r="F4369"/>
          <cell r="G4369"/>
          <cell r="H4369">
            <v>0</v>
          </cell>
        </row>
        <row r="4370">
          <cell r="A4370" t="str">
            <v>114804070130</v>
          </cell>
          <cell r="B4370" t="str">
            <v>VIVIENDA - ML</v>
          </cell>
          <cell r="C4370">
            <v>12</v>
          </cell>
          <cell r="D4370"/>
          <cell r="E4370"/>
          <cell r="F4370">
            <v>506075.3</v>
          </cell>
          <cell r="G4370"/>
          <cell r="H4370">
            <v>506075.3</v>
          </cell>
        </row>
        <row r="4371">
          <cell r="A4371" t="str">
            <v>11480407013001</v>
          </cell>
          <cell r="B4371" t="str">
            <v>VIVIENDA - ML</v>
          </cell>
          <cell r="C4371">
            <v>14</v>
          </cell>
          <cell r="D4371"/>
          <cell r="E4371">
            <v>506075.3</v>
          </cell>
          <cell r="F4371"/>
          <cell r="G4371"/>
          <cell r="H4371">
            <v>506075.3</v>
          </cell>
        </row>
        <row r="4372">
          <cell r="A4372" t="str">
            <v>1148040701300101</v>
          </cell>
          <cell r="B4372" t="str">
            <v>ADQUISICION DE VIVIENDA</v>
          </cell>
          <cell r="C4372">
            <v>16</v>
          </cell>
          <cell r="D4372">
            <v>296093.19</v>
          </cell>
          <cell r="E4372"/>
          <cell r="F4372"/>
          <cell r="G4372"/>
          <cell r="H4372">
            <v>296093.19</v>
          </cell>
        </row>
        <row r="4373">
          <cell r="A4373" t="str">
            <v>1148040701300102</v>
          </cell>
          <cell r="B4373" t="str">
            <v>ADQUISICION DE LOTES</v>
          </cell>
          <cell r="C4373">
            <v>16</v>
          </cell>
          <cell r="D4373">
            <v>0</v>
          </cell>
          <cell r="E4373"/>
          <cell r="F4373"/>
          <cell r="G4373"/>
          <cell r="H4373">
            <v>0</v>
          </cell>
        </row>
        <row r="4374">
          <cell r="A4374" t="str">
            <v>1148040701300103</v>
          </cell>
          <cell r="B4374" t="str">
            <v>CONSTRUCCION</v>
          </cell>
          <cell r="C4374">
            <v>16</v>
          </cell>
          <cell r="D4374">
            <v>142279.32</v>
          </cell>
          <cell r="E4374"/>
          <cell r="F4374"/>
          <cell r="G4374"/>
          <cell r="H4374">
            <v>142279.32</v>
          </cell>
        </row>
        <row r="4375">
          <cell r="A4375" t="str">
            <v>1148040701300104</v>
          </cell>
          <cell r="B4375" t="str">
            <v>REMODELACION</v>
          </cell>
          <cell r="C4375">
            <v>16</v>
          </cell>
          <cell r="D4375">
            <v>67702.789999999994</v>
          </cell>
          <cell r="E4375"/>
          <cell r="F4375"/>
          <cell r="G4375"/>
          <cell r="H4375">
            <v>67702.789999999994</v>
          </cell>
        </row>
        <row r="4376">
          <cell r="A4376" t="str">
            <v>1148040702</v>
          </cell>
          <cell r="B4376" t="str">
            <v>PRESTAMOS PARA - ADQUISICION DE VIVIENDA</v>
          </cell>
          <cell r="C4376">
            <v>10</v>
          </cell>
          <cell r="D4376"/>
          <cell r="E4376"/>
          <cell r="F4376"/>
          <cell r="G4376">
            <v>0</v>
          </cell>
          <cell r="H4376">
            <v>0</v>
          </cell>
        </row>
        <row r="4377">
          <cell r="A4377" t="str">
            <v>114804070211</v>
          </cell>
          <cell r="B4377" t="str">
            <v>MICROEMPRESA - ML</v>
          </cell>
          <cell r="C4377">
            <v>12</v>
          </cell>
          <cell r="D4377"/>
          <cell r="E4377"/>
          <cell r="F4377">
            <v>0</v>
          </cell>
          <cell r="G4377"/>
          <cell r="H4377">
            <v>0</v>
          </cell>
        </row>
        <row r="4378">
          <cell r="A4378" t="str">
            <v>11480407021101</v>
          </cell>
          <cell r="B4378" t="str">
            <v>MICROEMPRESA - ML</v>
          </cell>
          <cell r="C4378">
            <v>14</v>
          </cell>
          <cell r="D4378"/>
          <cell r="E4378">
            <v>0</v>
          </cell>
          <cell r="F4378"/>
          <cell r="G4378"/>
          <cell r="H4378">
            <v>0</v>
          </cell>
        </row>
        <row r="4379">
          <cell r="A4379" t="str">
            <v>1148040702110101</v>
          </cell>
          <cell r="B4379" t="str">
            <v>MICROCREDITO</v>
          </cell>
          <cell r="C4379">
            <v>16</v>
          </cell>
          <cell r="D4379">
            <v>0</v>
          </cell>
          <cell r="E4379"/>
          <cell r="F4379"/>
          <cell r="G4379"/>
          <cell r="H4379">
            <v>0</v>
          </cell>
        </row>
        <row r="4380">
          <cell r="A4380" t="str">
            <v>1148040702110102</v>
          </cell>
          <cell r="B4380" t="str">
            <v>CAPITAL DE TRABAJO</v>
          </cell>
          <cell r="C4380">
            <v>16</v>
          </cell>
          <cell r="D4380">
            <v>0</v>
          </cell>
          <cell r="E4380"/>
          <cell r="F4380"/>
          <cell r="G4380"/>
          <cell r="H4380">
            <v>0</v>
          </cell>
        </row>
        <row r="4381">
          <cell r="A4381" t="str">
            <v>1148040702110103</v>
          </cell>
          <cell r="B4381" t="str">
            <v>ACTIVO FIJO</v>
          </cell>
          <cell r="C4381">
            <v>16</v>
          </cell>
          <cell r="D4381">
            <v>0</v>
          </cell>
          <cell r="E4381"/>
          <cell r="F4381"/>
          <cell r="G4381"/>
          <cell r="H4381">
            <v>0</v>
          </cell>
        </row>
        <row r="4382">
          <cell r="A4382" t="str">
            <v>1148040702110104</v>
          </cell>
          <cell r="B4382" t="str">
            <v>CAPITAL DE TRABAJO ESTACIONAL</v>
          </cell>
          <cell r="C4382">
            <v>16</v>
          </cell>
          <cell r="D4382">
            <v>0</v>
          </cell>
          <cell r="E4382"/>
          <cell r="F4382"/>
          <cell r="G4382"/>
          <cell r="H4382">
            <v>0</v>
          </cell>
        </row>
        <row r="4383">
          <cell r="A4383" t="str">
            <v>1148040702110105</v>
          </cell>
          <cell r="B4383" t="str">
            <v>ROTATIVO</v>
          </cell>
          <cell r="C4383">
            <v>16</v>
          </cell>
          <cell r="D4383">
            <v>0</v>
          </cell>
          <cell r="E4383"/>
          <cell r="F4383"/>
          <cell r="G4383"/>
          <cell r="H4383">
            <v>0</v>
          </cell>
        </row>
        <row r="4384">
          <cell r="A4384" t="str">
            <v>1148040702110106</v>
          </cell>
          <cell r="B4384" t="str">
            <v>COLECTURIA DOMICILIAR</v>
          </cell>
          <cell r="C4384">
            <v>16</v>
          </cell>
          <cell r="D4384">
            <v>0</v>
          </cell>
          <cell r="E4384"/>
          <cell r="F4384"/>
          <cell r="G4384"/>
          <cell r="H4384">
            <v>0</v>
          </cell>
        </row>
        <row r="4385">
          <cell r="A4385" t="str">
            <v>114804070212</v>
          </cell>
          <cell r="B4385" t="str">
            <v>EMPRESA - ML</v>
          </cell>
          <cell r="C4385">
            <v>12</v>
          </cell>
          <cell r="D4385"/>
          <cell r="E4385"/>
          <cell r="F4385">
            <v>0</v>
          </cell>
          <cell r="G4385"/>
          <cell r="H4385">
            <v>0</v>
          </cell>
        </row>
        <row r="4386">
          <cell r="A4386" t="str">
            <v>11480407021201</v>
          </cell>
          <cell r="B4386" t="str">
            <v>EMPRESA - ML</v>
          </cell>
          <cell r="C4386">
            <v>14</v>
          </cell>
          <cell r="D4386"/>
          <cell r="E4386">
            <v>0</v>
          </cell>
          <cell r="F4386"/>
          <cell r="G4386"/>
          <cell r="H4386">
            <v>0</v>
          </cell>
        </row>
        <row r="4387">
          <cell r="A4387" t="str">
            <v>1148040702120101</v>
          </cell>
          <cell r="B4387" t="str">
            <v>CAPITAL DE TRABAJO</v>
          </cell>
          <cell r="C4387">
            <v>16</v>
          </cell>
          <cell r="D4387">
            <v>0</v>
          </cell>
          <cell r="E4387"/>
          <cell r="F4387"/>
          <cell r="G4387"/>
          <cell r="H4387">
            <v>0</v>
          </cell>
        </row>
        <row r="4388">
          <cell r="A4388" t="str">
            <v>1148040702120102</v>
          </cell>
          <cell r="B4388" t="str">
            <v>ACTIVO FIJO</v>
          </cell>
          <cell r="C4388">
            <v>16</v>
          </cell>
          <cell r="D4388">
            <v>0</v>
          </cell>
          <cell r="E4388"/>
          <cell r="F4388"/>
          <cell r="G4388"/>
          <cell r="H4388">
            <v>0</v>
          </cell>
        </row>
        <row r="4389">
          <cell r="A4389" t="str">
            <v>1148040702120103</v>
          </cell>
          <cell r="B4389" t="str">
            <v>ROTATIVO</v>
          </cell>
          <cell r="C4389">
            <v>16</v>
          </cell>
          <cell r="D4389">
            <v>0</v>
          </cell>
          <cell r="E4389"/>
          <cell r="F4389"/>
          <cell r="G4389"/>
          <cell r="H4389">
            <v>0</v>
          </cell>
        </row>
        <row r="4390">
          <cell r="A4390" t="str">
            <v>1148040702120104</v>
          </cell>
          <cell r="B4390" t="str">
            <v>MUNICIPALIDADES</v>
          </cell>
          <cell r="C4390">
            <v>16</v>
          </cell>
          <cell r="D4390">
            <v>0</v>
          </cell>
          <cell r="E4390"/>
          <cell r="F4390"/>
          <cell r="G4390"/>
          <cell r="H4390">
            <v>0</v>
          </cell>
        </row>
        <row r="4391">
          <cell r="A4391" t="str">
            <v>114804070220</v>
          </cell>
          <cell r="B4391" t="str">
            <v>CONSUMO - ML</v>
          </cell>
          <cell r="C4391">
            <v>12</v>
          </cell>
          <cell r="D4391"/>
          <cell r="E4391"/>
          <cell r="F4391">
            <v>0</v>
          </cell>
          <cell r="G4391"/>
          <cell r="H4391">
            <v>0</v>
          </cell>
        </row>
        <row r="4392">
          <cell r="A4392" t="str">
            <v>11480407022001</v>
          </cell>
          <cell r="B4392" t="str">
            <v>CONSUMO - ML</v>
          </cell>
          <cell r="C4392">
            <v>14</v>
          </cell>
          <cell r="D4392"/>
          <cell r="E4392">
            <v>0</v>
          </cell>
          <cell r="F4392"/>
          <cell r="G4392"/>
          <cell r="H4392">
            <v>0</v>
          </cell>
        </row>
        <row r="4393">
          <cell r="A4393" t="str">
            <v>1148040702200101</v>
          </cell>
          <cell r="B4393" t="str">
            <v>CONSUMO</v>
          </cell>
          <cell r="C4393">
            <v>16</v>
          </cell>
          <cell r="D4393">
            <v>0</v>
          </cell>
          <cell r="E4393"/>
          <cell r="F4393"/>
          <cell r="G4393"/>
          <cell r="H4393">
            <v>0</v>
          </cell>
        </row>
        <row r="4394">
          <cell r="A4394" t="str">
            <v>1148040702200102</v>
          </cell>
          <cell r="B4394" t="str">
            <v>SIN FIADOR</v>
          </cell>
          <cell r="C4394">
            <v>16</v>
          </cell>
          <cell r="D4394">
            <v>0</v>
          </cell>
          <cell r="E4394"/>
          <cell r="F4394"/>
          <cell r="G4394"/>
          <cell r="H4394">
            <v>0</v>
          </cell>
        </row>
        <row r="4395">
          <cell r="A4395" t="str">
            <v>1148040702200103</v>
          </cell>
          <cell r="B4395" t="str">
            <v>CONSOLIDACION</v>
          </cell>
          <cell r="C4395">
            <v>16</v>
          </cell>
          <cell r="D4395">
            <v>0</v>
          </cell>
          <cell r="E4395"/>
          <cell r="F4395"/>
          <cell r="G4395"/>
          <cell r="H4395">
            <v>0</v>
          </cell>
        </row>
        <row r="4396">
          <cell r="A4396" t="str">
            <v>1148040702200104</v>
          </cell>
          <cell r="B4396" t="str">
            <v>VARIOS</v>
          </cell>
          <cell r="C4396">
            <v>16</v>
          </cell>
          <cell r="D4396">
            <v>0</v>
          </cell>
          <cell r="E4396"/>
          <cell r="F4396"/>
          <cell r="G4396"/>
          <cell r="H4396">
            <v>0</v>
          </cell>
        </row>
        <row r="4397">
          <cell r="A4397" t="str">
            <v>1148040702200105</v>
          </cell>
          <cell r="B4397" t="str">
            <v>VEHICULO</v>
          </cell>
          <cell r="C4397">
            <v>16</v>
          </cell>
          <cell r="D4397">
            <v>0</v>
          </cell>
          <cell r="E4397"/>
          <cell r="F4397"/>
          <cell r="G4397"/>
          <cell r="H4397">
            <v>0</v>
          </cell>
        </row>
        <row r="4398">
          <cell r="A4398" t="str">
            <v>1148040702200106</v>
          </cell>
          <cell r="B4398" t="str">
            <v>VEHICULO- EMPLEADOS</v>
          </cell>
          <cell r="C4398">
            <v>16</v>
          </cell>
          <cell r="D4398">
            <v>0</v>
          </cell>
          <cell r="E4398"/>
          <cell r="F4398"/>
          <cell r="G4398"/>
          <cell r="H4398">
            <v>0</v>
          </cell>
        </row>
        <row r="4399">
          <cell r="A4399" t="str">
            <v>1148040702200107</v>
          </cell>
          <cell r="B4399" t="str">
            <v>ESTUDIOS</v>
          </cell>
          <cell r="C4399">
            <v>16</v>
          </cell>
          <cell r="D4399">
            <v>0</v>
          </cell>
          <cell r="E4399"/>
          <cell r="F4399"/>
          <cell r="G4399"/>
          <cell r="H4399">
            <v>0</v>
          </cell>
        </row>
        <row r="4400">
          <cell r="A4400" t="str">
            <v>1148040702200108</v>
          </cell>
          <cell r="B4400" t="str">
            <v>LECA</v>
          </cell>
          <cell r="C4400">
            <v>16</v>
          </cell>
          <cell r="D4400">
            <v>0</v>
          </cell>
          <cell r="E4400"/>
          <cell r="F4400"/>
          <cell r="G4400"/>
          <cell r="H4400">
            <v>0</v>
          </cell>
        </row>
        <row r="4401">
          <cell r="A4401" t="str">
            <v>1148040702200109</v>
          </cell>
          <cell r="B4401" t="str">
            <v>CONSUMO  RAPICREDIT  BANCOVI</v>
          </cell>
          <cell r="C4401">
            <v>16</v>
          </cell>
          <cell r="D4401">
            <v>0</v>
          </cell>
          <cell r="E4401"/>
          <cell r="F4401"/>
          <cell r="G4401"/>
          <cell r="H4401">
            <v>0</v>
          </cell>
        </row>
        <row r="4402">
          <cell r="A4402" t="str">
            <v>1148040702200110</v>
          </cell>
          <cell r="B4402" t="str">
            <v>EMPLEADOS PÚBLICOS Y PRIVADOS</v>
          </cell>
          <cell r="C4402">
            <v>16</v>
          </cell>
          <cell r="D4402">
            <v>0</v>
          </cell>
          <cell r="E4402"/>
          <cell r="F4402"/>
          <cell r="G4402"/>
          <cell r="H4402">
            <v>0</v>
          </cell>
        </row>
        <row r="4403">
          <cell r="A4403" t="str">
            <v>1148040702200111</v>
          </cell>
          <cell r="B4403" t="str">
            <v>EMPLEADOS ANDA</v>
          </cell>
          <cell r="C4403">
            <v>16</v>
          </cell>
          <cell r="D4403">
            <v>0</v>
          </cell>
          <cell r="E4403"/>
          <cell r="F4403"/>
          <cell r="G4403"/>
          <cell r="H4403">
            <v>0</v>
          </cell>
        </row>
        <row r="4404">
          <cell r="A4404" t="str">
            <v>1148040702200112</v>
          </cell>
          <cell r="B4404" t="str">
            <v>EMPLEADOS PDH</v>
          </cell>
          <cell r="C4404">
            <v>16</v>
          </cell>
          <cell r="D4404">
            <v>0</v>
          </cell>
          <cell r="E4404"/>
          <cell r="F4404"/>
          <cell r="G4404"/>
          <cell r="H4404">
            <v>0</v>
          </cell>
        </row>
        <row r="4405">
          <cell r="A4405" t="str">
            <v>1148040702200113</v>
          </cell>
          <cell r="B4405" t="str">
            <v>EMPLEADOS PGR</v>
          </cell>
          <cell r="C4405">
            <v>16</v>
          </cell>
          <cell r="D4405">
            <v>0</v>
          </cell>
          <cell r="E4405"/>
          <cell r="F4405"/>
          <cell r="G4405"/>
          <cell r="H4405">
            <v>0</v>
          </cell>
        </row>
        <row r="4406">
          <cell r="A4406" t="str">
            <v>1148040702200114</v>
          </cell>
          <cell r="B4406" t="str">
            <v>EMPLEADOS MIN. SALUD</v>
          </cell>
          <cell r="C4406">
            <v>16</v>
          </cell>
          <cell r="D4406">
            <v>0</v>
          </cell>
          <cell r="E4406"/>
          <cell r="F4406"/>
          <cell r="G4406"/>
          <cell r="H4406">
            <v>0</v>
          </cell>
        </row>
        <row r="4407">
          <cell r="A4407" t="str">
            <v>1148040702200115</v>
          </cell>
          <cell r="B4407" t="str">
            <v>EMPLEADOS MIN. EDUCACIÓN</v>
          </cell>
          <cell r="C4407">
            <v>16</v>
          </cell>
          <cell r="D4407">
            <v>0</v>
          </cell>
          <cell r="E4407"/>
          <cell r="F4407"/>
          <cell r="G4407"/>
          <cell r="H4407">
            <v>0</v>
          </cell>
        </row>
        <row r="4408">
          <cell r="A4408" t="str">
            <v>1148040702200149</v>
          </cell>
          <cell r="B4408" t="str">
            <v>SOBREGIROS OCACIONALES</v>
          </cell>
          <cell r="C4408">
            <v>16</v>
          </cell>
          <cell r="D4408">
            <v>0</v>
          </cell>
          <cell r="E4408"/>
          <cell r="F4408"/>
          <cell r="G4408"/>
          <cell r="H4408">
            <v>0</v>
          </cell>
        </row>
        <row r="4409">
          <cell r="A4409" t="str">
            <v>1148040702200150</v>
          </cell>
          <cell r="B4409" t="str">
            <v>SOBREGIROS AUTORIZADOS</v>
          </cell>
          <cell r="C4409">
            <v>16</v>
          </cell>
          <cell r="D4409">
            <v>0</v>
          </cell>
          <cell r="E4409"/>
          <cell r="F4409"/>
          <cell r="G4409"/>
          <cell r="H4409">
            <v>0</v>
          </cell>
        </row>
        <row r="4410">
          <cell r="A4410" t="str">
            <v>114804070222</v>
          </cell>
          <cell r="B4410" t="str">
            <v>PIGNORADOS - ML</v>
          </cell>
          <cell r="C4410">
            <v>12</v>
          </cell>
          <cell r="D4410"/>
          <cell r="E4410"/>
          <cell r="F4410">
            <v>0</v>
          </cell>
          <cell r="G4410"/>
          <cell r="H4410">
            <v>0</v>
          </cell>
        </row>
        <row r="4411">
          <cell r="A4411" t="str">
            <v>11480407022201</v>
          </cell>
          <cell r="B4411" t="str">
            <v>PIGNORADOS - ML</v>
          </cell>
          <cell r="C4411">
            <v>14</v>
          </cell>
          <cell r="D4411"/>
          <cell r="E4411">
            <v>0</v>
          </cell>
          <cell r="F4411"/>
          <cell r="G4411"/>
          <cell r="H4411">
            <v>0</v>
          </cell>
        </row>
        <row r="4412">
          <cell r="A4412" t="str">
            <v>1148040702220101</v>
          </cell>
          <cell r="B4412" t="str">
            <v>PIGNORADOS</v>
          </cell>
          <cell r="C4412">
            <v>16</v>
          </cell>
          <cell r="D4412">
            <v>0</v>
          </cell>
          <cell r="E4412"/>
          <cell r="F4412"/>
          <cell r="G4412"/>
          <cell r="H4412">
            <v>0</v>
          </cell>
        </row>
        <row r="4413">
          <cell r="A4413" t="str">
            <v>114804070230</v>
          </cell>
          <cell r="B4413" t="str">
            <v>VIVIENDA - ML</v>
          </cell>
          <cell r="C4413">
            <v>12</v>
          </cell>
          <cell r="D4413"/>
          <cell r="E4413"/>
          <cell r="F4413">
            <v>0</v>
          </cell>
          <cell r="G4413"/>
          <cell r="H4413">
            <v>0</v>
          </cell>
        </row>
        <row r="4414">
          <cell r="A4414" t="str">
            <v>11480407023001</v>
          </cell>
          <cell r="B4414" t="str">
            <v>VIVIENDA - ML</v>
          </cell>
          <cell r="C4414">
            <v>14</v>
          </cell>
          <cell r="D4414"/>
          <cell r="E4414">
            <v>0</v>
          </cell>
          <cell r="F4414"/>
          <cell r="G4414"/>
          <cell r="H4414">
            <v>0</v>
          </cell>
        </row>
        <row r="4415">
          <cell r="A4415" t="str">
            <v>1148040702300101</v>
          </cell>
          <cell r="B4415" t="str">
            <v>ADQUISICION DE VIVIENDA</v>
          </cell>
          <cell r="C4415">
            <v>16</v>
          </cell>
          <cell r="D4415">
            <v>0</v>
          </cell>
          <cell r="E4415"/>
          <cell r="F4415"/>
          <cell r="G4415"/>
          <cell r="H4415">
            <v>0</v>
          </cell>
        </row>
        <row r="4416">
          <cell r="A4416" t="str">
            <v>1148040702300102</v>
          </cell>
          <cell r="B4416" t="str">
            <v>ADQUISICION DE LOTES</v>
          </cell>
          <cell r="C4416">
            <v>16</v>
          </cell>
          <cell r="D4416">
            <v>0</v>
          </cell>
          <cell r="E4416"/>
          <cell r="F4416"/>
          <cell r="G4416"/>
          <cell r="H4416">
            <v>0</v>
          </cell>
        </row>
        <row r="4417">
          <cell r="A4417" t="str">
            <v>1148040702300103</v>
          </cell>
          <cell r="B4417" t="str">
            <v>CONSTRUCCION</v>
          </cell>
          <cell r="C4417">
            <v>16</v>
          </cell>
          <cell r="D4417">
            <v>0</v>
          </cell>
          <cell r="E4417"/>
          <cell r="F4417"/>
          <cell r="G4417"/>
          <cell r="H4417">
            <v>0</v>
          </cell>
        </row>
        <row r="4418">
          <cell r="A4418" t="str">
            <v>1148040702300104</v>
          </cell>
          <cell r="B4418" t="str">
            <v>REMODELACION</v>
          </cell>
          <cell r="C4418">
            <v>16</v>
          </cell>
          <cell r="D4418">
            <v>0</v>
          </cell>
          <cell r="E4418"/>
          <cell r="F4418"/>
          <cell r="G4418"/>
          <cell r="H4418">
            <v>0</v>
          </cell>
        </row>
        <row r="4419">
          <cell r="A4419" t="str">
            <v>114805</v>
          </cell>
          <cell r="B4419" t="str">
            <v>PRESTAMOS A BANCOS</v>
          </cell>
          <cell r="C4419">
            <v>6</v>
          </cell>
          <cell r="D4419"/>
          <cell r="E4419"/>
          <cell r="F4419"/>
          <cell r="G4419"/>
          <cell r="H4419">
            <v>0</v>
          </cell>
        </row>
        <row r="4420">
          <cell r="A4420" t="str">
            <v>1148050101</v>
          </cell>
          <cell r="B4420" t="str">
            <v>PARA CUBRIR DEFICIT DE CAJA</v>
          </cell>
          <cell r="C4420">
            <v>10</v>
          </cell>
          <cell r="D4420"/>
          <cell r="E4420"/>
          <cell r="F4420"/>
          <cell r="G4420">
            <v>0</v>
          </cell>
          <cell r="H4420">
            <v>0</v>
          </cell>
        </row>
        <row r="4421">
          <cell r="A4421" t="str">
            <v>1148050102</v>
          </cell>
          <cell r="B4421" t="str">
            <v>PARA CUBRIR DEFICIT DE CAJA</v>
          </cell>
          <cell r="C4421">
            <v>10</v>
          </cell>
          <cell r="D4421"/>
          <cell r="E4421"/>
          <cell r="F4421"/>
          <cell r="G4421">
            <v>0</v>
          </cell>
          <cell r="H4421">
            <v>0</v>
          </cell>
        </row>
        <row r="4422">
          <cell r="A4422" t="str">
            <v>114806</v>
          </cell>
          <cell r="B4422" t="str">
            <v>PRESTAMOS A OTRAS ENTIDADES DEL SISTEMA FINANCIERO</v>
          </cell>
          <cell r="C4422">
            <v>6</v>
          </cell>
          <cell r="D4422"/>
          <cell r="E4422"/>
          <cell r="F4422"/>
          <cell r="G4422"/>
          <cell r="H4422">
            <v>0</v>
          </cell>
        </row>
        <row r="4423">
          <cell r="A4423" t="str">
            <v>1148060101</v>
          </cell>
          <cell r="B4423" t="str">
            <v>PARA CUBRIR DEFICIT DE CAJA</v>
          </cell>
          <cell r="C4423">
            <v>10</v>
          </cell>
          <cell r="D4423"/>
          <cell r="E4423"/>
          <cell r="F4423"/>
          <cell r="G4423">
            <v>0</v>
          </cell>
          <cell r="H4423">
            <v>0</v>
          </cell>
        </row>
        <row r="4424">
          <cell r="A4424" t="str">
            <v>1148060102</v>
          </cell>
          <cell r="B4424" t="str">
            <v>PARA CUBRIR DEFICIT DE CAJA</v>
          </cell>
          <cell r="C4424">
            <v>10</v>
          </cell>
          <cell r="D4424"/>
          <cell r="E4424"/>
          <cell r="F4424"/>
          <cell r="G4424">
            <v>0</v>
          </cell>
          <cell r="H4424">
            <v>0</v>
          </cell>
        </row>
        <row r="4425">
          <cell r="A4425" t="str">
            <v>1148060201</v>
          </cell>
          <cell r="B4425" t="str">
            <v>PRESTAMOS PARA OTROS PROPOSITOS</v>
          </cell>
          <cell r="C4425">
            <v>10</v>
          </cell>
          <cell r="D4425"/>
          <cell r="E4425"/>
          <cell r="F4425"/>
          <cell r="G4425">
            <v>0</v>
          </cell>
          <cell r="H4425">
            <v>0</v>
          </cell>
        </row>
        <row r="4426">
          <cell r="A4426" t="str">
            <v>1148060202</v>
          </cell>
          <cell r="B4426" t="str">
            <v>PRESTAMOS PARA OTROS PROPOSITOS</v>
          </cell>
          <cell r="C4426">
            <v>10</v>
          </cell>
          <cell r="D4426"/>
          <cell r="E4426"/>
          <cell r="F4426"/>
          <cell r="G4426">
            <v>0</v>
          </cell>
          <cell r="H4426">
            <v>0</v>
          </cell>
        </row>
        <row r="4427">
          <cell r="A4427" t="str">
            <v>114807</v>
          </cell>
          <cell r="B4427" t="str">
            <v>PRESTAMOS A AGENCIAS Y SUBSIDIARIAS EN EL EXTRANJERO</v>
          </cell>
          <cell r="C4427">
            <v>6</v>
          </cell>
          <cell r="D4427"/>
          <cell r="E4427"/>
          <cell r="F4427"/>
          <cell r="G4427"/>
          <cell r="H4427">
            <v>0</v>
          </cell>
        </row>
        <row r="4428">
          <cell r="A4428" t="str">
            <v>1148070101</v>
          </cell>
          <cell r="B4428" t="str">
            <v>OTORGAMIENTOS ORIGINALES</v>
          </cell>
          <cell r="C4428">
            <v>10</v>
          </cell>
          <cell r="D4428"/>
          <cell r="E4428"/>
          <cell r="F4428"/>
          <cell r="G4428">
            <v>0</v>
          </cell>
          <cell r="H4428">
            <v>0</v>
          </cell>
        </row>
        <row r="4429">
          <cell r="A4429" t="str">
            <v>1148070102</v>
          </cell>
          <cell r="B4429" t="str">
            <v>OTORGAMIENTOS ORIGINALES</v>
          </cell>
          <cell r="C4429">
            <v>10</v>
          </cell>
          <cell r="D4429"/>
          <cell r="E4429"/>
          <cell r="F4429"/>
          <cell r="G4429">
            <v>0</v>
          </cell>
          <cell r="H4429">
            <v>0</v>
          </cell>
        </row>
        <row r="4430">
          <cell r="A4430" t="str">
            <v>1148070201</v>
          </cell>
          <cell r="B4430" t="str">
            <v>REFINANCIADOS</v>
          </cell>
          <cell r="C4430">
            <v>10</v>
          </cell>
          <cell r="D4430"/>
          <cell r="E4430"/>
          <cell r="F4430"/>
          <cell r="G4430">
            <v>0</v>
          </cell>
          <cell r="H4430">
            <v>0</v>
          </cell>
        </row>
        <row r="4431">
          <cell r="A4431" t="str">
            <v>1148070202</v>
          </cell>
          <cell r="B4431" t="str">
            <v>REFINANCIADOS</v>
          </cell>
          <cell r="C4431">
            <v>10</v>
          </cell>
          <cell r="D4431"/>
          <cell r="E4431"/>
          <cell r="F4431"/>
          <cell r="G4431">
            <v>0</v>
          </cell>
          <cell r="H4431">
            <v>0</v>
          </cell>
        </row>
        <row r="4432">
          <cell r="A4432" t="str">
            <v>1148070301</v>
          </cell>
          <cell r="B4432" t="str">
            <v>REESTRUCTURADOS</v>
          </cell>
          <cell r="C4432">
            <v>10</v>
          </cell>
          <cell r="D4432"/>
          <cell r="E4432"/>
          <cell r="F4432"/>
          <cell r="G4432">
            <v>0</v>
          </cell>
          <cell r="H4432">
            <v>0</v>
          </cell>
        </row>
        <row r="4433">
          <cell r="A4433" t="str">
            <v>1148070302</v>
          </cell>
          <cell r="B4433" t="str">
            <v>REESTRUCTURADOS</v>
          </cell>
          <cell r="C4433">
            <v>10</v>
          </cell>
          <cell r="D4433"/>
          <cell r="E4433"/>
          <cell r="F4433"/>
          <cell r="G4433">
            <v>0</v>
          </cell>
          <cell r="H4433">
            <v>0</v>
          </cell>
        </row>
        <row r="4434">
          <cell r="A4434" t="str">
            <v>114808</v>
          </cell>
          <cell r="B4434" t="str">
            <v>PRESTAMOS A EMPRESAS NO DOMICILIADAS</v>
          </cell>
          <cell r="C4434">
            <v>6</v>
          </cell>
          <cell r="D4434"/>
          <cell r="E4434"/>
          <cell r="F4434"/>
          <cell r="G4434"/>
          <cell r="H4434">
            <v>0</v>
          </cell>
        </row>
        <row r="4435">
          <cell r="A4435" t="str">
            <v>1148080101</v>
          </cell>
          <cell r="B4435" t="str">
            <v>OTORGAMIENTOS ORIGINALES</v>
          </cell>
          <cell r="C4435">
            <v>10</v>
          </cell>
          <cell r="D4435"/>
          <cell r="E4435"/>
          <cell r="F4435"/>
          <cell r="G4435">
            <v>0</v>
          </cell>
          <cell r="H4435">
            <v>0</v>
          </cell>
        </row>
        <row r="4436">
          <cell r="A4436" t="str">
            <v>1148080102</v>
          </cell>
          <cell r="B4436" t="str">
            <v>OTORGAMIENTOS ORIGINALES</v>
          </cell>
          <cell r="C4436">
            <v>10</v>
          </cell>
          <cell r="D4436"/>
          <cell r="E4436"/>
          <cell r="F4436"/>
          <cell r="G4436">
            <v>0</v>
          </cell>
          <cell r="H4436">
            <v>0</v>
          </cell>
        </row>
        <row r="4437">
          <cell r="A4437" t="str">
            <v>1148080201</v>
          </cell>
          <cell r="B4437" t="str">
            <v>REFINANCIADOS</v>
          </cell>
          <cell r="C4437">
            <v>10</v>
          </cell>
          <cell r="D4437"/>
          <cell r="E4437"/>
          <cell r="F4437"/>
          <cell r="G4437">
            <v>0</v>
          </cell>
          <cell r="H4437">
            <v>0</v>
          </cell>
        </row>
        <row r="4438">
          <cell r="A4438" t="str">
            <v>1148080202</v>
          </cell>
          <cell r="B4438" t="str">
            <v>REFINANCIADOS</v>
          </cell>
          <cell r="C4438">
            <v>10</v>
          </cell>
          <cell r="D4438"/>
          <cell r="E4438"/>
          <cell r="F4438"/>
          <cell r="G4438">
            <v>0</v>
          </cell>
          <cell r="H4438">
            <v>0</v>
          </cell>
        </row>
        <row r="4439">
          <cell r="A4439" t="str">
            <v>1148080301</v>
          </cell>
          <cell r="B4439" t="str">
            <v>REESTRUCTURADOS</v>
          </cell>
          <cell r="C4439">
            <v>10</v>
          </cell>
          <cell r="D4439"/>
          <cell r="E4439"/>
          <cell r="F4439"/>
          <cell r="G4439">
            <v>0</v>
          </cell>
          <cell r="H4439">
            <v>0</v>
          </cell>
        </row>
        <row r="4440">
          <cell r="A4440" t="str">
            <v>1148080302</v>
          </cell>
          <cell r="B4440" t="str">
            <v>REESTRUCTURADOS</v>
          </cell>
          <cell r="C4440">
            <v>10</v>
          </cell>
          <cell r="D4440"/>
          <cell r="E4440"/>
          <cell r="F4440"/>
          <cell r="G4440">
            <v>0</v>
          </cell>
          <cell r="H4440">
            <v>0</v>
          </cell>
        </row>
        <row r="4441">
          <cell r="A4441" t="str">
            <v>114899</v>
          </cell>
          <cell r="B4441" t="str">
            <v>RECUPERACIONES DE PRESTAMOS EN COBRO JUDICIAL</v>
          </cell>
          <cell r="C4441">
            <v>6</v>
          </cell>
          <cell r="D4441"/>
          <cell r="E4441"/>
          <cell r="F4441"/>
          <cell r="G4441"/>
          <cell r="H4441">
            <v>0</v>
          </cell>
        </row>
        <row r="4442">
          <cell r="A4442" t="str">
            <v>1148990101</v>
          </cell>
          <cell r="B4442" t="str">
            <v>OTORGAMIENTOS ORIGINALES</v>
          </cell>
          <cell r="C4442">
            <v>10</v>
          </cell>
          <cell r="D4442"/>
          <cell r="E4442"/>
          <cell r="F4442"/>
          <cell r="G4442">
            <v>0</v>
          </cell>
          <cell r="H4442">
            <v>0</v>
          </cell>
        </row>
        <row r="4443">
          <cell r="A4443" t="str">
            <v>114899010101</v>
          </cell>
          <cell r="B4443" t="str">
            <v>OTORGAMIENTOS ORIGINALES</v>
          </cell>
          <cell r="C4443">
            <v>12</v>
          </cell>
          <cell r="D4443"/>
          <cell r="E4443"/>
          <cell r="F4443">
            <v>0</v>
          </cell>
          <cell r="G4443"/>
          <cell r="H4443">
            <v>0</v>
          </cell>
        </row>
        <row r="4444">
          <cell r="A4444" t="str">
            <v>11489901010101</v>
          </cell>
          <cell r="B4444" t="str">
            <v>OTORGAMIENTOS ORIGINALES</v>
          </cell>
          <cell r="C4444">
            <v>14</v>
          </cell>
          <cell r="D4444"/>
          <cell r="E4444">
            <v>0</v>
          </cell>
          <cell r="F4444"/>
          <cell r="G4444"/>
          <cell r="H4444">
            <v>0</v>
          </cell>
        </row>
        <row r="4445">
          <cell r="A4445" t="str">
            <v>1148990101010101</v>
          </cell>
          <cell r="B4445" t="str">
            <v>RECUPERACIONES DE PRESTAMOS EMPRESA</v>
          </cell>
          <cell r="C4445">
            <v>16</v>
          </cell>
          <cell r="D4445">
            <v>0</v>
          </cell>
          <cell r="E4445"/>
          <cell r="F4445"/>
          <cell r="G4445"/>
          <cell r="H4445">
            <v>0</v>
          </cell>
        </row>
        <row r="4446">
          <cell r="A4446" t="str">
            <v>1148990101010102</v>
          </cell>
          <cell r="B4446" t="str">
            <v>RECUPERACIONES DE PRESTAMOS CONSUMO</v>
          </cell>
          <cell r="C4446">
            <v>16</v>
          </cell>
          <cell r="D4446">
            <v>0</v>
          </cell>
          <cell r="E4446"/>
          <cell r="F4446"/>
          <cell r="G4446"/>
          <cell r="H4446">
            <v>0</v>
          </cell>
        </row>
        <row r="4447">
          <cell r="A4447" t="str">
            <v>1148990101010103</v>
          </cell>
          <cell r="B4447" t="str">
            <v>RECUPERACIONES DE PRESTAMOS VIVIENDA</v>
          </cell>
          <cell r="C4447">
            <v>16</v>
          </cell>
          <cell r="D4447">
            <v>0</v>
          </cell>
          <cell r="E4447"/>
          <cell r="F4447"/>
          <cell r="G4447"/>
          <cell r="H4447">
            <v>0</v>
          </cell>
        </row>
        <row r="4448">
          <cell r="A4448" t="str">
            <v>1148990102</v>
          </cell>
          <cell r="B4448" t="str">
            <v>OTORGAMIENTOS ORIGINALES</v>
          </cell>
          <cell r="C4448">
            <v>10</v>
          </cell>
          <cell r="D4448"/>
          <cell r="E4448"/>
          <cell r="F4448"/>
          <cell r="G4448">
            <v>0</v>
          </cell>
          <cell r="H4448">
            <v>0</v>
          </cell>
        </row>
        <row r="4449">
          <cell r="A4449" t="str">
            <v>1148990201</v>
          </cell>
          <cell r="B4449" t="str">
            <v>REFINANCIADOS</v>
          </cell>
          <cell r="C4449">
            <v>10</v>
          </cell>
          <cell r="D4449"/>
          <cell r="E4449"/>
          <cell r="F4449"/>
          <cell r="G4449">
            <v>0</v>
          </cell>
          <cell r="H4449">
            <v>0</v>
          </cell>
        </row>
        <row r="4450">
          <cell r="A4450" t="str">
            <v>1148990202</v>
          </cell>
          <cell r="B4450" t="str">
            <v>REFINANCIADOS</v>
          </cell>
          <cell r="C4450">
            <v>10</v>
          </cell>
          <cell r="D4450"/>
          <cell r="E4450"/>
          <cell r="F4450"/>
          <cell r="G4450">
            <v>0</v>
          </cell>
          <cell r="H4450">
            <v>0</v>
          </cell>
        </row>
        <row r="4451">
          <cell r="A4451" t="str">
            <v>1148990301</v>
          </cell>
          <cell r="B4451" t="str">
            <v>REESTRUCTURADOS</v>
          </cell>
          <cell r="C4451">
            <v>10</v>
          </cell>
          <cell r="D4451"/>
          <cell r="E4451"/>
          <cell r="F4451"/>
          <cell r="G4451">
            <v>0</v>
          </cell>
          <cell r="H4451">
            <v>0</v>
          </cell>
        </row>
        <row r="4452">
          <cell r="A4452" t="str">
            <v>1148990302</v>
          </cell>
          <cell r="B4452" t="str">
            <v>REESTRUCTURADOS</v>
          </cell>
          <cell r="C4452">
            <v>10</v>
          </cell>
          <cell r="D4452"/>
          <cell r="E4452"/>
          <cell r="F4452"/>
          <cell r="G4452">
            <v>0</v>
          </cell>
          <cell r="H4452">
            <v>0</v>
          </cell>
        </row>
        <row r="4453">
          <cell r="A4453" t="str">
            <v>1149</v>
          </cell>
          <cell r="B4453" t="str">
            <v>PROVISION PARA INCOBRABILIDAD DE PRESTAMOS</v>
          </cell>
          <cell r="C4453">
            <v>4</v>
          </cell>
          <cell r="D4453"/>
          <cell r="E4453"/>
          <cell r="F4453"/>
          <cell r="G4453"/>
          <cell r="H4453">
            <v>-2928203.78</v>
          </cell>
        </row>
        <row r="4454">
          <cell r="A4454" t="str">
            <v>114901</v>
          </cell>
          <cell r="B4454" t="str">
            <v>PROVISION PARA INCOBRABILIDAD DE PRESTAMOS</v>
          </cell>
          <cell r="C4454">
            <v>6</v>
          </cell>
          <cell r="D4454"/>
          <cell r="E4454"/>
          <cell r="F4454"/>
          <cell r="G4454"/>
          <cell r="H4454">
            <v>-2928203.78</v>
          </cell>
        </row>
        <row r="4455">
          <cell r="A4455" t="str">
            <v>1149010101</v>
          </cell>
          <cell r="B4455" t="str">
            <v>PROVISIONES POR CATEGORIA DE RIESGO</v>
          </cell>
          <cell r="C4455">
            <v>10</v>
          </cell>
          <cell r="D4455"/>
          <cell r="E4455"/>
          <cell r="F4455"/>
          <cell r="G4455">
            <v>-2928203.78</v>
          </cell>
          <cell r="H4455">
            <v>-2928203.78</v>
          </cell>
        </row>
        <row r="4456">
          <cell r="A4456" t="str">
            <v>114901010111</v>
          </cell>
          <cell r="B4456" t="str">
            <v>MICRO EMPRESA</v>
          </cell>
          <cell r="C4456">
            <v>12</v>
          </cell>
          <cell r="D4456"/>
          <cell r="E4456"/>
          <cell r="F4456">
            <v>-105084.17</v>
          </cell>
          <cell r="G4456"/>
          <cell r="H4456">
            <v>-105084.17</v>
          </cell>
        </row>
        <row r="4457">
          <cell r="A4457" t="str">
            <v>11490101011101</v>
          </cell>
          <cell r="B4457" t="str">
            <v>MICRO EMPRESA</v>
          </cell>
          <cell r="C4457">
            <v>14</v>
          </cell>
          <cell r="D4457"/>
          <cell r="E4457">
            <v>-105084.17</v>
          </cell>
          <cell r="F4457"/>
          <cell r="G4457"/>
          <cell r="H4457">
            <v>-105084.17</v>
          </cell>
        </row>
        <row r="4458">
          <cell r="A4458" t="str">
            <v>1149010101110101</v>
          </cell>
          <cell r="B4458" t="str">
            <v>MICRO EMPRESA</v>
          </cell>
          <cell r="C4458">
            <v>16</v>
          </cell>
          <cell r="D4458">
            <v>-8015.73</v>
          </cell>
          <cell r="E4458"/>
          <cell r="F4458"/>
          <cell r="G4458"/>
          <cell r="H4458">
            <v>-8015.73</v>
          </cell>
        </row>
        <row r="4459">
          <cell r="A4459" t="str">
            <v>1149010101110102</v>
          </cell>
          <cell r="B4459" t="str">
            <v>MICROCREDITO</v>
          </cell>
          <cell r="C4459">
            <v>16</v>
          </cell>
          <cell r="D4459">
            <v>-32875.949999999997</v>
          </cell>
          <cell r="E4459"/>
          <cell r="F4459"/>
          <cell r="G4459"/>
          <cell r="H4459">
            <v>-32875.949999999997</v>
          </cell>
        </row>
        <row r="4460">
          <cell r="A4460" t="str">
            <v>1149010101110103</v>
          </cell>
          <cell r="B4460" t="str">
            <v>CAPITAL DE TRABAJO</v>
          </cell>
          <cell r="C4460">
            <v>16</v>
          </cell>
          <cell r="D4460">
            <v>-7703.64</v>
          </cell>
          <cell r="E4460"/>
          <cell r="F4460"/>
          <cell r="G4460"/>
          <cell r="H4460">
            <v>-7703.64</v>
          </cell>
        </row>
        <row r="4461">
          <cell r="A4461" t="str">
            <v>1149010101110104</v>
          </cell>
          <cell r="B4461" t="str">
            <v>ACTIVO FIJO</v>
          </cell>
          <cell r="C4461">
            <v>16</v>
          </cell>
          <cell r="D4461">
            <v>-56488.85</v>
          </cell>
          <cell r="E4461"/>
          <cell r="F4461"/>
          <cell r="G4461"/>
          <cell r="H4461">
            <v>-56488.85</v>
          </cell>
        </row>
        <row r="4462">
          <cell r="A4462" t="str">
            <v>1149010101110105</v>
          </cell>
          <cell r="B4462" t="str">
            <v>CAPITAL DE TRABAJO ESTACIONAL</v>
          </cell>
          <cell r="C4462">
            <v>16</v>
          </cell>
          <cell r="D4462">
            <v>0</v>
          </cell>
          <cell r="E4462"/>
          <cell r="F4462"/>
          <cell r="G4462"/>
          <cell r="H4462">
            <v>0</v>
          </cell>
        </row>
        <row r="4463">
          <cell r="A4463" t="str">
            <v>1149010101110106</v>
          </cell>
          <cell r="B4463" t="str">
            <v>ROTATIVO</v>
          </cell>
          <cell r="C4463">
            <v>16</v>
          </cell>
          <cell r="D4463">
            <v>0</v>
          </cell>
          <cell r="E4463"/>
          <cell r="F4463"/>
          <cell r="G4463"/>
          <cell r="H4463">
            <v>0</v>
          </cell>
        </row>
        <row r="4464">
          <cell r="A4464" t="str">
            <v>1149010101110107</v>
          </cell>
          <cell r="B4464" t="str">
            <v>COLECTURIA DOMICILIAR</v>
          </cell>
          <cell r="C4464">
            <v>16</v>
          </cell>
          <cell r="D4464">
            <v>0</v>
          </cell>
          <cell r="E4464"/>
          <cell r="F4464"/>
          <cell r="G4464"/>
          <cell r="H4464">
            <v>0</v>
          </cell>
        </row>
        <row r="4465">
          <cell r="A4465" t="str">
            <v>114901010112</v>
          </cell>
          <cell r="B4465" t="str">
            <v>EMPRESA</v>
          </cell>
          <cell r="C4465">
            <v>12</v>
          </cell>
          <cell r="D4465"/>
          <cell r="E4465"/>
          <cell r="F4465">
            <v>-326348.34000000003</v>
          </cell>
          <cell r="G4465"/>
          <cell r="H4465">
            <v>-326348.34000000003</v>
          </cell>
        </row>
        <row r="4466">
          <cell r="A4466" t="str">
            <v>11490101011201</v>
          </cell>
          <cell r="B4466" t="str">
            <v>EMPRESA</v>
          </cell>
          <cell r="C4466">
            <v>14</v>
          </cell>
          <cell r="D4466"/>
          <cell r="E4466">
            <v>-326348.34000000003</v>
          </cell>
          <cell r="F4466"/>
          <cell r="G4466"/>
          <cell r="H4466">
            <v>-326348.34000000003</v>
          </cell>
        </row>
        <row r="4467">
          <cell r="A4467" t="str">
            <v>1149010101120101</v>
          </cell>
          <cell r="B4467" t="str">
            <v>CAPITAL DE TRABAJO</v>
          </cell>
          <cell r="C4467">
            <v>16</v>
          </cell>
          <cell r="D4467">
            <v>-318139.45</v>
          </cell>
          <cell r="E4467"/>
          <cell r="F4467"/>
          <cell r="G4467"/>
          <cell r="H4467">
            <v>-318139.45</v>
          </cell>
        </row>
        <row r="4468">
          <cell r="A4468" t="str">
            <v>1149010101120102</v>
          </cell>
          <cell r="B4468" t="str">
            <v>ACTIVO FIJO</v>
          </cell>
          <cell r="C4468">
            <v>16</v>
          </cell>
          <cell r="D4468">
            <v>-8208.89</v>
          </cell>
          <cell r="E4468"/>
          <cell r="F4468"/>
          <cell r="G4468"/>
          <cell r="H4468">
            <v>-8208.89</v>
          </cell>
        </row>
        <row r="4469">
          <cell r="A4469" t="str">
            <v>1149010101120103</v>
          </cell>
          <cell r="B4469" t="str">
            <v>ROTATIVO</v>
          </cell>
          <cell r="C4469">
            <v>16</v>
          </cell>
          <cell r="D4469">
            <v>0</v>
          </cell>
          <cell r="E4469"/>
          <cell r="F4469"/>
          <cell r="G4469"/>
          <cell r="H4469">
            <v>0</v>
          </cell>
        </row>
        <row r="4470">
          <cell r="A4470" t="str">
            <v>1149010101120104</v>
          </cell>
          <cell r="B4470" t="str">
            <v>MUNICIPALIDADES</v>
          </cell>
          <cell r="C4470">
            <v>16</v>
          </cell>
          <cell r="D4470">
            <v>0</v>
          </cell>
          <cell r="E4470"/>
          <cell r="F4470"/>
          <cell r="G4470"/>
          <cell r="H4470">
            <v>0</v>
          </cell>
        </row>
        <row r="4471">
          <cell r="A4471" t="str">
            <v>1149010101120106</v>
          </cell>
          <cell r="B4471" t="str">
            <v>BANCOVI ACTIVANDO LA ECONOMIA EMPRESARIAL</v>
          </cell>
          <cell r="C4471">
            <v>16</v>
          </cell>
          <cell r="D4471">
            <v>0</v>
          </cell>
          <cell r="E4471"/>
          <cell r="F4471"/>
          <cell r="G4471"/>
          <cell r="H4471">
            <v>0</v>
          </cell>
        </row>
        <row r="4472">
          <cell r="A4472" t="str">
            <v>1149010101120111</v>
          </cell>
          <cell r="B4472" t="str">
            <v>BANCOVI PLUS EMPRESA</v>
          </cell>
          <cell r="C4472">
            <v>16</v>
          </cell>
          <cell r="D4472">
            <v>0</v>
          </cell>
          <cell r="E4472"/>
          <cell r="F4472"/>
          <cell r="G4472"/>
          <cell r="H4472">
            <v>0</v>
          </cell>
        </row>
        <row r="4473">
          <cell r="A4473" t="str">
            <v>114901010120</v>
          </cell>
          <cell r="B4473" t="str">
            <v>CONSUMO</v>
          </cell>
          <cell r="C4473">
            <v>12</v>
          </cell>
          <cell r="D4473"/>
          <cell r="E4473"/>
          <cell r="F4473">
            <v>-2334026.33</v>
          </cell>
          <cell r="G4473"/>
          <cell r="H4473">
            <v>-2334026.33</v>
          </cell>
        </row>
        <row r="4474">
          <cell r="A4474" t="str">
            <v>11490101012001</v>
          </cell>
          <cell r="B4474" t="str">
            <v>CONSUMO</v>
          </cell>
          <cell r="C4474">
            <v>14</v>
          </cell>
          <cell r="D4474"/>
          <cell r="E4474">
            <v>-2334026.33</v>
          </cell>
          <cell r="F4474"/>
          <cell r="G4474"/>
          <cell r="H4474">
            <v>-2334026.33</v>
          </cell>
        </row>
        <row r="4475">
          <cell r="A4475" t="str">
            <v>1149010101200101</v>
          </cell>
          <cell r="B4475" t="str">
            <v>CONSUMO</v>
          </cell>
          <cell r="C4475">
            <v>16</v>
          </cell>
          <cell r="D4475">
            <v>-1086218.8700000001</v>
          </cell>
          <cell r="E4475"/>
          <cell r="F4475"/>
          <cell r="G4475"/>
          <cell r="H4475">
            <v>-1086218.8700000001</v>
          </cell>
        </row>
        <row r="4476">
          <cell r="A4476" t="str">
            <v>1149010101200102</v>
          </cell>
          <cell r="B4476" t="str">
            <v>CONSUMO SIN FIADOR</v>
          </cell>
          <cell r="C4476">
            <v>16</v>
          </cell>
          <cell r="D4476">
            <v>-128405.87</v>
          </cell>
          <cell r="E4476"/>
          <cell r="F4476"/>
          <cell r="G4476"/>
          <cell r="H4476">
            <v>-128405.87</v>
          </cell>
        </row>
        <row r="4477">
          <cell r="A4477" t="str">
            <v>1149010101200103</v>
          </cell>
          <cell r="B4477" t="str">
            <v>CONSOLIDACION</v>
          </cell>
          <cell r="C4477">
            <v>16</v>
          </cell>
          <cell r="D4477">
            <v>0</v>
          </cell>
          <cell r="E4477"/>
          <cell r="F4477"/>
          <cell r="G4477"/>
          <cell r="H4477">
            <v>0</v>
          </cell>
        </row>
        <row r="4478">
          <cell r="A4478" t="str">
            <v>1149010101200104</v>
          </cell>
          <cell r="B4478" t="str">
            <v>VARIOS</v>
          </cell>
          <cell r="C4478">
            <v>16</v>
          </cell>
          <cell r="D4478">
            <v>-718.23</v>
          </cell>
          <cell r="E4478"/>
          <cell r="F4478"/>
          <cell r="G4478"/>
          <cell r="H4478">
            <v>-718.23</v>
          </cell>
        </row>
        <row r="4479">
          <cell r="A4479" t="str">
            <v>1149010101200105</v>
          </cell>
          <cell r="B4479" t="str">
            <v>VEHICULOS</v>
          </cell>
          <cell r="C4479">
            <v>16</v>
          </cell>
          <cell r="D4479">
            <v>0</v>
          </cell>
          <cell r="E4479"/>
          <cell r="F4479"/>
          <cell r="G4479"/>
          <cell r="H4479">
            <v>0</v>
          </cell>
        </row>
        <row r="4480">
          <cell r="A4480" t="str">
            <v>1149010101200106</v>
          </cell>
          <cell r="B4480" t="str">
            <v>VEHICULOS EMPLEADOS</v>
          </cell>
          <cell r="C4480">
            <v>16</v>
          </cell>
          <cell r="D4480">
            <v>0</v>
          </cell>
          <cell r="E4480"/>
          <cell r="F4480"/>
          <cell r="G4480"/>
          <cell r="H4480">
            <v>0</v>
          </cell>
        </row>
        <row r="4481">
          <cell r="A4481" t="str">
            <v>1149010101200107</v>
          </cell>
          <cell r="B4481" t="str">
            <v>ESTUDIOS</v>
          </cell>
          <cell r="C4481">
            <v>16</v>
          </cell>
          <cell r="D4481">
            <v>-8038.62</v>
          </cell>
          <cell r="E4481"/>
          <cell r="F4481"/>
          <cell r="G4481"/>
          <cell r="H4481">
            <v>-8038.62</v>
          </cell>
        </row>
        <row r="4482">
          <cell r="A4482" t="str">
            <v>1149010101200108</v>
          </cell>
          <cell r="B4482" t="str">
            <v>LECA</v>
          </cell>
          <cell r="C4482">
            <v>16</v>
          </cell>
          <cell r="D4482">
            <v>0</v>
          </cell>
          <cell r="E4482"/>
          <cell r="F4482"/>
          <cell r="G4482"/>
          <cell r="H4482">
            <v>0</v>
          </cell>
        </row>
        <row r="4483">
          <cell r="A4483" t="str">
            <v>1149010101200109</v>
          </cell>
          <cell r="B4483" t="str">
            <v>CONSUMO  RAPICREDIT  BANCOVI</v>
          </cell>
          <cell r="C4483">
            <v>16</v>
          </cell>
          <cell r="D4483">
            <v>0</v>
          </cell>
          <cell r="E4483"/>
          <cell r="F4483"/>
          <cell r="G4483"/>
          <cell r="H4483">
            <v>0</v>
          </cell>
        </row>
        <row r="4484">
          <cell r="A4484" t="str">
            <v>1149010101200110</v>
          </cell>
          <cell r="B4484" t="str">
            <v>EMPLEADOS PÚBLICOS Y PRIVADOS</v>
          </cell>
          <cell r="C4484">
            <v>16</v>
          </cell>
          <cell r="D4484">
            <v>-791413.78</v>
          </cell>
          <cell r="E4484"/>
          <cell r="F4484"/>
          <cell r="G4484"/>
          <cell r="H4484">
            <v>-791413.78</v>
          </cell>
        </row>
        <row r="4485">
          <cell r="A4485" t="str">
            <v>1149010101200111</v>
          </cell>
          <cell r="B4485" t="str">
            <v>EMPLEADOS ANDA</v>
          </cell>
          <cell r="C4485">
            <v>16</v>
          </cell>
          <cell r="D4485">
            <v>0</v>
          </cell>
          <cell r="E4485"/>
          <cell r="F4485"/>
          <cell r="G4485"/>
          <cell r="H4485">
            <v>0</v>
          </cell>
        </row>
        <row r="4486">
          <cell r="A4486" t="str">
            <v>1149010101200112</v>
          </cell>
          <cell r="B4486" t="str">
            <v>EMPLEADOS PDH</v>
          </cell>
          <cell r="C4486">
            <v>16</v>
          </cell>
          <cell r="D4486">
            <v>0</v>
          </cell>
          <cell r="E4486"/>
          <cell r="F4486"/>
          <cell r="G4486"/>
          <cell r="H4486">
            <v>0</v>
          </cell>
        </row>
        <row r="4487">
          <cell r="A4487" t="str">
            <v>1149010101200113</v>
          </cell>
          <cell r="B4487" t="str">
            <v>EMPLEADOS PGR</v>
          </cell>
          <cell r="C4487">
            <v>16</v>
          </cell>
          <cell r="D4487">
            <v>0</v>
          </cell>
          <cell r="E4487"/>
          <cell r="F4487"/>
          <cell r="G4487"/>
          <cell r="H4487">
            <v>0</v>
          </cell>
        </row>
        <row r="4488">
          <cell r="A4488" t="str">
            <v>1149010101200114</v>
          </cell>
          <cell r="B4488" t="str">
            <v>EMPLEADOS MIN. SALUD</v>
          </cell>
          <cell r="C4488">
            <v>16</v>
          </cell>
          <cell r="D4488">
            <v>0</v>
          </cell>
          <cell r="E4488"/>
          <cell r="F4488"/>
          <cell r="G4488"/>
          <cell r="H4488">
            <v>0</v>
          </cell>
        </row>
        <row r="4489">
          <cell r="A4489" t="str">
            <v>1149010101200115</v>
          </cell>
          <cell r="B4489" t="str">
            <v>EMPLEADOS MIN. EDUCACIÓN</v>
          </cell>
          <cell r="C4489">
            <v>16</v>
          </cell>
          <cell r="D4489">
            <v>0</v>
          </cell>
          <cell r="E4489"/>
          <cell r="F4489"/>
          <cell r="G4489"/>
          <cell r="H4489">
            <v>0</v>
          </cell>
        </row>
        <row r="4490">
          <cell r="A4490" t="str">
            <v>1149010101200116</v>
          </cell>
          <cell r="B4490" t="str">
            <v>EMPLEADOS CORTE DE CUENTAS</v>
          </cell>
          <cell r="C4490">
            <v>16</v>
          </cell>
          <cell r="D4490">
            <v>0</v>
          </cell>
          <cell r="E4490"/>
          <cell r="F4490"/>
          <cell r="G4490"/>
          <cell r="H4490">
            <v>0</v>
          </cell>
        </row>
        <row r="4491">
          <cell r="A4491" t="str">
            <v>1149010101200117</v>
          </cell>
          <cell r="B4491" t="str">
            <v>BANCOVI RESPONDE CONSUMO</v>
          </cell>
          <cell r="C4491">
            <v>16</v>
          </cell>
          <cell r="D4491">
            <v>0</v>
          </cell>
          <cell r="E4491"/>
          <cell r="F4491"/>
          <cell r="G4491"/>
          <cell r="H4491">
            <v>0</v>
          </cell>
        </row>
        <row r="4492">
          <cell r="A4492" t="str">
            <v>1149010101200122</v>
          </cell>
          <cell r="B4492" t="str">
            <v>PROMOCION ESPECIAL DE EMPLEADOS PUBLICOS Y AUTONOMOS V3</v>
          </cell>
          <cell r="C4492">
            <v>16</v>
          </cell>
          <cell r="D4492">
            <v>0</v>
          </cell>
          <cell r="E4492"/>
          <cell r="F4492"/>
          <cell r="G4492"/>
          <cell r="H4492">
            <v>0</v>
          </cell>
        </row>
        <row r="4493">
          <cell r="A4493" t="str">
            <v>1149010101200123</v>
          </cell>
          <cell r="B4493" t="str">
            <v>PROMOCION ESTACIONAL MICROEMPRESARIOS</v>
          </cell>
          <cell r="C4493">
            <v>16</v>
          </cell>
          <cell r="D4493">
            <v>-116535.92</v>
          </cell>
          <cell r="E4493"/>
          <cell r="F4493"/>
          <cell r="G4493"/>
          <cell r="H4493">
            <v>-116535.92</v>
          </cell>
        </row>
        <row r="4494">
          <cell r="A4494" t="str">
            <v>1149010101200124</v>
          </cell>
          <cell r="B4494" t="str">
            <v>PROMOCION ESPECIAL CON PERIODO DE GRACIA EMPLEADOS ANDA</v>
          </cell>
          <cell r="C4494">
            <v>16</v>
          </cell>
          <cell r="D4494">
            <v>-26282.41</v>
          </cell>
          <cell r="E4494"/>
          <cell r="F4494"/>
          <cell r="G4494"/>
          <cell r="H4494">
            <v>-26282.41</v>
          </cell>
        </row>
        <row r="4495">
          <cell r="A4495" t="str">
            <v>1149010101200125</v>
          </cell>
          <cell r="B4495" t="str">
            <v>PROMOCION EMPLEADOS PUBLICOS Y ATONOMOS PERIODO DE GRACIA</v>
          </cell>
          <cell r="C4495">
            <v>16</v>
          </cell>
          <cell r="D4495">
            <v>-87796.19</v>
          </cell>
          <cell r="E4495"/>
          <cell r="F4495"/>
          <cell r="G4495"/>
          <cell r="H4495">
            <v>-87796.19</v>
          </cell>
        </row>
        <row r="4496">
          <cell r="A4496" t="str">
            <v>1149010101200126</v>
          </cell>
          <cell r="B4496" t="str">
            <v>CONSUMO TRADICIONAL</v>
          </cell>
          <cell r="C4496">
            <v>16</v>
          </cell>
          <cell r="D4496">
            <v>0</v>
          </cell>
          <cell r="E4496"/>
          <cell r="F4496"/>
          <cell r="G4496"/>
          <cell r="H4496">
            <v>0</v>
          </cell>
        </row>
        <row r="4497">
          <cell r="A4497" t="str">
            <v>1149010101200130</v>
          </cell>
          <cell r="B4497" t="str">
            <v>TARJETAS DE CREDITO</v>
          </cell>
          <cell r="C4497">
            <v>16</v>
          </cell>
          <cell r="D4497">
            <v>-25669.89</v>
          </cell>
          <cell r="E4497"/>
          <cell r="F4497"/>
          <cell r="G4497"/>
          <cell r="H4497">
            <v>-25669.89</v>
          </cell>
        </row>
        <row r="4498">
          <cell r="A4498" t="str">
            <v>1149010101200149</v>
          </cell>
          <cell r="B4498" t="str">
            <v>SOBREGIROS OCACIONALES</v>
          </cell>
          <cell r="C4498">
            <v>16</v>
          </cell>
          <cell r="D4498">
            <v>-62946.55</v>
          </cell>
          <cell r="E4498"/>
          <cell r="F4498"/>
          <cell r="G4498"/>
          <cell r="H4498">
            <v>-62946.55</v>
          </cell>
        </row>
        <row r="4499">
          <cell r="A4499" t="str">
            <v>1149010101200150</v>
          </cell>
          <cell r="B4499" t="str">
            <v>SOBREGIROS AUTORIZADOS</v>
          </cell>
          <cell r="C4499">
            <v>16</v>
          </cell>
          <cell r="D4499">
            <v>0</v>
          </cell>
          <cell r="E4499"/>
          <cell r="F4499"/>
          <cell r="G4499"/>
          <cell r="H4499">
            <v>0</v>
          </cell>
        </row>
        <row r="4500">
          <cell r="A4500" t="str">
            <v>1149010101200160</v>
          </cell>
          <cell r="B4500" t="str">
            <v>CONSUMO TRADICIONAL</v>
          </cell>
          <cell r="C4500">
            <v>16</v>
          </cell>
          <cell r="D4500">
            <v>0</v>
          </cell>
          <cell r="E4500"/>
          <cell r="F4500"/>
          <cell r="G4500"/>
          <cell r="H4500">
            <v>0</v>
          </cell>
        </row>
        <row r="4501">
          <cell r="A4501" t="str">
            <v>114901010122</v>
          </cell>
          <cell r="B4501" t="str">
            <v>PIGNORADOS</v>
          </cell>
          <cell r="C4501">
            <v>12</v>
          </cell>
          <cell r="D4501"/>
          <cell r="E4501"/>
          <cell r="F4501">
            <v>0</v>
          </cell>
          <cell r="G4501"/>
          <cell r="H4501">
            <v>0</v>
          </cell>
        </row>
        <row r="4502">
          <cell r="A4502" t="str">
            <v>11490101012201</v>
          </cell>
          <cell r="B4502" t="str">
            <v>PIGNORADOS</v>
          </cell>
          <cell r="C4502">
            <v>14</v>
          </cell>
          <cell r="D4502"/>
          <cell r="E4502">
            <v>0</v>
          </cell>
          <cell r="F4502"/>
          <cell r="G4502"/>
          <cell r="H4502">
            <v>0</v>
          </cell>
        </row>
        <row r="4503">
          <cell r="A4503" t="str">
            <v>1149010101220101</v>
          </cell>
          <cell r="B4503" t="str">
            <v>PIGNORADOS</v>
          </cell>
          <cell r="C4503">
            <v>16</v>
          </cell>
          <cell r="D4503">
            <v>0</v>
          </cell>
          <cell r="E4503"/>
          <cell r="F4503"/>
          <cell r="G4503"/>
          <cell r="H4503">
            <v>0</v>
          </cell>
        </row>
        <row r="4504">
          <cell r="A4504" t="str">
            <v>114901010130</v>
          </cell>
          <cell r="B4504" t="str">
            <v>VIVIENDA</v>
          </cell>
          <cell r="C4504">
            <v>12</v>
          </cell>
          <cell r="D4504"/>
          <cell r="E4504"/>
          <cell r="F4504">
            <v>-162744.94</v>
          </cell>
          <cell r="G4504"/>
          <cell r="H4504">
            <v>-162744.94</v>
          </cell>
        </row>
        <row r="4505">
          <cell r="A4505" t="str">
            <v>11490101013001</v>
          </cell>
          <cell r="B4505" t="str">
            <v>VIVIENDA PROPIA</v>
          </cell>
          <cell r="C4505">
            <v>14</v>
          </cell>
          <cell r="D4505"/>
          <cell r="E4505">
            <v>-162744.94</v>
          </cell>
          <cell r="F4505"/>
          <cell r="G4505"/>
          <cell r="H4505">
            <v>-162744.94</v>
          </cell>
        </row>
        <row r="4506">
          <cell r="A4506" t="str">
            <v>1149010101300101</v>
          </cell>
          <cell r="B4506" t="str">
            <v>VIVIENDA PROPIA</v>
          </cell>
          <cell r="C4506">
            <v>16</v>
          </cell>
          <cell r="D4506">
            <v>-85699.61</v>
          </cell>
          <cell r="E4506"/>
          <cell r="F4506"/>
          <cell r="G4506"/>
          <cell r="H4506">
            <v>-85699.61</v>
          </cell>
        </row>
        <row r="4507">
          <cell r="A4507" t="str">
            <v>1149010101300102</v>
          </cell>
          <cell r="B4507" t="str">
            <v>ADQUISICION DE LOTES</v>
          </cell>
          <cell r="C4507">
            <v>16</v>
          </cell>
          <cell r="D4507">
            <v>-377.08</v>
          </cell>
          <cell r="E4507"/>
          <cell r="F4507"/>
          <cell r="G4507"/>
          <cell r="H4507">
            <v>-377.08</v>
          </cell>
        </row>
        <row r="4508">
          <cell r="A4508" t="str">
            <v>1149010101300103</v>
          </cell>
          <cell r="B4508" t="str">
            <v>CONSTRUCCION</v>
          </cell>
          <cell r="C4508">
            <v>16</v>
          </cell>
          <cell r="D4508">
            <v>-64101.42</v>
          </cell>
          <cell r="E4508"/>
          <cell r="F4508"/>
          <cell r="G4508"/>
          <cell r="H4508">
            <v>-64101.42</v>
          </cell>
        </row>
        <row r="4509">
          <cell r="A4509" t="str">
            <v>1149010101300104</v>
          </cell>
          <cell r="B4509" t="str">
            <v>REMODELACION</v>
          </cell>
          <cell r="C4509">
            <v>16</v>
          </cell>
          <cell r="D4509">
            <v>-12566.83</v>
          </cell>
          <cell r="E4509"/>
          <cell r="F4509"/>
          <cell r="G4509"/>
          <cell r="H4509">
            <v>-12566.83</v>
          </cell>
        </row>
        <row r="4510">
          <cell r="A4510" t="str">
            <v>1149010101300109</v>
          </cell>
          <cell r="B4510" t="str">
            <v>BANCOVI PLUS VIVIENDA</v>
          </cell>
          <cell r="C4510">
            <v>16</v>
          </cell>
          <cell r="D4510">
            <v>0</v>
          </cell>
          <cell r="E4510"/>
          <cell r="F4510"/>
          <cell r="G4510"/>
          <cell r="H4510">
            <v>0</v>
          </cell>
        </row>
        <row r="4511">
          <cell r="A4511" t="str">
            <v>1149010101300117</v>
          </cell>
          <cell r="B4511" t="str">
            <v>BANCOVI RESPONDE VIVIENDA</v>
          </cell>
          <cell r="C4511">
            <v>16</v>
          </cell>
          <cell r="D4511">
            <v>0</v>
          </cell>
          <cell r="E4511"/>
          <cell r="F4511"/>
          <cell r="G4511"/>
          <cell r="H4511">
            <v>0</v>
          </cell>
        </row>
        <row r="4512">
          <cell r="A4512" t="str">
            <v>1149010102</v>
          </cell>
          <cell r="B4512" t="str">
            <v>PROVISIONES POR CATEGORIA DE RIESGO</v>
          </cell>
          <cell r="C4512">
            <v>10</v>
          </cell>
          <cell r="D4512"/>
          <cell r="E4512"/>
          <cell r="F4512"/>
          <cell r="G4512">
            <v>0</v>
          </cell>
          <cell r="H4512">
            <v>0</v>
          </cell>
        </row>
        <row r="4513">
          <cell r="A4513" t="str">
            <v>1149010201</v>
          </cell>
          <cell r="B4513" t="str">
            <v>PROVISIONES POR EXCESO DE CREDITOS RELACIONADOS</v>
          </cell>
          <cell r="C4513">
            <v>10</v>
          </cell>
          <cell r="D4513"/>
          <cell r="E4513"/>
          <cell r="F4513"/>
          <cell r="G4513">
            <v>0</v>
          </cell>
          <cell r="H4513">
            <v>0</v>
          </cell>
        </row>
        <row r="4514">
          <cell r="A4514" t="str">
            <v>1149010202</v>
          </cell>
          <cell r="B4514" t="str">
            <v>PROVISIONES POR EXCESO DE CREDITOS RELACIONADOS</v>
          </cell>
          <cell r="C4514">
            <v>10</v>
          </cell>
          <cell r="D4514"/>
          <cell r="E4514"/>
          <cell r="F4514"/>
          <cell r="G4514">
            <v>0</v>
          </cell>
          <cell r="H4514">
            <v>0</v>
          </cell>
        </row>
        <row r="4515">
          <cell r="A4515" t="str">
            <v>1149010301</v>
          </cell>
          <cell r="B4515" t="str">
            <v>PROVISIONES VOLUNTARIAS</v>
          </cell>
          <cell r="C4515">
            <v>10</v>
          </cell>
          <cell r="D4515"/>
          <cell r="E4515"/>
          <cell r="F4515"/>
          <cell r="G4515">
            <v>0</v>
          </cell>
          <cell r="H4515">
            <v>0</v>
          </cell>
        </row>
        <row r="4516">
          <cell r="A4516" t="str">
            <v>114901030101</v>
          </cell>
          <cell r="B4516" t="str">
            <v>PROVISIONES VOLUNTARIAS</v>
          </cell>
          <cell r="C4516">
            <v>12</v>
          </cell>
          <cell r="D4516"/>
          <cell r="E4516"/>
          <cell r="F4516">
            <v>0</v>
          </cell>
          <cell r="G4516"/>
          <cell r="H4516">
            <v>0</v>
          </cell>
        </row>
        <row r="4517">
          <cell r="A4517" t="str">
            <v>11490103010101</v>
          </cell>
          <cell r="B4517" t="str">
            <v>PROVISIONES VOLUNTARIAS</v>
          </cell>
          <cell r="C4517">
            <v>14</v>
          </cell>
          <cell r="D4517"/>
          <cell r="E4517">
            <v>0</v>
          </cell>
          <cell r="F4517"/>
          <cell r="G4517"/>
          <cell r="H4517">
            <v>0</v>
          </cell>
        </row>
        <row r="4518">
          <cell r="A4518" t="str">
            <v>1149010301010101</v>
          </cell>
          <cell r="B4518" t="str">
            <v>PROVISIONES VOLUNTARIAS</v>
          </cell>
          <cell r="C4518">
            <v>16</v>
          </cell>
          <cell r="D4518">
            <v>0</v>
          </cell>
          <cell r="E4518"/>
          <cell r="F4518"/>
          <cell r="G4518"/>
          <cell r="H4518">
            <v>0</v>
          </cell>
        </row>
        <row r="4519">
          <cell r="A4519" t="str">
            <v>1149010302</v>
          </cell>
          <cell r="B4519" t="str">
            <v>PROVISIONES VOLUNTARIAS</v>
          </cell>
          <cell r="C4519">
            <v>10</v>
          </cell>
          <cell r="D4519"/>
          <cell r="E4519"/>
          <cell r="F4519"/>
          <cell r="G4519">
            <v>0</v>
          </cell>
          <cell r="H4519">
            <v>0</v>
          </cell>
        </row>
        <row r="4520">
          <cell r="A4520" t="str">
            <v>1149010401</v>
          </cell>
          <cell r="B4520" t="str">
            <v>PROVISIONES RESTRINGIDAS</v>
          </cell>
          <cell r="C4520">
            <v>10</v>
          </cell>
          <cell r="D4520"/>
          <cell r="E4520"/>
          <cell r="F4520"/>
          <cell r="G4520">
            <v>0</v>
          </cell>
          <cell r="H4520">
            <v>0</v>
          </cell>
        </row>
        <row r="4521">
          <cell r="A4521" t="str">
            <v>1149010402</v>
          </cell>
          <cell r="B4521" t="str">
            <v>PROVISIONES RESTRINGIDAS</v>
          </cell>
          <cell r="C4521">
            <v>10</v>
          </cell>
          <cell r="D4521"/>
          <cell r="E4521"/>
          <cell r="F4521"/>
          <cell r="G4521">
            <v>0</v>
          </cell>
          <cell r="H4521">
            <v>0</v>
          </cell>
        </row>
        <row r="4522">
          <cell r="A4522" t="str">
            <v>1149010501</v>
          </cell>
          <cell r="B4522" t="str">
            <v>PROVISIONES POR RIESGO DE MANEJO DE CARTERA</v>
          </cell>
          <cell r="C4522">
            <v>10</v>
          </cell>
          <cell r="D4522"/>
          <cell r="E4522"/>
          <cell r="F4522"/>
          <cell r="G4522">
            <v>0</v>
          </cell>
          <cell r="H4522">
            <v>0</v>
          </cell>
        </row>
        <row r="4523">
          <cell r="A4523" t="str">
            <v>1149010502</v>
          </cell>
          <cell r="B4523" t="str">
            <v>PROVISIONES POR RIESGO DE MANEJO DE CARTERA</v>
          </cell>
          <cell r="C4523">
            <v>10</v>
          </cell>
          <cell r="D4523"/>
          <cell r="E4523"/>
          <cell r="F4523"/>
          <cell r="G4523">
            <v>0</v>
          </cell>
          <cell r="H4523">
            <v>0</v>
          </cell>
        </row>
        <row r="4524">
          <cell r="A4524" t="str">
            <v>1149010601</v>
          </cell>
          <cell r="B4524" t="str">
            <v>PROVISIONES GENERICAS</v>
          </cell>
          <cell r="C4524">
            <v>10</v>
          </cell>
          <cell r="D4524"/>
          <cell r="E4524"/>
          <cell r="F4524"/>
          <cell r="G4524">
            <v>0</v>
          </cell>
          <cell r="H4524">
            <v>0</v>
          </cell>
        </row>
        <row r="4525">
          <cell r="A4525" t="str">
            <v>1149010602</v>
          </cell>
          <cell r="B4525" t="str">
            <v>PROVISIONES GENERICAS</v>
          </cell>
          <cell r="C4525">
            <v>10</v>
          </cell>
          <cell r="D4525"/>
          <cell r="E4525"/>
          <cell r="F4525"/>
          <cell r="G4525">
            <v>0</v>
          </cell>
          <cell r="H4525">
            <v>0</v>
          </cell>
        </row>
        <row r="4526">
          <cell r="A4526" t="str">
            <v>1149010701</v>
          </cell>
          <cell r="B4526" t="str">
            <v>PROVISIONES POR RIESGO DE CALIFICACION DE DEUDORES</v>
          </cell>
          <cell r="C4526">
            <v>10</v>
          </cell>
          <cell r="D4526"/>
          <cell r="E4526"/>
          <cell r="F4526"/>
          <cell r="G4526">
            <v>0</v>
          </cell>
          <cell r="H4526">
            <v>0</v>
          </cell>
        </row>
        <row r="4527">
          <cell r="A4527" t="str">
            <v>1149010702</v>
          </cell>
          <cell r="B4527" t="str">
            <v>PROVISIONES POR RIESGO DE CALIFICACION DE DEUDORES</v>
          </cell>
          <cell r="C4527">
            <v>10</v>
          </cell>
          <cell r="D4527"/>
          <cell r="E4527"/>
          <cell r="F4527"/>
          <cell r="G4527">
            <v>0</v>
          </cell>
          <cell r="H4527">
            <v>0</v>
          </cell>
        </row>
        <row r="4528">
          <cell r="A4528" t="str">
            <v>1149010801</v>
          </cell>
          <cell r="B4528" t="str">
            <v>PROVISIONES ESPECIALES</v>
          </cell>
          <cell r="C4528">
            <v>10</v>
          </cell>
          <cell r="D4528"/>
          <cell r="E4528"/>
          <cell r="F4528"/>
          <cell r="G4528">
            <v>0</v>
          </cell>
          <cell r="H4528">
            <v>0</v>
          </cell>
        </row>
        <row r="4529">
          <cell r="A4529" t="str">
            <v>1149010802</v>
          </cell>
          <cell r="B4529" t="str">
            <v>PROVISIONES ESPECIALES</v>
          </cell>
          <cell r="C4529">
            <v>10</v>
          </cell>
          <cell r="D4529"/>
          <cell r="E4529"/>
          <cell r="F4529"/>
          <cell r="G4529">
            <v>0</v>
          </cell>
          <cell r="H4529">
            <v>0</v>
          </cell>
        </row>
        <row r="4530">
          <cell r="A4530" t="str">
            <v>12</v>
          </cell>
          <cell r="B4530" t="str">
            <v>OTROS ACTIVOS</v>
          </cell>
          <cell r="C4530">
            <v>2</v>
          </cell>
          <cell r="D4530"/>
          <cell r="E4530"/>
          <cell r="F4530"/>
          <cell r="G4530"/>
          <cell r="H4530">
            <v>23598557.399999999</v>
          </cell>
        </row>
        <row r="4531">
          <cell r="A4531" t="str">
            <v>121</v>
          </cell>
          <cell r="B4531" t="str">
            <v>SALDOS ENTRE COMPANIAS</v>
          </cell>
          <cell r="C4531">
            <v>3</v>
          </cell>
          <cell r="D4531"/>
          <cell r="E4531"/>
          <cell r="F4531"/>
          <cell r="G4531"/>
          <cell r="H4531">
            <v>0</v>
          </cell>
        </row>
        <row r="4532">
          <cell r="A4532" t="str">
            <v>1210</v>
          </cell>
          <cell r="B4532" t="str">
            <v>SALDOS ENTRE COMPANIAS</v>
          </cell>
          <cell r="C4532">
            <v>4</v>
          </cell>
          <cell r="D4532"/>
          <cell r="E4532"/>
          <cell r="F4532"/>
          <cell r="G4532"/>
          <cell r="H4532">
            <v>0</v>
          </cell>
        </row>
        <row r="4533">
          <cell r="A4533" t="str">
            <v>121000</v>
          </cell>
          <cell r="B4533" t="str">
            <v>SALDOS ENTRE COMPANIAS</v>
          </cell>
          <cell r="C4533">
            <v>6</v>
          </cell>
          <cell r="D4533"/>
          <cell r="E4533"/>
          <cell r="F4533"/>
          <cell r="G4533"/>
          <cell r="H4533">
            <v>0</v>
          </cell>
        </row>
        <row r="4534">
          <cell r="A4534" t="str">
            <v>1210000101</v>
          </cell>
          <cell r="B4534" t="str">
            <v>SALDOS CON AGENCIAS NACIONALES - ML</v>
          </cell>
          <cell r="C4534">
            <v>10</v>
          </cell>
          <cell r="D4534"/>
          <cell r="E4534"/>
          <cell r="F4534"/>
          <cell r="G4534">
            <v>0</v>
          </cell>
          <cell r="H4534">
            <v>0</v>
          </cell>
        </row>
        <row r="4535">
          <cell r="A4535" t="str">
            <v>1210000201</v>
          </cell>
          <cell r="B4535" t="str">
            <v>SALDOS CON AGENCIAS EXTRANJERAS - ML</v>
          </cell>
          <cell r="C4535">
            <v>10</v>
          </cell>
          <cell r="D4535"/>
          <cell r="E4535"/>
          <cell r="F4535"/>
          <cell r="G4535">
            <v>0</v>
          </cell>
          <cell r="H4535">
            <v>0</v>
          </cell>
        </row>
        <row r="4536">
          <cell r="A4536" t="str">
            <v>1210000301</v>
          </cell>
          <cell r="B4536" t="str">
            <v>SALDOS CON AFILIADAS NACIONALES</v>
          </cell>
          <cell r="C4536">
            <v>10</v>
          </cell>
          <cell r="D4536"/>
          <cell r="E4536"/>
          <cell r="F4536"/>
          <cell r="G4536">
            <v>0</v>
          </cell>
          <cell r="H4536">
            <v>0</v>
          </cell>
        </row>
        <row r="4537">
          <cell r="A4537" t="str">
            <v>1210000302</v>
          </cell>
          <cell r="B4537" t="str">
            <v>SALDOS CON AFILIADAS NACIONALES</v>
          </cell>
          <cell r="C4537">
            <v>10</v>
          </cell>
          <cell r="D4537"/>
          <cell r="E4537"/>
          <cell r="F4537"/>
          <cell r="G4537">
            <v>0</v>
          </cell>
          <cell r="H4537">
            <v>0</v>
          </cell>
        </row>
        <row r="4538">
          <cell r="A4538" t="str">
            <v>1210000501</v>
          </cell>
          <cell r="B4538" t="str">
            <v>SALDOS CON SUBSIDIARIAS NACIONALES - ML</v>
          </cell>
          <cell r="C4538">
            <v>10</v>
          </cell>
          <cell r="D4538"/>
          <cell r="E4538"/>
          <cell r="F4538"/>
          <cell r="G4538">
            <v>0</v>
          </cell>
          <cell r="H4538">
            <v>0</v>
          </cell>
        </row>
        <row r="4539">
          <cell r="A4539" t="str">
            <v>1210000601</v>
          </cell>
          <cell r="B4539" t="str">
            <v>SALDOS CON SUBSIDIARIAS EXTRANJERAS</v>
          </cell>
          <cell r="C4539">
            <v>10</v>
          </cell>
          <cell r="D4539"/>
          <cell r="E4539"/>
          <cell r="F4539"/>
          <cell r="G4539">
            <v>0</v>
          </cell>
          <cell r="H4539">
            <v>0</v>
          </cell>
        </row>
        <row r="4540">
          <cell r="A4540" t="str">
            <v>1210000701</v>
          </cell>
          <cell r="B4540" t="str">
            <v>SALDOS CON BANCOS EXTRANJEROS</v>
          </cell>
          <cell r="C4540">
            <v>10</v>
          </cell>
          <cell r="D4540"/>
          <cell r="E4540"/>
          <cell r="F4540"/>
          <cell r="G4540">
            <v>0</v>
          </cell>
          <cell r="H4540">
            <v>0</v>
          </cell>
        </row>
        <row r="4541">
          <cell r="A4541" t="str">
            <v>122</v>
          </cell>
          <cell r="B4541" t="str">
            <v>BIENES RECIBIDOS EN PAGO O ADJUDICADOS</v>
          </cell>
          <cell r="C4541">
            <v>3</v>
          </cell>
          <cell r="D4541"/>
          <cell r="E4541"/>
          <cell r="F4541"/>
          <cell r="G4541"/>
          <cell r="H4541">
            <v>9523902.7899999991</v>
          </cell>
        </row>
        <row r="4542">
          <cell r="A4542" t="str">
            <v>1220</v>
          </cell>
          <cell r="B4542" t="str">
            <v>BIENES RECIBIDOS EN PAGO O ADJUDICADOS</v>
          </cell>
          <cell r="C4542">
            <v>4</v>
          </cell>
          <cell r="D4542"/>
          <cell r="E4542"/>
          <cell r="F4542"/>
          <cell r="G4542"/>
          <cell r="H4542">
            <v>9523902.7899999991</v>
          </cell>
        </row>
        <row r="4543">
          <cell r="A4543" t="str">
            <v>122001</v>
          </cell>
          <cell r="B4543" t="str">
            <v>BIENES INMUEBLES</v>
          </cell>
          <cell r="C4543">
            <v>6</v>
          </cell>
          <cell r="D4543"/>
          <cell r="E4543"/>
          <cell r="F4543"/>
          <cell r="G4543"/>
          <cell r="H4543">
            <v>9523902.7899999991</v>
          </cell>
        </row>
        <row r="4544">
          <cell r="A4544" t="str">
            <v>1220010100</v>
          </cell>
          <cell r="B4544" t="str">
            <v>URBANOS</v>
          </cell>
          <cell r="C4544">
            <v>10</v>
          </cell>
          <cell r="D4544"/>
          <cell r="E4544"/>
          <cell r="F4544"/>
          <cell r="G4544">
            <v>9522843.1199999992</v>
          </cell>
          <cell r="H4544">
            <v>9522843.1199999992</v>
          </cell>
        </row>
        <row r="4545">
          <cell r="A4545" t="str">
            <v>122001010001</v>
          </cell>
          <cell r="B4545" t="str">
            <v>URBANOS</v>
          </cell>
          <cell r="C4545">
            <v>12</v>
          </cell>
          <cell r="D4545"/>
          <cell r="E4545"/>
          <cell r="F4545">
            <v>9522843.1199999992</v>
          </cell>
          <cell r="G4545"/>
          <cell r="H4545">
            <v>9522843.1199999992</v>
          </cell>
        </row>
        <row r="4546">
          <cell r="A4546" t="str">
            <v>12200101000101</v>
          </cell>
          <cell r="B4546" t="str">
            <v>URBANOS</v>
          </cell>
          <cell r="C4546">
            <v>14</v>
          </cell>
          <cell r="D4546"/>
          <cell r="E4546">
            <v>9522843.1199999992</v>
          </cell>
          <cell r="F4546"/>
          <cell r="G4546"/>
          <cell r="H4546">
            <v>9522843.1199999992</v>
          </cell>
        </row>
        <row r="4547">
          <cell r="A4547" t="str">
            <v>1220010100010101</v>
          </cell>
          <cell r="B4547" t="str">
            <v>TERRENO</v>
          </cell>
          <cell r="C4547">
            <v>16</v>
          </cell>
          <cell r="D4547">
            <v>9556.31</v>
          </cell>
          <cell r="E4547"/>
          <cell r="F4547"/>
          <cell r="G4547"/>
          <cell r="H4547">
            <v>9556.31</v>
          </cell>
        </row>
        <row r="4548">
          <cell r="A4548" t="str">
            <v>1220010100010102</v>
          </cell>
          <cell r="B4548" t="str">
            <v>CONSTRUCCIONES</v>
          </cell>
          <cell r="C4548">
            <v>16</v>
          </cell>
          <cell r="D4548">
            <v>0</v>
          </cell>
          <cell r="E4548"/>
          <cell r="F4548"/>
          <cell r="G4548"/>
          <cell r="H4548">
            <v>0</v>
          </cell>
        </row>
        <row r="4549">
          <cell r="A4549" t="str">
            <v>1220010100010103</v>
          </cell>
          <cell r="B4549" t="str">
            <v>VEHICULOS</v>
          </cell>
          <cell r="C4549">
            <v>16</v>
          </cell>
          <cell r="D4549">
            <v>0</v>
          </cell>
          <cell r="E4549"/>
          <cell r="F4549"/>
          <cell r="G4549"/>
          <cell r="H4549">
            <v>0</v>
          </cell>
        </row>
        <row r="4550">
          <cell r="A4550" t="str">
            <v>1220010100010104</v>
          </cell>
          <cell r="B4550" t="str">
            <v>EDIFICACIONES</v>
          </cell>
          <cell r="C4550">
            <v>16</v>
          </cell>
          <cell r="D4550">
            <v>9513286.8100000005</v>
          </cell>
          <cell r="E4550"/>
          <cell r="F4550"/>
          <cell r="G4550"/>
          <cell r="H4550">
            <v>9513286.8100000005</v>
          </cell>
        </row>
        <row r="4551">
          <cell r="A4551" t="str">
            <v>122001010002</v>
          </cell>
          <cell r="B4551" t="str">
            <v>CONSTRUCCIONES</v>
          </cell>
          <cell r="C4551">
            <v>12</v>
          </cell>
          <cell r="D4551"/>
          <cell r="E4551"/>
          <cell r="F4551">
            <v>0</v>
          </cell>
          <cell r="G4551"/>
          <cell r="H4551">
            <v>0</v>
          </cell>
        </row>
        <row r="4552">
          <cell r="A4552" t="str">
            <v>12200101000201</v>
          </cell>
          <cell r="B4552" t="str">
            <v>CONSTRUCCIONES</v>
          </cell>
          <cell r="C4552">
            <v>14</v>
          </cell>
          <cell r="D4552"/>
          <cell r="E4552">
            <v>0</v>
          </cell>
          <cell r="F4552"/>
          <cell r="G4552"/>
          <cell r="H4552">
            <v>0</v>
          </cell>
        </row>
        <row r="4553">
          <cell r="A4553" t="str">
            <v>1220010100020101</v>
          </cell>
          <cell r="B4553" t="str">
            <v>CONSTRUCCIONES</v>
          </cell>
          <cell r="C4553">
            <v>16</v>
          </cell>
          <cell r="D4553">
            <v>0</v>
          </cell>
          <cell r="E4553"/>
          <cell r="F4553"/>
          <cell r="G4553"/>
          <cell r="H4553">
            <v>0</v>
          </cell>
        </row>
        <row r="4554">
          <cell r="A4554" t="str">
            <v>1220010200</v>
          </cell>
          <cell r="B4554" t="str">
            <v>RUSTICOS</v>
          </cell>
          <cell r="C4554">
            <v>10</v>
          </cell>
          <cell r="D4554"/>
          <cell r="E4554"/>
          <cell r="F4554"/>
          <cell r="G4554">
            <v>1059.67</v>
          </cell>
          <cell r="H4554">
            <v>1059.67</v>
          </cell>
        </row>
        <row r="4555">
          <cell r="A4555" t="str">
            <v>122001020001</v>
          </cell>
          <cell r="B4555" t="str">
            <v>RUSTICOS</v>
          </cell>
          <cell r="C4555">
            <v>12</v>
          </cell>
          <cell r="D4555"/>
          <cell r="E4555"/>
          <cell r="F4555">
            <v>1059.67</v>
          </cell>
          <cell r="G4555"/>
          <cell r="H4555">
            <v>1059.67</v>
          </cell>
        </row>
        <row r="4556">
          <cell r="A4556" t="str">
            <v>12200102000101</v>
          </cell>
          <cell r="B4556" t="str">
            <v>RUSTICOS</v>
          </cell>
          <cell r="C4556">
            <v>14</v>
          </cell>
          <cell r="D4556"/>
          <cell r="E4556">
            <v>1059.67</v>
          </cell>
          <cell r="F4556"/>
          <cell r="G4556"/>
          <cell r="H4556">
            <v>1059.67</v>
          </cell>
        </row>
        <row r="4557">
          <cell r="A4557" t="str">
            <v>1220010200010101</v>
          </cell>
          <cell r="B4557" t="str">
            <v>TERRENO</v>
          </cell>
          <cell r="C4557">
            <v>16</v>
          </cell>
          <cell r="D4557">
            <v>1059.67</v>
          </cell>
          <cell r="E4557"/>
          <cell r="F4557"/>
          <cell r="G4557"/>
          <cell r="H4557">
            <v>1059.67</v>
          </cell>
        </row>
        <row r="4558">
          <cell r="A4558" t="str">
            <v>1220010300</v>
          </cell>
          <cell r="B4558" t="str">
            <v>SALDO A CARGO DE DEUDORES</v>
          </cell>
          <cell r="C4558">
            <v>10</v>
          </cell>
          <cell r="D4558"/>
          <cell r="E4558"/>
          <cell r="F4558"/>
          <cell r="G4558">
            <v>0</v>
          </cell>
          <cell r="H4558">
            <v>0</v>
          </cell>
        </row>
        <row r="4559">
          <cell r="A4559" t="str">
            <v>122002</v>
          </cell>
          <cell r="B4559" t="str">
            <v>BIENES MUEBLES</v>
          </cell>
          <cell r="C4559">
            <v>6</v>
          </cell>
          <cell r="D4559"/>
          <cell r="E4559"/>
          <cell r="F4559"/>
          <cell r="G4559"/>
          <cell r="H4559">
            <v>0</v>
          </cell>
        </row>
        <row r="4560">
          <cell r="A4560" t="str">
            <v>1220020100</v>
          </cell>
          <cell r="B4560" t="str">
            <v>BIENES MUEBLES</v>
          </cell>
          <cell r="C4560">
            <v>10</v>
          </cell>
          <cell r="D4560"/>
          <cell r="E4560"/>
          <cell r="F4560"/>
          <cell r="G4560">
            <v>0</v>
          </cell>
          <cell r="H4560">
            <v>0</v>
          </cell>
        </row>
        <row r="4561">
          <cell r="A4561" t="str">
            <v>1220020200</v>
          </cell>
          <cell r="B4561" t="str">
            <v>SALDO A CARGO DE DEUDORES</v>
          </cell>
          <cell r="C4561">
            <v>10</v>
          </cell>
          <cell r="D4561"/>
          <cell r="E4561"/>
          <cell r="F4561"/>
          <cell r="G4561">
            <v>0</v>
          </cell>
          <cell r="H4561">
            <v>0</v>
          </cell>
        </row>
        <row r="4562">
          <cell r="A4562" t="str">
            <v>122003</v>
          </cell>
          <cell r="B4562" t="str">
            <v>TITULOS VALORES</v>
          </cell>
          <cell r="C4562">
            <v>6</v>
          </cell>
          <cell r="D4562"/>
          <cell r="E4562"/>
          <cell r="F4562"/>
          <cell r="G4562"/>
          <cell r="H4562">
            <v>0</v>
          </cell>
        </row>
        <row r="4563">
          <cell r="A4563" t="str">
            <v>1220030101</v>
          </cell>
          <cell r="B4563" t="str">
            <v>VIGENTES - ML</v>
          </cell>
          <cell r="C4563">
            <v>10</v>
          </cell>
          <cell r="D4563"/>
          <cell r="E4563"/>
          <cell r="F4563"/>
          <cell r="G4563">
            <v>0</v>
          </cell>
          <cell r="H4563">
            <v>0</v>
          </cell>
        </row>
        <row r="4564">
          <cell r="A4564" t="str">
            <v>1220030201</v>
          </cell>
          <cell r="B4564" t="str">
            <v>VENCIDOS - ML</v>
          </cell>
          <cell r="C4564">
            <v>10</v>
          </cell>
          <cell r="D4564"/>
          <cell r="E4564"/>
          <cell r="F4564"/>
          <cell r="G4564">
            <v>0</v>
          </cell>
          <cell r="H4564">
            <v>0</v>
          </cell>
        </row>
        <row r="4565">
          <cell r="A4565" t="str">
            <v>1220030301</v>
          </cell>
          <cell r="B4565" t="str">
            <v>SALDO A CARGO DE DEUDORES</v>
          </cell>
          <cell r="C4565">
            <v>10</v>
          </cell>
          <cell r="D4565"/>
          <cell r="E4565"/>
          <cell r="F4565"/>
          <cell r="G4565">
            <v>0</v>
          </cell>
          <cell r="H4565">
            <v>0</v>
          </cell>
        </row>
        <row r="4566">
          <cell r="A4566" t="str">
            <v>1220030302</v>
          </cell>
          <cell r="B4566" t="str">
            <v>SALDO A CARGO DE DEUDORES</v>
          </cell>
          <cell r="C4566">
            <v>10</v>
          </cell>
          <cell r="D4566"/>
          <cell r="E4566"/>
          <cell r="F4566"/>
          <cell r="G4566">
            <v>0</v>
          </cell>
          <cell r="H4566">
            <v>0</v>
          </cell>
        </row>
        <row r="4567">
          <cell r="A4567" t="str">
            <v>122004</v>
          </cell>
          <cell r="B4567" t="str">
            <v>CONSTRUCCIONES EN PROCESO</v>
          </cell>
          <cell r="C4567">
            <v>6</v>
          </cell>
          <cell r="D4567"/>
          <cell r="E4567"/>
          <cell r="F4567"/>
          <cell r="G4567"/>
          <cell r="H4567">
            <v>0</v>
          </cell>
        </row>
        <row r="4568">
          <cell r="A4568" t="str">
            <v>1220040001</v>
          </cell>
          <cell r="B4568" t="str">
            <v>CONSTRUCCIONES EN PROCESO</v>
          </cell>
          <cell r="C4568">
            <v>10</v>
          </cell>
          <cell r="D4568"/>
          <cell r="E4568"/>
          <cell r="F4568"/>
          <cell r="G4568">
            <v>0</v>
          </cell>
          <cell r="H4568">
            <v>0</v>
          </cell>
        </row>
        <row r="4569">
          <cell r="A4569" t="str">
            <v>123</v>
          </cell>
          <cell r="B4569" t="str">
            <v>EXISTENCIAS</v>
          </cell>
          <cell r="C4569">
            <v>3</v>
          </cell>
          <cell r="D4569"/>
          <cell r="E4569"/>
          <cell r="F4569"/>
          <cell r="G4569"/>
          <cell r="H4569">
            <v>73450.25</v>
          </cell>
        </row>
        <row r="4570">
          <cell r="A4570" t="str">
            <v>1230</v>
          </cell>
          <cell r="B4570" t="str">
            <v>EXISTENCIAS</v>
          </cell>
          <cell r="C4570">
            <v>4</v>
          </cell>
          <cell r="D4570"/>
          <cell r="E4570"/>
          <cell r="F4570"/>
          <cell r="G4570"/>
          <cell r="H4570">
            <v>73450.25</v>
          </cell>
        </row>
        <row r="4571">
          <cell r="A4571" t="str">
            <v>123001</v>
          </cell>
          <cell r="B4571" t="str">
            <v>BIENES PARA LA VENTA</v>
          </cell>
          <cell r="C4571">
            <v>6</v>
          </cell>
          <cell r="D4571"/>
          <cell r="E4571"/>
          <cell r="F4571"/>
          <cell r="G4571"/>
          <cell r="H4571">
            <v>25393.09</v>
          </cell>
        </row>
        <row r="4572">
          <cell r="A4572" t="str">
            <v>1230010100</v>
          </cell>
          <cell r="B4572" t="str">
            <v>TARJETAS DE CREDITO</v>
          </cell>
          <cell r="C4572">
            <v>10</v>
          </cell>
          <cell r="D4572"/>
          <cell r="E4572"/>
          <cell r="F4572"/>
          <cell r="G4572">
            <v>25393.09</v>
          </cell>
          <cell r="H4572">
            <v>25393.09</v>
          </cell>
        </row>
        <row r="4573">
          <cell r="A4573" t="str">
            <v>123001010001</v>
          </cell>
          <cell r="B4573" t="str">
            <v>PLATICOS DE TARJETAS DE CREDITOS</v>
          </cell>
          <cell r="C4573">
            <v>12</v>
          </cell>
          <cell r="D4573"/>
          <cell r="E4573"/>
          <cell r="F4573">
            <v>25393.09</v>
          </cell>
          <cell r="G4573"/>
          <cell r="H4573">
            <v>25393.09</v>
          </cell>
        </row>
        <row r="4574">
          <cell r="A4574" t="str">
            <v>12300101000101</v>
          </cell>
          <cell r="B4574" t="str">
            <v>PLASTICOS DE TARJETAS DE CREDITO</v>
          </cell>
          <cell r="C4574">
            <v>14</v>
          </cell>
          <cell r="D4574"/>
          <cell r="E4574">
            <v>25393.09</v>
          </cell>
          <cell r="F4574"/>
          <cell r="G4574"/>
          <cell r="H4574">
            <v>25393.09</v>
          </cell>
        </row>
        <row r="4575">
          <cell r="A4575" t="str">
            <v>1230010100010101</v>
          </cell>
          <cell r="B4575" t="str">
            <v>PLASTICOS DE TARJETAS DE CREDITO</v>
          </cell>
          <cell r="C4575">
            <v>16</v>
          </cell>
          <cell r="D4575">
            <v>7810.75</v>
          </cell>
          <cell r="E4575"/>
          <cell r="F4575"/>
          <cell r="G4575"/>
          <cell r="H4575">
            <v>7810.75</v>
          </cell>
        </row>
        <row r="4576">
          <cell r="A4576" t="str">
            <v>1230010100010102</v>
          </cell>
          <cell r="B4576" t="str">
            <v>PLASTICOS DE TARJETAS DE DEBITO</v>
          </cell>
          <cell r="C4576">
            <v>16</v>
          </cell>
          <cell r="D4576">
            <v>17582.34</v>
          </cell>
          <cell r="E4576"/>
          <cell r="F4576"/>
          <cell r="G4576"/>
          <cell r="H4576">
            <v>17582.34</v>
          </cell>
        </row>
        <row r="4577">
          <cell r="A4577" t="str">
            <v>123001010002</v>
          </cell>
          <cell r="B4577" t="str">
            <v>MATERIALES PARA TARJETAS DE CREDITO</v>
          </cell>
          <cell r="C4577">
            <v>12</v>
          </cell>
          <cell r="D4577"/>
          <cell r="E4577"/>
          <cell r="F4577">
            <v>0</v>
          </cell>
          <cell r="G4577"/>
          <cell r="H4577">
            <v>0</v>
          </cell>
        </row>
        <row r="4578">
          <cell r="A4578" t="str">
            <v>1230010200</v>
          </cell>
          <cell r="B4578" t="str">
            <v>CHEQUERAS</v>
          </cell>
          <cell r="C4578">
            <v>10</v>
          </cell>
          <cell r="D4578"/>
          <cell r="E4578"/>
          <cell r="F4578"/>
          <cell r="G4578">
            <v>0</v>
          </cell>
          <cell r="H4578">
            <v>0</v>
          </cell>
        </row>
        <row r="4579">
          <cell r="A4579" t="str">
            <v>123001020001</v>
          </cell>
          <cell r="B4579" t="str">
            <v>CHEQUERAS</v>
          </cell>
          <cell r="C4579">
            <v>12</v>
          </cell>
          <cell r="D4579"/>
          <cell r="E4579"/>
          <cell r="F4579">
            <v>0</v>
          </cell>
          <cell r="G4579"/>
          <cell r="H4579">
            <v>0</v>
          </cell>
        </row>
        <row r="4580">
          <cell r="A4580" t="str">
            <v>12300102000101</v>
          </cell>
          <cell r="B4580" t="str">
            <v>CHEQUERAS</v>
          </cell>
          <cell r="C4580">
            <v>14</v>
          </cell>
          <cell r="D4580"/>
          <cell r="E4580">
            <v>0</v>
          </cell>
          <cell r="F4580"/>
          <cell r="G4580"/>
          <cell r="H4580">
            <v>0</v>
          </cell>
        </row>
        <row r="4581">
          <cell r="A4581" t="str">
            <v>1230010200010101</v>
          </cell>
          <cell r="B4581" t="str">
            <v>CHEQUERAS</v>
          </cell>
          <cell r="C4581">
            <v>16</v>
          </cell>
          <cell r="D4581">
            <v>0</v>
          </cell>
          <cell r="E4581"/>
          <cell r="F4581"/>
          <cell r="G4581"/>
          <cell r="H4581">
            <v>0</v>
          </cell>
        </row>
        <row r="4582">
          <cell r="A4582" t="str">
            <v>1230019100</v>
          </cell>
          <cell r="B4582" t="str">
            <v>OTROS</v>
          </cell>
          <cell r="C4582">
            <v>10</v>
          </cell>
          <cell r="D4582"/>
          <cell r="E4582"/>
          <cell r="F4582"/>
          <cell r="G4582">
            <v>0</v>
          </cell>
          <cell r="H4582">
            <v>0</v>
          </cell>
        </row>
        <row r="4583">
          <cell r="A4583" t="str">
            <v>123002</v>
          </cell>
          <cell r="B4583" t="str">
            <v>BIENES PARA CONSUMO</v>
          </cell>
          <cell r="C4583">
            <v>6</v>
          </cell>
          <cell r="D4583"/>
          <cell r="E4583"/>
          <cell r="F4583"/>
          <cell r="G4583"/>
          <cell r="H4583">
            <v>48057.16</v>
          </cell>
        </row>
        <row r="4584">
          <cell r="A4584" t="str">
            <v>1230020100</v>
          </cell>
          <cell r="B4584" t="str">
            <v>PAPELERIA, UTILES Y ENSERES</v>
          </cell>
          <cell r="C4584">
            <v>10</v>
          </cell>
          <cell r="D4584"/>
          <cell r="E4584"/>
          <cell r="F4584"/>
          <cell r="G4584">
            <v>48057.16</v>
          </cell>
          <cell r="H4584">
            <v>48057.16</v>
          </cell>
        </row>
        <row r="4585">
          <cell r="A4585" t="str">
            <v>123002010001</v>
          </cell>
          <cell r="B4585" t="str">
            <v>PAPELERIA, UTILES Y ENSERES</v>
          </cell>
          <cell r="C4585">
            <v>12</v>
          </cell>
          <cell r="D4585"/>
          <cell r="E4585"/>
          <cell r="F4585">
            <v>33036.07</v>
          </cell>
          <cell r="G4585"/>
          <cell r="H4585">
            <v>33036.07</v>
          </cell>
        </row>
        <row r="4586">
          <cell r="A4586" t="str">
            <v>12300201000101</v>
          </cell>
          <cell r="B4586" t="str">
            <v>PAPELERIA, UTILES Y ENSERES</v>
          </cell>
          <cell r="C4586">
            <v>14</v>
          </cell>
          <cell r="D4586"/>
          <cell r="E4586">
            <v>33036.07</v>
          </cell>
          <cell r="F4586"/>
          <cell r="G4586"/>
          <cell r="H4586">
            <v>33036.07</v>
          </cell>
        </row>
        <row r="4587">
          <cell r="A4587" t="str">
            <v>1230020100010101</v>
          </cell>
          <cell r="B4587" t="str">
            <v>ARTICULOS VARIOS DE OFICINA</v>
          </cell>
          <cell r="C4587">
            <v>16</v>
          </cell>
          <cell r="D4587">
            <v>21900.11</v>
          </cell>
          <cell r="E4587"/>
          <cell r="F4587"/>
          <cell r="G4587"/>
          <cell r="H4587">
            <v>21900.11</v>
          </cell>
        </row>
        <row r="4588">
          <cell r="A4588" t="str">
            <v>1230020100010102</v>
          </cell>
          <cell r="B4588" t="str">
            <v>PAPELERIA TARJETAS DE CREDITO</v>
          </cell>
          <cell r="C4588">
            <v>16</v>
          </cell>
          <cell r="D4588">
            <v>1413.03</v>
          </cell>
          <cell r="E4588"/>
          <cell r="F4588"/>
          <cell r="G4588"/>
          <cell r="H4588">
            <v>1413.03</v>
          </cell>
        </row>
        <row r="4589">
          <cell r="A4589" t="str">
            <v>1230020100010103</v>
          </cell>
          <cell r="B4589" t="str">
            <v>ENSERES</v>
          </cell>
          <cell r="C4589">
            <v>16</v>
          </cell>
          <cell r="D4589">
            <v>832.32</v>
          </cell>
          <cell r="E4589"/>
          <cell r="F4589"/>
          <cell r="G4589"/>
          <cell r="H4589">
            <v>832.32</v>
          </cell>
        </row>
        <row r="4590">
          <cell r="A4590" t="str">
            <v>1230020100010104</v>
          </cell>
          <cell r="B4590" t="str">
            <v>PAPELERIA IMPRESA</v>
          </cell>
          <cell r="C4590">
            <v>16</v>
          </cell>
          <cell r="D4590">
            <v>2862.98</v>
          </cell>
          <cell r="E4590"/>
          <cell r="F4590"/>
          <cell r="G4590"/>
          <cell r="H4590">
            <v>2862.98</v>
          </cell>
        </row>
        <row r="4591">
          <cell r="A4591" t="str">
            <v>1230020100010105</v>
          </cell>
          <cell r="B4591" t="str">
            <v>OTROS ARTICULOS DE OFICINA</v>
          </cell>
          <cell r="C4591">
            <v>16</v>
          </cell>
          <cell r="D4591">
            <v>361.77</v>
          </cell>
          <cell r="E4591"/>
          <cell r="F4591"/>
          <cell r="G4591"/>
          <cell r="H4591">
            <v>361.77</v>
          </cell>
        </row>
        <row r="4592">
          <cell r="A4592" t="str">
            <v>1230020100010106</v>
          </cell>
          <cell r="B4592" t="str">
            <v>ENSERES(DESPENSA)</v>
          </cell>
          <cell r="C4592">
            <v>16</v>
          </cell>
          <cell r="D4592">
            <v>5665.86</v>
          </cell>
          <cell r="E4592"/>
          <cell r="F4592"/>
          <cell r="G4592"/>
          <cell r="H4592">
            <v>5665.86</v>
          </cell>
        </row>
        <row r="4593">
          <cell r="A4593" t="str">
            <v>1230020100010107</v>
          </cell>
          <cell r="B4593" t="str">
            <v>ARTICULOS PROMOCIONALES</v>
          </cell>
          <cell r="C4593">
            <v>16</v>
          </cell>
          <cell r="D4593">
            <v>0</v>
          </cell>
          <cell r="E4593"/>
          <cell r="F4593"/>
          <cell r="G4593"/>
          <cell r="H4593">
            <v>0</v>
          </cell>
        </row>
        <row r="4594">
          <cell r="A4594" t="str">
            <v>123002010002</v>
          </cell>
          <cell r="B4594" t="str">
            <v>PAPELERIA TARJETAS DE CREDITO</v>
          </cell>
          <cell r="C4594">
            <v>12</v>
          </cell>
          <cell r="D4594"/>
          <cell r="E4594"/>
          <cell r="F4594">
            <v>0</v>
          </cell>
          <cell r="G4594"/>
          <cell r="H4594">
            <v>0</v>
          </cell>
        </row>
        <row r="4595">
          <cell r="A4595" t="str">
            <v>12300201000201</v>
          </cell>
          <cell r="B4595" t="str">
            <v>PAPELERIA TARJETAS DE CREDITO</v>
          </cell>
          <cell r="C4595">
            <v>14</v>
          </cell>
          <cell r="D4595"/>
          <cell r="E4595">
            <v>0</v>
          </cell>
          <cell r="F4595"/>
          <cell r="G4595"/>
          <cell r="H4595">
            <v>0</v>
          </cell>
        </row>
        <row r="4596">
          <cell r="A4596" t="str">
            <v>1230020100020102</v>
          </cell>
          <cell r="B4596" t="str">
            <v>PAPELERIA TARJETAS DE CREDITO</v>
          </cell>
          <cell r="C4596">
            <v>16</v>
          </cell>
          <cell r="D4596">
            <v>0</v>
          </cell>
          <cell r="E4596"/>
          <cell r="F4596"/>
          <cell r="G4596"/>
          <cell r="H4596">
            <v>0</v>
          </cell>
        </row>
        <row r="4597">
          <cell r="A4597" t="str">
            <v>123002010003</v>
          </cell>
          <cell r="B4597" t="str">
            <v>ENSERES</v>
          </cell>
          <cell r="C4597">
            <v>12</v>
          </cell>
          <cell r="D4597"/>
          <cell r="E4597"/>
          <cell r="F4597">
            <v>4835.04</v>
          </cell>
          <cell r="G4597"/>
          <cell r="H4597">
            <v>4835.04</v>
          </cell>
        </row>
        <row r="4598">
          <cell r="A4598" t="str">
            <v>12300201000301</v>
          </cell>
          <cell r="B4598" t="str">
            <v>ENSERES</v>
          </cell>
          <cell r="C4598">
            <v>14</v>
          </cell>
          <cell r="D4598"/>
          <cell r="E4598">
            <v>4835.04</v>
          </cell>
          <cell r="F4598"/>
          <cell r="G4598"/>
          <cell r="H4598">
            <v>4835.04</v>
          </cell>
        </row>
        <row r="4599">
          <cell r="A4599" t="str">
            <v>1230020100030103</v>
          </cell>
          <cell r="B4599" t="str">
            <v>ENSERES</v>
          </cell>
          <cell r="C4599">
            <v>16</v>
          </cell>
          <cell r="D4599">
            <v>4835.04</v>
          </cell>
          <cell r="E4599"/>
          <cell r="F4599"/>
          <cell r="G4599"/>
          <cell r="H4599">
            <v>4835.04</v>
          </cell>
        </row>
        <row r="4600">
          <cell r="A4600" t="str">
            <v>123002010004</v>
          </cell>
          <cell r="B4600" t="str">
            <v>PAPELERIA IMPRESA</v>
          </cell>
          <cell r="C4600">
            <v>12</v>
          </cell>
          <cell r="D4600"/>
          <cell r="E4600"/>
          <cell r="F4600">
            <v>7863.02</v>
          </cell>
          <cell r="G4600"/>
          <cell r="H4600">
            <v>7863.02</v>
          </cell>
        </row>
        <row r="4601">
          <cell r="A4601" t="str">
            <v>12300201000401</v>
          </cell>
          <cell r="B4601" t="str">
            <v>PAPELERIA IMPRESA</v>
          </cell>
          <cell r="C4601">
            <v>14</v>
          </cell>
          <cell r="D4601"/>
          <cell r="E4601">
            <v>7863.02</v>
          </cell>
          <cell r="F4601"/>
          <cell r="G4601"/>
          <cell r="H4601">
            <v>7863.02</v>
          </cell>
        </row>
        <row r="4602">
          <cell r="A4602" t="str">
            <v>1230020100040104</v>
          </cell>
          <cell r="B4602" t="str">
            <v>PAPELERIA IMPRESA</v>
          </cell>
          <cell r="C4602">
            <v>16</v>
          </cell>
          <cell r="D4602">
            <v>7863.02</v>
          </cell>
          <cell r="E4602"/>
          <cell r="F4602"/>
          <cell r="G4602"/>
          <cell r="H4602">
            <v>7863.02</v>
          </cell>
        </row>
        <row r="4603">
          <cell r="A4603" t="str">
            <v>123002010005</v>
          </cell>
          <cell r="B4603" t="str">
            <v>OTROS ARTICULOS DE OFICINA</v>
          </cell>
          <cell r="C4603">
            <v>12</v>
          </cell>
          <cell r="D4603"/>
          <cell r="E4603"/>
          <cell r="F4603">
            <v>0</v>
          </cell>
          <cell r="G4603"/>
          <cell r="H4603">
            <v>0</v>
          </cell>
        </row>
        <row r="4604">
          <cell r="A4604" t="str">
            <v>12300201000501</v>
          </cell>
          <cell r="B4604" t="str">
            <v>OTROS ARTICULOS DE OFICINA</v>
          </cell>
          <cell r="C4604">
            <v>14</v>
          </cell>
          <cell r="D4604"/>
          <cell r="E4604">
            <v>0</v>
          </cell>
          <cell r="F4604"/>
          <cell r="G4604"/>
          <cell r="H4604">
            <v>0</v>
          </cell>
        </row>
        <row r="4605">
          <cell r="A4605" t="str">
            <v>1230020100050105</v>
          </cell>
          <cell r="B4605" t="str">
            <v>OTROS ARTICULOS DE OFICINA</v>
          </cell>
          <cell r="C4605">
            <v>16</v>
          </cell>
          <cell r="D4605">
            <v>0</v>
          </cell>
          <cell r="E4605"/>
          <cell r="F4605"/>
          <cell r="G4605"/>
          <cell r="H4605">
            <v>0</v>
          </cell>
        </row>
        <row r="4606">
          <cell r="A4606" t="str">
            <v>123002010006</v>
          </cell>
          <cell r="B4606" t="str">
            <v>ENSERES(DESPENSA)</v>
          </cell>
          <cell r="C4606">
            <v>12</v>
          </cell>
          <cell r="D4606"/>
          <cell r="E4606"/>
          <cell r="F4606">
            <v>2323.0300000000002</v>
          </cell>
          <cell r="G4606"/>
          <cell r="H4606">
            <v>2323.0300000000002</v>
          </cell>
        </row>
        <row r="4607">
          <cell r="A4607" t="str">
            <v>12300201000601</v>
          </cell>
          <cell r="B4607" t="str">
            <v>ENSERES(DESPENSA)</v>
          </cell>
          <cell r="C4607">
            <v>14</v>
          </cell>
          <cell r="D4607"/>
          <cell r="E4607">
            <v>2323.0300000000002</v>
          </cell>
          <cell r="F4607"/>
          <cell r="G4607"/>
          <cell r="H4607">
            <v>2323.0300000000002</v>
          </cell>
        </row>
        <row r="4608">
          <cell r="A4608" t="str">
            <v>1230020100060106</v>
          </cell>
          <cell r="B4608" t="str">
            <v>ENSERES(DESPENSA)</v>
          </cell>
          <cell r="C4608">
            <v>16</v>
          </cell>
          <cell r="D4608">
            <v>2323.0300000000002</v>
          </cell>
          <cell r="E4608"/>
          <cell r="F4608"/>
          <cell r="G4608"/>
          <cell r="H4608">
            <v>2323.0300000000002</v>
          </cell>
        </row>
        <row r="4609">
          <cell r="A4609" t="str">
            <v>123002010007</v>
          </cell>
          <cell r="B4609" t="str">
            <v>ARTICULOS PROMOCIONALES</v>
          </cell>
          <cell r="C4609">
            <v>12</v>
          </cell>
          <cell r="D4609"/>
          <cell r="E4609"/>
          <cell r="F4609">
            <v>0</v>
          </cell>
          <cell r="G4609"/>
          <cell r="H4609">
            <v>0</v>
          </cell>
        </row>
        <row r="4610">
          <cell r="A4610" t="str">
            <v>12300201000701</v>
          </cell>
          <cell r="B4610" t="str">
            <v>ARTICULOS PROMOCIONALES</v>
          </cell>
          <cell r="C4610">
            <v>14</v>
          </cell>
          <cell r="D4610"/>
          <cell r="E4610">
            <v>0</v>
          </cell>
          <cell r="F4610"/>
          <cell r="G4610"/>
          <cell r="H4610">
            <v>0</v>
          </cell>
        </row>
        <row r="4611">
          <cell r="A4611" t="str">
            <v>1230020100070107</v>
          </cell>
          <cell r="B4611" t="str">
            <v>ARTICULOS PROMOCIONALES</v>
          </cell>
          <cell r="C4611">
            <v>16</v>
          </cell>
          <cell r="D4611">
            <v>0</v>
          </cell>
          <cell r="E4611"/>
          <cell r="F4611"/>
          <cell r="G4611"/>
          <cell r="H4611">
            <v>0</v>
          </cell>
        </row>
        <row r="4612">
          <cell r="A4612" t="str">
            <v>1230020200</v>
          </cell>
          <cell r="B4612" t="str">
            <v>ESPECIES POSTALES</v>
          </cell>
          <cell r="C4612">
            <v>10</v>
          </cell>
          <cell r="D4612"/>
          <cell r="E4612"/>
          <cell r="F4612"/>
          <cell r="G4612">
            <v>0</v>
          </cell>
          <cell r="H4612">
            <v>0</v>
          </cell>
        </row>
        <row r="4613">
          <cell r="A4613" t="str">
            <v>1230029100</v>
          </cell>
          <cell r="B4613" t="str">
            <v>OTROS</v>
          </cell>
          <cell r="C4613">
            <v>10</v>
          </cell>
          <cell r="D4613"/>
          <cell r="E4613"/>
          <cell r="F4613"/>
          <cell r="G4613">
            <v>0</v>
          </cell>
          <cell r="H4613">
            <v>0</v>
          </cell>
        </row>
        <row r="4614">
          <cell r="A4614" t="str">
            <v>124</v>
          </cell>
          <cell r="B4614" t="str">
            <v>GASTOS PAGADOS POR ANTICIPADO Y CARGOS DIFERIDOS</v>
          </cell>
          <cell r="C4614">
            <v>3</v>
          </cell>
          <cell r="D4614"/>
          <cell r="E4614"/>
          <cell r="F4614"/>
          <cell r="G4614"/>
          <cell r="H4614">
            <v>4095650.96</v>
          </cell>
        </row>
        <row r="4615">
          <cell r="A4615" t="str">
            <v>1240</v>
          </cell>
          <cell r="B4615" t="str">
            <v>GASTOS PAGADOS POR ANTICIPADO Y CARGOS DIFERIDOS</v>
          </cell>
          <cell r="C4615">
            <v>4</v>
          </cell>
          <cell r="D4615"/>
          <cell r="E4615"/>
          <cell r="F4615"/>
          <cell r="G4615"/>
          <cell r="H4615">
            <v>4095650.96</v>
          </cell>
        </row>
        <row r="4616">
          <cell r="A4616" t="str">
            <v>124001</v>
          </cell>
          <cell r="B4616" t="str">
            <v>SEGUROS</v>
          </cell>
          <cell r="C4616">
            <v>6</v>
          </cell>
          <cell r="D4616"/>
          <cell r="E4616"/>
          <cell r="F4616"/>
          <cell r="G4616"/>
          <cell r="H4616">
            <v>3940</v>
          </cell>
        </row>
        <row r="4617">
          <cell r="A4617" t="str">
            <v>1240010100</v>
          </cell>
          <cell r="B4617" t="str">
            <v>SOBRE PERSONAS</v>
          </cell>
          <cell r="C4617">
            <v>10</v>
          </cell>
          <cell r="D4617"/>
          <cell r="E4617"/>
          <cell r="F4617"/>
          <cell r="G4617">
            <v>0</v>
          </cell>
          <cell r="H4617">
            <v>0</v>
          </cell>
        </row>
        <row r="4618">
          <cell r="A4618" t="str">
            <v>1240010200</v>
          </cell>
          <cell r="B4618" t="str">
            <v>SOBRE BIENES</v>
          </cell>
          <cell r="C4618">
            <v>10</v>
          </cell>
          <cell r="D4618"/>
          <cell r="E4618"/>
          <cell r="F4618"/>
          <cell r="G4618">
            <v>0</v>
          </cell>
          <cell r="H4618">
            <v>0</v>
          </cell>
        </row>
        <row r="4619">
          <cell r="A4619" t="str">
            <v>1240010300</v>
          </cell>
          <cell r="B4619" t="str">
            <v>SOBRE RIESGOS DE INTERMEDIACION</v>
          </cell>
          <cell r="C4619">
            <v>10</v>
          </cell>
          <cell r="D4619"/>
          <cell r="E4619"/>
          <cell r="F4619"/>
          <cell r="G4619">
            <v>3940</v>
          </cell>
          <cell r="H4619">
            <v>3940</v>
          </cell>
        </row>
        <row r="4620">
          <cell r="A4620" t="str">
            <v>124001030001</v>
          </cell>
          <cell r="B4620" t="str">
            <v>SOBRE SEGUROS DE INTERMEDIACION</v>
          </cell>
          <cell r="C4620">
            <v>12</v>
          </cell>
          <cell r="D4620"/>
          <cell r="E4620"/>
          <cell r="F4620">
            <v>3940</v>
          </cell>
          <cell r="G4620"/>
          <cell r="H4620">
            <v>3940</v>
          </cell>
        </row>
        <row r="4621">
          <cell r="A4621" t="str">
            <v>12400103000101</v>
          </cell>
          <cell r="B4621" t="str">
            <v>SOBRE RIESGOS DE INTERMEDIACION</v>
          </cell>
          <cell r="C4621">
            <v>14</v>
          </cell>
          <cell r="D4621"/>
          <cell r="E4621">
            <v>3940</v>
          </cell>
          <cell r="F4621"/>
          <cell r="G4621"/>
          <cell r="H4621">
            <v>3940</v>
          </cell>
        </row>
        <row r="4622">
          <cell r="A4622" t="str">
            <v>1240010300010101</v>
          </cell>
          <cell r="B4622" t="str">
            <v>SEGUROS DE DINERO</v>
          </cell>
          <cell r="C4622">
            <v>16</v>
          </cell>
          <cell r="D4622">
            <v>0</v>
          </cell>
          <cell r="E4622"/>
          <cell r="F4622"/>
          <cell r="G4622"/>
          <cell r="H4622">
            <v>0</v>
          </cell>
        </row>
        <row r="4623">
          <cell r="A4623" t="str">
            <v>1240010300010102</v>
          </cell>
          <cell r="B4623" t="str">
            <v>OTROS SEGUROS</v>
          </cell>
          <cell r="C4623">
            <v>16</v>
          </cell>
          <cell r="D4623">
            <v>0</v>
          </cell>
          <cell r="E4623"/>
          <cell r="F4623"/>
          <cell r="G4623"/>
          <cell r="H4623">
            <v>0</v>
          </cell>
        </row>
        <row r="4624">
          <cell r="A4624" t="str">
            <v>1240010300010103</v>
          </cell>
          <cell r="B4624" t="str">
            <v>FIANZAS</v>
          </cell>
          <cell r="C4624">
            <v>16</v>
          </cell>
          <cell r="D4624">
            <v>3940</v>
          </cell>
          <cell r="E4624"/>
          <cell r="F4624"/>
          <cell r="G4624"/>
          <cell r="H4624">
            <v>3940</v>
          </cell>
        </row>
        <row r="4625">
          <cell r="A4625" t="str">
            <v>1240010300010104</v>
          </cell>
          <cell r="B4625" t="str">
            <v>COMISIONES POR PRESTAMOS DEL EXTERIOR</v>
          </cell>
          <cell r="C4625">
            <v>16</v>
          </cell>
          <cell r="D4625">
            <v>0</v>
          </cell>
          <cell r="E4625"/>
          <cell r="F4625"/>
          <cell r="G4625"/>
          <cell r="H4625">
            <v>0</v>
          </cell>
        </row>
        <row r="4626">
          <cell r="A4626" t="str">
            <v>1240010300010105</v>
          </cell>
          <cell r="B4626" t="str">
            <v>PRIMAS IGD</v>
          </cell>
          <cell r="C4626">
            <v>16</v>
          </cell>
          <cell r="D4626">
            <v>0</v>
          </cell>
          <cell r="E4626"/>
          <cell r="F4626"/>
          <cell r="G4626"/>
          <cell r="H4626">
            <v>0</v>
          </cell>
        </row>
        <row r="4627">
          <cell r="A4627" t="str">
            <v>1240010300010106</v>
          </cell>
          <cell r="B4627" t="str">
            <v>COBERTURA DEL PRESUPUESTO SSF</v>
          </cell>
          <cell r="C4627">
            <v>16</v>
          </cell>
          <cell r="D4627">
            <v>0</v>
          </cell>
          <cell r="E4627"/>
          <cell r="F4627"/>
          <cell r="G4627"/>
          <cell r="H4627">
            <v>0</v>
          </cell>
        </row>
        <row r="4628">
          <cell r="A4628" t="str">
            <v>124001030004</v>
          </cell>
          <cell r="B4628" t="str">
            <v>COMISIONES POR PRESTAMOS DEL EXTERIOR</v>
          </cell>
          <cell r="C4628">
            <v>12</v>
          </cell>
          <cell r="D4628"/>
          <cell r="E4628"/>
          <cell r="F4628">
            <v>0</v>
          </cell>
          <cell r="G4628"/>
          <cell r="H4628">
            <v>0</v>
          </cell>
        </row>
        <row r="4629">
          <cell r="A4629" t="str">
            <v>124002</v>
          </cell>
          <cell r="B4629" t="str">
            <v>ALQUILERES</v>
          </cell>
          <cell r="C4629">
            <v>6</v>
          </cell>
          <cell r="D4629"/>
          <cell r="E4629"/>
          <cell r="F4629"/>
          <cell r="G4629"/>
          <cell r="H4629">
            <v>125346.47</v>
          </cell>
        </row>
        <row r="4630">
          <cell r="A4630" t="str">
            <v>1240020100</v>
          </cell>
          <cell r="B4630" t="str">
            <v>LOCALES</v>
          </cell>
          <cell r="C4630">
            <v>10</v>
          </cell>
          <cell r="D4630"/>
          <cell r="E4630"/>
          <cell r="F4630"/>
          <cell r="G4630">
            <v>125346.47</v>
          </cell>
          <cell r="H4630">
            <v>125346.47</v>
          </cell>
        </row>
        <row r="4631">
          <cell r="A4631" t="str">
            <v>124002010001</v>
          </cell>
          <cell r="B4631" t="str">
            <v>LOCALES</v>
          </cell>
          <cell r="C4631">
            <v>12</v>
          </cell>
          <cell r="D4631"/>
          <cell r="E4631"/>
          <cell r="F4631">
            <v>125346.47</v>
          </cell>
          <cell r="G4631"/>
          <cell r="H4631">
            <v>125346.47</v>
          </cell>
        </row>
        <row r="4632">
          <cell r="A4632" t="str">
            <v>12400201000101</v>
          </cell>
          <cell r="B4632" t="str">
            <v>LOCALES</v>
          </cell>
          <cell r="C4632">
            <v>14</v>
          </cell>
          <cell r="D4632"/>
          <cell r="E4632">
            <v>125346.47</v>
          </cell>
          <cell r="F4632"/>
          <cell r="G4632"/>
          <cell r="H4632">
            <v>125346.47</v>
          </cell>
        </row>
        <row r="4633">
          <cell r="A4633" t="str">
            <v>1240020100010101</v>
          </cell>
          <cell r="B4633" t="str">
            <v>URBANOS</v>
          </cell>
          <cell r="C4633">
            <v>16</v>
          </cell>
          <cell r="D4633">
            <v>125346.47</v>
          </cell>
          <cell r="E4633"/>
          <cell r="F4633"/>
          <cell r="G4633"/>
          <cell r="H4633">
            <v>125346.47</v>
          </cell>
        </row>
        <row r="4634">
          <cell r="A4634" t="str">
            <v>1240020100020102</v>
          </cell>
          <cell r="B4634" t="str">
            <v>RUSTICOS</v>
          </cell>
          <cell r="C4634">
            <v>16</v>
          </cell>
          <cell r="D4634">
            <v>0</v>
          </cell>
          <cell r="E4634"/>
          <cell r="F4634"/>
          <cell r="G4634"/>
          <cell r="H4634">
            <v>0</v>
          </cell>
        </row>
        <row r="4635">
          <cell r="A4635" t="str">
            <v>1240020200</v>
          </cell>
          <cell r="B4635" t="str">
            <v>EQUIPO</v>
          </cell>
          <cell r="C4635">
            <v>10</v>
          </cell>
          <cell r="D4635"/>
          <cell r="E4635"/>
          <cell r="F4635"/>
          <cell r="G4635">
            <v>0</v>
          </cell>
          <cell r="H4635">
            <v>0</v>
          </cell>
        </row>
        <row r="4636">
          <cell r="A4636" t="str">
            <v>124003</v>
          </cell>
          <cell r="B4636" t="str">
            <v>GASTOS DE ORGANIZACION</v>
          </cell>
          <cell r="C4636">
            <v>6</v>
          </cell>
          <cell r="D4636"/>
          <cell r="E4636"/>
          <cell r="F4636"/>
          <cell r="G4636"/>
          <cell r="H4636">
            <v>0</v>
          </cell>
        </row>
        <row r="4637">
          <cell r="A4637" t="str">
            <v>1240030001</v>
          </cell>
          <cell r="B4637" t="str">
            <v>GASTOS DE ORGANIZACION</v>
          </cell>
          <cell r="C4637">
            <v>10</v>
          </cell>
          <cell r="D4637"/>
          <cell r="E4637"/>
          <cell r="F4637"/>
          <cell r="G4637">
            <v>0</v>
          </cell>
          <cell r="H4637">
            <v>0</v>
          </cell>
        </row>
        <row r="4638">
          <cell r="A4638" t="str">
            <v>1240030002</v>
          </cell>
          <cell r="B4638" t="str">
            <v>INTERESES PAGADOS POR ANTICIPADO</v>
          </cell>
          <cell r="C4638">
            <v>10</v>
          </cell>
          <cell r="D4638"/>
          <cell r="E4638"/>
          <cell r="F4638"/>
          <cell r="G4638">
            <v>0</v>
          </cell>
          <cell r="H4638">
            <v>0</v>
          </cell>
        </row>
        <row r="4639">
          <cell r="A4639" t="str">
            <v>124004</v>
          </cell>
          <cell r="B4639" t="str">
            <v>INTANGIBLES</v>
          </cell>
          <cell r="C4639">
            <v>6</v>
          </cell>
          <cell r="D4639"/>
          <cell r="E4639"/>
          <cell r="F4639"/>
          <cell r="G4639"/>
          <cell r="H4639">
            <v>1491875.76</v>
          </cell>
        </row>
        <row r="4640">
          <cell r="A4640" t="str">
            <v>1240040100</v>
          </cell>
          <cell r="B4640" t="str">
            <v>PROGRAMAS COMPUTACIONALES</v>
          </cell>
          <cell r="C4640">
            <v>10</v>
          </cell>
          <cell r="D4640"/>
          <cell r="E4640"/>
          <cell r="F4640"/>
          <cell r="G4640">
            <v>1491875.76</v>
          </cell>
          <cell r="H4640">
            <v>1491875.76</v>
          </cell>
        </row>
        <row r="4641">
          <cell r="A4641" t="str">
            <v>124004010001</v>
          </cell>
          <cell r="B4641" t="str">
            <v>PROGRAMAS FINANCIEROS</v>
          </cell>
          <cell r="C4641">
            <v>12</v>
          </cell>
          <cell r="D4641"/>
          <cell r="E4641"/>
          <cell r="F4641">
            <v>1488435.76</v>
          </cell>
          <cell r="G4641"/>
          <cell r="H4641">
            <v>1488435.76</v>
          </cell>
        </row>
        <row r="4642">
          <cell r="A4642" t="str">
            <v>12400401000101</v>
          </cell>
          <cell r="B4642" t="str">
            <v>PROYECTO DE SISTEMA INFORMATICO</v>
          </cell>
          <cell r="C4642">
            <v>14</v>
          </cell>
          <cell r="D4642"/>
          <cell r="E4642">
            <v>1488435.76</v>
          </cell>
          <cell r="F4642"/>
          <cell r="G4642"/>
          <cell r="H4642">
            <v>1488435.76</v>
          </cell>
        </row>
        <row r="4643">
          <cell r="A4643" t="str">
            <v>1240040100010102</v>
          </cell>
          <cell r="B4643" t="str">
            <v>PROYECTO DE SISTEMA INFORMATICO</v>
          </cell>
          <cell r="C4643">
            <v>16</v>
          </cell>
          <cell r="D4643">
            <v>1488435.76</v>
          </cell>
          <cell r="E4643"/>
          <cell r="F4643"/>
          <cell r="G4643"/>
          <cell r="H4643">
            <v>1488435.76</v>
          </cell>
        </row>
        <row r="4644">
          <cell r="A4644" t="str">
            <v>124004010002</v>
          </cell>
          <cell r="B4644" t="str">
            <v>PROYECTO DE SISTEMA INFORMATICO</v>
          </cell>
          <cell r="C4644">
            <v>12</v>
          </cell>
          <cell r="D4644"/>
          <cell r="E4644"/>
          <cell r="F4644">
            <v>3440</v>
          </cell>
          <cell r="G4644"/>
          <cell r="H4644">
            <v>3440</v>
          </cell>
        </row>
        <row r="4645">
          <cell r="A4645" t="str">
            <v>12400401000201</v>
          </cell>
          <cell r="B4645" t="str">
            <v>PROYECTO DE SISTEMA INFORMATICO</v>
          </cell>
          <cell r="C4645">
            <v>14</v>
          </cell>
          <cell r="D4645"/>
          <cell r="E4645">
            <v>3440</v>
          </cell>
          <cell r="F4645"/>
          <cell r="G4645"/>
          <cell r="H4645">
            <v>3440</v>
          </cell>
        </row>
        <row r="4646">
          <cell r="A4646" t="str">
            <v>1240040100020101</v>
          </cell>
          <cell r="B4646" t="str">
            <v>PROYECTO DE SISTEMA INFORMATICO</v>
          </cell>
          <cell r="C4646">
            <v>16</v>
          </cell>
          <cell r="D4646">
            <v>3440</v>
          </cell>
          <cell r="E4646"/>
          <cell r="F4646"/>
          <cell r="G4646"/>
          <cell r="H4646">
            <v>3440</v>
          </cell>
        </row>
        <row r="4647">
          <cell r="A4647" t="str">
            <v>124006</v>
          </cell>
          <cell r="B4647" t="str">
            <v>DIFERENCIAS TEMPORARIAS POR IMPUESTOS SOBRE LAS GANANCIAS</v>
          </cell>
          <cell r="C4647">
            <v>6</v>
          </cell>
          <cell r="D4647"/>
          <cell r="E4647"/>
          <cell r="F4647"/>
          <cell r="G4647"/>
          <cell r="H4647">
            <v>0</v>
          </cell>
        </row>
        <row r="4648">
          <cell r="A4648" t="str">
            <v>1240060100</v>
          </cell>
          <cell r="B4648" t="str">
            <v>IMPUESTO SOBRE LA RENTA</v>
          </cell>
          <cell r="C4648">
            <v>10</v>
          </cell>
          <cell r="D4648"/>
          <cell r="E4648"/>
          <cell r="F4648"/>
          <cell r="G4648">
            <v>0</v>
          </cell>
          <cell r="H4648">
            <v>0</v>
          </cell>
        </row>
        <row r="4649">
          <cell r="A4649" t="str">
            <v>1240060901</v>
          </cell>
          <cell r="B4649" t="str">
            <v>OTROS</v>
          </cell>
          <cell r="C4649">
            <v>10</v>
          </cell>
          <cell r="D4649"/>
          <cell r="E4649"/>
          <cell r="F4649"/>
          <cell r="G4649">
            <v>0</v>
          </cell>
          <cell r="H4649">
            <v>0</v>
          </cell>
        </row>
        <row r="4650">
          <cell r="A4650" t="str">
            <v>124098</v>
          </cell>
          <cell r="B4650" t="str">
            <v>OTROS PAGOS ANTICIPADOS</v>
          </cell>
          <cell r="C4650">
            <v>6</v>
          </cell>
          <cell r="D4650"/>
          <cell r="E4650"/>
          <cell r="F4650"/>
          <cell r="G4650"/>
          <cell r="H4650">
            <v>2474488.73</v>
          </cell>
        </row>
        <row r="4651">
          <cell r="A4651" t="str">
            <v>1240980100</v>
          </cell>
          <cell r="B4651" t="str">
            <v>PAGO A CUENTA DEL IMPUESTO SOBRE LA RENTA</v>
          </cell>
          <cell r="C4651">
            <v>10</v>
          </cell>
          <cell r="D4651"/>
          <cell r="E4651"/>
          <cell r="F4651"/>
          <cell r="G4651">
            <v>0</v>
          </cell>
          <cell r="H4651">
            <v>0</v>
          </cell>
        </row>
        <row r="4652">
          <cell r="A4652" t="str">
            <v>124098010006</v>
          </cell>
          <cell r="B4652" t="str">
            <v>PAGO A CUENTA ISR DPF</v>
          </cell>
          <cell r="C4652">
            <v>12</v>
          </cell>
          <cell r="D4652"/>
          <cell r="E4652"/>
          <cell r="F4652">
            <v>0</v>
          </cell>
          <cell r="G4652"/>
          <cell r="H4652">
            <v>0</v>
          </cell>
        </row>
        <row r="4653">
          <cell r="A4653" t="str">
            <v>12409801000601</v>
          </cell>
          <cell r="B4653" t="str">
            <v>PAGO A CUENTA ISR DPF</v>
          </cell>
          <cell r="C4653">
            <v>14</v>
          </cell>
          <cell r="D4653"/>
          <cell r="E4653">
            <v>0</v>
          </cell>
          <cell r="F4653"/>
          <cell r="G4653"/>
          <cell r="H4653">
            <v>0</v>
          </cell>
        </row>
        <row r="4654">
          <cell r="A4654" t="str">
            <v>1240980100060101</v>
          </cell>
          <cell r="B4654" t="str">
            <v>PAGO A CUENTA ISR DPF</v>
          </cell>
          <cell r="C4654">
            <v>16</v>
          </cell>
          <cell r="D4654">
            <v>0</v>
          </cell>
          <cell r="E4654"/>
          <cell r="F4654"/>
          <cell r="G4654"/>
          <cell r="H4654">
            <v>0</v>
          </cell>
        </row>
        <row r="4655">
          <cell r="A4655" t="str">
            <v>1240980200</v>
          </cell>
          <cell r="B4655" t="str">
            <v>SUSCRIPCIONES Y CONTRATOS DE MANTENIMIENTO</v>
          </cell>
          <cell r="C4655">
            <v>10</v>
          </cell>
          <cell r="D4655"/>
          <cell r="E4655"/>
          <cell r="F4655"/>
          <cell r="G4655">
            <v>293567.82</v>
          </cell>
          <cell r="H4655">
            <v>293567.82</v>
          </cell>
        </row>
        <row r="4656">
          <cell r="A4656" t="str">
            <v>124098020001</v>
          </cell>
          <cell r="B4656" t="str">
            <v>MANTENIMIENTO DE EQUIPO</v>
          </cell>
          <cell r="C4656">
            <v>12</v>
          </cell>
          <cell r="D4656"/>
          <cell r="E4656"/>
          <cell r="F4656">
            <v>0</v>
          </cell>
          <cell r="G4656"/>
          <cell r="H4656">
            <v>0</v>
          </cell>
        </row>
        <row r="4657">
          <cell r="A4657" t="str">
            <v>124098020002</v>
          </cell>
          <cell r="B4657" t="str">
            <v>MANTENIMIENTO DE MOBILIARIO</v>
          </cell>
          <cell r="C4657">
            <v>12</v>
          </cell>
          <cell r="D4657"/>
          <cell r="E4657"/>
          <cell r="F4657">
            <v>0</v>
          </cell>
          <cell r="G4657"/>
          <cell r="H4657">
            <v>0</v>
          </cell>
        </row>
        <row r="4658">
          <cell r="A4658" t="str">
            <v>124098020003</v>
          </cell>
          <cell r="B4658" t="str">
            <v>MANTENIMIENTO DE VEHICULOS</v>
          </cell>
          <cell r="C4658">
            <v>12</v>
          </cell>
          <cell r="D4658"/>
          <cell r="E4658"/>
          <cell r="F4658">
            <v>0</v>
          </cell>
          <cell r="G4658"/>
          <cell r="H4658">
            <v>0</v>
          </cell>
        </row>
        <row r="4659">
          <cell r="A4659" t="str">
            <v>124098020004</v>
          </cell>
          <cell r="B4659" t="str">
            <v>MANTENIMIENTO DE EDIFICIOS</v>
          </cell>
          <cell r="C4659">
            <v>12</v>
          </cell>
          <cell r="D4659"/>
          <cell r="E4659"/>
          <cell r="F4659">
            <v>0</v>
          </cell>
          <cell r="G4659"/>
          <cell r="H4659">
            <v>0</v>
          </cell>
        </row>
        <row r="4660">
          <cell r="A4660" t="str">
            <v>124098020005</v>
          </cell>
          <cell r="B4660" t="str">
            <v>MANTENIMIENTO DE SISTEMAS INFORMATICOS</v>
          </cell>
          <cell r="C4660">
            <v>12</v>
          </cell>
          <cell r="D4660"/>
          <cell r="E4660"/>
          <cell r="F4660">
            <v>293567.82</v>
          </cell>
          <cell r="G4660"/>
          <cell r="H4660">
            <v>293567.82</v>
          </cell>
        </row>
        <row r="4661">
          <cell r="A4661" t="str">
            <v>12409802000501</v>
          </cell>
          <cell r="B4661" t="str">
            <v>MANTENIMIENTO DE SISTEMAS INFORMATICOS</v>
          </cell>
          <cell r="C4661">
            <v>14</v>
          </cell>
          <cell r="D4661"/>
          <cell r="E4661">
            <v>293567.82</v>
          </cell>
          <cell r="F4661"/>
          <cell r="G4661"/>
          <cell r="H4661">
            <v>293567.82</v>
          </cell>
        </row>
        <row r="4662">
          <cell r="A4662" t="str">
            <v>1240980200050101</v>
          </cell>
          <cell r="B4662" t="str">
            <v>MANTENIMIENTO DE SISTEMAS INFORMATICOS</v>
          </cell>
          <cell r="C4662">
            <v>16</v>
          </cell>
          <cell r="D4662">
            <v>131504.32000000001</v>
          </cell>
          <cell r="E4662"/>
          <cell r="F4662"/>
          <cell r="G4662"/>
          <cell r="H4662">
            <v>131504.32000000001</v>
          </cell>
        </row>
        <row r="4663">
          <cell r="A4663" t="str">
            <v>1240980200050102</v>
          </cell>
          <cell r="B4663" t="str">
            <v>SUSCRIPCIONES - BOLSA DE VALORES</v>
          </cell>
          <cell r="C4663">
            <v>16</v>
          </cell>
          <cell r="D4663">
            <v>162063.5</v>
          </cell>
          <cell r="E4663"/>
          <cell r="F4663"/>
          <cell r="G4663"/>
          <cell r="H4663">
            <v>162063.5</v>
          </cell>
        </row>
        <row r="4664">
          <cell r="A4664" t="str">
            <v>1240989100</v>
          </cell>
          <cell r="B4664" t="str">
            <v>OTROS</v>
          </cell>
          <cell r="C4664">
            <v>10</v>
          </cell>
          <cell r="D4664"/>
          <cell r="E4664"/>
          <cell r="F4664"/>
          <cell r="G4664">
            <v>2180920.91</v>
          </cell>
          <cell r="H4664">
            <v>2180920.91</v>
          </cell>
        </row>
        <row r="4665">
          <cell r="A4665" t="str">
            <v>124098910001</v>
          </cell>
          <cell r="B4665" t="str">
            <v>GASTOS DE ESCRITURACION DE CREDITOS</v>
          </cell>
          <cell r="C4665">
            <v>12</v>
          </cell>
          <cell r="D4665"/>
          <cell r="E4665"/>
          <cell r="F4665">
            <v>30000</v>
          </cell>
          <cell r="G4665"/>
          <cell r="H4665">
            <v>30000</v>
          </cell>
        </row>
        <row r="4666">
          <cell r="A4666" t="str">
            <v>12409891000101</v>
          </cell>
          <cell r="B4666" t="str">
            <v>GASTOS DE ESCRITURACION DE CREDITOS</v>
          </cell>
          <cell r="C4666">
            <v>14</v>
          </cell>
          <cell r="D4666"/>
          <cell r="E4666">
            <v>30000</v>
          </cell>
          <cell r="F4666"/>
          <cell r="G4666"/>
          <cell r="H4666">
            <v>30000</v>
          </cell>
        </row>
        <row r="4667">
          <cell r="A4667" t="str">
            <v>1240989100010102</v>
          </cell>
          <cell r="B4667" t="str">
            <v>GASTOS DE ESCRITURACION DE CREDITOS</v>
          </cell>
          <cell r="C4667">
            <v>16</v>
          </cell>
          <cell r="D4667">
            <v>30000</v>
          </cell>
          <cell r="E4667"/>
          <cell r="F4667"/>
          <cell r="G4667"/>
          <cell r="H4667">
            <v>30000</v>
          </cell>
        </row>
        <row r="4668">
          <cell r="A4668" t="str">
            <v>124098910002</v>
          </cell>
          <cell r="B4668" t="str">
            <v>OTROS</v>
          </cell>
          <cell r="C4668">
            <v>12</v>
          </cell>
          <cell r="D4668"/>
          <cell r="E4668"/>
          <cell r="F4668">
            <v>1579667.91</v>
          </cell>
          <cell r="G4668"/>
          <cell r="H4668">
            <v>1579667.91</v>
          </cell>
        </row>
        <row r="4669">
          <cell r="A4669" t="str">
            <v>12409891000201</v>
          </cell>
          <cell r="B4669" t="str">
            <v>OTROS</v>
          </cell>
          <cell r="C4669">
            <v>14</v>
          </cell>
          <cell r="D4669"/>
          <cell r="E4669">
            <v>1579667.91</v>
          </cell>
          <cell r="F4669"/>
          <cell r="G4669"/>
          <cell r="H4669">
            <v>1579667.91</v>
          </cell>
        </row>
        <row r="4670">
          <cell r="A4670" t="str">
            <v>1240989100020101</v>
          </cell>
          <cell r="B4670" t="str">
            <v>OTROS</v>
          </cell>
          <cell r="C4670">
            <v>16</v>
          </cell>
          <cell r="D4670">
            <v>1579667.91</v>
          </cell>
          <cell r="E4670"/>
          <cell r="F4670"/>
          <cell r="G4670"/>
          <cell r="H4670">
            <v>1579667.91</v>
          </cell>
        </row>
        <row r="4671">
          <cell r="A4671" t="str">
            <v>1240989100020199</v>
          </cell>
          <cell r="B4671" t="str">
            <v>OTROS</v>
          </cell>
          <cell r="C4671">
            <v>16</v>
          </cell>
          <cell r="D4671">
            <v>0</v>
          </cell>
          <cell r="E4671"/>
          <cell r="F4671"/>
          <cell r="G4671"/>
          <cell r="H4671">
            <v>0</v>
          </cell>
        </row>
        <row r="4672">
          <cell r="A4672" t="str">
            <v>124098910003</v>
          </cell>
          <cell r="B4672" t="str">
            <v>GASTOS POR PROYECTO DE PRODUCTOS FINANCIEROS</v>
          </cell>
          <cell r="C4672">
            <v>12</v>
          </cell>
          <cell r="D4672"/>
          <cell r="E4672"/>
          <cell r="F4672">
            <v>571253</v>
          </cell>
          <cell r="G4672"/>
          <cell r="H4672">
            <v>571253</v>
          </cell>
        </row>
        <row r="4673">
          <cell r="A4673" t="str">
            <v>12409891000301</v>
          </cell>
          <cell r="B4673" t="str">
            <v>GASTOS POR PROYECTO DE PRODUCTOS FINANCIEROS</v>
          </cell>
          <cell r="C4673">
            <v>14</v>
          </cell>
          <cell r="D4673"/>
          <cell r="E4673">
            <v>571253</v>
          </cell>
          <cell r="F4673"/>
          <cell r="G4673"/>
          <cell r="H4673">
            <v>571253</v>
          </cell>
        </row>
        <row r="4674">
          <cell r="A4674" t="str">
            <v>1240989100030101</v>
          </cell>
          <cell r="B4674" t="str">
            <v>PROYECTO DE PRODUCTOS FINANCIEROS - MASTERCARD</v>
          </cell>
          <cell r="C4674">
            <v>16</v>
          </cell>
          <cell r="D4674">
            <v>571253</v>
          </cell>
          <cell r="E4674"/>
          <cell r="F4674"/>
          <cell r="G4674"/>
          <cell r="H4674">
            <v>571253</v>
          </cell>
        </row>
        <row r="4675">
          <cell r="A4675" t="str">
            <v>1240989100030102</v>
          </cell>
          <cell r="B4675" t="str">
            <v>PROYECTO DE PRODUCTOS FINANCIEROS - VISA</v>
          </cell>
          <cell r="C4675">
            <v>16</v>
          </cell>
          <cell r="D4675">
            <v>0</v>
          </cell>
          <cell r="E4675"/>
          <cell r="F4675"/>
          <cell r="G4675"/>
          <cell r="H4675">
            <v>0</v>
          </cell>
        </row>
        <row r="4676">
          <cell r="A4676" t="str">
            <v>124099</v>
          </cell>
          <cell r="B4676" t="str">
            <v>OTROS CARGOS DIFERIDOS</v>
          </cell>
          <cell r="C4676">
            <v>6</v>
          </cell>
          <cell r="D4676"/>
          <cell r="E4676"/>
          <cell r="F4676"/>
          <cell r="G4676"/>
          <cell r="H4676">
            <v>0</v>
          </cell>
        </row>
        <row r="4677">
          <cell r="A4677" t="str">
            <v>1240990100</v>
          </cell>
          <cell r="B4677" t="str">
            <v>PRESTACIONES AL PERSONAL</v>
          </cell>
          <cell r="C4677">
            <v>10</v>
          </cell>
          <cell r="D4677"/>
          <cell r="E4677"/>
          <cell r="F4677"/>
          <cell r="G4677">
            <v>0</v>
          </cell>
          <cell r="H4677">
            <v>0</v>
          </cell>
        </row>
        <row r="4678">
          <cell r="A4678" t="str">
            <v>1240990200</v>
          </cell>
          <cell r="B4678" t="str">
            <v>COSTOS DE PUBLICIDAD</v>
          </cell>
          <cell r="C4678">
            <v>10</v>
          </cell>
          <cell r="D4678"/>
          <cell r="E4678"/>
          <cell r="F4678"/>
          <cell r="G4678">
            <v>0</v>
          </cell>
          <cell r="H4678">
            <v>0</v>
          </cell>
        </row>
        <row r="4679">
          <cell r="A4679" t="str">
            <v>1240999100</v>
          </cell>
          <cell r="B4679" t="str">
            <v>OTROS</v>
          </cell>
          <cell r="C4679">
            <v>10</v>
          </cell>
          <cell r="D4679"/>
          <cell r="E4679"/>
          <cell r="F4679"/>
          <cell r="G4679">
            <v>0</v>
          </cell>
          <cell r="H4679">
            <v>0</v>
          </cell>
        </row>
        <row r="4680">
          <cell r="A4680" t="str">
            <v>125</v>
          </cell>
          <cell r="B4680" t="str">
            <v>CUENTAS POR COBRAR</v>
          </cell>
          <cell r="C4680">
            <v>3</v>
          </cell>
          <cell r="D4680"/>
          <cell r="E4680"/>
          <cell r="F4680"/>
          <cell r="G4680"/>
          <cell r="H4680">
            <v>9892208.5899999999</v>
          </cell>
        </row>
        <row r="4681">
          <cell r="A4681" t="str">
            <v>1250</v>
          </cell>
          <cell r="B4681" t="str">
            <v>CUENTAS POR COBRAR</v>
          </cell>
          <cell r="C4681">
            <v>4</v>
          </cell>
          <cell r="D4681"/>
          <cell r="E4681"/>
          <cell r="F4681"/>
          <cell r="G4681"/>
          <cell r="H4681">
            <v>10034707.98</v>
          </cell>
        </row>
        <row r="4682">
          <cell r="A4682" t="str">
            <v>125001</v>
          </cell>
          <cell r="B4682" t="str">
            <v>SALDOS POR COBRAR</v>
          </cell>
          <cell r="C4682">
            <v>6</v>
          </cell>
          <cell r="D4682"/>
          <cell r="E4682"/>
          <cell r="F4682"/>
          <cell r="G4682"/>
          <cell r="H4682">
            <v>25638.29</v>
          </cell>
        </row>
        <row r="4683">
          <cell r="A4683" t="str">
            <v>1250010100</v>
          </cell>
          <cell r="B4683" t="str">
            <v>ASOCIADOS</v>
          </cell>
          <cell r="C4683">
            <v>10</v>
          </cell>
          <cell r="D4683"/>
          <cell r="E4683"/>
          <cell r="F4683"/>
          <cell r="G4683">
            <v>25638.29</v>
          </cell>
          <cell r="H4683">
            <v>25638.29</v>
          </cell>
        </row>
        <row r="4684">
          <cell r="A4684" t="str">
            <v>125001010001</v>
          </cell>
          <cell r="B4684" t="str">
            <v>ASOCIADOS</v>
          </cell>
          <cell r="C4684">
            <v>12</v>
          </cell>
          <cell r="D4684"/>
          <cell r="E4684"/>
          <cell r="F4684">
            <v>313.17</v>
          </cell>
          <cell r="G4684"/>
          <cell r="H4684">
            <v>313.17</v>
          </cell>
        </row>
        <row r="4685">
          <cell r="A4685" t="str">
            <v>12500101000101</v>
          </cell>
          <cell r="B4685" t="str">
            <v>ASOCIADOS</v>
          </cell>
          <cell r="C4685">
            <v>14</v>
          </cell>
          <cell r="D4685"/>
          <cell r="E4685">
            <v>313.17</v>
          </cell>
          <cell r="F4685"/>
          <cell r="G4685"/>
          <cell r="H4685">
            <v>313.17</v>
          </cell>
        </row>
        <row r="4686">
          <cell r="A4686" t="str">
            <v>1250010100010101</v>
          </cell>
          <cell r="B4686" t="str">
            <v>ASOCIADOS</v>
          </cell>
          <cell r="C4686">
            <v>16</v>
          </cell>
          <cell r="D4686">
            <v>313.17</v>
          </cell>
          <cell r="E4686"/>
          <cell r="F4686"/>
          <cell r="G4686"/>
          <cell r="H4686">
            <v>313.17</v>
          </cell>
        </row>
        <row r="4687">
          <cell r="A4687" t="str">
            <v>125001010002</v>
          </cell>
          <cell r="B4687" t="str">
            <v>PARTICULARES</v>
          </cell>
          <cell r="C4687">
            <v>12</v>
          </cell>
          <cell r="D4687"/>
          <cell r="E4687"/>
          <cell r="F4687">
            <v>25325.119999999999</v>
          </cell>
          <cell r="G4687"/>
          <cell r="H4687">
            <v>25325.119999999999</v>
          </cell>
        </row>
        <row r="4688">
          <cell r="A4688" t="str">
            <v>12500101000201</v>
          </cell>
          <cell r="B4688" t="str">
            <v>PARTICULARES</v>
          </cell>
          <cell r="C4688">
            <v>14</v>
          </cell>
          <cell r="D4688"/>
          <cell r="E4688">
            <v>25325.119999999999</v>
          </cell>
          <cell r="F4688"/>
          <cell r="G4688"/>
          <cell r="H4688">
            <v>25325.119999999999</v>
          </cell>
        </row>
        <row r="4689">
          <cell r="A4689" t="str">
            <v>1250010100020101</v>
          </cell>
          <cell r="B4689" t="str">
            <v>PARTICULARES</v>
          </cell>
          <cell r="C4689">
            <v>16</v>
          </cell>
          <cell r="D4689">
            <v>25325.119999999999</v>
          </cell>
          <cell r="E4689"/>
          <cell r="F4689"/>
          <cell r="G4689"/>
          <cell r="H4689">
            <v>25325.119999999999</v>
          </cell>
        </row>
        <row r="4690">
          <cell r="A4690" t="str">
            <v>1250010200</v>
          </cell>
          <cell r="B4690" t="str">
            <v>FILIALES</v>
          </cell>
          <cell r="C4690">
            <v>10</v>
          </cell>
          <cell r="D4690"/>
          <cell r="E4690"/>
          <cell r="F4690"/>
          <cell r="G4690">
            <v>0</v>
          </cell>
          <cell r="H4690">
            <v>0</v>
          </cell>
        </row>
        <row r="4691">
          <cell r="A4691" t="str">
            <v>1250010300</v>
          </cell>
          <cell r="B4691" t="str">
            <v>FEDERACIONES</v>
          </cell>
          <cell r="C4691">
            <v>10</v>
          </cell>
          <cell r="D4691"/>
          <cell r="E4691"/>
          <cell r="F4691"/>
          <cell r="G4691">
            <v>0</v>
          </cell>
          <cell r="H4691">
            <v>0</v>
          </cell>
        </row>
        <row r="4692">
          <cell r="A4692" t="str">
            <v>125002</v>
          </cell>
          <cell r="B4692" t="str">
            <v>COMISIONES Y RECARGOS DE AVALES Y FIANZAS</v>
          </cell>
          <cell r="C4692">
            <v>6</v>
          </cell>
          <cell r="D4692"/>
          <cell r="E4692"/>
          <cell r="F4692"/>
          <cell r="G4692"/>
          <cell r="H4692">
            <v>0</v>
          </cell>
        </row>
        <row r="4693">
          <cell r="A4693" t="str">
            <v>1250020101</v>
          </cell>
          <cell r="B4693" t="str">
            <v>INGRESOS POR RECIBIR DE AVALES Y FIANZAS</v>
          </cell>
          <cell r="C4693">
            <v>10</v>
          </cell>
          <cell r="D4693"/>
          <cell r="E4693"/>
          <cell r="F4693"/>
          <cell r="G4693">
            <v>0</v>
          </cell>
          <cell r="H4693">
            <v>0</v>
          </cell>
        </row>
        <row r="4694">
          <cell r="A4694" t="str">
            <v>125003</v>
          </cell>
          <cell r="B4694" t="str">
            <v>PAGOS POR CUENTA AJENA</v>
          </cell>
          <cell r="C4694">
            <v>6</v>
          </cell>
          <cell r="D4694"/>
          <cell r="E4694"/>
          <cell r="F4694"/>
          <cell r="G4694"/>
          <cell r="H4694">
            <v>1929744.75</v>
          </cell>
        </row>
        <row r="4695">
          <cell r="A4695" t="str">
            <v>1250030101</v>
          </cell>
          <cell r="B4695" t="str">
            <v>GASTOS DE OTRAS OPERACIONES</v>
          </cell>
          <cell r="C4695">
            <v>10</v>
          </cell>
          <cell r="D4695"/>
          <cell r="E4695"/>
          <cell r="F4695"/>
          <cell r="G4695">
            <v>0</v>
          </cell>
          <cell r="H4695">
            <v>0</v>
          </cell>
        </row>
        <row r="4696">
          <cell r="A4696" t="str">
            <v>1250030102</v>
          </cell>
          <cell r="B4696" t="str">
            <v>GASTOS DE OTRAS OPERACIONES</v>
          </cell>
          <cell r="C4696">
            <v>10</v>
          </cell>
          <cell r="D4696"/>
          <cell r="E4696"/>
          <cell r="F4696"/>
          <cell r="G4696">
            <v>0</v>
          </cell>
          <cell r="H4696">
            <v>0</v>
          </cell>
        </row>
        <row r="4697">
          <cell r="A4697" t="str">
            <v>1250030201</v>
          </cell>
          <cell r="B4697" t="str">
            <v>COSTAS PROCESALES</v>
          </cell>
          <cell r="C4697">
            <v>10</v>
          </cell>
          <cell r="D4697"/>
          <cell r="E4697"/>
          <cell r="F4697"/>
          <cell r="G4697">
            <v>208.78</v>
          </cell>
          <cell r="H4697">
            <v>208.78</v>
          </cell>
        </row>
        <row r="4698">
          <cell r="A4698" t="str">
            <v>125003020101</v>
          </cell>
          <cell r="B4698" t="str">
            <v>COSTAS PROCESALES POR CREDITO JUDICIAL</v>
          </cell>
          <cell r="C4698">
            <v>12</v>
          </cell>
          <cell r="D4698"/>
          <cell r="E4698"/>
          <cell r="F4698">
            <v>208.78</v>
          </cell>
          <cell r="G4698"/>
          <cell r="H4698">
            <v>208.78</v>
          </cell>
        </row>
        <row r="4699">
          <cell r="A4699" t="str">
            <v>12500302010101</v>
          </cell>
          <cell r="B4699" t="str">
            <v>COSTAS PROCESALES POR CREDITO JUDICIAL</v>
          </cell>
          <cell r="C4699">
            <v>14</v>
          </cell>
          <cell r="D4699"/>
          <cell r="E4699">
            <v>208.78</v>
          </cell>
          <cell r="F4699"/>
          <cell r="G4699"/>
          <cell r="H4699">
            <v>208.78</v>
          </cell>
        </row>
        <row r="4700">
          <cell r="A4700" t="str">
            <v>1250030201010101</v>
          </cell>
          <cell r="B4700" t="str">
            <v>COSTAS PROCESALES POR CREDITO JUDICIAL</v>
          </cell>
          <cell r="C4700">
            <v>16</v>
          </cell>
          <cell r="D4700">
            <v>208.78</v>
          </cell>
          <cell r="E4700"/>
          <cell r="F4700"/>
          <cell r="G4700"/>
          <cell r="H4700">
            <v>208.78</v>
          </cell>
        </row>
        <row r="4701">
          <cell r="A4701" t="str">
            <v>1250039101</v>
          </cell>
          <cell r="B4701" t="str">
            <v>OTROS DEUDORES</v>
          </cell>
          <cell r="C4701">
            <v>10</v>
          </cell>
          <cell r="D4701"/>
          <cell r="E4701"/>
          <cell r="F4701"/>
          <cell r="G4701">
            <v>1929535.97</v>
          </cell>
          <cell r="H4701">
            <v>1929535.97</v>
          </cell>
        </row>
        <row r="4702">
          <cell r="A4702" t="str">
            <v>125003910101</v>
          </cell>
          <cell r="B4702" t="str">
            <v>OTROS DEUDORES</v>
          </cell>
          <cell r="C4702">
            <v>12</v>
          </cell>
          <cell r="D4702"/>
          <cell r="E4702"/>
          <cell r="F4702">
            <v>1386130.22</v>
          </cell>
          <cell r="G4702"/>
          <cell r="H4702">
            <v>1386130.22</v>
          </cell>
        </row>
        <row r="4703">
          <cell r="A4703" t="str">
            <v>12500391010101</v>
          </cell>
          <cell r="B4703" t="str">
            <v>OTROS DEUDORES</v>
          </cell>
          <cell r="C4703">
            <v>14</v>
          </cell>
          <cell r="D4703"/>
          <cell r="E4703">
            <v>23174.21</v>
          </cell>
          <cell r="F4703"/>
          <cell r="G4703"/>
          <cell r="H4703">
            <v>23174.21</v>
          </cell>
        </row>
        <row r="4704">
          <cell r="A4704" t="str">
            <v>1250039101010101</v>
          </cell>
          <cell r="B4704" t="str">
            <v>REMESAS BTS</v>
          </cell>
          <cell r="C4704">
            <v>16</v>
          </cell>
          <cell r="D4704">
            <v>0</v>
          </cell>
          <cell r="E4704"/>
          <cell r="F4704"/>
          <cell r="G4704"/>
          <cell r="H4704">
            <v>0</v>
          </cell>
        </row>
        <row r="4705">
          <cell r="A4705" t="str">
            <v>1250039101010102</v>
          </cell>
          <cell r="B4705" t="str">
            <v>REMESAS FAMILIARES RIA</v>
          </cell>
          <cell r="C4705">
            <v>16</v>
          </cell>
          <cell r="D4705">
            <v>0</v>
          </cell>
          <cell r="E4705"/>
          <cell r="F4705"/>
          <cell r="G4705"/>
          <cell r="H4705">
            <v>0</v>
          </cell>
        </row>
        <row r="4706">
          <cell r="A4706" t="str">
            <v>1250039101010105</v>
          </cell>
          <cell r="B4706" t="str">
            <v>PAGO DE REMESAS FAMILIARES RIA</v>
          </cell>
          <cell r="C4706">
            <v>16</v>
          </cell>
          <cell r="D4706">
            <v>17272.21</v>
          </cell>
          <cell r="E4706"/>
          <cell r="F4706"/>
          <cell r="G4706"/>
          <cell r="H4706">
            <v>17272.21</v>
          </cell>
        </row>
        <row r="4707">
          <cell r="A4707" t="str">
            <v>1250039101010106</v>
          </cell>
          <cell r="B4707" t="str">
            <v>PAGO DE REMESAS FAMILIARES BTS</v>
          </cell>
          <cell r="C4707">
            <v>16</v>
          </cell>
          <cell r="D4707">
            <v>5902</v>
          </cell>
          <cell r="E4707"/>
          <cell r="F4707"/>
          <cell r="G4707"/>
          <cell r="H4707">
            <v>5902</v>
          </cell>
        </row>
        <row r="4708">
          <cell r="A4708" t="str">
            <v>1250039101010107</v>
          </cell>
          <cell r="B4708" t="str">
            <v>PAGO DE REMESAS FAMILIARES CREDOMATIC</v>
          </cell>
          <cell r="C4708">
            <v>16</v>
          </cell>
          <cell r="D4708">
            <v>0</v>
          </cell>
          <cell r="E4708"/>
          <cell r="F4708"/>
          <cell r="G4708"/>
          <cell r="H4708">
            <v>0</v>
          </cell>
        </row>
        <row r="4709">
          <cell r="A4709" t="str">
            <v>12500391010102</v>
          </cell>
          <cell r="B4709" t="str">
            <v>VARIOS</v>
          </cell>
          <cell r="C4709">
            <v>14</v>
          </cell>
          <cell r="D4709"/>
          <cell r="E4709">
            <v>1362956.01</v>
          </cell>
          <cell r="F4709"/>
          <cell r="G4709"/>
          <cell r="H4709">
            <v>1362956.01</v>
          </cell>
        </row>
        <row r="4710">
          <cell r="A4710" t="str">
            <v>1250039101010201</v>
          </cell>
          <cell r="B4710" t="str">
            <v>VARIOS</v>
          </cell>
          <cell r="C4710">
            <v>16</v>
          </cell>
          <cell r="D4710">
            <v>33588.43</v>
          </cell>
          <cell r="E4710"/>
          <cell r="F4710"/>
          <cell r="G4710"/>
          <cell r="H4710">
            <v>33588.43</v>
          </cell>
        </row>
        <row r="4711">
          <cell r="A4711" t="str">
            <v>1250039101010202</v>
          </cell>
          <cell r="B4711" t="str">
            <v>CUENTAS POR COBRAR BANCO PROMERICA</v>
          </cell>
          <cell r="C4711">
            <v>16</v>
          </cell>
          <cell r="D4711">
            <v>14948.31</v>
          </cell>
          <cell r="E4711"/>
          <cell r="F4711"/>
          <cell r="G4711"/>
          <cell r="H4711">
            <v>14948.31</v>
          </cell>
        </row>
        <row r="4712">
          <cell r="A4712" t="str">
            <v>1250039101010203</v>
          </cell>
          <cell r="B4712" t="str">
            <v>SISA SEGUROS SOBRE GARANTIAS HIPOTECARIAS</v>
          </cell>
          <cell r="C4712">
            <v>16</v>
          </cell>
          <cell r="D4712">
            <v>0</v>
          </cell>
          <cell r="E4712"/>
          <cell r="F4712"/>
          <cell r="G4712"/>
          <cell r="H4712">
            <v>0</v>
          </cell>
        </row>
        <row r="4713">
          <cell r="A4713" t="str">
            <v>1250039101010204</v>
          </cell>
          <cell r="B4713" t="str">
            <v>CUENTAS POR COBRAR ACACES DE R.L.</v>
          </cell>
          <cell r="C4713">
            <v>16</v>
          </cell>
          <cell r="D4713">
            <v>0</v>
          </cell>
          <cell r="E4713"/>
          <cell r="F4713"/>
          <cell r="G4713"/>
          <cell r="H4713">
            <v>0</v>
          </cell>
        </row>
        <row r="4714">
          <cell r="A4714" t="str">
            <v>1250039101010205</v>
          </cell>
          <cell r="B4714" t="str">
            <v>CUENTAS POR COBRAR BANCO CREDOMATIC</v>
          </cell>
          <cell r="C4714">
            <v>16</v>
          </cell>
          <cell r="D4714">
            <v>0</v>
          </cell>
          <cell r="E4714"/>
          <cell r="F4714"/>
          <cell r="G4714"/>
          <cell r="H4714">
            <v>0</v>
          </cell>
        </row>
        <row r="4715">
          <cell r="A4715" t="str">
            <v>1250039101010206</v>
          </cell>
          <cell r="B4715" t="str">
            <v>CUENTAS POR COBRAR FEDECACES DE R.L.</v>
          </cell>
          <cell r="C4715">
            <v>16</v>
          </cell>
          <cell r="D4715">
            <v>0</v>
          </cell>
          <cell r="E4715"/>
          <cell r="F4715"/>
          <cell r="G4715"/>
          <cell r="H4715">
            <v>0</v>
          </cell>
        </row>
        <row r="4716">
          <cell r="A4716" t="str">
            <v>1250039101010207</v>
          </cell>
          <cell r="B4716" t="str">
            <v>RECARGO POR MANEJO DE PRESTAMO</v>
          </cell>
          <cell r="C4716">
            <v>16</v>
          </cell>
          <cell r="D4716">
            <v>0</v>
          </cell>
          <cell r="E4716"/>
          <cell r="F4716"/>
          <cell r="G4716"/>
          <cell r="H4716">
            <v>0</v>
          </cell>
        </row>
        <row r="4717">
          <cell r="A4717" t="str">
            <v>1250039101010208</v>
          </cell>
          <cell r="B4717" t="str">
            <v>CUENTAS POR COBRAR FOMIR-DAI</v>
          </cell>
          <cell r="C4717">
            <v>16</v>
          </cell>
          <cell r="D4717">
            <v>0</v>
          </cell>
          <cell r="E4717"/>
          <cell r="F4717"/>
          <cell r="G4717"/>
          <cell r="H4717">
            <v>0</v>
          </cell>
        </row>
        <row r="4718">
          <cell r="A4718" t="str">
            <v>1250039101010209</v>
          </cell>
          <cell r="B4718" t="str">
            <v>CUENTAS POR COBRAR A DEL SUR</v>
          </cell>
          <cell r="C4718">
            <v>16</v>
          </cell>
          <cell r="D4718">
            <v>0</v>
          </cell>
          <cell r="E4718"/>
          <cell r="F4718"/>
          <cell r="G4718"/>
          <cell r="H4718">
            <v>0</v>
          </cell>
        </row>
        <row r="4719">
          <cell r="A4719" t="str">
            <v>1250039101010210</v>
          </cell>
          <cell r="B4719" t="str">
            <v>CUENTAS POR COBRAR A SISA</v>
          </cell>
          <cell r="C4719">
            <v>16</v>
          </cell>
          <cell r="D4719">
            <v>3418</v>
          </cell>
          <cell r="E4719"/>
          <cell r="F4719"/>
          <cell r="G4719"/>
          <cell r="H4719">
            <v>3418</v>
          </cell>
        </row>
        <row r="4720">
          <cell r="A4720" t="str">
            <v>1250039101010211</v>
          </cell>
          <cell r="B4720" t="str">
            <v>SEGURO DE CESANTIA</v>
          </cell>
          <cell r="C4720">
            <v>16</v>
          </cell>
          <cell r="D4720">
            <v>120218.05</v>
          </cell>
          <cell r="E4720"/>
          <cell r="F4720"/>
          <cell r="G4720"/>
          <cell r="H4720">
            <v>120218.05</v>
          </cell>
        </row>
        <row r="4721">
          <cell r="A4721" t="str">
            <v>1250039101010212</v>
          </cell>
          <cell r="B4721" t="str">
            <v>CUENTAS POR COBRAR A ANDA</v>
          </cell>
          <cell r="C4721">
            <v>16</v>
          </cell>
          <cell r="D4721">
            <v>8708.5400000000009</v>
          </cell>
          <cell r="E4721"/>
          <cell r="F4721"/>
          <cell r="G4721"/>
          <cell r="H4721">
            <v>8708.5400000000009</v>
          </cell>
        </row>
        <row r="4722">
          <cell r="A4722" t="str">
            <v>1250039101010213</v>
          </cell>
          <cell r="B4722" t="str">
            <v>CUENTAS POR COBRAR A ACSA</v>
          </cell>
          <cell r="C4722">
            <v>16</v>
          </cell>
          <cell r="D4722">
            <v>0</v>
          </cell>
          <cell r="E4722"/>
          <cell r="F4722"/>
          <cell r="G4722"/>
          <cell r="H4722">
            <v>0</v>
          </cell>
        </row>
        <row r="4723">
          <cell r="A4723" t="str">
            <v>1250039101010214</v>
          </cell>
          <cell r="B4723" t="str">
            <v>CUENTAS POR COBRAR ASIFBAN</v>
          </cell>
          <cell r="C4723">
            <v>16</v>
          </cell>
          <cell r="D4723">
            <v>0</v>
          </cell>
          <cell r="E4723"/>
          <cell r="F4723"/>
          <cell r="G4723"/>
          <cell r="H4723">
            <v>0</v>
          </cell>
        </row>
        <row r="4724">
          <cell r="A4724" t="str">
            <v>1250039101010215</v>
          </cell>
          <cell r="B4724" t="str">
            <v>CUENTAS POR COBRAR PUNTO EXPRESS</v>
          </cell>
          <cell r="C4724">
            <v>16</v>
          </cell>
          <cell r="D4724">
            <v>4817.3</v>
          </cell>
          <cell r="E4724"/>
          <cell r="F4724"/>
          <cell r="G4724"/>
          <cell r="H4724">
            <v>4817.3</v>
          </cell>
        </row>
        <row r="4725">
          <cell r="A4725" t="str">
            <v>1250039101010216</v>
          </cell>
          <cell r="B4725" t="str">
            <v>CUENTAS POR COBRAR A FONAVIPO</v>
          </cell>
          <cell r="C4725">
            <v>16</v>
          </cell>
          <cell r="D4725">
            <v>282186.95</v>
          </cell>
          <cell r="E4725"/>
          <cell r="F4725"/>
          <cell r="G4725"/>
          <cell r="H4725">
            <v>282186.95</v>
          </cell>
        </row>
        <row r="4726">
          <cell r="A4726" t="str">
            <v>1250039101010217</v>
          </cell>
          <cell r="B4726" t="str">
            <v>CUENTAS POR COBRAR MINISTERIO DE HACIENDA</v>
          </cell>
          <cell r="C4726">
            <v>16</v>
          </cell>
          <cell r="D4726">
            <v>102.7</v>
          </cell>
          <cell r="E4726"/>
          <cell r="F4726"/>
          <cell r="G4726"/>
          <cell r="H4726">
            <v>102.7</v>
          </cell>
        </row>
        <row r="4727">
          <cell r="A4727" t="str">
            <v>1250039101010218</v>
          </cell>
          <cell r="B4727" t="str">
            <v>COMISIONES DE PRESTAMOS POR COBRAR</v>
          </cell>
          <cell r="C4727">
            <v>16</v>
          </cell>
          <cell r="D4727">
            <v>13142.17</v>
          </cell>
          <cell r="E4727"/>
          <cell r="F4727"/>
          <cell r="G4727"/>
          <cell r="H4727">
            <v>13142.17</v>
          </cell>
        </row>
        <row r="4728">
          <cell r="A4728" t="str">
            <v>1250039101010219</v>
          </cell>
          <cell r="B4728" t="str">
            <v>CUENTAS POR COBRAR A ASEGURADORA</v>
          </cell>
          <cell r="C4728">
            <v>16</v>
          </cell>
          <cell r="D4728">
            <v>34772.559999999998</v>
          </cell>
          <cell r="E4728"/>
          <cell r="F4728"/>
          <cell r="G4728"/>
          <cell r="H4728">
            <v>34772.559999999998</v>
          </cell>
        </row>
        <row r="4729">
          <cell r="A4729" t="str">
            <v>1250039101010225</v>
          </cell>
          <cell r="B4729" t="str">
            <v>CHEQUES RECHAZADOS - AGENCIAS</v>
          </cell>
          <cell r="C4729">
            <v>16</v>
          </cell>
          <cell r="D4729">
            <v>62398.3</v>
          </cell>
          <cell r="E4729"/>
          <cell r="F4729"/>
          <cell r="G4729"/>
          <cell r="H4729">
            <v>62398.3</v>
          </cell>
        </row>
        <row r="4730">
          <cell r="A4730" t="str">
            <v>1250039101010230</v>
          </cell>
          <cell r="B4730" t="str">
            <v>CHEQUES AJENOS RECHAZADOS CUENTA CORRIENTE</v>
          </cell>
          <cell r="C4730">
            <v>16</v>
          </cell>
          <cell r="D4730">
            <v>14871.42</v>
          </cell>
          <cell r="E4730"/>
          <cell r="F4730"/>
          <cell r="G4730"/>
          <cell r="H4730">
            <v>14871.42</v>
          </cell>
        </row>
        <row r="4731">
          <cell r="A4731" t="str">
            <v>1250039101010231</v>
          </cell>
          <cell r="B4731" t="str">
            <v>CUENTAS POR COBRAR MASTERCARD</v>
          </cell>
          <cell r="C4731">
            <v>16</v>
          </cell>
          <cell r="D4731">
            <v>769783.28</v>
          </cell>
          <cell r="E4731"/>
          <cell r="F4731"/>
          <cell r="G4731"/>
          <cell r="H4731">
            <v>769783.28</v>
          </cell>
        </row>
        <row r="4732">
          <cell r="A4732" t="str">
            <v>1250039101010232</v>
          </cell>
          <cell r="B4732" t="str">
            <v>CUENTAS POR COBRAR - MONEY SEND</v>
          </cell>
          <cell r="C4732">
            <v>16</v>
          </cell>
          <cell r="D4732">
            <v>0</v>
          </cell>
          <cell r="E4732"/>
          <cell r="F4732"/>
          <cell r="G4732"/>
          <cell r="H4732">
            <v>0</v>
          </cell>
        </row>
        <row r="4733">
          <cell r="A4733" t="str">
            <v>125003910102</v>
          </cell>
          <cell r="B4733" t="str">
            <v>SEGUROS SOBRE PRESTAMOS</v>
          </cell>
          <cell r="C4733">
            <v>12</v>
          </cell>
          <cell r="D4733"/>
          <cell r="E4733"/>
          <cell r="F4733">
            <v>489224.41</v>
          </cell>
          <cell r="G4733"/>
          <cell r="H4733">
            <v>489224.41</v>
          </cell>
        </row>
        <row r="4734">
          <cell r="A4734" t="str">
            <v>12500391010201</v>
          </cell>
          <cell r="B4734" t="str">
            <v>SEGUROS SOBRE PRESTAMOS</v>
          </cell>
          <cell r="C4734">
            <v>14</v>
          </cell>
          <cell r="D4734"/>
          <cell r="E4734">
            <v>489224.41</v>
          </cell>
          <cell r="F4734"/>
          <cell r="G4734"/>
          <cell r="H4734">
            <v>489224.41</v>
          </cell>
        </row>
        <row r="4735">
          <cell r="A4735" t="str">
            <v>1250039101020101</v>
          </cell>
          <cell r="B4735" t="str">
            <v>SEGUROS SOBRE PRESTAMOS</v>
          </cell>
          <cell r="C4735">
            <v>16</v>
          </cell>
          <cell r="D4735">
            <v>489224.41</v>
          </cell>
          <cell r="E4735"/>
          <cell r="F4735"/>
          <cell r="G4735"/>
          <cell r="H4735">
            <v>489224.41</v>
          </cell>
        </row>
        <row r="4736">
          <cell r="A4736" t="str">
            <v>125003910103</v>
          </cell>
          <cell r="B4736" t="str">
            <v>SEGUROS SOBRE GARANTIAS HIPOTECARIAS</v>
          </cell>
          <cell r="C4736">
            <v>12</v>
          </cell>
          <cell r="D4736"/>
          <cell r="E4736"/>
          <cell r="F4736">
            <v>54181.34</v>
          </cell>
          <cell r="G4736"/>
          <cell r="H4736">
            <v>54181.34</v>
          </cell>
        </row>
        <row r="4737">
          <cell r="A4737" t="str">
            <v>12500391010301</v>
          </cell>
          <cell r="B4737" t="str">
            <v>SEGUROS SOBRE GARANTIAS HIPOTECARIAS</v>
          </cell>
          <cell r="C4737">
            <v>14</v>
          </cell>
          <cell r="D4737"/>
          <cell r="E4737">
            <v>54181.34</v>
          </cell>
          <cell r="F4737"/>
          <cell r="G4737"/>
          <cell r="H4737">
            <v>54181.34</v>
          </cell>
        </row>
        <row r="4738">
          <cell r="A4738" t="str">
            <v>1250039101030101</v>
          </cell>
          <cell r="B4738" t="str">
            <v>SISA SEGUROS SOBRE GARANTIAS HIPOTECARIAS</v>
          </cell>
          <cell r="C4738">
            <v>16</v>
          </cell>
          <cell r="D4738">
            <v>54181.34</v>
          </cell>
          <cell r="E4738"/>
          <cell r="F4738"/>
          <cell r="G4738"/>
          <cell r="H4738">
            <v>54181.34</v>
          </cell>
        </row>
        <row r="4739">
          <cell r="A4739" t="str">
            <v>125003910106</v>
          </cell>
          <cell r="B4739" t="str">
            <v>CUENTAS POR COBRAR BANCO CREDOMATIC</v>
          </cell>
          <cell r="C4739">
            <v>12</v>
          </cell>
          <cell r="D4739"/>
          <cell r="E4739"/>
          <cell r="F4739">
            <v>0</v>
          </cell>
          <cell r="G4739"/>
          <cell r="H4739">
            <v>0</v>
          </cell>
        </row>
        <row r="4740">
          <cell r="A4740" t="str">
            <v>12500391010601</v>
          </cell>
          <cell r="B4740" t="str">
            <v>CUENTAS POR COBRAR BANCO CREDOMATIC</v>
          </cell>
          <cell r="C4740">
            <v>14</v>
          </cell>
          <cell r="D4740"/>
          <cell r="E4740">
            <v>0</v>
          </cell>
          <cell r="F4740"/>
          <cell r="G4740"/>
          <cell r="H4740">
            <v>0</v>
          </cell>
        </row>
        <row r="4741">
          <cell r="A4741" t="str">
            <v>1250039101060101</v>
          </cell>
          <cell r="B4741" t="str">
            <v>CUENTAS POR COBRAR BANCO CREDOMATIC</v>
          </cell>
          <cell r="C4741">
            <v>16</v>
          </cell>
          <cell r="D4741">
            <v>0</v>
          </cell>
          <cell r="E4741"/>
          <cell r="F4741"/>
          <cell r="G4741"/>
          <cell r="H4741">
            <v>0</v>
          </cell>
        </row>
        <row r="4742">
          <cell r="A4742" t="str">
            <v>1250039101110101</v>
          </cell>
          <cell r="B4742" t="str">
            <v>CUENTAS POR COBRAR BANCO PROMERICA</v>
          </cell>
          <cell r="C4742">
            <v>16</v>
          </cell>
          <cell r="D4742">
            <v>0</v>
          </cell>
          <cell r="E4742"/>
          <cell r="F4742"/>
          <cell r="G4742"/>
          <cell r="H4742">
            <v>0</v>
          </cell>
        </row>
        <row r="4743">
          <cell r="A4743" t="str">
            <v>125004</v>
          </cell>
          <cell r="B4743" t="str">
            <v>SERVICIOS FINANCIEROS</v>
          </cell>
          <cell r="C4743">
            <v>6</v>
          </cell>
          <cell r="D4743"/>
          <cell r="E4743"/>
          <cell r="F4743"/>
          <cell r="G4743"/>
          <cell r="H4743">
            <v>4186124.21</v>
          </cell>
        </row>
        <row r="4744">
          <cell r="A4744" t="str">
            <v>1250040101</v>
          </cell>
          <cell r="B4744" t="str">
            <v>ALMACENAJES POR PERCIBIR</v>
          </cell>
          <cell r="C4744">
            <v>10</v>
          </cell>
          <cell r="D4744"/>
          <cell r="E4744"/>
          <cell r="F4744"/>
          <cell r="G4744">
            <v>0</v>
          </cell>
          <cell r="H4744">
            <v>0</v>
          </cell>
        </row>
        <row r="4745">
          <cell r="A4745" t="str">
            <v>1250040201</v>
          </cell>
          <cell r="B4745" t="str">
            <v>SERVICIOS DE CAJA POR PERCIBIR</v>
          </cell>
          <cell r="C4745">
            <v>10</v>
          </cell>
          <cell r="D4745"/>
          <cell r="E4745"/>
          <cell r="F4745"/>
          <cell r="G4745">
            <v>0</v>
          </cell>
          <cell r="H4745">
            <v>0</v>
          </cell>
        </row>
        <row r="4746">
          <cell r="A4746" t="str">
            <v>1250040301</v>
          </cell>
          <cell r="B4746" t="str">
            <v>TRAMITES JURIDICOS POR PERCIBIR</v>
          </cell>
          <cell r="C4746">
            <v>10</v>
          </cell>
          <cell r="D4746"/>
          <cell r="E4746"/>
          <cell r="F4746"/>
          <cell r="G4746">
            <v>0</v>
          </cell>
          <cell r="H4746">
            <v>0</v>
          </cell>
        </row>
        <row r="4747">
          <cell r="A4747" t="str">
            <v>1250049101</v>
          </cell>
          <cell r="B4747" t="str">
            <v>OTROS SERVICIOS FINANCIEROS</v>
          </cell>
          <cell r="C4747">
            <v>10</v>
          </cell>
          <cell r="D4747"/>
          <cell r="E4747"/>
          <cell r="F4747"/>
          <cell r="G4747">
            <v>4186124.21</v>
          </cell>
          <cell r="H4747">
            <v>4186124.21</v>
          </cell>
        </row>
        <row r="4748">
          <cell r="A4748" t="str">
            <v>125004910101</v>
          </cell>
          <cell r="B4748" t="str">
            <v>OTROS SERVICIOS FINANCIEROS</v>
          </cell>
          <cell r="C4748">
            <v>12</v>
          </cell>
          <cell r="D4748"/>
          <cell r="E4748"/>
          <cell r="F4748">
            <v>450131.63</v>
          </cell>
          <cell r="G4748"/>
          <cell r="H4748">
            <v>450131.63</v>
          </cell>
        </row>
        <row r="4749">
          <cell r="A4749" t="str">
            <v>12500491010101</v>
          </cell>
          <cell r="B4749" t="str">
            <v>OTROS SERVICIOS FINANCIEROS</v>
          </cell>
          <cell r="C4749">
            <v>14</v>
          </cell>
          <cell r="D4749"/>
          <cell r="E4749">
            <v>450131.63</v>
          </cell>
          <cell r="F4749"/>
          <cell r="G4749"/>
          <cell r="H4749">
            <v>450131.63</v>
          </cell>
        </row>
        <row r="4750">
          <cell r="A4750" t="str">
            <v>1250049101010101</v>
          </cell>
          <cell r="B4750" t="str">
            <v>PAGOS A CLIENTES DE COMEDICA - TARJETA DE CREDITO</v>
          </cell>
          <cell r="C4750">
            <v>16</v>
          </cell>
          <cell r="D4750">
            <v>23570.33</v>
          </cell>
          <cell r="E4750"/>
          <cell r="F4750"/>
          <cell r="G4750"/>
          <cell r="H4750">
            <v>23570.33</v>
          </cell>
        </row>
        <row r="4751">
          <cell r="A4751" t="str">
            <v>1250049101010110</v>
          </cell>
          <cell r="B4751" t="str">
            <v>CUENTAS POR COBRAR MASTERCARD</v>
          </cell>
          <cell r="C4751">
            <v>16</v>
          </cell>
          <cell r="D4751">
            <v>426561.3</v>
          </cell>
          <cell r="E4751"/>
          <cell r="F4751"/>
          <cell r="G4751"/>
          <cell r="H4751">
            <v>426561.3</v>
          </cell>
        </row>
        <row r="4752">
          <cell r="A4752" t="str">
            <v>1250049101010111</v>
          </cell>
          <cell r="B4752" t="str">
            <v>SERVICIOS DE TRANSFER INTERNACIONALES</v>
          </cell>
          <cell r="C4752">
            <v>16</v>
          </cell>
          <cell r="D4752">
            <v>0</v>
          </cell>
          <cell r="E4752"/>
          <cell r="F4752"/>
          <cell r="G4752"/>
          <cell r="H4752">
            <v>0</v>
          </cell>
        </row>
        <row r="4753">
          <cell r="A4753" t="str">
            <v>125004910102</v>
          </cell>
          <cell r="B4753" t="str">
            <v>PAGOS A CLIENTES DE PBT- TARJETA DE CREDITO</v>
          </cell>
          <cell r="C4753">
            <v>12</v>
          </cell>
          <cell r="D4753"/>
          <cell r="E4753"/>
          <cell r="F4753">
            <v>63.27</v>
          </cell>
          <cell r="G4753"/>
          <cell r="H4753">
            <v>63.27</v>
          </cell>
        </row>
        <row r="4754">
          <cell r="A4754" t="str">
            <v>12500491010201</v>
          </cell>
          <cell r="B4754" t="str">
            <v>PAGOS A CLIENTES DE PBT- TARJETA DE CREDITO</v>
          </cell>
          <cell r="C4754">
            <v>14</v>
          </cell>
          <cell r="D4754"/>
          <cell r="E4754">
            <v>63.27</v>
          </cell>
          <cell r="F4754"/>
          <cell r="G4754"/>
          <cell r="H4754">
            <v>63.27</v>
          </cell>
        </row>
        <row r="4755">
          <cell r="A4755" t="str">
            <v>1250049101020101</v>
          </cell>
          <cell r="B4755" t="str">
            <v>PAGOS A CLIENTES DE PBT- TARJETA DE CREDITO</v>
          </cell>
          <cell r="C4755">
            <v>16</v>
          </cell>
          <cell r="D4755">
            <v>63.27</v>
          </cell>
          <cell r="E4755"/>
          <cell r="F4755"/>
          <cell r="G4755"/>
          <cell r="H4755">
            <v>63.27</v>
          </cell>
        </row>
        <row r="4756">
          <cell r="A4756" t="str">
            <v>125004910103</v>
          </cell>
          <cell r="B4756" t="str">
            <v>COMPRAS CON TARJETA DE DEBITO</v>
          </cell>
          <cell r="C4756">
            <v>12</v>
          </cell>
          <cell r="D4756"/>
          <cell r="E4756"/>
          <cell r="F4756">
            <v>14.96</v>
          </cell>
          <cell r="G4756"/>
          <cell r="H4756">
            <v>14.96</v>
          </cell>
        </row>
        <row r="4757">
          <cell r="A4757" t="str">
            <v>12500491010301</v>
          </cell>
          <cell r="B4757" t="str">
            <v>COMPRAS POR TARJETA DE DEBITO</v>
          </cell>
          <cell r="C4757">
            <v>14</v>
          </cell>
          <cell r="D4757"/>
          <cell r="E4757">
            <v>14.96</v>
          </cell>
          <cell r="F4757"/>
          <cell r="G4757"/>
          <cell r="H4757">
            <v>14.96</v>
          </cell>
        </row>
        <row r="4758">
          <cell r="A4758" t="str">
            <v>1250049101030101</v>
          </cell>
          <cell r="B4758" t="str">
            <v>COMPRAS POR TARJETA DE DEBITO</v>
          </cell>
          <cell r="C4758">
            <v>16</v>
          </cell>
          <cell r="D4758">
            <v>14.96</v>
          </cell>
          <cell r="E4758"/>
          <cell r="F4758"/>
          <cell r="G4758"/>
          <cell r="H4758">
            <v>14.96</v>
          </cell>
        </row>
        <row r="4759">
          <cell r="A4759" t="str">
            <v>125004910104</v>
          </cell>
          <cell r="B4759" t="str">
            <v>INTERES POR COBRAR DE INVERSIONES FINANCIERAS</v>
          </cell>
          <cell r="C4759">
            <v>12</v>
          </cell>
          <cell r="D4759"/>
          <cell r="E4759"/>
          <cell r="F4759">
            <v>3735914.35</v>
          </cell>
          <cell r="G4759"/>
          <cell r="H4759">
            <v>3735914.35</v>
          </cell>
        </row>
        <row r="4760">
          <cell r="A4760" t="str">
            <v>12500491010401</v>
          </cell>
          <cell r="B4760" t="str">
            <v>INTERES POR COBRAR DE INVERSIONES FINANCIERAS</v>
          </cell>
          <cell r="C4760">
            <v>14</v>
          </cell>
          <cell r="D4760"/>
          <cell r="E4760">
            <v>3735914.35</v>
          </cell>
          <cell r="F4760"/>
          <cell r="G4760"/>
          <cell r="H4760">
            <v>3735914.35</v>
          </cell>
        </row>
        <row r="4761">
          <cell r="A4761" t="str">
            <v>1250049101040101</v>
          </cell>
          <cell r="B4761" t="str">
            <v>INTERES POR COBRAR DE INVERSIONES FINANCIERAS</v>
          </cell>
          <cell r="C4761">
            <v>16</v>
          </cell>
          <cell r="D4761">
            <v>0</v>
          </cell>
          <cell r="E4761"/>
          <cell r="F4761"/>
          <cell r="G4761"/>
          <cell r="H4761">
            <v>0</v>
          </cell>
        </row>
        <row r="4762">
          <cell r="A4762" t="str">
            <v>1250049101040180</v>
          </cell>
          <cell r="B4762" t="str">
            <v>CUENTAS POR COBRAR FIREMPRESA CUOTAS</v>
          </cell>
          <cell r="C4762">
            <v>16</v>
          </cell>
          <cell r="D4762">
            <v>3735914.35</v>
          </cell>
          <cell r="E4762"/>
          <cell r="F4762"/>
          <cell r="G4762"/>
          <cell r="H4762">
            <v>3735914.35</v>
          </cell>
        </row>
        <row r="4763">
          <cell r="A4763" t="str">
            <v>1250049102</v>
          </cell>
          <cell r="B4763" t="str">
            <v>OTROS SERVICIOS FINANCIEROS</v>
          </cell>
          <cell r="C4763">
            <v>10</v>
          </cell>
          <cell r="D4763"/>
          <cell r="E4763"/>
          <cell r="F4763"/>
          <cell r="G4763">
            <v>0</v>
          </cell>
          <cell r="H4763">
            <v>0</v>
          </cell>
        </row>
        <row r="4764">
          <cell r="A4764" t="str">
            <v>125005</v>
          </cell>
          <cell r="B4764" t="str">
            <v>ANTICIPOS</v>
          </cell>
          <cell r="C4764">
            <v>6</v>
          </cell>
          <cell r="D4764"/>
          <cell r="E4764"/>
          <cell r="F4764"/>
          <cell r="G4764"/>
          <cell r="H4764">
            <v>2960366.63</v>
          </cell>
        </row>
        <row r="4765">
          <cell r="A4765" t="str">
            <v>1250050101</v>
          </cell>
          <cell r="B4765" t="str">
            <v>AL PERSONAL</v>
          </cell>
          <cell r="C4765">
            <v>10</v>
          </cell>
          <cell r="D4765"/>
          <cell r="E4765"/>
          <cell r="F4765"/>
          <cell r="G4765">
            <v>4611.66</v>
          </cell>
          <cell r="H4765">
            <v>4611.66</v>
          </cell>
        </row>
        <row r="4766">
          <cell r="A4766" t="str">
            <v>125005010101</v>
          </cell>
          <cell r="B4766" t="str">
            <v>ANTICIPOS DE SUELDOS</v>
          </cell>
          <cell r="C4766">
            <v>12</v>
          </cell>
          <cell r="D4766"/>
          <cell r="E4766"/>
          <cell r="F4766">
            <v>4611.66</v>
          </cell>
          <cell r="G4766"/>
          <cell r="H4766">
            <v>4611.66</v>
          </cell>
        </row>
        <row r="4767">
          <cell r="A4767" t="str">
            <v>12500501010101</v>
          </cell>
          <cell r="B4767" t="str">
            <v>ANTICIPOS DE SUELDOS</v>
          </cell>
          <cell r="C4767">
            <v>14</v>
          </cell>
          <cell r="D4767"/>
          <cell r="E4767">
            <v>4611.66</v>
          </cell>
          <cell r="F4767"/>
          <cell r="G4767"/>
          <cell r="H4767">
            <v>4611.66</v>
          </cell>
        </row>
        <row r="4768">
          <cell r="A4768" t="str">
            <v>1250050101010101</v>
          </cell>
          <cell r="B4768" t="str">
            <v>ANTICIPOS DE SUELDOS</v>
          </cell>
          <cell r="C4768">
            <v>16</v>
          </cell>
          <cell r="D4768">
            <v>4611.66</v>
          </cell>
          <cell r="E4768"/>
          <cell r="F4768"/>
          <cell r="G4768"/>
          <cell r="H4768">
            <v>4611.66</v>
          </cell>
        </row>
        <row r="4769">
          <cell r="A4769" t="str">
            <v>1250050102</v>
          </cell>
          <cell r="B4769" t="str">
            <v>AL PERSONAL</v>
          </cell>
          <cell r="C4769">
            <v>10</v>
          </cell>
          <cell r="D4769"/>
          <cell r="E4769"/>
          <cell r="F4769"/>
          <cell r="G4769">
            <v>0</v>
          </cell>
          <cell r="H4769">
            <v>0</v>
          </cell>
        </row>
        <row r="4770">
          <cell r="A4770" t="str">
            <v>1250050201</v>
          </cell>
          <cell r="B4770" t="str">
            <v>A PROVEEDORES</v>
          </cell>
          <cell r="C4770">
            <v>10</v>
          </cell>
          <cell r="D4770"/>
          <cell r="E4770"/>
          <cell r="F4770"/>
          <cell r="G4770">
            <v>2955754.97</v>
          </cell>
          <cell r="H4770">
            <v>2955754.97</v>
          </cell>
        </row>
        <row r="4771">
          <cell r="A4771" t="str">
            <v>125005020101</v>
          </cell>
          <cell r="B4771" t="str">
            <v>PROVEEDORES</v>
          </cell>
          <cell r="C4771">
            <v>12</v>
          </cell>
          <cell r="D4771"/>
          <cell r="E4771"/>
          <cell r="F4771">
            <v>0</v>
          </cell>
          <cell r="G4771"/>
          <cell r="H4771">
            <v>0</v>
          </cell>
        </row>
        <row r="4772">
          <cell r="A4772" t="str">
            <v>125005020107</v>
          </cell>
          <cell r="B4772" t="str">
            <v>PROVEEDORES VARIOS</v>
          </cell>
          <cell r="C4772">
            <v>12</v>
          </cell>
          <cell r="D4772"/>
          <cell r="E4772"/>
          <cell r="F4772">
            <v>2955754.97</v>
          </cell>
          <cell r="G4772"/>
          <cell r="H4772">
            <v>2955754.97</v>
          </cell>
        </row>
        <row r="4773">
          <cell r="A4773" t="str">
            <v>12500502010701</v>
          </cell>
          <cell r="B4773" t="str">
            <v>PROVEEDORES VARIOS</v>
          </cell>
          <cell r="C4773">
            <v>14</v>
          </cell>
          <cell r="D4773"/>
          <cell r="E4773">
            <v>2955754.97</v>
          </cell>
          <cell r="F4773"/>
          <cell r="G4773"/>
          <cell r="H4773">
            <v>2955754.97</v>
          </cell>
        </row>
        <row r="4774">
          <cell r="A4774" t="str">
            <v>1250050201070101</v>
          </cell>
          <cell r="B4774" t="str">
            <v>PROVEEDORES VARIOS</v>
          </cell>
          <cell r="C4774">
            <v>16</v>
          </cell>
          <cell r="D4774">
            <v>2955754.97</v>
          </cell>
          <cell r="E4774"/>
          <cell r="F4774"/>
          <cell r="G4774"/>
          <cell r="H4774">
            <v>2955754.97</v>
          </cell>
        </row>
        <row r="4775">
          <cell r="A4775" t="str">
            <v>1250050202</v>
          </cell>
          <cell r="B4775" t="str">
            <v>A PROVEEDORES</v>
          </cell>
          <cell r="C4775">
            <v>10</v>
          </cell>
          <cell r="D4775"/>
          <cell r="E4775"/>
          <cell r="F4775"/>
          <cell r="G4775">
            <v>0</v>
          </cell>
          <cell r="H4775">
            <v>0</v>
          </cell>
        </row>
        <row r="4776">
          <cell r="A4776" t="str">
            <v>125006</v>
          </cell>
          <cell r="B4776" t="str">
            <v>SERVICIOS TECNICOS</v>
          </cell>
          <cell r="C4776">
            <v>6</v>
          </cell>
          <cell r="D4776"/>
          <cell r="E4776"/>
          <cell r="F4776"/>
          <cell r="G4776"/>
          <cell r="H4776">
            <v>0</v>
          </cell>
        </row>
        <row r="4777">
          <cell r="A4777" t="str">
            <v>1250060100</v>
          </cell>
          <cell r="B4777" t="str">
            <v>SERVICIOS DE SUPERVISION</v>
          </cell>
          <cell r="C4777">
            <v>10</v>
          </cell>
          <cell r="D4777"/>
          <cell r="E4777"/>
          <cell r="F4777"/>
          <cell r="G4777">
            <v>0</v>
          </cell>
          <cell r="H4777">
            <v>0</v>
          </cell>
        </row>
        <row r="4778">
          <cell r="A4778" t="str">
            <v>1250060200</v>
          </cell>
          <cell r="B4778" t="str">
            <v>SERVICIOS EDUCATIVOS</v>
          </cell>
          <cell r="C4778">
            <v>10</v>
          </cell>
          <cell r="D4778"/>
          <cell r="E4778"/>
          <cell r="F4778"/>
          <cell r="G4778">
            <v>0</v>
          </cell>
          <cell r="H4778">
            <v>0</v>
          </cell>
        </row>
        <row r="4779">
          <cell r="A4779" t="str">
            <v>1250060300</v>
          </cell>
          <cell r="B4779" t="str">
            <v>SERVICIOS DE CAPACITACION</v>
          </cell>
          <cell r="C4779">
            <v>10</v>
          </cell>
          <cell r="D4779"/>
          <cell r="E4779"/>
          <cell r="F4779"/>
          <cell r="G4779">
            <v>0</v>
          </cell>
          <cell r="H4779">
            <v>0</v>
          </cell>
        </row>
        <row r="4780">
          <cell r="A4780" t="str">
            <v>1250060400</v>
          </cell>
          <cell r="B4780" t="str">
            <v>SERVICIOS DE CONSULTORIA ADMINISTRATIVA-CONTABLE</v>
          </cell>
          <cell r="C4780">
            <v>10</v>
          </cell>
          <cell r="D4780"/>
          <cell r="E4780"/>
          <cell r="F4780"/>
          <cell r="G4780">
            <v>0</v>
          </cell>
          <cell r="H4780">
            <v>0</v>
          </cell>
        </row>
        <row r="4781">
          <cell r="A4781" t="str">
            <v>1250060500</v>
          </cell>
          <cell r="B4781" t="str">
            <v>SERVICIOS JURIDICOS</v>
          </cell>
          <cell r="C4781">
            <v>10</v>
          </cell>
          <cell r="D4781"/>
          <cell r="E4781"/>
          <cell r="F4781"/>
          <cell r="G4781">
            <v>0</v>
          </cell>
          <cell r="H4781">
            <v>0</v>
          </cell>
        </row>
        <row r="4782">
          <cell r="A4782" t="str">
            <v>1250060600</v>
          </cell>
          <cell r="B4782" t="str">
            <v>PROTECCIONES</v>
          </cell>
          <cell r="C4782">
            <v>10</v>
          </cell>
          <cell r="D4782"/>
          <cell r="E4782"/>
          <cell r="F4782"/>
          <cell r="G4782">
            <v>0</v>
          </cell>
          <cell r="H4782">
            <v>0</v>
          </cell>
        </row>
        <row r="4783">
          <cell r="A4783" t="str">
            <v>1250060700</v>
          </cell>
          <cell r="B4783" t="str">
            <v>ASESORIA</v>
          </cell>
          <cell r="C4783">
            <v>10</v>
          </cell>
          <cell r="D4783"/>
          <cell r="E4783"/>
          <cell r="F4783"/>
          <cell r="G4783">
            <v>0</v>
          </cell>
          <cell r="H4783">
            <v>0</v>
          </cell>
        </row>
        <row r="4784">
          <cell r="A4784" t="str">
            <v>1250060800</v>
          </cell>
          <cell r="B4784" t="str">
            <v>INFORMATICA</v>
          </cell>
          <cell r="C4784">
            <v>10</v>
          </cell>
          <cell r="D4784"/>
          <cell r="E4784"/>
          <cell r="F4784"/>
          <cell r="G4784">
            <v>0</v>
          </cell>
          <cell r="H4784">
            <v>0</v>
          </cell>
        </row>
        <row r="4785">
          <cell r="A4785" t="str">
            <v>1250069100</v>
          </cell>
          <cell r="B4785" t="str">
            <v>OTROS</v>
          </cell>
          <cell r="C4785">
            <v>10</v>
          </cell>
          <cell r="D4785"/>
          <cell r="E4785"/>
          <cell r="F4785"/>
          <cell r="G4785">
            <v>0</v>
          </cell>
          <cell r="H4785">
            <v>0</v>
          </cell>
        </row>
        <row r="4786">
          <cell r="A4786" t="str">
            <v>125007</v>
          </cell>
          <cell r="B4786" t="str">
            <v>COMISION POR COMERCIALIZACION DE CUOTAS DE PARTICIPACION DE</v>
          </cell>
          <cell r="C4786">
            <v>6</v>
          </cell>
          <cell r="D4786"/>
          <cell r="E4786"/>
          <cell r="F4786"/>
          <cell r="G4786"/>
          <cell r="H4786">
            <v>0</v>
          </cell>
        </row>
        <row r="4787">
          <cell r="A4787" t="str">
            <v>1250070101</v>
          </cell>
          <cell r="B4787" t="str">
            <v>COMISION POR PERCIBIR POR COMERCIALIZACION DE CUOTAS DE PART</v>
          </cell>
          <cell r="C4787">
            <v>10</v>
          </cell>
          <cell r="D4787"/>
          <cell r="E4787"/>
          <cell r="F4787"/>
          <cell r="G4787">
            <v>0</v>
          </cell>
          <cell r="H4787">
            <v>0</v>
          </cell>
        </row>
        <row r="4788">
          <cell r="A4788" t="str">
            <v>1250070102</v>
          </cell>
          <cell r="B4788" t="str">
            <v>COMISION POR PERCIBIR POR COMERCIALIZACION DE CUOTAS DE PART</v>
          </cell>
          <cell r="C4788">
            <v>10</v>
          </cell>
          <cell r="D4788"/>
          <cell r="E4788"/>
          <cell r="F4788"/>
          <cell r="G4788">
            <v>0</v>
          </cell>
          <cell r="H4788">
            <v>0</v>
          </cell>
        </row>
        <row r="4789">
          <cell r="A4789" t="str">
            <v>1250079100</v>
          </cell>
          <cell r="B4789" t="str">
            <v>OTROS</v>
          </cell>
          <cell r="C4789">
            <v>10</v>
          </cell>
          <cell r="D4789"/>
          <cell r="E4789"/>
          <cell r="F4789"/>
          <cell r="G4789">
            <v>0</v>
          </cell>
          <cell r="H4789">
            <v>0</v>
          </cell>
        </row>
        <row r="4790">
          <cell r="A4790" t="str">
            <v>125008</v>
          </cell>
          <cell r="B4790" t="str">
            <v>COMISION POR COMERCIALIZACION DE FONDOS DE AHORRO PREVISIONA</v>
          </cell>
          <cell r="C4790">
            <v>6</v>
          </cell>
          <cell r="D4790"/>
          <cell r="E4790"/>
          <cell r="F4790"/>
          <cell r="G4790"/>
          <cell r="H4790">
            <v>0</v>
          </cell>
        </row>
        <row r="4791">
          <cell r="A4791" t="str">
            <v>1250080101</v>
          </cell>
          <cell r="B4791" t="str">
            <v>COMISION POR PERCIBIR POR COMERCIALIZACION DE FONDOS DE AHOR</v>
          </cell>
          <cell r="C4791">
            <v>10</v>
          </cell>
          <cell r="D4791"/>
          <cell r="E4791"/>
          <cell r="F4791"/>
          <cell r="G4791">
            <v>0</v>
          </cell>
          <cell r="H4791">
            <v>0</v>
          </cell>
        </row>
        <row r="4792">
          <cell r="A4792" t="str">
            <v>125009</v>
          </cell>
          <cell r="B4792" t="str">
            <v>COMISION POR ADMINISTRACION DE FONDOS DE AHORRO PREVISIONAL</v>
          </cell>
          <cell r="C4792">
            <v>6</v>
          </cell>
          <cell r="D4792"/>
          <cell r="E4792"/>
          <cell r="F4792"/>
          <cell r="G4792"/>
          <cell r="H4792">
            <v>0</v>
          </cell>
        </row>
        <row r="4793">
          <cell r="A4793" t="str">
            <v>1250090101</v>
          </cell>
          <cell r="B4793" t="str">
            <v>COMISION POR PERCIBIR POR ADMINISTRACION DE FONDOS DE AHORRO</v>
          </cell>
          <cell r="C4793">
            <v>10</v>
          </cell>
          <cell r="D4793"/>
          <cell r="E4793"/>
          <cell r="F4793"/>
          <cell r="G4793">
            <v>0</v>
          </cell>
          <cell r="H4793">
            <v>0</v>
          </cell>
        </row>
        <row r="4794">
          <cell r="A4794" t="str">
            <v>125099</v>
          </cell>
          <cell r="B4794" t="str">
            <v>OTRAS</v>
          </cell>
          <cell r="C4794">
            <v>6</v>
          </cell>
          <cell r="D4794"/>
          <cell r="E4794"/>
          <cell r="F4794"/>
          <cell r="G4794"/>
          <cell r="H4794">
            <v>932834.1</v>
          </cell>
        </row>
        <row r="4795">
          <cell r="A4795" t="str">
            <v>1250990101</v>
          </cell>
          <cell r="B4795" t="str">
            <v>FALTANTES DE CAJEROS - ML</v>
          </cell>
          <cell r="C4795">
            <v>10</v>
          </cell>
          <cell r="D4795"/>
          <cell r="E4795"/>
          <cell r="F4795"/>
          <cell r="G4795">
            <v>105.27</v>
          </cell>
          <cell r="H4795">
            <v>105.27</v>
          </cell>
        </row>
        <row r="4796">
          <cell r="A4796" t="str">
            <v>125099010101</v>
          </cell>
          <cell r="B4796" t="str">
            <v>FALTANTES DE CAJEROS</v>
          </cell>
          <cell r="C4796">
            <v>12</v>
          </cell>
          <cell r="D4796"/>
          <cell r="E4796"/>
          <cell r="F4796">
            <v>105.27</v>
          </cell>
          <cell r="G4796"/>
          <cell r="H4796">
            <v>105.27</v>
          </cell>
        </row>
        <row r="4797">
          <cell r="A4797" t="str">
            <v>12509901010101</v>
          </cell>
          <cell r="B4797" t="str">
            <v>FALTANTES DE CAJEROS</v>
          </cell>
          <cell r="C4797">
            <v>14</v>
          </cell>
          <cell r="D4797"/>
          <cell r="E4797">
            <v>105.27</v>
          </cell>
          <cell r="F4797"/>
          <cell r="G4797"/>
          <cell r="H4797">
            <v>105.27</v>
          </cell>
        </row>
        <row r="4798">
          <cell r="A4798" t="str">
            <v>1250990101010101</v>
          </cell>
          <cell r="B4798" t="str">
            <v>FALTANTES DE CAJEROS</v>
          </cell>
          <cell r="C4798">
            <v>16</v>
          </cell>
          <cell r="D4798">
            <v>105.27</v>
          </cell>
          <cell r="E4798"/>
          <cell r="F4798"/>
          <cell r="G4798"/>
          <cell r="H4798">
            <v>105.27</v>
          </cell>
        </row>
        <row r="4799">
          <cell r="A4799" t="str">
            <v>1250990102010101</v>
          </cell>
          <cell r="B4799" t="str">
            <v>FALTANTES DE CAJEROS - ME</v>
          </cell>
          <cell r="C4799">
            <v>16</v>
          </cell>
          <cell r="D4799">
            <v>0</v>
          </cell>
          <cell r="E4799"/>
          <cell r="F4799"/>
          <cell r="G4799"/>
          <cell r="H4799">
            <v>0</v>
          </cell>
        </row>
        <row r="4800">
          <cell r="A4800" t="str">
            <v>1250990201</v>
          </cell>
          <cell r="B4800" t="str">
            <v>OTROS FALTANTES</v>
          </cell>
          <cell r="C4800">
            <v>10</v>
          </cell>
          <cell r="D4800"/>
          <cell r="E4800"/>
          <cell r="F4800"/>
          <cell r="G4800">
            <v>390403.41</v>
          </cell>
          <cell r="H4800">
            <v>390403.41</v>
          </cell>
        </row>
        <row r="4801">
          <cell r="A4801" t="str">
            <v>125099020101</v>
          </cell>
          <cell r="B4801" t="str">
            <v>NUMERARIO EN RESERVA</v>
          </cell>
          <cell r="C4801">
            <v>12</v>
          </cell>
          <cell r="D4801"/>
          <cell r="E4801"/>
          <cell r="F4801">
            <v>155.57</v>
          </cell>
          <cell r="G4801"/>
          <cell r="H4801">
            <v>155.57</v>
          </cell>
        </row>
        <row r="4802">
          <cell r="A4802" t="str">
            <v>12509902010101</v>
          </cell>
          <cell r="B4802" t="str">
            <v>NUMERARIO EN RESERVA</v>
          </cell>
          <cell r="C4802">
            <v>14</v>
          </cell>
          <cell r="D4802"/>
          <cell r="E4802">
            <v>155.57</v>
          </cell>
          <cell r="F4802"/>
          <cell r="G4802"/>
          <cell r="H4802">
            <v>155.57</v>
          </cell>
        </row>
        <row r="4803">
          <cell r="A4803" t="str">
            <v>1250990201010101</v>
          </cell>
          <cell r="B4803" t="str">
            <v>NUMERARIO EN RESERVA</v>
          </cell>
          <cell r="C4803">
            <v>16</v>
          </cell>
          <cell r="D4803">
            <v>155.57</v>
          </cell>
          <cell r="E4803"/>
          <cell r="F4803"/>
          <cell r="G4803"/>
          <cell r="H4803">
            <v>155.57</v>
          </cell>
        </row>
        <row r="4804">
          <cell r="A4804" t="str">
            <v>125099020102</v>
          </cell>
          <cell r="B4804" t="str">
            <v>COLECTURIA</v>
          </cell>
          <cell r="C4804">
            <v>12</v>
          </cell>
          <cell r="D4804"/>
          <cell r="E4804"/>
          <cell r="F4804">
            <v>390247.84</v>
          </cell>
          <cell r="G4804"/>
          <cell r="H4804">
            <v>390247.84</v>
          </cell>
        </row>
        <row r="4805">
          <cell r="A4805" t="str">
            <v>12509902010201</v>
          </cell>
          <cell r="B4805" t="str">
            <v>COLECTURIA</v>
          </cell>
          <cell r="C4805">
            <v>14</v>
          </cell>
          <cell r="D4805"/>
          <cell r="E4805">
            <v>390247.84</v>
          </cell>
          <cell r="F4805"/>
          <cell r="G4805"/>
          <cell r="H4805">
            <v>390247.84</v>
          </cell>
        </row>
        <row r="4806">
          <cell r="A4806" t="str">
            <v>1250990201020101</v>
          </cell>
          <cell r="B4806" t="str">
            <v>OTRAS CUENTA POR COBRAR - EMERGENCIA 2020</v>
          </cell>
          <cell r="C4806">
            <v>16</v>
          </cell>
          <cell r="D4806">
            <v>0</v>
          </cell>
          <cell r="E4806"/>
          <cell r="F4806"/>
          <cell r="G4806"/>
          <cell r="H4806">
            <v>0</v>
          </cell>
        </row>
        <row r="4807">
          <cell r="A4807" t="str">
            <v>1250990201020102</v>
          </cell>
          <cell r="B4807" t="str">
            <v>COLECTURIA</v>
          </cell>
          <cell r="C4807">
            <v>16</v>
          </cell>
          <cell r="D4807">
            <v>100</v>
          </cell>
          <cell r="E4807"/>
          <cell r="F4807"/>
          <cell r="G4807"/>
          <cell r="H4807">
            <v>100</v>
          </cell>
        </row>
        <row r="4808">
          <cell r="A4808" t="str">
            <v>1250990201020103</v>
          </cell>
          <cell r="B4808" t="str">
            <v>OTRAS / OTRAS / TRANSITORIA DE COMPENSACION</v>
          </cell>
          <cell r="C4808">
            <v>16</v>
          </cell>
          <cell r="D4808">
            <v>0</v>
          </cell>
          <cell r="E4808"/>
          <cell r="F4808"/>
          <cell r="G4808"/>
          <cell r="H4808">
            <v>0</v>
          </cell>
        </row>
        <row r="4809">
          <cell r="A4809" t="str">
            <v>1250990201020104</v>
          </cell>
          <cell r="B4809" t="str">
            <v>OTRAS CUENTA POR COBRAR</v>
          </cell>
          <cell r="C4809">
            <v>16</v>
          </cell>
          <cell r="D4809">
            <v>390147.84000000003</v>
          </cell>
          <cell r="E4809"/>
          <cell r="F4809"/>
          <cell r="G4809"/>
          <cell r="H4809">
            <v>390147.84000000003</v>
          </cell>
        </row>
        <row r="4810">
          <cell r="A4810" t="str">
            <v>1250990301</v>
          </cell>
          <cell r="B4810" t="str">
            <v>CREDITO FISCAL- IVA</v>
          </cell>
          <cell r="C4810">
            <v>10</v>
          </cell>
          <cell r="D4810"/>
          <cell r="E4810"/>
          <cell r="F4810"/>
          <cell r="G4810">
            <v>0</v>
          </cell>
          <cell r="H4810">
            <v>0</v>
          </cell>
        </row>
        <row r="4811">
          <cell r="A4811" t="str">
            <v>125099030101</v>
          </cell>
          <cell r="B4811" t="str">
            <v>IMPUESTOS SOBRE COMPRAS</v>
          </cell>
          <cell r="C4811">
            <v>12</v>
          </cell>
          <cell r="D4811"/>
          <cell r="E4811"/>
          <cell r="F4811">
            <v>0</v>
          </cell>
          <cell r="G4811"/>
          <cell r="H4811">
            <v>0</v>
          </cell>
        </row>
        <row r="4812">
          <cell r="A4812" t="str">
            <v>12509903010101</v>
          </cell>
          <cell r="B4812" t="str">
            <v>IMPUESTOS SOBRE COMPRAS</v>
          </cell>
          <cell r="C4812">
            <v>14</v>
          </cell>
          <cell r="D4812"/>
          <cell r="E4812">
            <v>0</v>
          </cell>
          <cell r="F4812"/>
          <cell r="G4812"/>
          <cell r="H4812">
            <v>0</v>
          </cell>
        </row>
        <row r="4813">
          <cell r="A4813" t="str">
            <v>1250990301010101</v>
          </cell>
          <cell r="B4813" t="str">
            <v>IMPUESTOS SOBRE COMPRAS</v>
          </cell>
          <cell r="C4813">
            <v>16</v>
          </cell>
          <cell r="D4813">
            <v>0</v>
          </cell>
          <cell r="E4813"/>
          <cell r="F4813"/>
          <cell r="G4813"/>
          <cell r="H4813">
            <v>0</v>
          </cell>
        </row>
        <row r="4814">
          <cell r="A4814" t="str">
            <v>1250990301010102</v>
          </cell>
          <cell r="B4814" t="str">
            <v>REMANENTE DE CREDITO FISCAL DE PERIODOS ANTERIOR</v>
          </cell>
          <cell r="C4814">
            <v>16</v>
          </cell>
          <cell r="D4814">
            <v>0</v>
          </cell>
          <cell r="E4814"/>
          <cell r="F4814"/>
          <cell r="G4814"/>
          <cell r="H4814">
            <v>0</v>
          </cell>
        </row>
        <row r="4815">
          <cell r="A4815" t="str">
            <v>1250990301010103</v>
          </cell>
          <cell r="B4815" t="str">
            <v>IVA-PERCIBIDO</v>
          </cell>
          <cell r="C4815">
            <v>16</v>
          </cell>
          <cell r="D4815">
            <v>0</v>
          </cell>
          <cell r="E4815"/>
          <cell r="F4815"/>
          <cell r="G4815"/>
          <cell r="H4815">
            <v>0</v>
          </cell>
        </row>
        <row r="4816">
          <cell r="A4816" t="str">
            <v>125099030102</v>
          </cell>
          <cell r="B4816" t="str">
            <v>REMANENTE DE CREDITO FISCAL DE PERIODOS ANTERIOR</v>
          </cell>
          <cell r="C4816">
            <v>12</v>
          </cell>
          <cell r="D4816"/>
          <cell r="E4816"/>
          <cell r="F4816">
            <v>0</v>
          </cell>
          <cell r="G4816"/>
          <cell r="H4816">
            <v>0</v>
          </cell>
        </row>
        <row r="4817">
          <cell r="A4817" t="str">
            <v>125099030103</v>
          </cell>
          <cell r="B4817" t="str">
            <v>IVA-PERCIBIDO</v>
          </cell>
          <cell r="C4817">
            <v>12</v>
          </cell>
          <cell r="D4817"/>
          <cell r="E4817"/>
          <cell r="F4817">
            <v>0</v>
          </cell>
          <cell r="G4817"/>
          <cell r="H4817">
            <v>0</v>
          </cell>
        </row>
        <row r="4818">
          <cell r="A4818" t="str">
            <v>1250999101</v>
          </cell>
          <cell r="B4818" t="str">
            <v>OTRAS - ML</v>
          </cell>
          <cell r="C4818">
            <v>10</v>
          </cell>
          <cell r="D4818"/>
          <cell r="E4818"/>
          <cell r="F4818"/>
          <cell r="G4818">
            <v>542325.42000000004</v>
          </cell>
          <cell r="H4818">
            <v>542325.42000000004</v>
          </cell>
        </row>
        <row r="4819">
          <cell r="A4819" t="str">
            <v>125099910101</v>
          </cell>
          <cell r="B4819" t="str">
            <v>FONDOS SUJETOS A LIQUIDACION</v>
          </cell>
          <cell r="C4819">
            <v>12</v>
          </cell>
          <cell r="D4819"/>
          <cell r="E4819"/>
          <cell r="F4819">
            <v>542325.42000000004</v>
          </cell>
          <cell r="G4819"/>
          <cell r="H4819">
            <v>542325.42000000004</v>
          </cell>
        </row>
        <row r="4820">
          <cell r="A4820" t="str">
            <v>12509991010101</v>
          </cell>
          <cell r="B4820" t="str">
            <v>FONDOS SUJETOS A LIQUIDACION</v>
          </cell>
          <cell r="C4820">
            <v>14</v>
          </cell>
          <cell r="D4820"/>
          <cell r="E4820">
            <v>542325.42000000004</v>
          </cell>
          <cell r="F4820"/>
          <cell r="G4820"/>
          <cell r="H4820">
            <v>542325.42000000004</v>
          </cell>
        </row>
        <row r="4821">
          <cell r="A4821" t="str">
            <v>1250999101010101</v>
          </cell>
          <cell r="B4821" t="str">
            <v>FONDOS SUJETOS A LIQUIDACION (DIRECTIVOS)</v>
          </cell>
          <cell r="C4821">
            <v>16</v>
          </cell>
          <cell r="D4821">
            <v>0</v>
          </cell>
          <cell r="E4821"/>
          <cell r="F4821"/>
          <cell r="G4821"/>
          <cell r="H4821">
            <v>0</v>
          </cell>
        </row>
        <row r="4822">
          <cell r="A4822" t="str">
            <v>1250999101010102</v>
          </cell>
          <cell r="B4822" t="str">
            <v>FONDOS SUJETOS A LIQUIDACION (EMPLEADOS)</v>
          </cell>
          <cell r="C4822">
            <v>16</v>
          </cell>
          <cell r="D4822">
            <v>542325.42000000004</v>
          </cell>
          <cell r="E4822"/>
          <cell r="F4822"/>
          <cell r="G4822"/>
          <cell r="H4822">
            <v>542325.42000000004</v>
          </cell>
        </row>
        <row r="4823">
          <cell r="A4823" t="str">
            <v>1250999101010103</v>
          </cell>
          <cell r="B4823" t="str">
            <v>TRANSITORIA DE CAJA EFECTIVO</v>
          </cell>
          <cell r="C4823">
            <v>16</v>
          </cell>
          <cell r="D4823">
            <v>0</v>
          </cell>
          <cell r="E4823"/>
          <cell r="F4823"/>
          <cell r="G4823"/>
          <cell r="H4823">
            <v>0</v>
          </cell>
        </row>
        <row r="4824">
          <cell r="A4824" t="str">
            <v>1250999101010104</v>
          </cell>
          <cell r="B4824" t="str">
            <v>CHEQUES RECHAZADOS</v>
          </cell>
          <cell r="C4824">
            <v>16</v>
          </cell>
          <cell r="D4824">
            <v>0</v>
          </cell>
          <cell r="E4824"/>
          <cell r="F4824"/>
          <cell r="G4824"/>
          <cell r="H4824">
            <v>0</v>
          </cell>
        </row>
        <row r="4825">
          <cell r="A4825" t="str">
            <v>125099910102</v>
          </cell>
          <cell r="B4825" t="str">
            <v>FONDOS SUJETOS A LIQUIDACION (EMPLEADOS)</v>
          </cell>
          <cell r="C4825">
            <v>12</v>
          </cell>
          <cell r="D4825"/>
          <cell r="E4825"/>
          <cell r="F4825">
            <v>0</v>
          </cell>
          <cell r="G4825"/>
          <cell r="H4825">
            <v>0</v>
          </cell>
        </row>
        <row r="4826">
          <cell r="A4826" t="str">
            <v>12509991010201</v>
          </cell>
          <cell r="B4826" t="str">
            <v>FONDOS SUJETOS A LIQUIDACION (EMPLEADOS)</v>
          </cell>
          <cell r="C4826">
            <v>14</v>
          </cell>
          <cell r="D4826"/>
          <cell r="E4826">
            <v>0</v>
          </cell>
          <cell r="F4826"/>
          <cell r="G4826"/>
          <cell r="H4826">
            <v>0</v>
          </cell>
        </row>
        <row r="4827">
          <cell r="A4827" t="str">
            <v>1250999101020101</v>
          </cell>
          <cell r="B4827" t="str">
            <v>FONDOS SUJETOS A LIQUIDACION (EMPLEADOS)</v>
          </cell>
          <cell r="C4827">
            <v>16</v>
          </cell>
          <cell r="D4827">
            <v>0</v>
          </cell>
          <cell r="E4827"/>
          <cell r="F4827"/>
          <cell r="G4827"/>
          <cell r="H4827">
            <v>0</v>
          </cell>
        </row>
        <row r="4828">
          <cell r="A4828" t="str">
            <v>1250999101020102</v>
          </cell>
          <cell r="B4828" t="str">
            <v>FONDOS SUJETOS A LIQUIDACION (EMPLEADOS)</v>
          </cell>
          <cell r="C4828">
            <v>16</v>
          </cell>
          <cell r="D4828">
            <v>0</v>
          </cell>
          <cell r="E4828"/>
          <cell r="F4828"/>
          <cell r="G4828"/>
          <cell r="H4828">
            <v>0</v>
          </cell>
        </row>
        <row r="4829">
          <cell r="A4829" t="str">
            <v>1259</v>
          </cell>
          <cell r="B4829" t="str">
            <v>PROVISION DE INCOBRABILIDAD DE CUENTAS POR COBRAR</v>
          </cell>
          <cell r="C4829">
            <v>4</v>
          </cell>
          <cell r="D4829"/>
          <cell r="E4829"/>
          <cell r="F4829"/>
          <cell r="G4829"/>
          <cell r="H4829">
            <v>-142499.39000000001</v>
          </cell>
        </row>
        <row r="4830">
          <cell r="A4830" t="str">
            <v>125900</v>
          </cell>
          <cell r="B4830" t="str">
            <v>PROVISION DE INCOBRABILIDAD DE CUENTAS POR COBRAR</v>
          </cell>
          <cell r="C4830">
            <v>6</v>
          </cell>
          <cell r="D4830"/>
          <cell r="E4830"/>
          <cell r="F4830"/>
          <cell r="G4830"/>
          <cell r="H4830">
            <v>-142499.39000000001</v>
          </cell>
        </row>
        <row r="4831">
          <cell r="A4831" t="str">
            <v>1259000001</v>
          </cell>
          <cell r="B4831" t="str">
            <v>PROVISION POR INCOBRABILIDAD DE CUENTAS POR COBRAR -ML</v>
          </cell>
          <cell r="C4831">
            <v>10</v>
          </cell>
          <cell r="D4831"/>
          <cell r="E4831"/>
          <cell r="F4831"/>
          <cell r="G4831">
            <v>-142499.39000000001</v>
          </cell>
          <cell r="H4831">
            <v>-142499.39000000001</v>
          </cell>
        </row>
        <row r="4832">
          <cell r="A4832" t="str">
            <v>125900000101</v>
          </cell>
          <cell r="B4832" t="str">
            <v>PROVISION INCOBRABILIDAD DE COSTAS PROCESALES</v>
          </cell>
          <cell r="C4832">
            <v>12</v>
          </cell>
          <cell r="D4832"/>
          <cell r="E4832"/>
          <cell r="F4832">
            <v>-142499.39000000001</v>
          </cell>
          <cell r="G4832"/>
          <cell r="H4832">
            <v>-142499.39000000001</v>
          </cell>
        </row>
        <row r="4833">
          <cell r="A4833" t="str">
            <v>12590000010101</v>
          </cell>
          <cell r="B4833" t="str">
            <v>PROVISION INCOBRABILIDAD DE COSTAS PROCESALES</v>
          </cell>
          <cell r="C4833">
            <v>14</v>
          </cell>
          <cell r="D4833"/>
          <cell r="E4833">
            <v>-142499.39000000001</v>
          </cell>
          <cell r="F4833"/>
          <cell r="G4833"/>
          <cell r="H4833">
            <v>-142499.39000000001</v>
          </cell>
        </row>
        <row r="4834">
          <cell r="A4834" t="str">
            <v>1259000001010101</v>
          </cell>
          <cell r="B4834" t="str">
            <v>PROVISION INCOBRABILIDAD DE COSTAS PROCESALES</v>
          </cell>
          <cell r="C4834">
            <v>16</v>
          </cell>
          <cell r="D4834">
            <v>-208.78</v>
          </cell>
          <cell r="E4834"/>
          <cell r="F4834"/>
          <cell r="G4834"/>
          <cell r="H4834">
            <v>-208.78</v>
          </cell>
        </row>
        <row r="4835">
          <cell r="A4835" t="str">
            <v>1259000001010102</v>
          </cell>
          <cell r="B4835" t="str">
            <v>PROVISION PARA CUENTAS POR COBRAR</v>
          </cell>
          <cell r="C4835">
            <v>16</v>
          </cell>
          <cell r="D4835">
            <v>-142290.60999999999</v>
          </cell>
          <cell r="E4835"/>
          <cell r="F4835"/>
          <cell r="G4835"/>
          <cell r="H4835">
            <v>-142290.60999999999</v>
          </cell>
        </row>
        <row r="4836">
          <cell r="A4836" t="str">
            <v>125900000201</v>
          </cell>
          <cell r="B4836" t="str">
            <v>PROVISION SOBRE CUENTAS POR COBRAR</v>
          </cell>
          <cell r="C4836">
            <v>12</v>
          </cell>
          <cell r="D4836"/>
          <cell r="E4836"/>
          <cell r="F4836">
            <v>0</v>
          </cell>
          <cell r="G4836"/>
          <cell r="H4836">
            <v>0</v>
          </cell>
        </row>
        <row r="4837">
          <cell r="A4837" t="str">
            <v>12590000020101</v>
          </cell>
          <cell r="B4837" t="str">
            <v>PROVISION SOBRE CUENTAS POR COBRAR</v>
          </cell>
          <cell r="C4837">
            <v>14</v>
          </cell>
          <cell r="D4837"/>
          <cell r="E4837">
            <v>0</v>
          </cell>
          <cell r="F4837"/>
          <cell r="G4837"/>
          <cell r="H4837">
            <v>0</v>
          </cell>
        </row>
        <row r="4838">
          <cell r="A4838" t="str">
            <v>1259000002010101</v>
          </cell>
          <cell r="B4838" t="str">
            <v>PROVISION SOBRE CUENTAS POR COBRAR</v>
          </cell>
          <cell r="C4838">
            <v>16</v>
          </cell>
          <cell r="D4838">
            <v>0</v>
          </cell>
          <cell r="E4838"/>
          <cell r="F4838"/>
          <cell r="G4838"/>
          <cell r="H4838">
            <v>0</v>
          </cell>
        </row>
        <row r="4839">
          <cell r="A4839" t="str">
            <v>1259000002020101</v>
          </cell>
          <cell r="B4839" t="str">
            <v>ANULADA</v>
          </cell>
          <cell r="C4839">
            <v>16</v>
          </cell>
          <cell r="D4839">
            <v>0</v>
          </cell>
          <cell r="E4839"/>
          <cell r="F4839"/>
          <cell r="G4839"/>
          <cell r="H4839">
            <v>0</v>
          </cell>
        </row>
        <row r="4840">
          <cell r="A4840" t="str">
            <v>1259000002030101</v>
          </cell>
          <cell r="B4840" t="str">
            <v>ANULADA</v>
          </cell>
          <cell r="C4840">
            <v>16</v>
          </cell>
          <cell r="D4840">
            <v>0</v>
          </cell>
          <cell r="E4840"/>
          <cell r="F4840"/>
          <cell r="G4840"/>
          <cell r="H4840">
            <v>0</v>
          </cell>
        </row>
        <row r="4841">
          <cell r="A4841" t="str">
            <v>126</v>
          </cell>
          <cell r="B4841" t="str">
            <v>DERECHOS Y PARTICIPACIONES</v>
          </cell>
          <cell r="C4841">
            <v>3</v>
          </cell>
          <cell r="D4841"/>
          <cell r="E4841"/>
          <cell r="F4841"/>
          <cell r="G4841"/>
          <cell r="H4841">
            <v>13344.81</v>
          </cell>
        </row>
        <row r="4842">
          <cell r="A4842" t="str">
            <v>1260</v>
          </cell>
          <cell r="B4842" t="str">
            <v>DERECHOS Y PARTICIPACIONES</v>
          </cell>
          <cell r="C4842">
            <v>4</v>
          </cell>
          <cell r="D4842"/>
          <cell r="E4842"/>
          <cell r="F4842"/>
          <cell r="G4842"/>
          <cell r="H4842">
            <v>13344.81</v>
          </cell>
        </row>
        <row r="4843">
          <cell r="A4843" t="str">
            <v>126001</v>
          </cell>
          <cell r="B4843" t="str">
            <v>INVERSIONES CONJUNTAS</v>
          </cell>
          <cell r="C4843">
            <v>6</v>
          </cell>
          <cell r="D4843"/>
          <cell r="E4843"/>
          <cell r="F4843"/>
          <cell r="G4843"/>
          <cell r="H4843">
            <v>0</v>
          </cell>
        </row>
        <row r="4844">
          <cell r="A4844" t="str">
            <v>1260010101</v>
          </cell>
          <cell r="B4844" t="str">
            <v>EN SOCIEDADES NACIONALES - ML - VALOR DE ADQUISICION</v>
          </cell>
          <cell r="C4844">
            <v>10</v>
          </cell>
          <cell r="D4844"/>
          <cell r="E4844"/>
          <cell r="F4844"/>
          <cell r="G4844">
            <v>0</v>
          </cell>
          <cell r="H4844">
            <v>0</v>
          </cell>
        </row>
        <row r="4845">
          <cell r="A4845" t="str">
            <v>1260010201</v>
          </cell>
          <cell r="B4845" t="str">
            <v>EN SOCIEDADES EXTRANJERAS - ML- VALOR DE ADQUISICION</v>
          </cell>
          <cell r="C4845">
            <v>10</v>
          </cell>
          <cell r="D4845"/>
          <cell r="E4845"/>
          <cell r="F4845"/>
          <cell r="G4845">
            <v>0</v>
          </cell>
          <cell r="H4845">
            <v>0</v>
          </cell>
        </row>
        <row r="4846">
          <cell r="A4846" t="str">
            <v>1260019801</v>
          </cell>
          <cell r="B4846" t="str">
            <v>EN SOCIEDADES NACIONALES - ML - REVALUO</v>
          </cell>
          <cell r="C4846">
            <v>10</v>
          </cell>
          <cell r="D4846"/>
          <cell r="E4846"/>
          <cell r="F4846"/>
          <cell r="G4846">
            <v>0</v>
          </cell>
          <cell r="H4846">
            <v>0</v>
          </cell>
        </row>
        <row r="4847">
          <cell r="A4847" t="str">
            <v>126002</v>
          </cell>
          <cell r="B4847" t="str">
            <v>SUBSIDIARIAS</v>
          </cell>
          <cell r="C4847">
            <v>6</v>
          </cell>
          <cell r="D4847"/>
          <cell r="E4847"/>
          <cell r="F4847"/>
          <cell r="G4847"/>
          <cell r="H4847">
            <v>0</v>
          </cell>
        </row>
        <row r="4848">
          <cell r="A4848" t="str">
            <v>1260020101</v>
          </cell>
          <cell r="B4848" t="str">
            <v>EN SOCIEDADES NACIONALES - ML - VALOR DE ADQUISICION</v>
          </cell>
          <cell r="C4848">
            <v>10</v>
          </cell>
          <cell r="D4848"/>
          <cell r="E4848"/>
          <cell r="F4848"/>
          <cell r="G4848">
            <v>0</v>
          </cell>
          <cell r="H4848">
            <v>0</v>
          </cell>
        </row>
        <row r="4849">
          <cell r="A4849" t="str">
            <v>1260020201</v>
          </cell>
          <cell r="B4849" t="str">
            <v>EN SOCIEDADES EXTRANJERAS - ML- VALOR DE ADQUISICION</v>
          </cell>
          <cell r="C4849">
            <v>10</v>
          </cell>
          <cell r="D4849"/>
          <cell r="E4849"/>
          <cell r="F4849"/>
          <cell r="G4849">
            <v>0</v>
          </cell>
          <cell r="H4849">
            <v>0</v>
          </cell>
        </row>
        <row r="4850">
          <cell r="A4850" t="str">
            <v>1260029801</v>
          </cell>
          <cell r="B4850" t="str">
            <v>EN SOCIEDADES NACIONALES - ML - REVALUO</v>
          </cell>
          <cell r="C4850">
            <v>10</v>
          </cell>
          <cell r="D4850"/>
          <cell r="E4850"/>
          <cell r="F4850"/>
          <cell r="G4850">
            <v>0</v>
          </cell>
          <cell r="H4850">
            <v>0</v>
          </cell>
        </row>
        <row r="4851">
          <cell r="A4851" t="str">
            <v>126003</v>
          </cell>
          <cell r="B4851" t="str">
            <v>PARTICIPACIONES Y OTROS DERECHOS</v>
          </cell>
          <cell r="C4851">
            <v>6</v>
          </cell>
          <cell r="D4851"/>
          <cell r="E4851"/>
          <cell r="F4851"/>
          <cell r="G4851"/>
          <cell r="H4851">
            <v>13344.81</v>
          </cell>
        </row>
        <row r="4852">
          <cell r="A4852" t="str">
            <v>1260030101</v>
          </cell>
          <cell r="B4852" t="str">
            <v>PARTICIPACIONES - ML - VALOR DE ADQUISICION</v>
          </cell>
          <cell r="C4852">
            <v>10</v>
          </cell>
          <cell r="D4852"/>
          <cell r="E4852"/>
          <cell r="F4852"/>
          <cell r="G4852">
            <v>13344.81</v>
          </cell>
          <cell r="H4852">
            <v>13344.81</v>
          </cell>
        </row>
        <row r="4853">
          <cell r="A4853" t="str">
            <v>126003010101</v>
          </cell>
          <cell r="B4853" t="str">
            <v>FEDECRECE DE R.L</v>
          </cell>
          <cell r="C4853">
            <v>12</v>
          </cell>
          <cell r="D4853"/>
          <cell r="E4853"/>
          <cell r="F4853">
            <v>13344.81</v>
          </cell>
          <cell r="G4853"/>
          <cell r="H4853">
            <v>13344.81</v>
          </cell>
        </row>
        <row r="4854">
          <cell r="A4854" t="str">
            <v>12600301010101</v>
          </cell>
          <cell r="B4854" t="str">
            <v>FEDECRECE DE R.L</v>
          </cell>
          <cell r="C4854">
            <v>14</v>
          </cell>
          <cell r="D4854"/>
          <cell r="E4854">
            <v>13344.81</v>
          </cell>
          <cell r="F4854"/>
          <cell r="G4854"/>
          <cell r="H4854">
            <v>13344.81</v>
          </cell>
        </row>
        <row r="4855">
          <cell r="A4855" t="str">
            <v>1260030101010101</v>
          </cell>
          <cell r="B4855" t="str">
            <v>FEDECRECE DE R.L</v>
          </cell>
          <cell r="C4855">
            <v>16</v>
          </cell>
          <cell r="D4855">
            <v>13344.81</v>
          </cell>
          <cell r="E4855"/>
          <cell r="F4855"/>
          <cell r="G4855"/>
          <cell r="H4855">
            <v>13344.81</v>
          </cell>
        </row>
        <row r="4856">
          <cell r="A4856" t="str">
            <v>1260030201</v>
          </cell>
          <cell r="B4856" t="str">
            <v>FONDOS PARA DESPENSA DE EMPLEADOS</v>
          </cell>
          <cell r="C4856">
            <v>10</v>
          </cell>
          <cell r="D4856"/>
          <cell r="E4856"/>
          <cell r="F4856"/>
          <cell r="G4856">
            <v>0</v>
          </cell>
          <cell r="H4856">
            <v>0</v>
          </cell>
        </row>
        <row r="4857">
          <cell r="A4857" t="str">
            <v>1260030301</v>
          </cell>
          <cell r="B4857" t="str">
            <v>FONDOS PARA DESPENSA DE EMPLEADOS - ML</v>
          </cell>
          <cell r="C4857">
            <v>10</v>
          </cell>
          <cell r="D4857"/>
          <cell r="E4857"/>
          <cell r="F4857"/>
          <cell r="G4857">
            <v>0</v>
          </cell>
          <cell r="H4857">
            <v>0</v>
          </cell>
        </row>
        <row r="4858">
          <cell r="A4858" t="str">
            <v>126003030101</v>
          </cell>
          <cell r="B4858" t="str">
            <v>FEDECACES DE R.L.</v>
          </cell>
          <cell r="C4858">
            <v>12</v>
          </cell>
          <cell r="D4858"/>
          <cell r="E4858"/>
          <cell r="F4858">
            <v>0</v>
          </cell>
          <cell r="G4858"/>
          <cell r="H4858">
            <v>0</v>
          </cell>
        </row>
        <row r="4859">
          <cell r="A4859" t="str">
            <v>12600303010101</v>
          </cell>
          <cell r="B4859" t="str">
            <v>FEDECACES DE R.L.</v>
          </cell>
          <cell r="C4859">
            <v>14</v>
          </cell>
          <cell r="D4859"/>
          <cell r="E4859">
            <v>0</v>
          </cell>
          <cell r="F4859"/>
          <cell r="G4859"/>
          <cell r="H4859">
            <v>0</v>
          </cell>
        </row>
        <row r="4860">
          <cell r="A4860" t="str">
            <v>1260030301010101</v>
          </cell>
          <cell r="B4860" t="str">
            <v>FEDECACES DE R.L.</v>
          </cell>
          <cell r="C4860">
            <v>16</v>
          </cell>
          <cell r="D4860">
            <v>0</v>
          </cell>
          <cell r="E4860"/>
          <cell r="F4860"/>
          <cell r="G4860"/>
          <cell r="H4860">
            <v>0</v>
          </cell>
        </row>
        <row r="4861">
          <cell r="A4861" t="str">
            <v>1260030301010102</v>
          </cell>
          <cell r="B4861" t="str">
            <v>FEDECRECE DE R.L</v>
          </cell>
          <cell r="C4861">
            <v>16</v>
          </cell>
          <cell r="D4861">
            <v>0</v>
          </cell>
          <cell r="E4861"/>
          <cell r="F4861"/>
          <cell r="G4861"/>
          <cell r="H4861">
            <v>0</v>
          </cell>
        </row>
        <row r="4862">
          <cell r="A4862" t="str">
            <v>126003030102</v>
          </cell>
          <cell r="B4862" t="str">
            <v>FEDECRECE DE R.L</v>
          </cell>
          <cell r="C4862">
            <v>12</v>
          </cell>
          <cell r="D4862"/>
          <cell r="E4862"/>
          <cell r="F4862">
            <v>0</v>
          </cell>
          <cell r="G4862"/>
          <cell r="H4862">
            <v>0</v>
          </cell>
        </row>
        <row r="4863">
          <cell r="A4863" t="str">
            <v>12600303010201</v>
          </cell>
          <cell r="B4863" t="str">
            <v>FEDECRECE DE R.L</v>
          </cell>
          <cell r="C4863">
            <v>14</v>
          </cell>
          <cell r="D4863"/>
          <cell r="E4863">
            <v>0</v>
          </cell>
          <cell r="F4863"/>
          <cell r="G4863"/>
          <cell r="H4863">
            <v>0</v>
          </cell>
        </row>
        <row r="4864">
          <cell r="A4864" t="str">
            <v>1260030301020101</v>
          </cell>
          <cell r="B4864" t="str">
            <v>FEDECRECE DE R.L</v>
          </cell>
          <cell r="C4864">
            <v>16</v>
          </cell>
          <cell r="D4864">
            <v>0</v>
          </cell>
          <cell r="E4864"/>
          <cell r="F4864"/>
          <cell r="G4864"/>
          <cell r="H4864">
            <v>0</v>
          </cell>
        </row>
        <row r="4865">
          <cell r="A4865" t="str">
            <v>1260039801</v>
          </cell>
          <cell r="B4865" t="str">
            <v>PARTICIPACIONES - ML - REVALUO</v>
          </cell>
          <cell r="C4865">
            <v>10</v>
          </cell>
          <cell r="D4865"/>
          <cell r="E4865"/>
          <cell r="F4865"/>
          <cell r="G4865">
            <v>0</v>
          </cell>
          <cell r="H4865">
            <v>0</v>
          </cell>
        </row>
        <row r="4866">
          <cell r="A4866" t="str">
            <v>126004</v>
          </cell>
          <cell r="B4866" t="str">
            <v>CAPITAL ASIGNADO A SUCURSALES</v>
          </cell>
          <cell r="C4866">
            <v>6</v>
          </cell>
          <cell r="D4866"/>
          <cell r="E4866"/>
          <cell r="F4866"/>
          <cell r="G4866"/>
          <cell r="H4866">
            <v>0</v>
          </cell>
        </row>
        <row r="4867">
          <cell r="A4867" t="str">
            <v>1260040100</v>
          </cell>
          <cell r="B4867" t="str">
            <v>NACIONALES - VALOR DE ADQUISICION</v>
          </cell>
          <cell r="C4867">
            <v>10</v>
          </cell>
          <cell r="D4867"/>
          <cell r="E4867"/>
          <cell r="F4867"/>
          <cell r="G4867">
            <v>0</v>
          </cell>
          <cell r="H4867">
            <v>0</v>
          </cell>
        </row>
        <row r="4868">
          <cell r="A4868" t="str">
            <v>1260049801</v>
          </cell>
          <cell r="B4868" t="str">
            <v>NACIONALES - REVALUO</v>
          </cell>
          <cell r="C4868">
            <v>10</v>
          </cell>
          <cell r="D4868"/>
          <cell r="E4868"/>
          <cell r="F4868"/>
          <cell r="G4868">
            <v>0</v>
          </cell>
          <cell r="H4868">
            <v>0</v>
          </cell>
        </row>
        <row r="4869">
          <cell r="A4869" t="str">
            <v>126005</v>
          </cell>
          <cell r="B4869" t="str">
            <v>BANCOS EXTRANJEROS</v>
          </cell>
          <cell r="C4869">
            <v>6</v>
          </cell>
          <cell r="D4869"/>
          <cell r="E4869"/>
          <cell r="F4869"/>
          <cell r="G4869"/>
          <cell r="H4869">
            <v>0</v>
          </cell>
        </row>
        <row r="4870">
          <cell r="A4870" t="str">
            <v>1260050101</v>
          </cell>
          <cell r="B4870" t="str">
            <v>BANCOS EXTRANJEROS - VALOR DE ADQUISICION - ML</v>
          </cell>
          <cell r="C4870">
            <v>10</v>
          </cell>
          <cell r="D4870"/>
          <cell r="E4870"/>
          <cell r="F4870"/>
          <cell r="G4870">
            <v>0</v>
          </cell>
          <cell r="H4870">
            <v>0</v>
          </cell>
        </row>
        <row r="4871">
          <cell r="A4871" t="str">
            <v>127</v>
          </cell>
          <cell r="B4871" t="str">
            <v>FONDOS PARA PROVEER DINERO ELECTRONICO</v>
          </cell>
          <cell r="C4871">
            <v>3</v>
          </cell>
          <cell r="D4871"/>
          <cell r="E4871"/>
          <cell r="F4871"/>
          <cell r="G4871"/>
          <cell r="H4871">
            <v>0</v>
          </cell>
        </row>
        <row r="4872">
          <cell r="A4872" t="str">
            <v>1270</v>
          </cell>
          <cell r="B4872" t="str">
            <v>FONDOS PARA PROVEER DINERO ELECTRONICO</v>
          </cell>
          <cell r="C4872">
            <v>4</v>
          </cell>
          <cell r="D4872"/>
          <cell r="E4872"/>
          <cell r="F4872"/>
          <cell r="G4872"/>
          <cell r="H4872">
            <v>0</v>
          </cell>
        </row>
        <row r="4873">
          <cell r="A4873" t="str">
            <v>127001</v>
          </cell>
          <cell r="B4873" t="str">
            <v>DEPOSITOS BANCO CENTRAL DE RESERVA</v>
          </cell>
          <cell r="C4873">
            <v>6</v>
          </cell>
          <cell r="D4873"/>
          <cell r="E4873"/>
          <cell r="F4873"/>
          <cell r="G4873"/>
          <cell r="H4873">
            <v>0</v>
          </cell>
        </row>
        <row r="4874">
          <cell r="A4874" t="str">
            <v>1270010101</v>
          </cell>
          <cell r="B4874" t="str">
            <v>DEPOSITOS PARA PROVEER DINERO ELECTRONICO</v>
          </cell>
          <cell r="C4874">
            <v>10</v>
          </cell>
          <cell r="D4874"/>
          <cell r="E4874"/>
          <cell r="F4874"/>
          <cell r="G4874">
            <v>0</v>
          </cell>
          <cell r="H4874">
            <v>0</v>
          </cell>
        </row>
        <row r="4875">
          <cell r="A4875" t="str">
            <v>13</v>
          </cell>
          <cell r="B4875" t="str">
            <v>ACTIVO FIJO</v>
          </cell>
          <cell r="C4875">
            <v>2</v>
          </cell>
          <cell r="D4875"/>
          <cell r="E4875"/>
          <cell r="F4875"/>
          <cell r="G4875"/>
          <cell r="H4875">
            <v>16324135.82</v>
          </cell>
        </row>
        <row r="4876">
          <cell r="A4876" t="str">
            <v>131</v>
          </cell>
          <cell r="B4876" t="str">
            <v>NO DEPRECIABLES</v>
          </cell>
          <cell r="C4876">
            <v>3</v>
          </cell>
          <cell r="D4876"/>
          <cell r="E4876"/>
          <cell r="F4876"/>
          <cell r="G4876"/>
          <cell r="H4876">
            <v>12636618.470000001</v>
          </cell>
        </row>
        <row r="4877">
          <cell r="A4877" t="str">
            <v>1310</v>
          </cell>
          <cell r="B4877" t="str">
            <v>NO DEPRECIABLES</v>
          </cell>
          <cell r="C4877">
            <v>4</v>
          </cell>
          <cell r="D4877"/>
          <cell r="E4877"/>
          <cell r="F4877"/>
          <cell r="G4877"/>
          <cell r="H4877">
            <v>12636618.470000001</v>
          </cell>
        </row>
        <row r="4878">
          <cell r="A4878" t="str">
            <v>131001</v>
          </cell>
          <cell r="B4878" t="str">
            <v>TERRENOS</v>
          </cell>
          <cell r="C4878">
            <v>6</v>
          </cell>
          <cell r="D4878"/>
          <cell r="E4878"/>
          <cell r="F4878"/>
          <cell r="G4878"/>
          <cell r="H4878">
            <v>1155093.05</v>
          </cell>
        </row>
        <row r="4879">
          <cell r="A4879" t="str">
            <v>1310010100</v>
          </cell>
          <cell r="B4879" t="str">
            <v>TERRENOS - VALOR DE ADQUISICION</v>
          </cell>
          <cell r="C4879">
            <v>10</v>
          </cell>
          <cell r="D4879"/>
          <cell r="E4879"/>
          <cell r="F4879"/>
          <cell r="G4879">
            <v>1155093.05</v>
          </cell>
          <cell r="H4879">
            <v>1155093.05</v>
          </cell>
        </row>
        <row r="4880">
          <cell r="A4880" t="str">
            <v>131001010001</v>
          </cell>
          <cell r="B4880" t="str">
            <v>TERRENOS</v>
          </cell>
          <cell r="C4880">
            <v>12</v>
          </cell>
          <cell r="D4880"/>
          <cell r="E4880"/>
          <cell r="F4880">
            <v>1155093.05</v>
          </cell>
          <cell r="G4880"/>
          <cell r="H4880">
            <v>1155093.05</v>
          </cell>
        </row>
        <row r="4881">
          <cell r="A4881" t="str">
            <v>13100101000101</v>
          </cell>
          <cell r="B4881" t="str">
            <v>TERRENOS</v>
          </cell>
          <cell r="C4881">
            <v>14</v>
          </cell>
          <cell r="D4881"/>
          <cell r="E4881">
            <v>1155093.05</v>
          </cell>
          <cell r="F4881"/>
          <cell r="G4881"/>
          <cell r="H4881">
            <v>1155093.05</v>
          </cell>
        </row>
        <row r="4882">
          <cell r="A4882" t="str">
            <v>1310010100010101</v>
          </cell>
          <cell r="B4882" t="str">
            <v>TERRENOS</v>
          </cell>
          <cell r="C4882">
            <v>16</v>
          </cell>
          <cell r="D4882">
            <v>1155093.05</v>
          </cell>
          <cell r="E4882"/>
          <cell r="F4882"/>
          <cell r="G4882"/>
          <cell r="H4882">
            <v>1155093.05</v>
          </cell>
        </row>
        <row r="4883">
          <cell r="A4883" t="str">
            <v>1310019800</v>
          </cell>
          <cell r="B4883" t="str">
            <v>TERRENOS - REVALUO</v>
          </cell>
          <cell r="C4883">
            <v>10</v>
          </cell>
          <cell r="D4883"/>
          <cell r="E4883"/>
          <cell r="F4883"/>
          <cell r="G4883">
            <v>0</v>
          </cell>
          <cell r="H4883">
            <v>0</v>
          </cell>
        </row>
        <row r="4884">
          <cell r="A4884" t="str">
            <v>131001980001</v>
          </cell>
          <cell r="B4884" t="str">
            <v>TERRENOS</v>
          </cell>
          <cell r="C4884">
            <v>12</v>
          </cell>
          <cell r="D4884"/>
          <cell r="E4884"/>
          <cell r="F4884">
            <v>0</v>
          </cell>
          <cell r="G4884"/>
          <cell r="H4884">
            <v>0</v>
          </cell>
        </row>
        <row r="4885">
          <cell r="A4885" t="str">
            <v>13100198000101</v>
          </cell>
          <cell r="B4885" t="str">
            <v>TERRENOS</v>
          </cell>
          <cell r="C4885">
            <v>14</v>
          </cell>
          <cell r="D4885"/>
          <cell r="E4885">
            <v>0</v>
          </cell>
          <cell r="F4885"/>
          <cell r="G4885"/>
          <cell r="H4885">
            <v>0</v>
          </cell>
        </row>
        <row r="4886">
          <cell r="A4886" t="str">
            <v>1310019800010101</v>
          </cell>
          <cell r="B4886" t="str">
            <v>TERRENOS</v>
          </cell>
          <cell r="C4886">
            <v>16</v>
          </cell>
          <cell r="D4886">
            <v>0</v>
          </cell>
          <cell r="E4886"/>
          <cell r="F4886"/>
          <cell r="G4886"/>
          <cell r="H4886">
            <v>0</v>
          </cell>
        </row>
        <row r="4887">
          <cell r="A4887" t="str">
            <v>131002</v>
          </cell>
          <cell r="B4887" t="str">
            <v>CONSTRUCCIONES EN PROCESO</v>
          </cell>
          <cell r="C4887">
            <v>6</v>
          </cell>
          <cell r="D4887"/>
          <cell r="E4887"/>
          <cell r="F4887"/>
          <cell r="G4887"/>
          <cell r="H4887">
            <v>11481525.42</v>
          </cell>
        </row>
        <row r="4888">
          <cell r="A4888" t="str">
            <v>1310020100</v>
          </cell>
          <cell r="B4888" t="str">
            <v>INMUEBLES</v>
          </cell>
          <cell r="C4888">
            <v>10</v>
          </cell>
          <cell r="D4888"/>
          <cell r="E4888"/>
          <cell r="F4888"/>
          <cell r="G4888">
            <v>11481525.42</v>
          </cell>
          <cell r="H4888">
            <v>11481525.42</v>
          </cell>
        </row>
        <row r="4889">
          <cell r="A4889" t="str">
            <v>131002010001</v>
          </cell>
          <cell r="B4889" t="str">
            <v>INMUEBLES</v>
          </cell>
          <cell r="C4889">
            <v>12</v>
          </cell>
          <cell r="D4889"/>
          <cell r="E4889"/>
          <cell r="F4889">
            <v>11481525.42</v>
          </cell>
          <cell r="G4889"/>
          <cell r="H4889">
            <v>11481525.42</v>
          </cell>
        </row>
        <row r="4890">
          <cell r="A4890" t="str">
            <v>13100201000101</v>
          </cell>
          <cell r="B4890" t="str">
            <v>INMUEBLES</v>
          </cell>
          <cell r="C4890">
            <v>14</v>
          </cell>
          <cell r="D4890"/>
          <cell r="E4890">
            <v>11481525.42</v>
          </cell>
          <cell r="F4890"/>
          <cell r="G4890"/>
          <cell r="H4890">
            <v>11481525.42</v>
          </cell>
        </row>
        <row r="4891">
          <cell r="A4891" t="str">
            <v>1310020100010101</v>
          </cell>
          <cell r="B4891" t="str">
            <v>INMUEBLES</v>
          </cell>
          <cell r="C4891">
            <v>16</v>
          </cell>
          <cell r="D4891">
            <v>11481525.42</v>
          </cell>
          <cell r="E4891"/>
          <cell r="F4891"/>
          <cell r="G4891"/>
          <cell r="H4891">
            <v>11481525.42</v>
          </cell>
        </row>
        <row r="4892">
          <cell r="A4892" t="str">
            <v>1310020200</v>
          </cell>
          <cell r="B4892" t="str">
            <v>MUEBLES</v>
          </cell>
          <cell r="C4892">
            <v>10</v>
          </cell>
          <cell r="D4892"/>
          <cell r="E4892"/>
          <cell r="F4892"/>
          <cell r="G4892">
            <v>0</v>
          </cell>
          <cell r="H4892">
            <v>0</v>
          </cell>
        </row>
        <row r="4893">
          <cell r="A4893" t="str">
            <v>131002020001</v>
          </cell>
          <cell r="B4893" t="str">
            <v>MUEBLES</v>
          </cell>
          <cell r="C4893">
            <v>12</v>
          </cell>
          <cell r="D4893"/>
          <cell r="E4893"/>
          <cell r="F4893">
            <v>0</v>
          </cell>
          <cell r="G4893"/>
          <cell r="H4893">
            <v>0</v>
          </cell>
        </row>
        <row r="4894">
          <cell r="A4894" t="str">
            <v>13100202000101</v>
          </cell>
          <cell r="B4894" t="str">
            <v>MUEBLES</v>
          </cell>
          <cell r="C4894">
            <v>14</v>
          </cell>
          <cell r="D4894"/>
          <cell r="E4894">
            <v>0</v>
          </cell>
          <cell r="F4894"/>
          <cell r="G4894"/>
          <cell r="H4894">
            <v>0</v>
          </cell>
        </row>
        <row r="4895">
          <cell r="A4895" t="str">
            <v>1310020200010101</v>
          </cell>
          <cell r="B4895" t="str">
            <v>READECUACIONES</v>
          </cell>
          <cell r="C4895">
            <v>16</v>
          </cell>
          <cell r="D4895">
            <v>0</v>
          </cell>
          <cell r="E4895"/>
          <cell r="F4895"/>
          <cell r="G4895"/>
          <cell r="H4895">
            <v>0</v>
          </cell>
        </row>
        <row r="4896">
          <cell r="A4896" t="str">
            <v>1310020200010102</v>
          </cell>
          <cell r="B4896" t="str">
            <v>REMODELACIONES</v>
          </cell>
          <cell r="C4896">
            <v>16</v>
          </cell>
          <cell r="D4896">
            <v>0</v>
          </cell>
          <cell r="E4896"/>
          <cell r="F4896"/>
          <cell r="G4896"/>
          <cell r="H4896">
            <v>0</v>
          </cell>
        </row>
        <row r="4897">
          <cell r="A4897" t="str">
            <v>1310020200010103</v>
          </cell>
          <cell r="B4897" t="str">
            <v>INSTALACIONES</v>
          </cell>
          <cell r="C4897">
            <v>16</v>
          </cell>
          <cell r="D4897">
            <v>0</v>
          </cell>
          <cell r="E4897"/>
          <cell r="F4897"/>
          <cell r="G4897"/>
          <cell r="H4897">
            <v>0</v>
          </cell>
        </row>
        <row r="4898">
          <cell r="A4898" t="str">
            <v>131003</v>
          </cell>
          <cell r="B4898" t="str">
            <v>MOBILIARIO Y EQUIPO POR UTILIZAR</v>
          </cell>
          <cell r="C4898">
            <v>6</v>
          </cell>
          <cell r="D4898"/>
          <cell r="E4898"/>
          <cell r="F4898"/>
          <cell r="G4898"/>
          <cell r="H4898">
            <v>0</v>
          </cell>
        </row>
        <row r="4899">
          <cell r="A4899" t="str">
            <v>1310030100</v>
          </cell>
          <cell r="B4899" t="str">
            <v>MOBILIARIO Y EQUIPO EN TRANSITO</v>
          </cell>
          <cell r="C4899">
            <v>10</v>
          </cell>
          <cell r="D4899"/>
          <cell r="E4899"/>
          <cell r="F4899"/>
          <cell r="G4899">
            <v>0</v>
          </cell>
          <cell r="H4899">
            <v>0</v>
          </cell>
        </row>
        <row r="4900">
          <cell r="A4900" t="str">
            <v>131003010001</v>
          </cell>
          <cell r="B4900" t="str">
            <v>MOBILIARIO Y EQUIPO EN TRANSITO</v>
          </cell>
          <cell r="C4900">
            <v>12</v>
          </cell>
          <cell r="D4900"/>
          <cell r="E4900"/>
          <cell r="F4900">
            <v>0</v>
          </cell>
          <cell r="G4900"/>
          <cell r="H4900">
            <v>0</v>
          </cell>
        </row>
        <row r="4901">
          <cell r="A4901" t="str">
            <v>13100301000101</v>
          </cell>
          <cell r="B4901" t="str">
            <v>MOBILIARIO Y EQUIPO EN TRANSITO</v>
          </cell>
          <cell r="C4901">
            <v>14</v>
          </cell>
          <cell r="D4901"/>
          <cell r="E4901">
            <v>0</v>
          </cell>
          <cell r="F4901"/>
          <cell r="G4901"/>
          <cell r="H4901">
            <v>0</v>
          </cell>
        </row>
        <row r="4902">
          <cell r="A4902" t="str">
            <v>1310030100010100</v>
          </cell>
          <cell r="B4902" t="str">
            <v>MOBILIARIO Y EQUIPO EN TRANSITO</v>
          </cell>
          <cell r="C4902">
            <v>16</v>
          </cell>
          <cell r="D4902">
            <v>0</v>
          </cell>
          <cell r="E4902"/>
          <cell r="F4902"/>
          <cell r="G4902"/>
          <cell r="H4902">
            <v>0</v>
          </cell>
        </row>
        <row r="4903">
          <cell r="A4903" t="str">
            <v>1310030100010101</v>
          </cell>
          <cell r="B4903" t="str">
            <v>MOBILIARIO Y EQUIPO EN TRANSITO</v>
          </cell>
          <cell r="C4903">
            <v>16</v>
          </cell>
          <cell r="D4903">
            <v>0</v>
          </cell>
          <cell r="E4903"/>
          <cell r="F4903"/>
          <cell r="G4903"/>
          <cell r="H4903">
            <v>0</v>
          </cell>
        </row>
        <row r="4904">
          <cell r="A4904" t="str">
            <v>1310030100010102</v>
          </cell>
          <cell r="B4904" t="str">
            <v>EQUIPO</v>
          </cell>
          <cell r="C4904">
            <v>16</v>
          </cell>
          <cell r="D4904">
            <v>0</v>
          </cell>
          <cell r="E4904"/>
          <cell r="F4904"/>
          <cell r="G4904"/>
          <cell r="H4904">
            <v>0</v>
          </cell>
        </row>
        <row r="4905">
          <cell r="A4905" t="str">
            <v>1310030200</v>
          </cell>
          <cell r="B4905" t="str">
            <v>MOBILIARIO Y EQUIPO EN EXISTENCIA</v>
          </cell>
          <cell r="C4905">
            <v>10</v>
          </cell>
          <cell r="D4905"/>
          <cell r="E4905"/>
          <cell r="F4905"/>
          <cell r="G4905">
            <v>0</v>
          </cell>
          <cell r="H4905">
            <v>0</v>
          </cell>
        </row>
        <row r="4906">
          <cell r="A4906" t="str">
            <v>131003020001</v>
          </cell>
          <cell r="B4906" t="str">
            <v>MUEBLES</v>
          </cell>
          <cell r="C4906">
            <v>12</v>
          </cell>
          <cell r="D4906"/>
          <cell r="E4906"/>
          <cell r="F4906">
            <v>0</v>
          </cell>
          <cell r="G4906"/>
          <cell r="H4906">
            <v>0</v>
          </cell>
        </row>
        <row r="4907">
          <cell r="A4907" t="str">
            <v>13100302000101</v>
          </cell>
          <cell r="B4907" t="str">
            <v>MOBILIARIO Y EQUIPO EN EXISTENCIA</v>
          </cell>
          <cell r="C4907">
            <v>14</v>
          </cell>
          <cell r="D4907"/>
          <cell r="E4907">
            <v>0</v>
          </cell>
          <cell r="F4907"/>
          <cell r="G4907"/>
          <cell r="H4907">
            <v>0</v>
          </cell>
        </row>
        <row r="4908">
          <cell r="A4908" t="str">
            <v>1310030200010101</v>
          </cell>
          <cell r="B4908" t="str">
            <v>MOBILIARIO Y EQUIPO EN EXISTENCIA</v>
          </cell>
          <cell r="C4908">
            <v>16</v>
          </cell>
          <cell r="D4908">
            <v>0</v>
          </cell>
          <cell r="E4908"/>
          <cell r="F4908"/>
          <cell r="G4908"/>
          <cell r="H4908">
            <v>0</v>
          </cell>
        </row>
        <row r="4909">
          <cell r="A4909" t="str">
            <v>1310030200010102</v>
          </cell>
          <cell r="B4909" t="str">
            <v>EQUIPO</v>
          </cell>
          <cell r="C4909">
            <v>16</v>
          </cell>
          <cell r="D4909">
            <v>0</v>
          </cell>
          <cell r="E4909"/>
          <cell r="F4909"/>
          <cell r="G4909"/>
          <cell r="H4909">
            <v>0</v>
          </cell>
        </row>
        <row r="4910">
          <cell r="A4910" t="str">
            <v>132</v>
          </cell>
          <cell r="B4910" t="str">
            <v>DEPRECIABLES</v>
          </cell>
          <cell r="C4910">
            <v>3</v>
          </cell>
          <cell r="D4910"/>
          <cell r="E4910"/>
          <cell r="F4910"/>
          <cell r="G4910"/>
          <cell r="H4910">
            <v>2007757.64</v>
          </cell>
        </row>
        <row r="4911">
          <cell r="A4911" t="str">
            <v>1320</v>
          </cell>
          <cell r="B4911" t="str">
            <v>DEPRECIABLES</v>
          </cell>
          <cell r="C4911">
            <v>4</v>
          </cell>
          <cell r="D4911"/>
          <cell r="E4911"/>
          <cell r="F4911"/>
          <cell r="G4911"/>
          <cell r="H4911">
            <v>6396374.1900000004</v>
          </cell>
        </row>
        <row r="4912">
          <cell r="A4912" t="str">
            <v>132001</v>
          </cell>
          <cell r="B4912" t="str">
            <v>EDIFICACIONES</v>
          </cell>
          <cell r="C4912">
            <v>6</v>
          </cell>
          <cell r="D4912"/>
          <cell r="E4912"/>
          <cell r="F4912"/>
          <cell r="G4912"/>
          <cell r="H4912">
            <v>2241106.38</v>
          </cell>
        </row>
        <row r="4913">
          <cell r="A4913" t="str">
            <v>1320010100</v>
          </cell>
          <cell r="B4913" t="str">
            <v>EDIFICACIONES - VALOR DE ADQUISICION</v>
          </cell>
          <cell r="C4913">
            <v>10</v>
          </cell>
          <cell r="D4913"/>
          <cell r="E4913"/>
          <cell r="F4913"/>
          <cell r="G4913">
            <v>2241106.38</v>
          </cell>
          <cell r="H4913">
            <v>2241106.38</v>
          </cell>
        </row>
        <row r="4914">
          <cell r="A4914" t="str">
            <v>132001010001</v>
          </cell>
          <cell r="B4914" t="str">
            <v>EDIFICACIONES</v>
          </cell>
          <cell r="C4914">
            <v>12</v>
          </cell>
          <cell r="D4914"/>
          <cell r="E4914"/>
          <cell r="F4914">
            <v>2241106.38</v>
          </cell>
          <cell r="G4914"/>
          <cell r="H4914">
            <v>2241106.38</v>
          </cell>
        </row>
        <row r="4915">
          <cell r="A4915" t="str">
            <v>13200101000101</v>
          </cell>
          <cell r="B4915" t="str">
            <v>EDIFICACIONES</v>
          </cell>
          <cell r="C4915">
            <v>14</v>
          </cell>
          <cell r="D4915"/>
          <cell r="E4915">
            <v>2241106.38</v>
          </cell>
          <cell r="F4915"/>
          <cell r="G4915"/>
          <cell r="H4915">
            <v>2241106.38</v>
          </cell>
        </row>
        <row r="4916">
          <cell r="A4916" t="str">
            <v>1320010100010101</v>
          </cell>
          <cell r="B4916" t="str">
            <v>EDIFICACIONES</v>
          </cell>
          <cell r="C4916">
            <v>16</v>
          </cell>
          <cell r="D4916">
            <v>2241106.38</v>
          </cell>
          <cell r="E4916"/>
          <cell r="F4916"/>
          <cell r="G4916"/>
          <cell r="H4916">
            <v>2241106.38</v>
          </cell>
        </row>
        <row r="4917">
          <cell r="A4917" t="str">
            <v>1320019800</v>
          </cell>
          <cell r="B4917" t="str">
            <v>EDIFICACIONES - REVALUO</v>
          </cell>
          <cell r="C4917">
            <v>10</v>
          </cell>
          <cell r="D4917"/>
          <cell r="E4917"/>
          <cell r="F4917"/>
          <cell r="G4917">
            <v>0</v>
          </cell>
          <cell r="H4917">
            <v>0</v>
          </cell>
        </row>
        <row r="4918">
          <cell r="A4918" t="str">
            <v>132001980001</v>
          </cell>
          <cell r="B4918" t="str">
            <v>EDIFICACIONES</v>
          </cell>
          <cell r="C4918">
            <v>12</v>
          </cell>
          <cell r="D4918"/>
          <cell r="E4918"/>
          <cell r="F4918">
            <v>0</v>
          </cell>
          <cell r="G4918"/>
          <cell r="H4918">
            <v>0</v>
          </cell>
        </row>
        <row r="4919">
          <cell r="A4919" t="str">
            <v>13200198000101</v>
          </cell>
          <cell r="B4919" t="str">
            <v>EDIFICACIONES</v>
          </cell>
          <cell r="C4919">
            <v>14</v>
          </cell>
          <cell r="D4919"/>
          <cell r="E4919">
            <v>0</v>
          </cell>
          <cell r="F4919"/>
          <cell r="G4919"/>
          <cell r="H4919">
            <v>0</v>
          </cell>
        </row>
        <row r="4920">
          <cell r="A4920" t="str">
            <v>1320019800010101</v>
          </cell>
          <cell r="B4920" t="str">
            <v>EDIFICACIONES</v>
          </cell>
          <cell r="C4920">
            <v>16</v>
          </cell>
          <cell r="D4920">
            <v>0</v>
          </cell>
          <cell r="E4920"/>
          <cell r="F4920"/>
          <cell r="G4920"/>
          <cell r="H4920">
            <v>0</v>
          </cell>
        </row>
        <row r="4921">
          <cell r="A4921" t="str">
            <v>132002</v>
          </cell>
          <cell r="B4921" t="str">
            <v>EQUIPO DE COMPUTACION</v>
          </cell>
          <cell r="C4921">
            <v>6</v>
          </cell>
          <cell r="D4921"/>
          <cell r="E4921"/>
          <cell r="F4921"/>
          <cell r="G4921"/>
          <cell r="H4921">
            <v>2078119.67</v>
          </cell>
        </row>
        <row r="4922">
          <cell r="A4922" t="str">
            <v>1320020100</v>
          </cell>
          <cell r="B4922" t="str">
            <v>EQUIPO DE COMPUTACION - VALOR DE ADQUISICION</v>
          </cell>
          <cell r="C4922">
            <v>10</v>
          </cell>
          <cell r="D4922"/>
          <cell r="E4922"/>
          <cell r="F4922"/>
          <cell r="G4922">
            <v>2078119.67</v>
          </cell>
          <cell r="H4922">
            <v>2078119.67</v>
          </cell>
        </row>
        <row r="4923">
          <cell r="A4923" t="str">
            <v>132002010001</v>
          </cell>
          <cell r="B4923" t="str">
            <v>EQUIPO DE COMPUTACION</v>
          </cell>
          <cell r="C4923">
            <v>12</v>
          </cell>
          <cell r="D4923"/>
          <cell r="E4923"/>
          <cell r="F4923">
            <v>2078119.67</v>
          </cell>
          <cell r="G4923"/>
          <cell r="H4923">
            <v>2078119.67</v>
          </cell>
        </row>
        <row r="4924">
          <cell r="A4924" t="str">
            <v>13200201000101</v>
          </cell>
          <cell r="B4924" t="str">
            <v>EQUIPO DE COMPUTACION</v>
          </cell>
          <cell r="C4924">
            <v>14</v>
          </cell>
          <cell r="D4924"/>
          <cell r="E4924">
            <v>2078119.67</v>
          </cell>
          <cell r="F4924"/>
          <cell r="G4924"/>
          <cell r="H4924">
            <v>2078119.67</v>
          </cell>
        </row>
        <row r="4925">
          <cell r="A4925" t="str">
            <v>1320020100010101</v>
          </cell>
          <cell r="B4925" t="str">
            <v>COMPUTADORAS</v>
          </cell>
          <cell r="C4925">
            <v>16</v>
          </cell>
          <cell r="D4925">
            <v>680483.15</v>
          </cell>
          <cell r="E4925"/>
          <cell r="F4925"/>
          <cell r="G4925"/>
          <cell r="H4925">
            <v>680483.15</v>
          </cell>
        </row>
        <row r="4926">
          <cell r="A4926" t="str">
            <v>1320020100010102</v>
          </cell>
          <cell r="B4926" t="str">
            <v>PERIFERICOS</v>
          </cell>
          <cell r="C4926">
            <v>16</v>
          </cell>
          <cell r="D4926">
            <v>850577.6</v>
          </cell>
          <cell r="E4926"/>
          <cell r="F4926"/>
          <cell r="G4926"/>
          <cell r="H4926">
            <v>850577.6</v>
          </cell>
        </row>
        <row r="4927">
          <cell r="A4927" t="str">
            <v>1320020100010103</v>
          </cell>
          <cell r="B4927" t="str">
            <v>SERVIDORES</v>
          </cell>
          <cell r="C4927">
            <v>16</v>
          </cell>
          <cell r="D4927">
            <v>547058.92000000004</v>
          </cell>
          <cell r="E4927"/>
          <cell r="F4927"/>
          <cell r="G4927"/>
          <cell r="H4927">
            <v>547058.92000000004</v>
          </cell>
        </row>
        <row r="4928">
          <cell r="A4928" t="str">
            <v>1320029800</v>
          </cell>
          <cell r="B4928" t="str">
            <v>EQUIPO DE COMPUTACION - REVALUO</v>
          </cell>
          <cell r="C4928">
            <v>10</v>
          </cell>
          <cell r="D4928"/>
          <cell r="E4928"/>
          <cell r="F4928"/>
          <cell r="G4928">
            <v>0</v>
          </cell>
          <cell r="H4928">
            <v>0</v>
          </cell>
        </row>
        <row r="4929">
          <cell r="A4929" t="str">
            <v>132002980001</v>
          </cell>
          <cell r="B4929" t="str">
            <v>EQUIPO DE COMPUTACION</v>
          </cell>
          <cell r="C4929">
            <v>12</v>
          </cell>
          <cell r="D4929"/>
          <cell r="E4929"/>
          <cell r="F4929">
            <v>0</v>
          </cell>
          <cell r="G4929"/>
          <cell r="H4929">
            <v>0</v>
          </cell>
        </row>
        <row r="4930">
          <cell r="A4930" t="str">
            <v>13200298000101</v>
          </cell>
          <cell r="B4930" t="str">
            <v>EQUIPO DE COMPUTACION</v>
          </cell>
          <cell r="C4930">
            <v>14</v>
          </cell>
          <cell r="D4930"/>
          <cell r="E4930">
            <v>0</v>
          </cell>
          <cell r="F4930"/>
          <cell r="G4930"/>
          <cell r="H4930">
            <v>0</v>
          </cell>
        </row>
        <row r="4931">
          <cell r="A4931" t="str">
            <v>1320029800010101</v>
          </cell>
          <cell r="B4931" t="str">
            <v>EQUIPO DE COMPUTACION</v>
          </cell>
          <cell r="C4931">
            <v>16</v>
          </cell>
          <cell r="D4931">
            <v>0</v>
          </cell>
          <cell r="E4931"/>
          <cell r="F4931"/>
          <cell r="G4931"/>
          <cell r="H4931">
            <v>0</v>
          </cell>
        </row>
        <row r="4932">
          <cell r="A4932" t="str">
            <v>132003</v>
          </cell>
          <cell r="B4932" t="str">
            <v>EQUIPO DE OFICINA</v>
          </cell>
          <cell r="C4932">
            <v>6</v>
          </cell>
          <cell r="D4932"/>
          <cell r="E4932"/>
          <cell r="F4932"/>
          <cell r="G4932"/>
          <cell r="H4932">
            <v>700989.43</v>
          </cell>
        </row>
        <row r="4933">
          <cell r="A4933" t="str">
            <v>1320030100</v>
          </cell>
          <cell r="B4933" t="str">
            <v>EQUIPO DE OFICINA - VALOR DE ADQUISICION</v>
          </cell>
          <cell r="C4933">
            <v>10</v>
          </cell>
          <cell r="D4933"/>
          <cell r="E4933"/>
          <cell r="F4933"/>
          <cell r="G4933">
            <v>700989.43</v>
          </cell>
          <cell r="H4933">
            <v>700989.43</v>
          </cell>
        </row>
        <row r="4934">
          <cell r="A4934" t="str">
            <v>132003010001</v>
          </cell>
          <cell r="B4934" t="str">
            <v>EQUIPO DE OFICINA</v>
          </cell>
          <cell r="C4934">
            <v>12</v>
          </cell>
          <cell r="D4934"/>
          <cell r="E4934"/>
          <cell r="F4934">
            <v>700989.43</v>
          </cell>
          <cell r="G4934"/>
          <cell r="H4934">
            <v>700989.43</v>
          </cell>
        </row>
        <row r="4935">
          <cell r="A4935" t="str">
            <v>13200301000101</v>
          </cell>
          <cell r="B4935" t="str">
            <v>EQUIPO DE OFICINA</v>
          </cell>
          <cell r="C4935">
            <v>14</v>
          </cell>
          <cell r="D4935"/>
          <cell r="E4935">
            <v>700989.43</v>
          </cell>
          <cell r="F4935"/>
          <cell r="G4935"/>
          <cell r="H4935">
            <v>700989.43</v>
          </cell>
        </row>
        <row r="4936">
          <cell r="A4936" t="str">
            <v>1320030100010101</v>
          </cell>
          <cell r="B4936" t="str">
            <v>ELECTRONICO</v>
          </cell>
          <cell r="C4936">
            <v>16</v>
          </cell>
          <cell r="D4936">
            <v>688983.75</v>
          </cell>
          <cell r="E4936"/>
          <cell r="F4936"/>
          <cell r="G4936"/>
          <cell r="H4936">
            <v>688983.75</v>
          </cell>
        </row>
        <row r="4937">
          <cell r="A4937" t="str">
            <v>1320030100010102</v>
          </cell>
          <cell r="B4937" t="str">
            <v>MANUAL</v>
          </cell>
          <cell r="C4937">
            <v>16</v>
          </cell>
          <cell r="D4937">
            <v>12005.68</v>
          </cell>
          <cell r="E4937"/>
          <cell r="F4937"/>
          <cell r="G4937"/>
          <cell r="H4937">
            <v>12005.68</v>
          </cell>
        </row>
        <row r="4938">
          <cell r="A4938" t="str">
            <v>1320039800</v>
          </cell>
          <cell r="B4938" t="str">
            <v>EQUIPO DE OFICINA - REVALUO</v>
          </cell>
          <cell r="C4938">
            <v>10</v>
          </cell>
          <cell r="D4938"/>
          <cell r="E4938"/>
          <cell r="F4938"/>
          <cell r="G4938">
            <v>0</v>
          </cell>
          <cell r="H4938">
            <v>0</v>
          </cell>
        </row>
        <row r="4939">
          <cell r="A4939" t="str">
            <v>132003980001</v>
          </cell>
          <cell r="B4939" t="str">
            <v>EQUIPO DE OFICINA</v>
          </cell>
          <cell r="C4939">
            <v>12</v>
          </cell>
          <cell r="D4939"/>
          <cell r="E4939"/>
          <cell r="F4939">
            <v>0</v>
          </cell>
          <cell r="G4939"/>
          <cell r="H4939">
            <v>0</v>
          </cell>
        </row>
        <row r="4940">
          <cell r="A4940" t="str">
            <v>13200398000101</v>
          </cell>
          <cell r="B4940" t="str">
            <v>EQUIPO DE OFICINA</v>
          </cell>
          <cell r="C4940">
            <v>14</v>
          </cell>
          <cell r="D4940"/>
          <cell r="E4940">
            <v>0</v>
          </cell>
          <cell r="F4940"/>
          <cell r="G4940"/>
          <cell r="H4940">
            <v>0</v>
          </cell>
        </row>
        <row r="4941">
          <cell r="A4941" t="str">
            <v>1320039800010101</v>
          </cell>
          <cell r="B4941" t="str">
            <v>ELECTRONICO</v>
          </cell>
          <cell r="C4941">
            <v>16</v>
          </cell>
          <cell r="D4941">
            <v>0</v>
          </cell>
          <cell r="E4941"/>
          <cell r="F4941"/>
          <cell r="G4941"/>
          <cell r="H4941">
            <v>0</v>
          </cell>
        </row>
        <row r="4942">
          <cell r="A4942" t="str">
            <v>1320039800010102</v>
          </cell>
          <cell r="B4942" t="str">
            <v>MANUAL</v>
          </cell>
          <cell r="C4942">
            <v>16</v>
          </cell>
          <cell r="D4942">
            <v>0</v>
          </cell>
          <cell r="E4942"/>
          <cell r="F4942"/>
          <cell r="G4942"/>
          <cell r="H4942">
            <v>0</v>
          </cell>
        </row>
        <row r="4943">
          <cell r="A4943" t="str">
            <v>132004</v>
          </cell>
          <cell r="B4943" t="str">
            <v>MOBILIARIO</v>
          </cell>
          <cell r="C4943">
            <v>6</v>
          </cell>
          <cell r="D4943"/>
          <cell r="E4943"/>
          <cell r="F4943"/>
          <cell r="G4943"/>
          <cell r="H4943">
            <v>672800.99</v>
          </cell>
        </row>
        <row r="4944">
          <cell r="A4944" t="str">
            <v>1320040100</v>
          </cell>
          <cell r="B4944" t="str">
            <v>MOBILIARIO - VALOR DE ADQUISICION</v>
          </cell>
          <cell r="C4944">
            <v>10</v>
          </cell>
          <cell r="D4944"/>
          <cell r="E4944"/>
          <cell r="F4944"/>
          <cell r="G4944">
            <v>672800.99</v>
          </cell>
          <cell r="H4944">
            <v>672800.99</v>
          </cell>
        </row>
        <row r="4945">
          <cell r="A4945" t="str">
            <v>132004010001</v>
          </cell>
          <cell r="B4945" t="str">
            <v>MOBILIARIO</v>
          </cell>
          <cell r="C4945">
            <v>12</v>
          </cell>
          <cell r="D4945"/>
          <cell r="E4945"/>
          <cell r="F4945">
            <v>672800.99</v>
          </cell>
          <cell r="G4945"/>
          <cell r="H4945">
            <v>672800.99</v>
          </cell>
        </row>
        <row r="4946">
          <cell r="A4946" t="str">
            <v>13200401000101</v>
          </cell>
          <cell r="B4946" t="str">
            <v>MOBILIARIO</v>
          </cell>
          <cell r="C4946">
            <v>14</v>
          </cell>
          <cell r="D4946"/>
          <cell r="E4946">
            <v>672800.99</v>
          </cell>
          <cell r="F4946"/>
          <cell r="G4946"/>
          <cell r="H4946">
            <v>672800.99</v>
          </cell>
        </row>
        <row r="4947">
          <cell r="A4947" t="str">
            <v>1320040100010101</v>
          </cell>
          <cell r="B4947" t="str">
            <v>MOBILIARIO DE OFICINA</v>
          </cell>
          <cell r="C4947">
            <v>16</v>
          </cell>
          <cell r="D4947">
            <v>550488.97</v>
          </cell>
          <cell r="E4947"/>
          <cell r="F4947"/>
          <cell r="G4947"/>
          <cell r="H4947">
            <v>550488.97</v>
          </cell>
        </row>
        <row r="4948">
          <cell r="A4948" t="str">
            <v>1320040100010102</v>
          </cell>
          <cell r="B4948" t="str">
            <v>ENSERES</v>
          </cell>
          <cell r="C4948">
            <v>16</v>
          </cell>
          <cell r="D4948">
            <v>117574.02</v>
          </cell>
          <cell r="E4948"/>
          <cell r="F4948"/>
          <cell r="G4948"/>
          <cell r="H4948">
            <v>117574.02</v>
          </cell>
        </row>
        <row r="4949">
          <cell r="A4949" t="str">
            <v>1320040100010103</v>
          </cell>
          <cell r="B4949" t="str">
            <v>TELEFONO</v>
          </cell>
          <cell r="C4949">
            <v>16</v>
          </cell>
          <cell r="D4949">
            <v>4738</v>
          </cell>
          <cell r="E4949"/>
          <cell r="F4949"/>
          <cell r="G4949"/>
          <cell r="H4949">
            <v>4738</v>
          </cell>
        </row>
        <row r="4950">
          <cell r="A4950" t="str">
            <v>1320049800</v>
          </cell>
          <cell r="B4950" t="str">
            <v>MOBILIARIO - REVALUO</v>
          </cell>
          <cell r="C4950">
            <v>10</v>
          </cell>
          <cell r="D4950"/>
          <cell r="E4950"/>
          <cell r="F4950"/>
          <cell r="G4950">
            <v>0</v>
          </cell>
          <cell r="H4950">
            <v>0</v>
          </cell>
        </row>
        <row r="4951">
          <cell r="A4951" t="str">
            <v>132004980001</v>
          </cell>
          <cell r="B4951" t="str">
            <v>MOBILIARIO</v>
          </cell>
          <cell r="C4951">
            <v>12</v>
          </cell>
          <cell r="D4951"/>
          <cell r="E4951"/>
          <cell r="F4951">
            <v>0</v>
          </cell>
          <cell r="G4951"/>
          <cell r="H4951">
            <v>0</v>
          </cell>
        </row>
        <row r="4952">
          <cell r="A4952" t="str">
            <v>13200498000101</v>
          </cell>
          <cell r="B4952" t="str">
            <v>MOBILIARIO</v>
          </cell>
          <cell r="C4952">
            <v>14</v>
          </cell>
          <cell r="D4952"/>
          <cell r="E4952">
            <v>0</v>
          </cell>
          <cell r="F4952"/>
          <cell r="G4952"/>
          <cell r="H4952">
            <v>0</v>
          </cell>
        </row>
        <row r="4953">
          <cell r="A4953" t="str">
            <v>1320049800010101</v>
          </cell>
          <cell r="B4953" t="str">
            <v>MOBILIARIO DE OFICINA</v>
          </cell>
          <cell r="C4953">
            <v>16</v>
          </cell>
          <cell r="D4953">
            <v>0</v>
          </cell>
          <cell r="E4953"/>
          <cell r="F4953"/>
          <cell r="G4953"/>
          <cell r="H4953">
            <v>0</v>
          </cell>
        </row>
        <row r="4954">
          <cell r="A4954" t="str">
            <v>1320049800010102</v>
          </cell>
          <cell r="B4954" t="str">
            <v>ENSERES</v>
          </cell>
          <cell r="C4954">
            <v>16</v>
          </cell>
          <cell r="D4954">
            <v>0</v>
          </cell>
          <cell r="E4954"/>
          <cell r="F4954"/>
          <cell r="G4954"/>
          <cell r="H4954">
            <v>0</v>
          </cell>
        </row>
        <row r="4955">
          <cell r="A4955" t="str">
            <v>132005</v>
          </cell>
          <cell r="B4955" t="str">
            <v>VEHICULOS</v>
          </cell>
          <cell r="C4955">
            <v>6</v>
          </cell>
          <cell r="D4955"/>
          <cell r="E4955"/>
          <cell r="F4955"/>
          <cell r="G4955"/>
          <cell r="H4955">
            <v>362313.02</v>
          </cell>
        </row>
        <row r="4956">
          <cell r="A4956" t="str">
            <v>1320050100</v>
          </cell>
          <cell r="B4956" t="str">
            <v>VEHICULOS - VALOR DE ADQUISICION</v>
          </cell>
          <cell r="C4956">
            <v>10</v>
          </cell>
          <cell r="D4956"/>
          <cell r="E4956"/>
          <cell r="F4956"/>
          <cell r="G4956">
            <v>362313.02</v>
          </cell>
          <cell r="H4956">
            <v>362313.02</v>
          </cell>
        </row>
        <row r="4957">
          <cell r="A4957" t="str">
            <v>132005010001</v>
          </cell>
          <cell r="B4957" t="str">
            <v>VEHICULOS</v>
          </cell>
          <cell r="C4957">
            <v>12</v>
          </cell>
          <cell r="D4957"/>
          <cell r="E4957"/>
          <cell r="F4957">
            <v>362313.02</v>
          </cell>
          <cell r="G4957"/>
          <cell r="H4957">
            <v>362313.02</v>
          </cell>
        </row>
        <row r="4958">
          <cell r="A4958" t="str">
            <v>13200501000101</v>
          </cell>
          <cell r="B4958" t="str">
            <v>VEHICULOS</v>
          </cell>
          <cell r="C4958">
            <v>14</v>
          </cell>
          <cell r="D4958"/>
          <cell r="E4958">
            <v>362313.02</v>
          </cell>
          <cell r="F4958"/>
          <cell r="G4958"/>
          <cell r="H4958">
            <v>362313.02</v>
          </cell>
        </row>
        <row r="4959">
          <cell r="A4959" t="str">
            <v>1320050100010101</v>
          </cell>
          <cell r="B4959" t="str">
            <v>VEHICULOS</v>
          </cell>
          <cell r="C4959">
            <v>16</v>
          </cell>
          <cell r="D4959">
            <v>362313.02</v>
          </cell>
          <cell r="E4959"/>
          <cell r="F4959"/>
          <cell r="G4959"/>
          <cell r="H4959">
            <v>362313.02</v>
          </cell>
        </row>
        <row r="4960">
          <cell r="A4960" t="str">
            <v>1320050100010102</v>
          </cell>
          <cell r="B4960" t="str">
            <v>MOTOCICLETA</v>
          </cell>
          <cell r="C4960">
            <v>16</v>
          </cell>
          <cell r="D4960">
            <v>0</v>
          </cell>
          <cell r="E4960"/>
          <cell r="F4960"/>
          <cell r="G4960"/>
          <cell r="H4960">
            <v>0</v>
          </cell>
        </row>
        <row r="4961">
          <cell r="A4961" t="str">
            <v>1320059800</v>
          </cell>
          <cell r="B4961" t="str">
            <v>VEHICULOS - REVALUO</v>
          </cell>
          <cell r="C4961">
            <v>10</v>
          </cell>
          <cell r="D4961"/>
          <cell r="E4961"/>
          <cell r="F4961"/>
          <cell r="G4961">
            <v>0</v>
          </cell>
          <cell r="H4961">
            <v>0</v>
          </cell>
        </row>
        <row r="4962">
          <cell r="A4962" t="str">
            <v>132005980001</v>
          </cell>
          <cell r="B4962" t="str">
            <v>VEHICULOS</v>
          </cell>
          <cell r="C4962">
            <v>12</v>
          </cell>
          <cell r="D4962"/>
          <cell r="E4962"/>
          <cell r="F4962">
            <v>0</v>
          </cell>
          <cell r="G4962"/>
          <cell r="H4962">
            <v>0</v>
          </cell>
        </row>
        <row r="4963">
          <cell r="A4963" t="str">
            <v>13200598000101</v>
          </cell>
          <cell r="B4963" t="str">
            <v>VEHICULOS</v>
          </cell>
          <cell r="C4963">
            <v>14</v>
          </cell>
          <cell r="D4963"/>
          <cell r="E4963">
            <v>0</v>
          </cell>
          <cell r="F4963"/>
          <cell r="G4963"/>
          <cell r="H4963">
            <v>0</v>
          </cell>
        </row>
        <row r="4964">
          <cell r="A4964" t="str">
            <v>1320059800010101</v>
          </cell>
          <cell r="B4964" t="str">
            <v>VEHICULOS</v>
          </cell>
          <cell r="C4964">
            <v>16</v>
          </cell>
          <cell r="D4964">
            <v>0</v>
          </cell>
          <cell r="E4964"/>
          <cell r="F4964"/>
          <cell r="G4964"/>
          <cell r="H4964">
            <v>0</v>
          </cell>
        </row>
        <row r="4965">
          <cell r="A4965" t="str">
            <v>1320059800010102</v>
          </cell>
          <cell r="B4965" t="str">
            <v>MOTOCICLETA</v>
          </cell>
          <cell r="C4965">
            <v>16</v>
          </cell>
          <cell r="D4965">
            <v>0</v>
          </cell>
          <cell r="E4965"/>
          <cell r="F4965"/>
          <cell r="G4965"/>
          <cell r="H4965">
            <v>0</v>
          </cell>
        </row>
        <row r="4966">
          <cell r="A4966" t="str">
            <v>132006</v>
          </cell>
          <cell r="B4966" t="str">
            <v>MAQUINARIA, EQUIPO Y HERRAMIENTA</v>
          </cell>
          <cell r="C4966">
            <v>6</v>
          </cell>
          <cell r="D4966"/>
          <cell r="E4966"/>
          <cell r="F4966"/>
          <cell r="G4966"/>
          <cell r="H4966">
            <v>341044.7</v>
          </cell>
        </row>
        <row r="4967">
          <cell r="A4967" t="str">
            <v>1320060100</v>
          </cell>
          <cell r="B4967" t="str">
            <v>MAQUINARIA, EQUIPO Y HERRAMIENTA - VALOR DE ADQUISICION.</v>
          </cell>
          <cell r="C4967">
            <v>10</v>
          </cell>
          <cell r="D4967"/>
          <cell r="E4967"/>
          <cell r="F4967"/>
          <cell r="G4967">
            <v>341044.7</v>
          </cell>
          <cell r="H4967">
            <v>341044.7</v>
          </cell>
        </row>
        <row r="4968">
          <cell r="A4968" t="str">
            <v>132006010001</v>
          </cell>
          <cell r="B4968" t="str">
            <v>MAQUINARIA, EQUIPO Y HERRAMIENTA</v>
          </cell>
          <cell r="C4968">
            <v>12</v>
          </cell>
          <cell r="D4968"/>
          <cell r="E4968"/>
          <cell r="F4968">
            <v>341044.7</v>
          </cell>
          <cell r="G4968"/>
          <cell r="H4968">
            <v>341044.7</v>
          </cell>
        </row>
        <row r="4969">
          <cell r="A4969" t="str">
            <v>13200601000101</v>
          </cell>
          <cell r="B4969" t="str">
            <v>MAQUINARIA, EQUIPO Y HERRAMIENTA</v>
          </cell>
          <cell r="C4969">
            <v>14</v>
          </cell>
          <cell r="D4969"/>
          <cell r="E4969">
            <v>341044.7</v>
          </cell>
          <cell r="F4969"/>
          <cell r="G4969"/>
          <cell r="H4969">
            <v>341044.7</v>
          </cell>
        </row>
        <row r="4970">
          <cell r="A4970" t="str">
            <v>1320060100010101</v>
          </cell>
          <cell r="B4970" t="str">
            <v>PLANTA ELECTRICA</v>
          </cell>
          <cell r="C4970">
            <v>16</v>
          </cell>
          <cell r="D4970">
            <v>4900</v>
          </cell>
          <cell r="E4970"/>
          <cell r="F4970"/>
          <cell r="G4970"/>
          <cell r="H4970">
            <v>4900</v>
          </cell>
        </row>
        <row r="4971">
          <cell r="A4971" t="str">
            <v>1320060100010102</v>
          </cell>
          <cell r="B4971" t="str">
            <v>AIRES ACONDICIONADOS</v>
          </cell>
          <cell r="C4971">
            <v>16</v>
          </cell>
          <cell r="D4971">
            <v>95132.68</v>
          </cell>
          <cell r="E4971"/>
          <cell r="F4971"/>
          <cell r="G4971"/>
          <cell r="H4971">
            <v>95132.68</v>
          </cell>
        </row>
        <row r="4972">
          <cell r="A4972" t="str">
            <v>1320060100010103</v>
          </cell>
          <cell r="B4972" t="str">
            <v>EQUIPO DE SEGURIDAD</v>
          </cell>
          <cell r="C4972">
            <v>16</v>
          </cell>
          <cell r="D4972">
            <v>241012.02</v>
          </cell>
          <cell r="E4972"/>
          <cell r="F4972"/>
          <cell r="G4972"/>
          <cell r="H4972">
            <v>241012.02</v>
          </cell>
        </row>
        <row r="4973">
          <cell r="A4973" t="str">
            <v>1320069800</v>
          </cell>
          <cell r="B4973" t="str">
            <v>MAQUINARIA, EQUIPO Y HERRAMIENTA- REVALUO</v>
          </cell>
          <cell r="C4973">
            <v>10</v>
          </cell>
          <cell r="D4973"/>
          <cell r="E4973"/>
          <cell r="F4973"/>
          <cell r="G4973">
            <v>0</v>
          </cell>
          <cell r="H4973">
            <v>0</v>
          </cell>
        </row>
        <row r="4974">
          <cell r="A4974" t="str">
            <v>132006980001</v>
          </cell>
          <cell r="B4974" t="str">
            <v>MAQUINARIA, EQUIPO Y HERRAMIENTA</v>
          </cell>
          <cell r="C4974">
            <v>12</v>
          </cell>
          <cell r="D4974"/>
          <cell r="E4974"/>
          <cell r="F4974">
            <v>0</v>
          </cell>
          <cell r="G4974"/>
          <cell r="H4974">
            <v>0</v>
          </cell>
        </row>
        <row r="4975">
          <cell r="A4975" t="str">
            <v>13200698000101</v>
          </cell>
          <cell r="B4975" t="str">
            <v>MAQUINARIA, EQUIPO Y HERRAMIENTA</v>
          </cell>
          <cell r="C4975">
            <v>14</v>
          </cell>
          <cell r="D4975"/>
          <cell r="E4975">
            <v>0</v>
          </cell>
          <cell r="F4975"/>
          <cell r="G4975"/>
          <cell r="H4975">
            <v>0</v>
          </cell>
        </row>
        <row r="4976">
          <cell r="A4976" t="str">
            <v>1320069800010101</v>
          </cell>
          <cell r="B4976" t="str">
            <v>PLANTA ELECTRICA</v>
          </cell>
          <cell r="C4976">
            <v>16</v>
          </cell>
          <cell r="D4976">
            <v>0</v>
          </cell>
          <cell r="E4976"/>
          <cell r="F4976"/>
          <cell r="G4976"/>
          <cell r="H4976">
            <v>0</v>
          </cell>
        </row>
        <row r="4977">
          <cell r="A4977" t="str">
            <v>1320069800010102</v>
          </cell>
          <cell r="B4977" t="str">
            <v>AIRES ACONDICIONADOS</v>
          </cell>
          <cell r="C4977">
            <v>16</v>
          </cell>
          <cell r="D4977">
            <v>0</v>
          </cell>
          <cell r="E4977"/>
          <cell r="F4977"/>
          <cell r="G4977"/>
          <cell r="H4977">
            <v>0</v>
          </cell>
        </row>
        <row r="4978">
          <cell r="A4978" t="str">
            <v>132099</v>
          </cell>
          <cell r="B4978" t="str">
            <v>OTROS</v>
          </cell>
          <cell r="C4978">
            <v>6</v>
          </cell>
          <cell r="D4978"/>
          <cell r="E4978"/>
          <cell r="F4978"/>
          <cell r="G4978"/>
          <cell r="H4978">
            <v>0</v>
          </cell>
        </row>
        <row r="4979">
          <cell r="A4979" t="str">
            <v>1320990100</v>
          </cell>
          <cell r="B4979" t="str">
            <v>BIBLIOTECA</v>
          </cell>
          <cell r="C4979">
            <v>10</v>
          </cell>
          <cell r="D4979"/>
          <cell r="E4979"/>
          <cell r="F4979"/>
          <cell r="G4979">
            <v>0</v>
          </cell>
          <cell r="H4979">
            <v>0</v>
          </cell>
        </row>
        <row r="4980">
          <cell r="A4980" t="str">
            <v>132099010001</v>
          </cell>
          <cell r="B4980" t="str">
            <v>BIBLIOTECA</v>
          </cell>
          <cell r="C4980">
            <v>12</v>
          </cell>
          <cell r="D4980"/>
          <cell r="E4980"/>
          <cell r="F4980">
            <v>0</v>
          </cell>
          <cell r="G4980"/>
          <cell r="H4980">
            <v>0</v>
          </cell>
        </row>
        <row r="4981">
          <cell r="A4981" t="str">
            <v>13209901000101</v>
          </cell>
          <cell r="B4981" t="str">
            <v>BIBLIOTECA</v>
          </cell>
          <cell r="C4981">
            <v>14</v>
          </cell>
          <cell r="D4981"/>
          <cell r="E4981">
            <v>0</v>
          </cell>
          <cell r="F4981"/>
          <cell r="G4981"/>
          <cell r="H4981">
            <v>0</v>
          </cell>
        </row>
        <row r="4982">
          <cell r="A4982" t="str">
            <v>1320990100010101</v>
          </cell>
          <cell r="B4982" t="str">
            <v>ENCICLOPEDIAS</v>
          </cell>
          <cell r="C4982">
            <v>16</v>
          </cell>
          <cell r="D4982">
            <v>0</v>
          </cell>
          <cell r="E4982"/>
          <cell r="F4982"/>
          <cell r="G4982"/>
          <cell r="H4982">
            <v>0</v>
          </cell>
        </row>
        <row r="4983">
          <cell r="A4983" t="str">
            <v>1320990100010102</v>
          </cell>
          <cell r="B4983" t="str">
            <v>LIBROS DE TEXTO</v>
          </cell>
          <cell r="C4983">
            <v>16</v>
          </cell>
          <cell r="D4983">
            <v>0</v>
          </cell>
          <cell r="E4983"/>
          <cell r="F4983"/>
          <cell r="G4983"/>
          <cell r="H4983">
            <v>0</v>
          </cell>
        </row>
        <row r="4984">
          <cell r="A4984" t="str">
            <v>1329</v>
          </cell>
          <cell r="B4984" t="str">
            <v>DEPRECIACION ACUMULADA</v>
          </cell>
          <cell r="C4984">
            <v>4</v>
          </cell>
          <cell r="D4984"/>
          <cell r="E4984"/>
          <cell r="F4984"/>
          <cell r="G4984"/>
          <cell r="H4984">
            <v>-4388616.55</v>
          </cell>
        </row>
        <row r="4985">
          <cell r="A4985" t="str">
            <v>132901</v>
          </cell>
          <cell r="B4985" t="str">
            <v>VALOR HISTORICO</v>
          </cell>
          <cell r="C4985">
            <v>6</v>
          </cell>
          <cell r="D4985"/>
          <cell r="E4985"/>
          <cell r="F4985"/>
          <cell r="G4985"/>
          <cell r="H4985">
            <v>-4388616.55</v>
          </cell>
        </row>
        <row r="4986">
          <cell r="A4986" t="str">
            <v>1329010100</v>
          </cell>
          <cell r="B4986" t="str">
            <v>EDIFICACIONES</v>
          </cell>
          <cell r="C4986">
            <v>10</v>
          </cell>
          <cell r="D4986"/>
          <cell r="E4986"/>
          <cell r="F4986"/>
          <cell r="G4986">
            <v>-1032401.56</v>
          </cell>
          <cell r="H4986">
            <v>-1032401.56</v>
          </cell>
        </row>
        <row r="4987">
          <cell r="A4987" t="str">
            <v>132901010001</v>
          </cell>
          <cell r="B4987" t="str">
            <v>EDIFICACIONES</v>
          </cell>
          <cell r="C4987">
            <v>12</v>
          </cell>
          <cell r="D4987"/>
          <cell r="E4987"/>
          <cell r="F4987">
            <v>-1032401.56</v>
          </cell>
          <cell r="G4987"/>
          <cell r="H4987">
            <v>-1032401.56</v>
          </cell>
        </row>
        <row r="4988">
          <cell r="A4988" t="str">
            <v>13290101000101</v>
          </cell>
          <cell r="B4988" t="str">
            <v>EDIFICACIONES</v>
          </cell>
          <cell r="C4988">
            <v>14</v>
          </cell>
          <cell r="D4988"/>
          <cell r="E4988">
            <v>-1032401.56</v>
          </cell>
          <cell r="F4988"/>
          <cell r="G4988"/>
          <cell r="H4988">
            <v>-1032401.56</v>
          </cell>
        </row>
        <row r="4989">
          <cell r="A4989" t="str">
            <v>1329010100010101</v>
          </cell>
          <cell r="B4989" t="str">
            <v>EDIFICACIONES</v>
          </cell>
          <cell r="C4989">
            <v>16</v>
          </cell>
          <cell r="D4989">
            <v>-1032401.56</v>
          </cell>
          <cell r="E4989"/>
          <cell r="F4989"/>
          <cell r="G4989"/>
          <cell r="H4989">
            <v>-1032401.56</v>
          </cell>
        </row>
        <row r="4990">
          <cell r="A4990" t="str">
            <v>1329010200</v>
          </cell>
          <cell r="B4990" t="str">
            <v>EQUIPO DE COMPUTACION</v>
          </cell>
          <cell r="C4990">
            <v>10</v>
          </cell>
          <cell r="D4990"/>
          <cell r="E4990"/>
          <cell r="F4990"/>
          <cell r="G4990">
            <v>-1761155.99</v>
          </cell>
          <cell r="H4990">
            <v>-1761155.99</v>
          </cell>
        </row>
        <row r="4991">
          <cell r="A4991" t="str">
            <v>132901020001</v>
          </cell>
          <cell r="B4991" t="str">
            <v>EQUIPO DE COMPUTACION</v>
          </cell>
          <cell r="C4991">
            <v>12</v>
          </cell>
          <cell r="D4991"/>
          <cell r="E4991"/>
          <cell r="F4991">
            <v>-1761155.99</v>
          </cell>
          <cell r="G4991"/>
          <cell r="H4991">
            <v>-1761155.99</v>
          </cell>
        </row>
        <row r="4992">
          <cell r="A4992" t="str">
            <v>13290102000101</v>
          </cell>
          <cell r="B4992" t="str">
            <v>EQUIPO DE COMPUTACION</v>
          </cell>
          <cell r="C4992">
            <v>14</v>
          </cell>
          <cell r="D4992"/>
          <cell r="E4992">
            <v>-1761155.99</v>
          </cell>
          <cell r="F4992"/>
          <cell r="G4992"/>
          <cell r="H4992">
            <v>-1761155.99</v>
          </cell>
        </row>
        <row r="4993">
          <cell r="A4993" t="str">
            <v>1329010200010101</v>
          </cell>
          <cell r="B4993" t="str">
            <v>COMPUTADORAS</v>
          </cell>
          <cell r="C4993">
            <v>16</v>
          </cell>
          <cell r="D4993">
            <v>-511820.94</v>
          </cell>
          <cell r="E4993"/>
          <cell r="F4993"/>
          <cell r="G4993"/>
          <cell r="H4993">
            <v>-511820.94</v>
          </cell>
        </row>
        <row r="4994">
          <cell r="A4994" t="str">
            <v>1329010200010102</v>
          </cell>
          <cell r="B4994" t="str">
            <v>PERIFERICOS</v>
          </cell>
          <cell r="C4994">
            <v>16</v>
          </cell>
          <cell r="D4994">
            <v>-741814.93</v>
          </cell>
          <cell r="E4994"/>
          <cell r="F4994"/>
          <cell r="G4994"/>
          <cell r="H4994">
            <v>-741814.93</v>
          </cell>
        </row>
        <row r="4995">
          <cell r="A4995" t="str">
            <v>1329010200010103</v>
          </cell>
          <cell r="B4995" t="str">
            <v>SERVIDORES</v>
          </cell>
          <cell r="C4995">
            <v>16</v>
          </cell>
          <cell r="D4995">
            <v>-507520.12</v>
          </cell>
          <cell r="E4995"/>
          <cell r="F4995"/>
          <cell r="G4995"/>
          <cell r="H4995">
            <v>-507520.12</v>
          </cell>
        </row>
        <row r="4996">
          <cell r="A4996" t="str">
            <v>1329010300</v>
          </cell>
          <cell r="B4996" t="str">
            <v>EQUIPO DE OFICINA</v>
          </cell>
          <cell r="C4996">
            <v>10</v>
          </cell>
          <cell r="D4996"/>
          <cell r="E4996"/>
          <cell r="F4996"/>
          <cell r="G4996">
            <v>-683983.43</v>
          </cell>
          <cell r="H4996">
            <v>-683983.43</v>
          </cell>
        </row>
        <row r="4997">
          <cell r="A4997" t="str">
            <v>132901030001</v>
          </cell>
          <cell r="B4997" t="str">
            <v>EQUIPO DE OFICINA</v>
          </cell>
          <cell r="C4997">
            <v>12</v>
          </cell>
          <cell r="D4997"/>
          <cell r="E4997"/>
          <cell r="F4997">
            <v>-683983.43</v>
          </cell>
          <cell r="G4997"/>
          <cell r="H4997">
            <v>-683983.43</v>
          </cell>
        </row>
        <row r="4998">
          <cell r="A4998" t="str">
            <v>13290103000101</v>
          </cell>
          <cell r="B4998" t="str">
            <v>EQUIPO DE OFICINA</v>
          </cell>
          <cell r="C4998">
            <v>14</v>
          </cell>
          <cell r="D4998"/>
          <cell r="E4998">
            <v>-683983.43</v>
          </cell>
          <cell r="F4998"/>
          <cell r="G4998"/>
          <cell r="H4998">
            <v>-683983.43</v>
          </cell>
        </row>
        <row r="4999">
          <cell r="A4999" t="str">
            <v>1329010300010101</v>
          </cell>
          <cell r="B4999" t="str">
            <v>ELECTRONICO</v>
          </cell>
          <cell r="C4999">
            <v>16</v>
          </cell>
          <cell r="D4999">
            <v>-672165.97</v>
          </cell>
          <cell r="E4999"/>
          <cell r="F4999"/>
          <cell r="G4999"/>
          <cell r="H4999">
            <v>-672165.97</v>
          </cell>
        </row>
        <row r="5000">
          <cell r="A5000" t="str">
            <v>1329010300010102</v>
          </cell>
          <cell r="B5000" t="str">
            <v>MANUAL</v>
          </cell>
          <cell r="C5000">
            <v>16</v>
          </cell>
          <cell r="D5000">
            <v>-11817.46</v>
          </cell>
          <cell r="E5000"/>
          <cell r="F5000"/>
          <cell r="G5000"/>
          <cell r="H5000">
            <v>-11817.46</v>
          </cell>
        </row>
        <row r="5001">
          <cell r="A5001" t="str">
            <v>1329010400</v>
          </cell>
          <cell r="B5001" t="str">
            <v>MOBILIARIO</v>
          </cell>
          <cell r="C5001">
            <v>10</v>
          </cell>
          <cell r="D5001"/>
          <cell r="E5001"/>
          <cell r="F5001"/>
          <cell r="G5001">
            <v>-586599.61</v>
          </cell>
          <cell r="H5001">
            <v>-586599.61</v>
          </cell>
        </row>
        <row r="5002">
          <cell r="A5002" t="str">
            <v>132901040001</v>
          </cell>
          <cell r="B5002" t="str">
            <v>MOBILIARIO</v>
          </cell>
          <cell r="C5002">
            <v>12</v>
          </cell>
          <cell r="D5002"/>
          <cell r="E5002"/>
          <cell r="F5002">
            <v>-586599.61</v>
          </cell>
          <cell r="G5002"/>
          <cell r="H5002">
            <v>-586599.61</v>
          </cell>
        </row>
        <row r="5003">
          <cell r="A5003" t="str">
            <v>13290104000101</v>
          </cell>
          <cell r="B5003" t="str">
            <v>MOBILIARIO</v>
          </cell>
          <cell r="C5003">
            <v>14</v>
          </cell>
          <cell r="D5003"/>
          <cell r="E5003">
            <v>-586599.61</v>
          </cell>
          <cell r="F5003"/>
          <cell r="G5003"/>
          <cell r="H5003">
            <v>-586599.61</v>
          </cell>
        </row>
        <row r="5004">
          <cell r="A5004" t="str">
            <v>1329010400010101</v>
          </cell>
          <cell r="B5004" t="str">
            <v>MOBILIARIO DE OFICINA</v>
          </cell>
          <cell r="C5004">
            <v>16</v>
          </cell>
          <cell r="D5004">
            <v>-500077.7</v>
          </cell>
          <cell r="E5004"/>
          <cell r="F5004"/>
          <cell r="G5004"/>
          <cell r="H5004">
            <v>-500077.7</v>
          </cell>
        </row>
        <row r="5005">
          <cell r="A5005" t="str">
            <v>1329010400010102</v>
          </cell>
          <cell r="B5005" t="str">
            <v>ENSERES</v>
          </cell>
          <cell r="C5005">
            <v>16</v>
          </cell>
          <cell r="D5005">
            <v>-86521.91</v>
          </cell>
          <cell r="E5005"/>
          <cell r="F5005"/>
          <cell r="G5005"/>
          <cell r="H5005">
            <v>-86521.91</v>
          </cell>
        </row>
        <row r="5006">
          <cell r="A5006" t="str">
            <v>1329010400010103</v>
          </cell>
          <cell r="B5006" t="str">
            <v>TELEFONO</v>
          </cell>
          <cell r="C5006">
            <v>16</v>
          </cell>
          <cell r="D5006">
            <v>0</v>
          </cell>
          <cell r="E5006"/>
          <cell r="F5006"/>
          <cell r="G5006"/>
          <cell r="H5006">
            <v>0</v>
          </cell>
        </row>
        <row r="5007">
          <cell r="A5007" t="str">
            <v>1329010500</v>
          </cell>
          <cell r="B5007" t="str">
            <v>VEHICULOS</v>
          </cell>
          <cell r="C5007">
            <v>10</v>
          </cell>
          <cell r="D5007"/>
          <cell r="E5007"/>
          <cell r="F5007"/>
          <cell r="G5007">
            <v>-156102.78</v>
          </cell>
          <cell r="H5007">
            <v>-156102.78</v>
          </cell>
        </row>
        <row r="5008">
          <cell r="A5008" t="str">
            <v>132901050001</v>
          </cell>
          <cell r="B5008" t="str">
            <v>VEHICULOS</v>
          </cell>
          <cell r="C5008">
            <v>12</v>
          </cell>
          <cell r="D5008"/>
          <cell r="E5008"/>
          <cell r="F5008">
            <v>-156102.78</v>
          </cell>
          <cell r="G5008"/>
          <cell r="H5008">
            <v>-156102.78</v>
          </cell>
        </row>
        <row r="5009">
          <cell r="A5009" t="str">
            <v>13290105000101</v>
          </cell>
          <cell r="B5009" t="str">
            <v>VEHICULOS</v>
          </cell>
          <cell r="C5009">
            <v>14</v>
          </cell>
          <cell r="D5009"/>
          <cell r="E5009">
            <v>-156102.78</v>
          </cell>
          <cell r="F5009"/>
          <cell r="G5009"/>
          <cell r="H5009">
            <v>-156102.78</v>
          </cell>
        </row>
        <row r="5010">
          <cell r="A5010" t="str">
            <v>1329010500010101</v>
          </cell>
          <cell r="B5010" t="str">
            <v>VEHICULOS</v>
          </cell>
          <cell r="C5010">
            <v>16</v>
          </cell>
          <cell r="D5010">
            <v>-156102.78</v>
          </cell>
          <cell r="E5010"/>
          <cell r="F5010"/>
          <cell r="G5010"/>
          <cell r="H5010">
            <v>-156102.78</v>
          </cell>
        </row>
        <row r="5011">
          <cell r="A5011" t="str">
            <v>1329010500010102</v>
          </cell>
          <cell r="B5011" t="str">
            <v>MOTOCICLETA</v>
          </cell>
          <cell r="C5011">
            <v>16</v>
          </cell>
          <cell r="D5011">
            <v>0</v>
          </cell>
          <cell r="E5011"/>
          <cell r="F5011"/>
          <cell r="G5011"/>
          <cell r="H5011">
            <v>0</v>
          </cell>
        </row>
        <row r="5012">
          <cell r="A5012" t="str">
            <v>1329010600</v>
          </cell>
          <cell r="B5012" t="str">
            <v>MAQUINARIA, EQUIPO Y HERRAMIENTA</v>
          </cell>
          <cell r="C5012">
            <v>10</v>
          </cell>
          <cell r="D5012"/>
          <cell r="E5012"/>
          <cell r="F5012"/>
          <cell r="G5012">
            <v>-168373.18</v>
          </cell>
          <cell r="H5012">
            <v>-168373.18</v>
          </cell>
        </row>
        <row r="5013">
          <cell r="A5013" t="str">
            <v>132901060001</v>
          </cell>
          <cell r="B5013" t="str">
            <v>MAQUINARIA, EQUIPO Y HERRAMIENTA</v>
          </cell>
          <cell r="C5013">
            <v>12</v>
          </cell>
          <cell r="D5013"/>
          <cell r="E5013"/>
          <cell r="F5013">
            <v>-168373.18</v>
          </cell>
          <cell r="G5013"/>
          <cell r="H5013">
            <v>-168373.18</v>
          </cell>
        </row>
        <row r="5014">
          <cell r="A5014" t="str">
            <v>13290106000101</v>
          </cell>
          <cell r="B5014" t="str">
            <v>MAQUINARIA, EQUIPO Y HERRAMIENTA</v>
          </cell>
          <cell r="C5014">
            <v>14</v>
          </cell>
          <cell r="D5014"/>
          <cell r="E5014">
            <v>-168373.18</v>
          </cell>
          <cell r="F5014"/>
          <cell r="G5014"/>
          <cell r="H5014">
            <v>-168373.18</v>
          </cell>
        </row>
        <row r="5015">
          <cell r="A5015" t="str">
            <v>1329010600010101</v>
          </cell>
          <cell r="B5015" t="str">
            <v>PLANTA ELECTRICA</v>
          </cell>
          <cell r="C5015">
            <v>16</v>
          </cell>
          <cell r="D5015">
            <v>-4826.3999999999996</v>
          </cell>
          <cell r="E5015"/>
          <cell r="F5015"/>
          <cell r="G5015"/>
          <cell r="H5015">
            <v>-4826.3999999999996</v>
          </cell>
        </row>
        <row r="5016">
          <cell r="A5016" t="str">
            <v>1329010600010102</v>
          </cell>
          <cell r="B5016" t="str">
            <v>AIRES ACONDICIONADOS</v>
          </cell>
          <cell r="C5016">
            <v>16</v>
          </cell>
          <cell r="D5016">
            <v>-87899.42</v>
          </cell>
          <cell r="E5016"/>
          <cell r="F5016"/>
          <cell r="G5016"/>
          <cell r="H5016">
            <v>-87899.42</v>
          </cell>
        </row>
        <row r="5017">
          <cell r="A5017" t="str">
            <v>1329010600010103</v>
          </cell>
          <cell r="B5017" t="str">
            <v>EQUIPO DE SEGURIDAD</v>
          </cell>
          <cell r="C5017">
            <v>16</v>
          </cell>
          <cell r="D5017">
            <v>-75647.360000000001</v>
          </cell>
          <cell r="E5017"/>
          <cell r="F5017"/>
          <cell r="G5017"/>
          <cell r="H5017">
            <v>-75647.360000000001</v>
          </cell>
        </row>
        <row r="5018">
          <cell r="A5018" t="str">
            <v>132902</v>
          </cell>
          <cell r="B5018" t="str">
            <v>REVALUOS</v>
          </cell>
          <cell r="C5018">
            <v>6</v>
          </cell>
          <cell r="D5018"/>
          <cell r="E5018"/>
          <cell r="F5018"/>
          <cell r="G5018"/>
          <cell r="H5018">
            <v>0</v>
          </cell>
        </row>
        <row r="5019">
          <cell r="A5019" t="str">
            <v>1329020100</v>
          </cell>
          <cell r="B5019" t="str">
            <v>EDIFICACIONES</v>
          </cell>
          <cell r="C5019">
            <v>10</v>
          </cell>
          <cell r="D5019"/>
          <cell r="E5019"/>
          <cell r="F5019"/>
          <cell r="G5019">
            <v>0</v>
          </cell>
          <cell r="H5019">
            <v>0</v>
          </cell>
        </row>
        <row r="5020">
          <cell r="A5020" t="str">
            <v>1329020200</v>
          </cell>
          <cell r="B5020" t="str">
            <v>EQUIPO DE COMPUTACION</v>
          </cell>
          <cell r="C5020">
            <v>10</v>
          </cell>
          <cell r="D5020"/>
          <cell r="E5020"/>
          <cell r="F5020"/>
          <cell r="G5020">
            <v>0</v>
          </cell>
          <cell r="H5020">
            <v>0</v>
          </cell>
        </row>
        <row r="5021">
          <cell r="A5021" t="str">
            <v>1329020300</v>
          </cell>
          <cell r="B5021" t="str">
            <v>EQUIPO DE OFICINA</v>
          </cell>
          <cell r="C5021">
            <v>10</v>
          </cell>
          <cell r="D5021"/>
          <cell r="E5021"/>
          <cell r="F5021"/>
          <cell r="G5021">
            <v>0</v>
          </cell>
          <cell r="H5021">
            <v>0</v>
          </cell>
        </row>
        <row r="5022">
          <cell r="A5022" t="str">
            <v>1329020400</v>
          </cell>
          <cell r="B5022" t="str">
            <v>MOBILIARIO</v>
          </cell>
          <cell r="C5022">
            <v>10</v>
          </cell>
          <cell r="D5022"/>
          <cell r="E5022"/>
          <cell r="F5022"/>
          <cell r="G5022">
            <v>0</v>
          </cell>
          <cell r="H5022">
            <v>0</v>
          </cell>
        </row>
        <row r="5023">
          <cell r="A5023" t="str">
            <v>1329020500</v>
          </cell>
          <cell r="B5023" t="str">
            <v>VEHICULOS</v>
          </cell>
          <cell r="C5023">
            <v>10</v>
          </cell>
          <cell r="D5023"/>
          <cell r="E5023"/>
          <cell r="F5023"/>
          <cell r="G5023">
            <v>0</v>
          </cell>
          <cell r="H5023">
            <v>0</v>
          </cell>
        </row>
        <row r="5024">
          <cell r="A5024" t="str">
            <v>1329020600</v>
          </cell>
          <cell r="B5024" t="str">
            <v>MAQUINARIA, EQUIPO Y HERRAMIENTA</v>
          </cell>
          <cell r="C5024">
            <v>10</v>
          </cell>
          <cell r="D5024"/>
          <cell r="E5024"/>
          <cell r="F5024"/>
          <cell r="G5024">
            <v>0</v>
          </cell>
          <cell r="H5024">
            <v>0</v>
          </cell>
        </row>
        <row r="5025">
          <cell r="A5025" t="str">
            <v>133</v>
          </cell>
          <cell r="B5025" t="str">
            <v>AMORTIZABLES</v>
          </cell>
          <cell r="C5025">
            <v>3</v>
          </cell>
          <cell r="D5025"/>
          <cell r="E5025"/>
          <cell r="F5025"/>
          <cell r="G5025"/>
          <cell r="H5025">
            <v>1679759.71</v>
          </cell>
        </row>
        <row r="5026">
          <cell r="A5026" t="str">
            <v>1330</v>
          </cell>
          <cell r="B5026" t="str">
            <v>AMORTIZABLES</v>
          </cell>
          <cell r="C5026">
            <v>4</v>
          </cell>
          <cell r="D5026"/>
          <cell r="E5026"/>
          <cell r="F5026"/>
          <cell r="G5026"/>
          <cell r="H5026">
            <v>1679759.71</v>
          </cell>
        </row>
        <row r="5027">
          <cell r="A5027" t="str">
            <v>133001</v>
          </cell>
          <cell r="B5027" t="str">
            <v>CONSTRUCCIONES EN LOCALES ARRENDADOS</v>
          </cell>
          <cell r="C5027">
            <v>6</v>
          </cell>
          <cell r="D5027"/>
          <cell r="E5027"/>
          <cell r="F5027"/>
          <cell r="G5027"/>
          <cell r="H5027">
            <v>952462.2</v>
          </cell>
        </row>
        <row r="5028">
          <cell r="A5028" t="str">
            <v>1330010100</v>
          </cell>
          <cell r="B5028" t="str">
            <v>INMUEBLES</v>
          </cell>
          <cell r="C5028">
            <v>10</v>
          </cell>
          <cell r="D5028"/>
          <cell r="E5028"/>
          <cell r="F5028"/>
          <cell r="G5028">
            <v>891548.94</v>
          </cell>
          <cell r="H5028">
            <v>891548.94</v>
          </cell>
        </row>
        <row r="5029">
          <cell r="A5029" t="str">
            <v>133001010001</v>
          </cell>
          <cell r="B5029" t="str">
            <v>INMUEBLES</v>
          </cell>
          <cell r="C5029">
            <v>12</v>
          </cell>
          <cell r="D5029"/>
          <cell r="E5029"/>
          <cell r="F5029">
            <v>891548.94</v>
          </cell>
          <cell r="G5029"/>
          <cell r="H5029">
            <v>891548.94</v>
          </cell>
        </row>
        <row r="5030">
          <cell r="A5030" t="str">
            <v>13300101000101</v>
          </cell>
          <cell r="B5030" t="str">
            <v>INMUEBLES</v>
          </cell>
          <cell r="C5030">
            <v>14</v>
          </cell>
          <cell r="D5030"/>
          <cell r="E5030">
            <v>891548.94</v>
          </cell>
          <cell r="F5030"/>
          <cell r="G5030"/>
          <cell r="H5030">
            <v>891548.94</v>
          </cell>
        </row>
        <row r="5031">
          <cell r="A5031" t="str">
            <v>1330010100010101</v>
          </cell>
          <cell r="B5031" t="str">
            <v>REMODELACIONES</v>
          </cell>
          <cell r="C5031">
            <v>16</v>
          </cell>
          <cell r="D5031">
            <v>887086.15</v>
          </cell>
          <cell r="E5031"/>
          <cell r="F5031"/>
          <cell r="G5031"/>
          <cell r="H5031">
            <v>887086.15</v>
          </cell>
        </row>
        <row r="5032">
          <cell r="A5032" t="str">
            <v>1330010100010102</v>
          </cell>
          <cell r="B5032" t="str">
            <v>READECUACIONES</v>
          </cell>
          <cell r="C5032">
            <v>16</v>
          </cell>
          <cell r="D5032">
            <v>4462.79</v>
          </cell>
          <cell r="E5032"/>
          <cell r="F5032"/>
          <cell r="G5032"/>
          <cell r="H5032">
            <v>4462.79</v>
          </cell>
        </row>
        <row r="5033">
          <cell r="A5033" t="str">
            <v>1330010200</v>
          </cell>
          <cell r="B5033" t="str">
            <v>MUEBLES</v>
          </cell>
          <cell r="C5033">
            <v>10</v>
          </cell>
          <cell r="D5033"/>
          <cell r="E5033"/>
          <cell r="F5033"/>
          <cell r="G5033">
            <v>60913.26</v>
          </cell>
          <cell r="H5033">
            <v>60913.26</v>
          </cell>
        </row>
        <row r="5034">
          <cell r="A5034" t="str">
            <v>133001020001</v>
          </cell>
          <cell r="B5034" t="str">
            <v>MUEBLES</v>
          </cell>
          <cell r="C5034">
            <v>12</v>
          </cell>
          <cell r="D5034"/>
          <cell r="E5034"/>
          <cell r="F5034">
            <v>60913.26</v>
          </cell>
          <cell r="G5034"/>
          <cell r="H5034">
            <v>60913.26</v>
          </cell>
        </row>
        <row r="5035">
          <cell r="A5035" t="str">
            <v>13300102000101</v>
          </cell>
          <cell r="B5035" t="str">
            <v>MUEBLES</v>
          </cell>
          <cell r="C5035">
            <v>14</v>
          </cell>
          <cell r="D5035"/>
          <cell r="E5035">
            <v>60913.26</v>
          </cell>
          <cell r="F5035"/>
          <cell r="G5035"/>
          <cell r="H5035">
            <v>60913.26</v>
          </cell>
        </row>
        <row r="5036">
          <cell r="A5036" t="str">
            <v>1330010200010101</v>
          </cell>
          <cell r="B5036" t="str">
            <v>INSTALACIONES</v>
          </cell>
          <cell r="C5036">
            <v>16</v>
          </cell>
          <cell r="D5036">
            <v>60913.26</v>
          </cell>
          <cell r="E5036"/>
          <cell r="F5036"/>
          <cell r="G5036"/>
          <cell r="H5036">
            <v>60913.26</v>
          </cell>
        </row>
        <row r="5037">
          <cell r="A5037" t="str">
            <v>133002</v>
          </cell>
          <cell r="B5037" t="str">
            <v>REMODELACIONES Y READECUACIONES</v>
          </cell>
          <cell r="C5037">
            <v>6</v>
          </cell>
          <cell r="D5037"/>
          <cell r="E5037"/>
          <cell r="F5037"/>
          <cell r="G5037"/>
          <cell r="H5037">
            <v>287056.44</v>
          </cell>
        </row>
        <row r="5038">
          <cell r="A5038" t="str">
            <v>1330020100</v>
          </cell>
          <cell r="B5038" t="str">
            <v>INMUEBLES PROPIOS</v>
          </cell>
          <cell r="C5038">
            <v>10</v>
          </cell>
          <cell r="D5038"/>
          <cell r="E5038"/>
          <cell r="F5038"/>
          <cell r="G5038">
            <v>163484.4</v>
          </cell>
          <cell r="H5038">
            <v>163484.4</v>
          </cell>
        </row>
        <row r="5039">
          <cell r="A5039" t="str">
            <v>133002010001</v>
          </cell>
          <cell r="B5039" t="str">
            <v>INMUEBLES PROPIOS</v>
          </cell>
          <cell r="C5039">
            <v>12</v>
          </cell>
          <cell r="D5039"/>
          <cell r="E5039"/>
          <cell r="F5039">
            <v>163484.4</v>
          </cell>
          <cell r="G5039"/>
          <cell r="H5039">
            <v>163484.4</v>
          </cell>
        </row>
        <row r="5040">
          <cell r="A5040" t="str">
            <v>13300201000101</v>
          </cell>
          <cell r="B5040" t="str">
            <v>INMUEBLES PROPIOS</v>
          </cell>
          <cell r="C5040">
            <v>14</v>
          </cell>
          <cell r="D5040"/>
          <cell r="E5040">
            <v>163484.4</v>
          </cell>
          <cell r="F5040"/>
          <cell r="G5040"/>
          <cell r="H5040">
            <v>163484.4</v>
          </cell>
        </row>
        <row r="5041">
          <cell r="A5041" t="str">
            <v>1330020100010101</v>
          </cell>
          <cell r="B5041" t="str">
            <v>INSTALACIONES</v>
          </cell>
          <cell r="C5041">
            <v>16</v>
          </cell>
          <cell r="D5041">
            <v>2224.1</v>
          </cell>
          <cell r="E5041"/>
          <cell r="F5041"/>
          <cell r="G5041"/>
          <cell r="H5041">
            <v>2224.1</v>
          </cell>
        </row>
        <row r="5042">
          <cell r="A5042" t="str">
            <v>1330020100010102</v>
          </cell>
          <cell r="B5042" t="str">
            <v>AMPLIACIONES</v>
          </cell>
          <cell r="C5042">
            <v>16</v>
          </cell>
          <cell r="D5042">
            <v>161260.29999999999</v>
          </cell>
          <cell r="E5042"/>
          <cell r="F5042"/>
          <cell r="G5042"/>
          <cell r="H5042">
            <v>161260.29999999999</v>
          </cell>
        </row>
        <row r="5043">
          <cell r="A5043" t="str">
            <v>1330020200</v>
          </cell>
          <cell r="B5043" t="str">
            <v>INMUEBLES ARRENDADOS</v>
          </cell>
          <cell r="C5043">
            <v>10</v>
          </cell>
          <cell r="D5043"/>
          <cell r="E5043"/>
          <cell r="F5043"/>
          <cell r="G5043">
            <v>123572.04</v>
          </cell>
          <cell r="H5043">
            <v>123572.04</v>
          </cell>
        </row>
        <row r="5044">
          <cell r="A5044" t="str">
            <v>133002020001</v>
          </cell>
          <cell r="B5044" t="str">
            <v>INMUEBLES ARRENDADOS</v>
          </cell>
          <cell r="C5044">
            <v>12</v>
          </cell>
          <cell r="D5044"/>
          <cell r="E5044"/>
          <cell r="F5044">
            <v>123572.04</v>
          </cell>
          <cell r="G5044"/>
          <cell r="H5044">
            <v>123572.04</v>
          </cell>
        </row>
        <row r="5045">
          <cell r="A5045" t="str">
            <v>13300202000101</v>
          </cell>
          <cell r="B5045" t="str">
            <v>INMUEBLES ARRENDADOS</v>
          </cell>
          <cell r="C5045">
            <v>14</v>
          </cell>
          <cell r="D5045"/>
          <cell r="E5045">
            <v>123572.04</v>
          </cell>
          <cell r="F5045"/>
          <cell r="G5045"/>
          <cell r="H5045">
            <v>123572.04</v>
          </cell>
        </row>
        <row r="5046">
          <cell r="A5046" t="str">
            <v>1330020200010101</v>
          </cell>
          <cell r="B5046" t="str">
            <v>CONSTRUCCIONES</v>
          </cell>
          <cell r="C5046">
            <v>16</v>
          </cell>
          <cell r="D5046">
            <v>0</v>
          </cell>
          <cell r="E5046"/>
          <cell r="F5046"/>
          <cell r="G5046"/>
          <cell r="H5046">
            <v>0</v>
          </cell>
        </row>
        <row r="5047">
          <cell r="A5047" t="str">
            <v>1330020200010102</v>
          </cell>
          <cell r="B5047" t="str">
            <v>AMPLIACIONES</v>
          </cell>
          <cell r="C5047">
            <v>16</v>
          </cell>
          <cell r="D5047">
            <v>122190.74</v>
          </cell>
          <cell r="E5047"/>
          <cell r="F5047"/>
          <cell r="G5047"/>
          <cell r="H5047">
            <v>122190.74</v>
          </cell>
        </row>
        <row r="5048">
          <cell r="A5048" t="str">
            <v>1330020200010103</v>
          </cell>
          <cell r="B5048" t="str">
            <v>INSTALACIONES</v>
          </cell>
          <cell r="C5048">
            <v>16</v>
          </cell>
          <cell r="D5048">
            <v>1381.3</v>
          </cell>
          <cell r="E5048"/>
          <cell r="F5048"/>
          <cell r="G5048"/>
          <cell r="H5048">
            <v>1381.3</v>
          </cell>
        </row>
        <row r="5049">
          <cell r="A5049" t="str">
            <v>1330020300</v>
          </cell>
          <cell r="B5049" t="str">
            <v>MUEBLES PROPIOS</v>
          </cell>
          <cell r="C5049">
            <v>10</v>
          </cell>
          <cell r="D5049"/>
          <cell r="E5049"/>
          <cell r="F5049"/>
          <cell r="G5049">
            <v>0</v>
          </cell>
          <cell r="H5049">
            <v>0</v>
          </cell>
        </row>
        <row r="5050">
          <cell r="A5050" t="str">
            <v>133002030001</v>
          </cell>
          <cell r="B5050" t="str">
            <v>MUEBLES PROPIOS</v>
          </cell>
          <cell r="C5050">
            <v>12</v>
          </cell>
          <cell r="D5050"/>
          <cell r="E5050"/>
          <cell r="F5050">
            <v>0</v>
          </cell>
          <cell r="G5050"/>
          <cell r="H5050">
            <v>0</v>
          </cell>
        </row>
        <row r="5051">
          <cell r="A5051" t="str">
            <v>13300203000101</v>
          </cell>
          <cell r="B5051" t="str">
            <v>MUEBLES PROPIOS</v>
          </cell>
          <cell r="C5051">
            <v>14</v>
          </cell>
          <cell r="D5051"/>
          <cell r="E5051">
            <v>0</v>
          </cell>
          <cell r="F5051"/>
          <cell r="G5051"/>
          <cell r="H5051">
            <v>0</v>
          </cell>
        </row>
        <row r="5052">
          <cell r="A5052" t="str">
            <v>1330020300010101</v>
          </cell>
          <cell r="B5052" t="str">
            <v>SOFTWARE FINANCIERO</v>
          </cell>
          <cell r="C5052">
            <v>16</v>
          </cell>
          <cell r="D5052">
            <v>0</v>
          </cell>
          <cell r="E5052"/>
          <cell r="F5052"/>
          <cell r="G5052"/>
          <cell r="H5052">
            <v>0</v>
          </cell>
        </row>
        <row r="5053">
          <cell r="A5053" t="str">
            <v>1330020300010102</v>
          </cell>
          <cell r="B5053" t="str">
            <v>PROCESADORES DE TEXTO</v>
          </cell>
          <cell r="C5053">
            <v>16</v>
          </cell>
          <cell r="D5053">
            <v>0</v>
          </cell>
          <cell r="E5053"/>
          <cell r="F5053"/>
          <cell r="G5053"/>
          <cell r="H5053">
            <v>0</v>
          </cell>
        </row>
        <row r="5054">
          <cell r="A5054" t="str">
            <v>1330020300010103</v>
          </cell>
          <cell r="B5054" t="str">
            <v>LICENCIAS DE ANTIVIRUS</v>
          </cell>
          <cell r="C5054">
            <v>16</v>
          </cell>
          <cell r="D5054">
            <v>0</v>
          </cell>
          <cell r="E5054"/>
          <cell r="F5054"/>
          <cell r="G5054"/>
          <cell r="H5054">
            <v>0</v>
          </cell>
        </row>
        <row r="5055">
          <cell r="A5055" t="str">
            <v>1330020400</v>
          </cell>
          <cell r="B5055" t="str">
            <v>MUEBLES ARRENDADOS</v>
          </cell>
          <cell r="C5055">
            <v>10</v>
          </cell>
          <cell r="D5055"/>
          <cell r="E5055"/>
          <cell r="F5055"/>
          <cell r="G5055">
            <v>0</v>
          </cell>
          <cell r="H5055">
            <v>0</v>
          </cell>
        </row>
        <row r="5056">
          <cell r="A5056" t="str">
            <v>133002040001</v>
          </cell>
          <cell r="B5056" t="str">
            <v>MUEBLES ARRENDADOS</v>
          </cell>
          <cell r="C5056">
            <v>12</v>
          </cell>
          <cell r="D5056"/>
          <cell r="E5056"/>
          <cell r="F5056">
            <v>0</v>
          </cell>
          <cell r="G5056"/>
          <cell r="H5056">
            <v>0</v>
          </cell>
        </row>
        <row r="5057">
          <cell r="A5057" t="str">
            <v>13300204000101</v>
          </cell>
          <cell r="B5057" t="str">
            <v>MUEBLES ARRENDADOS</v>
          </cell>
          <cell r="C5057">
            <v>14</v>
          </cell>
          <cell r="D5057"/>
          <cell r="E5057">
            <v>0</v>
          </cell>
          <cell r="F5057"/>
          <cell r="G5057"/>
          <cell r="H5057">
            <v>0</v>
          </cell>
        </row>
        <row r="5058">
          <cell r="A5058" t="str">
            <v>1330020400010101</v>
          </cell>
          <cell r="B5058" t="str">
            <v>MOBILIARIO Y EQUIPO</v>
          </cell>
          <cell r="C5058">
            <v>16</v>
          </cell>
          <cell r="D5058">
            <v>0</v>
          </cell>
          <cell r="E5058"/>
          <cell r="F5058"/>
          <cell r="G5058"/>
          <cell r="H5058">
            <v>0</v>
          </cell>
        </row>
        <row r="5059">
          <cell r="A5059" t="str">
            <v>1330020400010102</v>
          </cell>
          <cell r="B5059" t="str">
            <v>VEHICULOS AUTOMOTORES</v>
          </cell>
          <cell r="C5059">
            <v>16</v>
          </cell>
          <cell r="D5059">
            <v>0</v>
          </cell>
          <cell r="E5059"/>
          <cell r="F5059"/>
          <cell r="G5059"/>
          <cell r="H5059">
            <v>0</v>
          </cell>
        </row>
        <row r="5060">
          <cell r="A5060" t="str">
            <v>133099</v>
          </cell>
          <cell r="B5060" t="str">
            <v>OTROS</v>
          </cell>
          <cell r="C5060">
            <v>6</v>
          </cell>
          <cell r="D5060"/>
          <cell r="E5060"/>
          <cell r="F5060"/>
          <cell r="G5060"/>
          <cell r="H5060">
            <v>440241.07</v>
          </cell>
        </row>
        <row r="5061">
          <cell r="A5061" t="str">
            <v>1330990000</v>
          </cell>
          <cell r="B5061" t="str">
            <v>OTROS</v>
          </cell>
          <cell r="C5061">
            <v>10</v>
          </cell>
          <cell r="D5061"/>
          <cell r="E5061"/>
          <cell r="F5061"/>
          <cell r="G5061">
            <v>440241.07</v>
          </cell>
          <cell r="H5061">
            <v>440241.07</v>
          </cell>
        </row>
        <row r="5062">
          <cell r="A5062" t="str">
            <v>133099000001</v>
          </cell>
          <cell r="B5062" t="str">
            <v>OTROS</v>
          </cell>
          <cell r="C5062">
            <v>12</v>
          </cell>
          <cell r="D5062"/>
          <cell r="E5062"/>
          <cell r="F5062">
            <v>440241.07</v>
          </cell>
          <cell r="G5062"/>
          <cell r="H5062">
            <v>440241.07</v>
          </cell>
        </row>
        <row r="5063">
          <cell r="A5063" t="str">
            <v>13309900000101</v>
          </cell>
          <cell r="B5063" t="str">
            <v>OTROS</v>
          </cell>
          <cell r="C5063">
            <v>14</v>
          </cell>
          <cell r="D5063"/>
          <cell r="E5063">
            <v>440241.07</v>
          </cell>
          <cell r="F5063"/>
          <cell r="G5063"/>
          <cell r="H5063">
            <v>440241.07</v>
          </cell>
        </row>
        <row r="5064">
          <cell r="A5064" t="str">
            <v>1330990000010101</v>
          </cell>
          <cell r="B5064" t="str">
            <v>SOFTWARE</v>
          </cell>
          <cell r="C5064">
            <v>16</v>
          </cell>
          <cell r="D5064">
            <v>384691.18</v>
          </cell>
          <cell r="E5064"/>
          <cell r="F5064"/>
          <cell r="G5064"/>
          <cell r="H5064">
            <v>384691.18</v>
          </cell>
        </row>
        <row r="5065">
          <cell r="A5065" t="str">
            <v>1330990000010102</v>
          </cell>
          <cell r="B5065" t="str">
            <v>LICENCIAS</v>
          </cell>
          <cell r="C5065">
            <v>16</v>
          </cell>
          <cell r="D5065">
            <v>55549.89</v>
          </cell>
          <cell r="E5065"/>
          <cell r="F5065"/>
          <cell r="G5065"/>
          <cell r="H5065">
            <v>55549.89</v>
          </cell>
        </row>
        <row r="5066">
          <cell r="A5066" t="str">
            <v>2</v>
          </cell>
          <cell r="B5066" t="str">
            <v>PASIVOS</v>
          </cell>
          <cell r="C5066">
            <v>1</v>
          </cell>
          <cell r="D5066"/>
          <cell r="E5066"/>
          <cell r="F5066"/>
          <cell r="G5066"/>
          <cell r="H5066">
            <v>359237774.50999999</v>
          </cell>
        </row>
        <row r="5067">
          <cell r="A5067" t="str">
            <v>21</v>
          </cell>
          <cell r="B5067" t="str">
            <v>PASIVOS DE INTERMEDIACION</v>
          </cell>
          <cell r="C5067">
            <v>2</v>
          </cell>
          <cell r="D5067"/>
          <cell r="E5067"/>
          <cell r="F5067"/>
          <cell r="G5067"/>
          <cell r="H5067">
            <v>355902981.67000002</v>
          </cell>
        </row>
        <row r="5068">
          <cell r="A5068" t="str">
            <v>211</v>
          </cell>
          <cell r="B5068" t="str">
            <v>DEPOSITOS</v>
          </cell>
          <cell r="C5068">
            <v>3</v>
          </cell>
          <cell r="D5068"/>
          <cell r="E5068"/>
          <cell r="F5068"/>
          <cell r="G5068"/>
          <cell r="H5068">
            <v>289281006.32999998</v>
          </cell>
        </row>
        <row r="5069">
          <cell r="A5069" t="str">
            <v>2110</v>
          </cell>
          <cell r="B5069" t="str">
            <v>DEPOSITOS A LA VISTA</v>
          </cell>
          <cell r="C5069">
            <v>4</v>
          </cell>
          <cell r="D5069"/>
          <cell r="E5069"/>
          <cell r="F5069"/>
          <cell r="G5069"/>
          <cell r="H5069">
            <v>70370513.079999998</v>
          </cell>
        </row>
        <row r="5070">
          <cell r="A5070" t="str">
            <v>211001</v>
          </cell>
          <cell r="B5070" t="str">
            <v>DEPOSITOS EN CUENTA CORRIENTE</v>
          </cell>
          <cell r="C5070">
            <v>6</v>
          </cell>
          <cell r="D5070"/>
          <cell r="E5070"/>
          <cell r="F5070"/>
          <cell r="G5070"/>
          <cell r="H5070">
            <v>18692196.43</v>
          </cell>
        </row>
        <row r="5071">
          <cell r="A5071" t="str">
            <v>2110010101</v>
          </cell>
          <cell r="B5071" t="str">
            <v>BANCO CENTRAL DE RESERVA</v>
          </cell>
          <cell r="C5071">
            <v>10</v>
          </cell>
          <cell r="D5071"/>
          <cell r="E5071"/>
          <cell r="F5071"/>
          <cell r="G5071">
            <v>0</v>
          </cell>
          <cell r="H5071">
            <v>0</v>
          </cell>
        </row>
        <row r="5072">
          <cell r="A5072" t="str">
            <v>211001010101</v>
          </cell>
          <cell r="B5072" t="str">
            <v>BANCO CENTRAL DE RESERVA</v>
          </cell>
          <cell r="C5072">
            <v>12</v>
          </cell>
          <cell r="D5072"/>
          <cell r="E5072"/>
          <cell r="F5072">
            <v>0</v>
          </cell>
          <cell r="G5072"/>
          <cell r="H5072">
            <v>0</v>
          </cell>
        </row>
        <row r="5073">
          <cell r="A5073" t="str">
            <v>21100101010101</v>
          </cell>
          <cell r="B5073" t="str">
            <v>BANCO CENTRAL DE RESERVA</v>
          </cell>
          <cell r="C5073">
            <v>14</v>
          </cell>
          <cell r="D5073"/>
          <cell r="E5073">
            <v>0</v>
          </cell>
          <cell r="F5073"/>
          <cell r="G5073"/>
          <cell r="H5073">
            <v>0</v>
          </cell>
        </row>
        <row r="5074">
          <cell r="A5074" t="str">
            <v>2110010101010101</v>
          </cell>
          <cell r="B5074" t="str">
            <v>BANCO CENTRAL DE RESERVA</v>
          </cell>
          <cell r="C5074">
            <v>16</v>
          </cell>
          <cell r="D5074">
            <v>0</v>
          </cell>
          <cell r="E5074"/>
          <cell r="F5074"/>
          <cell r="G5074"/>
          <cell r="H5074">
            <v>0</v>
          </cell>
        </row>
        <row r="5075">
          <cell r="A5075" t="str">
            <v>2110010102</v>
          </cell>
          <cell r="B5075" t="str">
            <v>BANCO CENTRAL DE RESERVA</v>
          </cell>
          <cell r="C5075">
            <v>10</v>
          </cell>
          <cell r="D5075"/>
          <cell r="E5075"/>
          <cell r="F5075"/>
          <cell r="G5075">
            <v>0</v>
          </cell>
          <cell r="H5075">
            <v>0</v>
          </cell>
        </row>
        <row r="5076">
          <cell r="A5076" t="str">
            <v>211001010201</v>
          </cell>
          <cell r="B5076" t="str">
            <v>BANCO CENTRAL DE RESERVA</v>
          </cell>
          <cell r="C5076">
            <v>12</v>
          </cell>
          <cell r="D5076"/>
          <cell r="E5076"/>
          <cell r="F5076">
            <v>0</v>
          </cell>
          <cell r="G5076"/>
          <cell r="H5076">
            <v>0</v>
          </cell>
        </row>
        <row r="5077">
          <cell r="A5077" t="str">
            <v>21100101020101</v>
          </cell>
          <cell r="B5077" t="str">
            <v>BANCO CENTRAL DE RESERVA</v>
          </cell>
          <cell r="C5077">
            <v>14</v>
          </cell>
          <cell r="D5077"/>
          <cell r="E5077">
            <v>0</v>
          </cell>
          <cell r="F5077"/>
          <cell r="G5077"/>
          <cell r="H5077">
            <v>0</v>
          </cell>
        </row>
        <row r="5078">
          <cell r="A5078" t="str">
            <v>2110010102010101</v>
          </cell>
          <cell r="B5078" t="str">
            <v>BANCO CENTRAL DE RESERVA</v>
          </cell>
          <cell r="C5078">
            <v>16</v>
          </cell>
          <cell r="D5078">
            <v>0</v>
          </cell>
          <cell r="E5078"/>
          <cell r="F5078"/>
          <cell r="G5078"/>
          <cell r="H5078">
            <v>0</v>
          </cell>
        </row>
        <row r="5079">
          <cell r="A5079" t="str">
            <v>2110010201</v>
          </cell>
          <cell r="B5079" t="str">
            <v>ENTIDADES DEL ESTADO</v>
          </cell>
          <cell r="C5079">
            <v>10</v>
          </cell>
          <cell r="D5079"/>
          <cell r="E5079"/>
          <cell r="F5079"/>
          <cell r="G5079">
            <v>-5161791.2300000004</v>
          </cell>
          <cell r="H5079">
            <v>5161791.2300000004</v>
          </cell>
        </row>
        <row r="5080">
          <cell r="A5080" t="str">
            <v>211001020101</v>
          </cell>
          <cell r="B5080" t="str">
            <v>ENTIDADES DEL ESTADO</v>
          </cell>
          <cell r="C5080">
            <v>12</v>
          </cell>
          <cell r="D5080"/>
          <cell r="E5080"/>
          <cell r="F5080">
            <v>-5161791.2300000004</v>
          </cell>
          <cell r="G5080"/>
          <cell r="H5080">
            <v>5161791.2300000004</v>
          </cell>
        </row>
        <row r="5081">
          <cell r="A5081" t="str">
            <v>21100102010101</v>
          </cell>
          <cell r="B5081" t="str">
            <v>ENTIDADES DEL ESTADO</v>
          </cell>
          <cell r="C5081">
            <v>14</v>
          </cell>
          <cell r="D5081"/>
          <cell r="E5081">
            <v>-5161791.2300000004</v>
          </cell>
          <cell r="F5081"/>
          <cell r="G5081"/>
          <cell r="H5081">
            <v>5161791.2300000004</v>
          </cell>
        </row>
        <row r="5082">
          <cell r="A5082" t="str">
            <v>2110010201010101</v>
          </cell>
          <cell r="B5082" t="str">
            <v>ENTIDADES DEL ESTADO</v>
          </cell>
          <cell r="C5082">
            <v>16</v>
          </cell>
          <cell r="D5082">
            <v>-5150430.01</v>
          </cell>
          <cell r="E5082"/>
          <cell r="F5082"/>
          <cell r="G5082"/>
          <cell r="H5082">
            <v>5150430.01</v>
          </cell>
        </row>
        <row r="5083">
          <cell r="A5083" t="str">
            <v>2110010201010103</v>
          </cell>
          <cell r="B5083" t="str">
            <v>CUENTA CORRIENTE DE MICROEMPRESA</v>
          </cell>
          <cell r="C5083">
            <v>16</v>
          </cell>
          <cell r="D5083">
            <v>-11361.22</v>
          </cell>
          <cell r="E5083"/>
          <cell r="F5083"/>
          <cell r="G5083"/>
          <cell r="H5083">
            <v>11361.22</v>
          </cell>
        </row>
        <row r="5084">
          <cell r="A5084" t="str">
            <v>2110010202</v>
          </cell>
          <cell r="B5084" t="str">
            <v>ENTIDADES DEL ESTADO</v>
          </cell>
          <cell r="C5084">
            <v>10</v>
          </cell>
          <cell r="D5084"/>
          <cell r="E5084"/>
          <cell r="F5084"/>
          <cell r="G5084">
            <v>0</v>
          </cell>
          <cell r="H5084">
            <v>0</v>
          </cell>
        </row>
        <row r="5085">
          <cell r="A5085" t="str">
            <v>211001020201</v>
          </cell>
          <cell r="B5085" t="str">
            <v>ENTIDADES DEL ESTADO</v>
          </cell>
          <cell r="C5085">
            <v>12</v>
          </cell>
          <cell r="D5085"/>
          <cell r="E5085"/>
          <cell r="F5085">
            <v>0</v>
          </cell>
          <cell r="G5085"/>
          <cell r="H5085">
            <v>0</v>
          </cell>
        </row>
        <row r="5086">
          <cell r="A5086" t="str">
            <v>21100102020101</v>
          </cell>
          <cell r="B5086" t="str">
            <v>ENTIDADES DEL ESTADO</v>
          </cell>
          <cell r="C5086">
            <v>14</v>
          </cell>
          <cell r="D5086"/>
          <cell r="E5086">
            <v>0</v>
          </cell>
          <cell r="F5086"/>
          <cell r="G5086"/>
          <cell r="H5086">
            <v>0</v>
          </cell>
        </row>
        <row r="5087">
          <cell r="A5087" t="str">
            <v>2110010202010101</v>
          </cell>
          <cell r="B5087" t="str">
            <v>ENTIDADES DEL ESTADO</v>
          </cell>
          <cell r="C5087">
            <v>16</v>
          </cell>
          <cell r="D5087">
            <v>0</v>
          </cell>
          <cell r="E5087"/>
          <cell r="F5087"/>
          <cell r="G5087"/>
          <cell r="H5087">
            <v>0</v>
          </cell>
        </row>
        <row r="5088">
          <cell r="A5088" t="str">
            <v>2110010301</v>
          </cell>
          <cell r="B5088" t="str">
            <v>EMPRESAS PRIVADAS</v>
          </cell>
          <cell r="C5088">
            <v>10</v>
          </cell>
          <cell r="D5088"/>
          <cell r="E5088"/>
          <cell r="F5088"/>
          <cell r="G5088">
            <v>-11290032.359999999</v>
          </cell>
          <cell r="H5088">
            <v>11290032.359999999</v>
          </cell>
        </row>
        <row r="5089">
          <cell r="A5089" t="str">
            <v>211001030101</v>
          </cell>
          <cell r="B5089" t="str">
            <v>EMPRESAS PRIVADAS</v>
          </cell>
          <cell r="C5089">
            <v>12</v>
          </cell>
          <cell r="D5089"/>
          <cell r="E5089"/>
          <cell r="F5089">
            <v>-11290032.359999999</v>
          </cell>
          <cell r="G5089"/>
          <cell r="H5089">
            <v>11290032.359999999</v>
          </cell>
        </row>
        <row r="5090">
          <cell r="A5090" t="str">
            <v>21100103010101</v>
          </cell>
          <cell r="B5090" t="str">
            <v>EMPRESAS PRIVADAS</v>
          </cell>
          <cell r="C5090">
            <v>14</v>
          </cell>
          <cell r="D5090"/>
          <cell r="E5090">
            <v>-11290032.359999999</v>
          </cell>
          <cell r="F5090"/>
          <cell r="G5090"/>
          <cell r="H5090">
            <v>11290032.359999999</v>
          </cell>
        </row>
        <row r="5091">
          <cell r="A5091" t="str">
            <v>2110010301010101</v>
          </cell>
          <cell r="B5091" t="str">
            <v>CUENTA CORRIENTE EMPRESAS PRIVADAS</v>
          </cell>
          <cell r="C5091">
            <v>16</v>
          </cell>
          <cell r="D5091">
            <v>-10819708.23</v>
          </cell>
          <cell r="E5091"/>
          <cell r="F5091"/>
          <cell r="G5091"/>
          <cell r="H5091">
            <v>10819708.23</v>
          </cell>
        </row>
        <row r="5092">
          <cell r="A5092" t="str">
            <v>2110010301010102</v>
          </cell>
          <cell r="B5092" t="str">
            <v>CUENTA CORRIENTE VIP</v>
          </cell>
          <cell r="C5092">
            <v>16</v>
          </cell>
          <cell r="D5092">
            <v>-14569.2</v>
          </cell>
          <cell r="E5092"/>
          <cell r="F5092"/>
          <cell r="G5092"/>
          <cell r="H5092">
            <v>14569.2</v>
          </cell>
        </row>
        <row r="5093">
          <cell r="A5093" t="str">
            <v>2110010301010103</v>
          </cell>
          <cell r="B5093" t="str">
            <v>CUENTA CORRIENTE DE MICROEMPRESA</v>
          </cell>
          <cell r="C5093">
            <v>16</v>
          </cell>
          <cell r="D5093">
            <v>-455754.93</v>
          </cell>
          <cell r="E5093"/>
          <cell r="F5093"/>
          <cell r="G5093"/>
          <cell r="H5093">
            <v>455754.93</v>
          </cell>
        </row>
        <row r="5094">
          <cell r="A5094" t="str">
            <v>2110010302</v>
          </cell>
          <cell r="B5094" t="str">
            <v>EMPRESAS PRIVADAS</v>
          </cell>
          <cell r="C5094">
            <v>10</v>
          </cell>
          <cell r="D5094"/>
          <cell r="E5094"/>
          <cell r="F5094"/>
          <cell r="G5094">
            <v>0</v>
          </cell>
          <cell r="H5094">
            <v>0</v>
          </cell>
        </row>
        <row r="5095">
          <cell r="A5095" t="str">
            <v>211001030201</v>
          </cell>
          <cell r="B5095" t="str">
            <v>EMPRESAS PRIVADAS</v>
          </cell>
          <cell r="C5095">
            <v>12</v>
          </cell>
          <cell r="D5095"/>
          <cell r="E5095"/>
          <cell r="F5095">
            <v>0</v>
          </cell>
          <cell r="G5095"/>
          <cell r="H5095">
            <v>0</v>
          </cell>
        </row>
        <row r="5096">
          <cell r="A5096" t="str">
            <v>21100103020101</v>
          </cell>
          <cell r="B5096" t="str">
            <v>EMPRESAS PRIVADAS</v>
          </cell>
          <cell r="C5096">
            <v>14</v>
          </cell>
          <cell r="D5096"/>
          <cell r="E5096">
            <v>0</v>
          </cell>
          <cell r="F5096"/>
          <cell r="G5096"/>
          <cell r="H5096">
            <v>0</v>
          </cell>
        </row>
        <row r="5097">
          <cell r="A5097" t="str">
            <v>2110010302010101</v>
          </cell>
          <cell r="B5097" t="str">
            <v>EMPRESAS PRIVADAS</v>
          </cell>
          <cell r="C5097">
            <v>16</v>
          </cell>
          <cell r="D5097">
            <v>0</v>
          </cell>
          <cell r="E5097"/>
          <cell r="F5097"/>
          <cell r="G5097"/>
          <cell r="H5097">
            <v>0</v>
          </cell>
        </row>
        <row r="5098">
          <cell r="A5098" t="str">
            <v>2110010401</v>
          </cell>
          <cell r="B5098" t="str">
            <v>PARTICULARES</v>
          </cell>
          <cell r="C5098">
            <v>10</v>
          </cell>
          <cell r="D5098"/>
          <cell r="E5098"/>
          <cell r="F5098"/>
          <cell r="G5098">
            <v>-1553647.33</v>
          </cell>
          <cell r="H5098">
            <v>1553647.33</v>
          </cell>
        </row>
        <row r="5099">
          <cell r="A5099" t="str">
            <v>211001040101</v>
          </cell>
          <cell r="B5099" t="str">
            <v>PARTICULARES</v>
          </cell>
          <cell r="C5099">
            <v>12</v>
          </cell>
          <cell r="D5099"/>
          <cell r="E5099"/>
          <cell r="F5099">
            <v>-1553647.33</v>
          </cell>
          <cell r="G5099"/>
          <cell r="H5099">
            <v>1553647.33</v>
          </cell>
        </row>
        <row r="5100">
          <cell r="A5100" t="str">
            <v>21100104010101</v>
          </cell>
          <cell r="B5100" t="str">
            <v>PARTICULARES</v>
          </cell>
          <cell r="C5100">
            <v>14</v>
          </cell>
          <cell r="D5100"/>
          <cell r="E5100">
            <v>-1553647.33</v>
          </cell>
          <cell r="F5100"/>
          <cell r="G5100"/>
          <cell r="H5100">
            <v>1553647.33</v>
          </cell>
        </row>
        <row r="5101">
          <cell r="A5101" t="str">
            <v>2110010401010101</v>
          </cell>
          <cell r="B5101" t="str">
            <v>PARTICULARES</v>
          </cell>
          <cell r="C5101">
            <v>16</v>
          </cell>
          <cell r="D5101">
            <v>-1532935.39</v>
          </cell>
          <cell r="E5101"/>
          <cell r="F5101"/>
          <cell r="G5101"/>
          <cell r="H5101">
            <v>1532935.39</v>
          </cell>
        </row>
        <row r="5102">
          <cell r="A5102" t="str">
            <v>2110010401010103</v>
          </cell>
          <cell r="B5102" t="str">
            <v>CUENTA CORRIENTE-PARTICULARES MICROEMPRESA</v>
          </cell>
          <cell r="C5102">
            <v>16</v>
          </cell>
          <cell r="D5102">
            <v>-20711.939999999999</v>
          </cell>
          <cell r="E5102"/>
          <cell r="F5102"/>
          <cell r="G5102"/>
          <cell r="H5102">
            <v>20711.939999999999</v>
          </cell>
        </row>
        <row r="5103">
          <cell r="A5103" t="str">
            <v>2110010402</v>
          </cell>
          <cell r="B5103" t="str">
            <v>PARTICULARES</v>
          </cell>
          <cell r="C5103">
            <v>10</v>
          </cell>
          <cell r="D5103"/>
          <cell r="E5103"/>
          <cell r="F5103"/>
          <cell r="G5103">
            <v>0</v>
          </cell>
          <cell r="H5103">
            <v>0</v>
          </cell>
        </row>
        <row r="5104">
          <cell r="A5104" t="str">
            <v>211001040201</v>
          </cell>
          <cell r="B5104" t="str">
            <v>PARTICULARES</v>
          </cell>
          <cell r="C5104">
            <v>12</v>
          </cell>
          <cell r="D5104"/>
          <cell r="E5104"/>
          <cell r="F5104">
            <v>0</v>
          </cell>
          <cell r="G5104"/>
          <cell r="H5104">
            <v>0</v>
          </cell>
        </row>
        <row r="5105">
          <cell r="A5105" t="str">
            <v>21100104020101</v>
          </cell>
          <cell r="B5105" t="str">
            <v>PARTICULARES</v>
          </cell>
          <cell r="C5105">
            <v>14</v>
          </cell>
          <cell r="D5105"/>
          <cell r="E5105">
            <v>0</v>
          </cell>
          <cell r="F5105"/>
          <cell r="G5105"/>
          <cell r="H5105">
            <v>0</v>
          </cell>
        </row>
        <row r="5106">
          <cell r="A5106" t="str">
            <v>2110010402010101</v>
          </cell>
          <cell r="B5106" t="str">
            <v>PARTICULARES</v>
          </cell>
          <cell r="C5106">
            <v>16</v>
          </cell>
          <cell r="D5106">
            <v>0</v>
          </cell>
          <cell r="E5106"/>
          <cell r="F5106"/>
          <cell r="G5106"/>
          <cell r="H5106">
            <v>0</v>
          </cell>
        </row>
        <row r="5107">
          <cell r="A5107" t="str">
            <v>2110010501</v>
          </cell>
          <cell r="B5107" t="str">
            <v>BANCOS</v>
          </cell>
          <cell r="C5107">
            <v>10</v>
          </cell>
          <cell r="D5107"/>
          <cell r="E5107"/>
          <cell r="F5107"/>
          <cell r="G5107">
            <v>-663028.75</v>
          </cell>
          <cell r="H5107">
            <v>663028.75</v>
          </cell>
        </row>
        <row r="5108">
          <cell r="A5108" t="str">
            <v>211001050101</v>
          </cell>
          <cell r="B5108" t="str">
            <v>BANCOS</v>
          </cell>
          <cell r="C5108">
            <v>12</v>
          </cell>
          <cell r="D5108"/>
          <cell r="E5108"/>
          <cell r="F5108">
            <v>-663028.75</v>
          </cell>
          <cell r="G5108"/>
          <cell r="H5108">
            <v>663028.75</v>
          </cell>
        </row>
        <row r="5109">
          <cell r="A5109" t="str">
            <v>21100105010101</v>
          </cell>
          <cell r="B5109" t="str">
            <v>BANCOS</v>
          </cell>
          <cell r="C5109">
            <v>14</v>
          </cell>
          <cell r="D5109"/>
          <cell r="E5109">
            <v>-663028.75</v>
          </cell>
          <cell r="F5109"/>
          <cell r="G5109"/>
          <cell r="H5109">
            <v>663028.75</v>
          </cell>
        </row>
        <row r="5110">
          <cell r="A5110" t="str">
            <v>2110010501010101</v>
          </cell>
          <cell r="B5110" t="str">
            <v>BANCOS</v>
          </cell>
          <cell r="C5110">
            <v>16</v>
          </cell>
          <cell r="D5110">
            <v>-663028.75</v>
          </cell>
          <cell r="E5110"/>
          <cell r="F5110"/>
          <cell r="G5110"/>
          <cell r="H5110">
            <v>663028.75</v>
          </cell>
        </row>
        <row r="5111">
          <cell r="A5111" t="str">
            <v>2110010502</v>
          </cell>
          <cell r="B5111" t="str">
            <v>BANCOS</v>
          </cell>
          <cell r="C5111">
            <v>10</v>
          </cell>
          <cell r="D5111"/>
          <cell r="E5111"/>
          <cell r="F5111"/>
          <cell r="G5111">
            <v>0</v>
          </cell>
          <cell r="H5111">
            <v>0</v>
          </cell>
        </row>
        <row r="5112">
          <cell r="A5112" t="str">
            <v>211001050201</v>
          </cell>
          <cell r="B5112" t="str">
            <v>BANCOS</v>
          </cell>
          <cell r="C5112">
            <v>12</v>
          </cell>
          <cell r="D5112"/>
          <cell r="E5112"/>
          <cell r="F5112">
            <v>0</v>
          </cell>
          <cell r="G5112"/>
          <cell r="H5112">
            <v>0</v>
          </cell>
        </row>
        <row r="5113">
          <cell r="A5113" t="str">
            <v>21100105020101</v>
          </cell>
          <cell r="B5113" t="str">
            <v>BANCOS</v>
          </cell>
          <cell r="C5113">
            <v>14</v>
          </cell>
          <cell r="D5113"/>
          <cell r="E5113">
            <v>0</v>
          </cell>
          <cell r="F5113"/>
          <cell r="G5113"/>
          <cell r="H5113">
            <v>0</v>
          </cell>
        </row>
        <row r="5114">
          <cell r="A5114" t="str">
            <v>2110010502010101</v>
          </cell>
          <cell r="B5114" t="str">
            <v>BANCOS</v>
          </cell>
          <cell r="C5114">
            <v>16</v>
          </cell>
          <cell r="D5114">
            <v>0</v>
          </cell>
          <cell r="E5114"/>
          <cell r="F5114"/>
          <cell r="G5114"/>
          <cell r="H5114">
            <v>0</v>
          </cell>
        </row>
        <row r="5115">
          <cell r="A5115" t="str">
            <v>2110010601</v>
          </cell>
          <cell r="B5115" t="str">
            <v>OTRAS ENTIDADES DEL SISTEMA  FINANCIERO</v>
          </cell>
          <cell r="C5115">
            <v>10</v>
          </cell>
          <cell r="D5115"/>
          <cell r="E5115"/>
          <cell r="F5115"/>
          <cell r="G5115">
            <v>-23696.76</v>
          </cell>
          <cell r="H5115">
            <v>23696.76</v>
          </cell>
        </row>
        <row r="5116">
          <cell r="A5116" t="str">
            <v>211001060101</v>
          </cell>
          <cell r="B5116" t="str">
            <v>OTRAS ENTIDADES DEL SISTEMA  FINANCIERO</v>
          </cell>
          <cell r="C5116">
            <v>12</v>
          </cell>
          <cell r="D5116"/>
          <cell r="E5116"/>
          <cell r="F5116">
            <v>-23696.76</v>
          </cell>
          <cell r="G5116"/>
          <cell r="H5116">
            <v>23696.76</v>
          </cell>
        </row>
        <row r="5117">
          <cell r="A5117" t="str">
            <v>21100106010101</v>
          </cell>
          <cell r="B5117" t="str">
            <v>OTRAS ENTIDADES DEL SISTEMA  FINANCIERO</v>
          </cell>
          <cell r="C5117">
            <v>14</v>
          </cell>
          <cell r="D5117"/>
          <cell r="E5117">
            <v>-23696.76</v>
          </cell>
          <cell r="F5117"/>
          <cell r="G5117"/>
          <cell r="H5117">
            <v>23696.76</v>
          </cell>
        </row>
        <row r="5118">
          <cell r="A5118" t="str">
            <v>2110010601010101</v>
          </cell>
          <cell r="B5118" t="str">
            <v>OTRAS ENTIDADES DEL SISTEMA  FINANCIERO</v>
          </cell>
          <cell r="C5118">
            <v>16</v>
          </cell>
          <cell r="D5118">
            <v>-1048.82</v>
          </cell>
          <cell r="E5118"/>
          <cell r="F5118"/>
          <cell r="G5118"/>
          <cell r="H5118">
            <v>1048.82</v>
          </cell>
        </row>
        <row r="5119">
          <cell r="A5119" t="str">
            <v>2110010601010102</v>
          </cell>
          <cell r="B5119" t="str">
            <v>OTRAS ENTIDADES DEL SISTEMA FINANCIERO</v>
          </cell>
          <cell r="C5119">
            <v>16</v>
          </cell>
          <cell r="D5119">
            <v>-13803.3</v>
          </cell>
          <cell r="E5119"/>
          <cell r="F5119"/>
          <cell r="G5119"/>
          <cell r="H5119">
            <v>13803.3</v>
          </cell>
        </row>
        <row r="5120">
          <cell r="A5120" t="str">
            <v>2110010601010103</v>
          </cell>
          <cell r="B5120" t="str">
            <v>CUENTA CORRIENTE MICRO-EMPRESA</v>
          </cell>
          <cell r="C5120">
            <v>16</v>
          </cell>
          <cell r="D5120">
            <v>-8844.64</v>
          </cell>
          <cell r="E5120"/>
          <cell r="F5120"/>
          <cell r="G5120"/>
          <cell r="H5120">
            <v>8844.64</v>
          </cell>
        </row>
        <row r="5121">
          <cell r="A5121" t="str">
            <v>2110010602</v>
          </cell>
          <cell r="B5121" t="str">
            <v>OTRAS ENTIDADES DEL SISTEMA FINANCIERO</v>
          </cell>
          <cell r="C5121">
            <v>10</v>
          </cell>
          <cell r="D5121"/>
          <cell r="E5121"/>
          <cell r="F5121"/>
          <cell r="G5121">
            <v>0</v>
          </cell>
          <cell r="H5121">
            <v>0</v>
          </cell>
        </row>
        <row r="5122">
          <cell r="A5122" t="str">
            <v>211001060201</v>
          </cell>
          <cell r="B5122" t="str">
            <v>OTRAS ENTIDADES DEL SISTEMA FINANCIERO</v>
          </cell>
          <cell r="C5122">
            <v>12</v>
          </cell>
          <cell r="D5122"/>
          <cell r="E5122"/>
          <cell r="F5122">
            <v>0</v>
          </cell>
          <cell r="G5122"/>
          <cell r="H5122">
            <v>0</v>
          </cell>
        </row>
        <row r="5123">
          <cell r="A5123" t="str">
            <v>21100106020101</v>
          </cell>
          <cell r="B5123" t="str">
            <v>OTRAS ENTIDADES DEL SISTEMA FINANCIERO</v>
          </cell>
          <cell r="C5123">
            <v>14</v>
          </cell>
          <cell r="D5123"/>
          <cell r="E5123">
            <v>0</v>
          </cell>
          <cell r="F5123"/>
          <cell r="G5123"/>
          <cell r="H5123">
            <v>0</v>
          </cell>
        </row>
        <row r="5124">
          <cell r="A5124" t="str">
            <v>2110010602010101</v>
          </cell>
          <cell r="B5124" t="str">
            <v>OTRAS ENTIDADES DEL SISTEMA FINANCIERO</v>
          </cell>
          <cell r="C5124">
            <v>16</v>
          </cell>
          <cell r="D5124">
            <v>0</v>
          </cell>
          <cell r="E5124"/>
          <cell r="F5124"/>
          <cell r="G5124"/>
          <cell r="H5124">
            <v>0</v>
          </cell>
        </row>
        <row r="5125">
          <cell r="A5125" t="str">
            <v>2110010701</v>
          </cell>
          <cell r="B5125" t="str">
            <v>DEPOSITOS POR APLICAR</v>
          </cell>
          <cell r="C5125">
            <v>10</v>
          </cell>
          <cell r="D5125"/>
          <cell r="E5125"/>
          <cell r="F5125"/>
          <cell r="G5125">
            <v>0</v>
          </cell>
          <cell r="H5125">
            <v>0</v>
          </cell>
        </row>
        <row r="5126">
          <cell r="A5126" t="str">
            <v>211001070101</v>
          </cell>
          <cell r="B5126" t="str">
            <v>DEPOSITOS POR APLICAR</v>
          </cell>
          <cell r="C5126">
            <v>12</v>
          </cell>
          <cell r="D5126"/>
          <cell r="E5126"/>
          <cell r="F5126">
            <v>0</v>
          </cell>
          <cell r="G5126"/>
          <cell r="H5126">
            <v>0</v>
          </cell>
        </row>
        <row r="5127">
          <cell r="A5127" t="str">
            <v>21100107010101</v>
          </cell>
          <cell r="B5127" t="str">
            <v>DEPOSITOS POR APLICAR</v>
          </cell>
          <cell r="C5127">
            <v>14</v>
          </cell>
          <cell r="D5127"/>
          <cell r="E5127">
            <v>0</v>
          </cell>
          <cell r="F5127"/>
          <cell r="G5127"/>
          <cell r="H5127">
            <v>0</v>
          </cell>
        </row>
        <row r="5128">
          <cell r="A5128" t="str">
            <v>2110010701010101</v>
          </cell>
          <cell r="B5128" t="str">
            <v>DEPOSITOS POR APLICAR</v>
          </cell>
          <cell r="C5128">
            <v>16</v>
          </cell>
          <cell r="D5128">
            <v>0</v>
          </cell>
          <cell r="E5128"/>
          <cell r="F5128"/>
          <cell r="G5128"/>
          <cell r="H5128">
            <v>0</v>
          </cell>
        </row>
        <row r="5129">
          <cell r="A5129" t="str">
            <v>2110010702</v>
          </cell>
          <cell r="B5129" t="str">
            <v>DEPOSITOS POR APLICAR</v>
          </cell>
          <cell r="C5129">
            <v>10</v>
          </cell>
          <cell r="D5129"/>
          <cell r="E5129"/>
          <cell r="F5129"/>
          <cell r="G5129">
            <v>0</v>
          </cell>
          <cell r="H5129">
            <v>0</v>
          </cell>
        </row>
        <row r="5130">
          <cell r="A5130" t="str">
            <v>211001070201</v>
          </cell>
          <cell r="B5130" t="str">
            <v>A LA VISTA</v>
          </cell>
          <cell r="C5130">
            <v>12</v>
          </cell>
          <cell r="D5130"/>
          <cell r="E5130"/>
          <cell r="F5130">
            <v>0</v>
          </cell>
          <cell r="G5130"/>
          <cell r="H5130">
            <v>0</v>
          </cell>
        </row>
        <row r="5131">
          <cell r="A5131" t="str">
            <v>21100107020101</v>
          </cell>
          <cell r="B5131" t="str">
            <v>DEPOSITOS POR APLICAR</v>
          </cell>
          <cell r="C5131">
            <v>14</v>
          </cell>
          <cell r="D5131"/>
          <cell r="E5131">
            <v>0</v>
          </cell>
          <cell r="F5131"/>
          <cell r="G5131"/>
          <cell r="H5131">
            <v>0</v>
          </cell>
        </row>
        <row r="5132">
          <cell r="A5132" t="str">
            <v>2110010702010101</v>
          </cell>
          <cell r="B5132" t="str">
            <v>DEPOSITOS POR APLICAR</v>
          </cell>
          <cell r="C5132">
            <v>16</v>
          </cell>
          <cell r="D5132">
            <v>0</v>
          </cell>
          <cell r="E5132"/>
          <cell r="F5132"/>
          <cell r="G5132"/>
          <cell r="H5132">
            <v>0</v>
          </cell>
        </row>
        <row r="5133">
          <cell r="A5133" t="str">
            <v>2110010801</v>
          </cell>
          <cell r="B5133" t="str">
            <v>RETIROS POR APLICAR</v>
          </cell>
          <cell r="C5133">
            <v>10</v>
          </cell>
          <cell r="D5133"/>
          <cell r="E5133"/>
          <cell r="F5133"/>
          <cell r="G5133">
            <v>0</v>
          </cell>
          <cell r="H5133">
            <v>0</v>
          </cell>
        </row>
        <row r="5134">
          <cell r="A5134" t="str">
            <v>211001080101</v>
          </cell>
          <cell r="B5134" t="str">
            <v>RETIROS POR APLICAR</v>
          </cell>
          <cell r="C5134">
            <v>12</v>
          </cell>
          <cell r="D5134"/>
          <cell r="E5134"/>
          <cell r="F5134">
            <v>0</v>
          </cell>
          <cell r="G5134"/>
          <cell r="H5134">
            <v>0</v>
          </cell>
        </row>
        <row r="5135">
          <cell r="A5135" t="str">
            <v>21100108010101</v>
          </cell>
          <cell r="B5135" t="str">
            <v>RETIROS POR APLICAR</v>
          </cell>
          <cell r="C5135">
            <v>14</v>
          </cell>
          <cell r="D5135"/>
          <cell r="E5135">
            <v>0</v>
          </cell>
          <cell r="F5135"/>
          <cell r="G5135"/>
          <cell r="H5135">
            <v>0</v>
          </cell>
        </row>
        <row r="5136">
          <cell r="A5136" t="str">
            <v>2110010801010101</v>
          </cell>
          <cell r="B5136" t="str">
            <v>RETIROS POR APLICAR</v>
          </cell>
          <cell r="C5136">
            <v>16</v>
          </cell>
          <cell r="D5136">
            <v>0</v>
          </cell>
          <cell r="E5136"/>
          <cell r="F5136"/>
          <cell r="G5136"/>
          <cell r="H5136">
            <v>0</v>
          </cell>
        </row>
        <row r="5137">
          <cell r="A5137" t="str">
            <v>2110010802</v>
          </cell>
          <cell r="B5137" t="str">
            <v>RETIROS POR APLICAR</v>
          </cell>
          <cell r="C5137">
            <v>10</v>
          </cell>
          <cell r="D5137"/>
          <cell r="E5137"/>
          <cell r="F5137"/>
          <cell r="G5137">
            <v>0</v>
          </cell>
          <cell r="H5137">
            <v>0</v>
          </cell>
        </row>
        <row r="5138">
          <cell r="A5138" t="str">
            <v>211001080201</v>
          </cell>
          <cell r="B5138" t="str">
            <v>RETIROS POR APLICAR</v>
          </cell>
          <cell r="C5138">
            <v>12</v>
          </cell>
          <cell r="D5138"/>
          <cell r="E5138"/>
          <cell r="F5138">
            <v>0</v>
          </cell>
          <cell r="G5138"/>
          <cell r="H5138">
            <v>0</v>
          </cell>
        </row>
        <row r="5139">
          <cell r="A5139" t="str">
            <v>21100108020101</v>
          </cell>
          <cell r="B5139" t="str">
            <v>RETIROS POR APLICAR</v>
          </cell>
          <cell r="C5139">
            <v>14</v>
          </cell>
          <cell r="D5139"/>
          <cell r="E5139">
            <v>0</v>
          </cell>
          <cell r="F5139"/>
          <cell r="G5139"/>
          <cell r="H5139">
            <v>0</v>
          </cell>
        </row>
        <row r="5140">
          <cell r="A5140" t="str">
            <v>2110010802010101</v>
          </cell>
          <cell r="B5140" t="str">
            <v>RETIROS POR APLICAR</v>
          </cell>
          <cell r="C5140">
            <v>16</v>
          </cell>
          <cell r="D5140">
            <v>0</v>
          </cell>
          <cell r="E5140"/>
          <cell r="F5140"/>
          <cell r="G5140"/>
          <cell r="H5140">
            <v>0</v>
          </cell>
        </row>
        <row r="5141">
          <cell r="A5141" t="str">
            <v>2110019901</v>
          </cell>
          <cell r="B5141" t="str">
            <v>INTERESES Y OTROS POR PAGAR</v>
          </cell>
          <cell r="C5141">
            <v>10</v>
          </cell>
          <cell r="D5141"/>
          <cell r="E5141"/>
          <cell r="F5141"/>
          <cell r="G5141">
            <v>0</v>
          </cell>
          <cell r="H5141">
            <v>0</v>
          </cell>
        </row>
        <row r="5142">
          <cell r="A5142" t="str">
            <v>211001990101</v>
          </cell>
          <cell r="B5142" t="str">
            <v>INTERESES Y OTROS POR PAGAR</v>
          </cell>
          <cell r="C5142">
            <v>12</v>
          </cell>
          <cell r="D5142"/>
          <cell r="E5142"/>
          <cell r="F5142">
            <v>0</v>
          </cell>
          <cell r="G5142"/>
          <cell r="H5142">
            <v>0</v>
          </cell>
        </row>
        <row r="5143">
          <cell r="A5143" t="str">
            <v>21100199010101</v>
          </cell>
          <cell r="B5143" t="str">
            <v>INTERESES Y OTROS POR PAGAR</v>
          </cell>
          <cell r="C5143">
            <v>14</v>
          </cell>
          <cell r="D5143"/>
          <cell r="E5143">
            <v>0</v>
          </cell>
          <cell r="F5143"/>
          <cell r="G5143"/>
          <cell r="H5143">
            <v>0</v>
          </cell>
        </row>
        <row r="5144">
          <cell r="A5144" t="str">
            <v>2110019901010101</v>
          </cell>
          <cell r="B5144" t="str">
            <v>INTERESES Y OTROS POR PAGAR</v>
          </cell>
          <cell r="C5144">
            <v>16</v>
          </cell>
          <cell r="D5144">
            <v>0</v>
          </cell>
          <cell r="E5144"/>
          <cell r="F5144"/>
          <cell r="G5144"/>
          <cell r="H5144">
            <v>0</v>
          </cell>
        </row>
        <row r="5145">
          <cell r="A5145" t="str">
            <v>2110019902</v>
          </cell>
          <cell r="B5145" t="str">
            <v>INTERESES Y OTROS POR PAGAR</v>
          </cell>
          <cell r="C5145">
            <v>10</v>
          </cell>
          <cell r="D5145"/>
          <cell r="E5145"/>
          <cell r="F5145"/>
          <cell r="G5145">
            <v>0</v>
          </cell>
          <cell r="H5145">
            <v>0</v>
          </cell>
        </row>
        <row r="5146">
          <cell r="A5146" t="str">
            <v>211001990201</v>
          </cell>
          <cell r="B5146" t="str">
            <v>INTERESES Y OTROS POR PAGAR</v>
          </cell>
          <cell r="C5146">
            <v>12</v>
          </cell>
          <cell r="D5146"/>
          <cell r="E5146"/>
          <cell r="F5146">
            <v>0</v>
          </cell>
          <cell r="G5146"/>
          <cell r="H5146">
            <v>0</v>
          </cell>
        </row>
        <row r="5147">
          <cell r="A5147" t="str">
            <v>21100199020101</v>
          </cell>
          <cell r="B5147" t="str">
            <v>INTERESES Y OTROS POR PAGAR</v>
          </cell>
          <cell r="C5147">
            <v>14</v>
          </cell>
          <cell r="D5147"/>
          <cell r="E5147">
            <v>0</v>
          </cell>
          <cell r="F5147"/>
          <cell r="G5147"/>
          <cell r="H5147">
            <v>0</v>
          </cell>
        </row>
        <row r="5148">
          <cell r="A5148" t="str">
            <v>2110019902010101</v>
          </cell>
          <cell r="B5148" t="str">
            <v>INTERESES Y OTROS POR PAGAR</v>
          </cell>
          <cell r="C5148">
            <v>16</v>
          </cell>
          <cell r="D5148">
            <v>0</v>
          </cell>
          <cell r="E5148"/>
          <cell r="F5148"/>
          <cell r="G5148"/>
          <cell r="H5148">
            <v>0</v>
          </cell>
        </row>
        <row r="5149">
          <cell r="A5149" t="str">
            <v>211002</v>
          </cell>
          <cell r="B5149" t="str">
            <v>DEPOSITOS DE AHORRO</v>
          </cell>
          <cell r="C5149">
            <v>6</v>
          </cell>
          <cell r="D5149"/>
          <cell r="E5149"/>
          <cell r="F5149"/>
          <cell r="G5149"/>
          <cell r="H5149">
            <v>51678316.649999999</v>
          </cell>
        </row>
        <row r="5150">
          <cell r="A5150" t="str">
            <v>2110020101</v>
          </cell>
          <cell r="B5150" t="str">
            <v>BANCO CENTRAL DE RESERVA</v>
          </cell>
          <cell r="C5150">
            <v>10</v>
          </cell>
          <cell r="D5150"/>
          <cell r="E5150"/>
          <cell r="F5150"/>
          <cell r="G5150">
            <v>0</v>
          </cell>
          <cell r="H5150">
            <v>0</v>
          </cell>
        </row>
        <row r="5151">
          <cell r="A5151" t="str">
            <v>2110020102</v>
          </cell>
          <cell r="B5151" t="str">
            <v>BANCO CENTRAL DE RESERVA</v>
          </cell>
          <cell r="C5151">
            <v>10</v>
          </cell>
          <cell r="D5151"/>
          <cell r="E5151"/>
          <cell r="F5151"/>
          <cell r="G5151">
            <v>0</v>
          </cell>
          <cell r="H5151">
            <v>0</v>
          </cell>
        </row>
        <row r="5152">
          <cell r="A5152" t="str">
            <v>2110020201</v>
          </cell>
          <cell r="B5152" t="str">
            <v>ENTIDADES DEL ESTADO</v>
          </cell>
          <cell r="C5152">
            <v>10</v>
          </cell>
          <cell r="D5152"/>
          <cell r="E5152"/>
          <cell r="F5152"/>
          <cell r="G5152">
            <v>-7901567.4800000004</v>
          </cell>
          <cell r="H5152">
            <v>7901567.4800000004</v>
          </cell>
        </row>
        <row r="5153">
          <cell r="A5153" t="str">
            <v>211002020101</v>
          </cell>
          <cell r="B5153" t="str">
            <v>ENTIDADES DEL ESTADO</v>
          </cell>
          <cell r="C5153">
            <v>12</v>
          </cell>
          <cell r="D5153"/>
          <cell r="E5153"/>
          <cell r="F5153">
            <v>-7901567.4800000004</v>
          </cell>
          <cell r="G5153"/>
          <cell r="H5153">
            <v>7901567.4800000004</v>
          </cell>
        </row>
        <row r="5154">
          <cell r="A5154" t="str">
            <v>21100202010101</v>
          </cell>
          <cell r="B5154" t="str">
            <v>ENTIDADES DEL ESTADO</v>
          </cell>
          <cell r="C5154">
            <v>14</v>
          </cell>
          <cell r="D5154"/>
          <cell r="E5154">
            <v>-7901567.4800000004</v>
          </cell>
          <cell r="F5154"/>
          <cell r="G5154"/>
          <cell r="H5154">
            <v>7901567.4800000004</v>
          </cell>
        </row>
        <row r="5155">
          <cell r="A5155" t="str">
            <v>2110020201010101</v>
          </cell>
          <cell r="B5155" t="str">
            <v>AHORRO A LA VISTA</v>
          </cell>
          <cell r="C5155">
            <v>16</v>
          </cell>
          <cell r="D5155">
            <v>-356972.85</v>
          </cell>
          <cell r="E5155"/>
          <cell r="F5155"/>
          <cell r="G5155"/>
          <cell r="H5155">
            <v>356972.85</v>
          </cell>
        </row>
        <row r="5156">
          <cell r="A5156" t="str">
            <v>2110020201010102</v>
          </cell>
          <cell r="B5156" t="str">
            <v>AHORRO INFANTIL</v>
          </cell>
          <cell r="C5156">
            <v>16</v>
          </cell>
          <cell r="D5156">
            <v>0</v>
          </cell>
          <cell r="E5156"/>
          <cell r="F5156"/>
          <cell r="G5156"/>
          <cell r="H5156">
            <v>0</v>
          </cell>
        </row>
        <row r="5157">
          <cell r="A5157" t="str">
            <v>2110020201010103</v>
          </cell>
          <cell r="B5157" t="str">
            <v>AHORRO NAVIDE¿O</v>
          </cell>
          <cell r="C5157">
            <v>16</v>
          </cell>
          <cell r="D5157">
            <v>0</v>
          </cell>
          <cell r="E5157"/>
          <cell r="F5157"/>
          <cell r="G5157"/>
          <cell r="H5157">
            <v>0</v>
          </cell>
        </row>
        <row r="5158">
          <cell r="A5158" t="str">
            <v>2110020201010104</v>
          </cell>
          <cell r="B5158" t="str">
            <v>AHORRO SIMULTANEO</v>
          </cell>
          <cell r="C5158">
            <v>16</v>
          </cell>
          <cell r="D5158">
            <v>0</v>
          </cell>
          <cell r="E5158"/>
          <cell r="F5158"/>
          <cell r="G5158"/>
          <cell r="H5158">
            <v>0</v>
          </cell>
        </row>
        <row r="5159">
          <cell r="A5159" t="str">
            <v>2110020201010105</v>
          </cell>
          <cell r="B5159" t="str">
            <v>AHORRO ESCOLAR</v>
          </cell>
          <cell r="C5159">
            <v>16</v>
          </cell>
          <cell r="D5159">
            <v>0</v>
          </cell>
          <cell r="E5159"/>
          <cell r="F5159"/>
          <cell r="G5159"/>
          <cell r="H5159">
            <v>0</v>
          </cell>
        </row>
        <row r="5160">
          <cell r="A5160" t="str">
            <v>2110020201010106</v>
          </cell>
          <cell r="B5160" t="str">
            <v>AHORRO PRO-RETIRO</v>
          </cell>
          <cell r="C5160">
            <v>16</v>
          </cell>
          <cell r="D5160">
            <v>0</v>
          </cell>
          <cell r="E5160"/>
          <cell r="F5160"/>
          <cell r="G5160"/>
          <cell r="H5160">
            <v>0</v>
          </cell>
        </row>
        <row r="5161">
          <cell r="A5161" t="str">
            <v>2110020201010107</v>
          </cell>
          <cell r="B5161" t="str">
            <v>AHORRO INTEGRAL</v>
          </cell>
          <cell r="C5161">
            <v>16</v>
          </cell>
          <cell r="D5161">
            <v>-4232755.87</v>
          </cell>
          <cell r="E5161"/>
          <cell r="F5161"/>
          <cell r="G5161"/>
          <cell r="H5161">
            <v>4232755.87</v>
          </cell>
        </row>
        <row r="5162">
          <cell r="A5162" t="str">
            <v>2110020201010108</v>
          </cell>
          <cell r="B5162" t="str">
            <v>VENTANILLA COMUN</v>
          </cell>
          <cell r="C5162">
            <v>16</v>
          </cell>
          <cell r="D5162">
            <v>0</v>
          </cell>
          <cell r="E5162"/>
          <cell r="F5162"/>
          <cell r="G5162"/>
          <cell r="H5162">
            <v>0</v>
          </cell>
        </row>
        <row r="5163">
          <cell r="A5163" t="str">
            <v>2110020201010113</v>
          </cell>
          <cell r="B5163" t="str">
            <v>PREFERENCIAL EMPRESARIAL VIP</v>
          </cell>
          <cell r="C5163">
            <v>16</v>
          </cell>
          <cell r="D5163">
            <v>-10920.86</v>
          </cell>
          <cell r="E5163"/>
          <cell r="F5163"/>
          <cell r="G5163"/>
          <cell r="H5163">
            <v>10920.86</v>
          </cell>
        </row>
        <row r="5164">
          <cell r="A5164" t="str">
            <v>2110020201010116</v>
          </cell>
          <cell r="B5164" t="str">
            <v>CUENTA VIP EMPRESARIAL ALTO RENDIMIENTO</v>
          </cell>
          <cell r="C5164">
            <v>16</v>
          </cell>
          <cell r="D5164">
            <v>-3300917.9</v>
          </cell>
          <cell r="E5164"/>
          <cell r="F5164"/>
          <cell r="G5164"/>
          <cell r="H5164">
            <v>3300917.9</v>
          </cell>
        </row>
        <row r="5165">
          <cell r="A5165" t="str">
            <v>2110020202</v>
          </cell>
          <cell r="B5165" t="str">
            <v>ENTIDADES DEL ESTADO</v>
          </cell>
          <cell r="C5165">
            <v>10</v>
          </cell>
          <cell r="D5165"/>
          <cell r="E5165"/>
          <cell r="F5165"/>
          <cell r="G5165">
            <v>0</v>
          </cell>
          <cell r="H5165">
            <v>0</v>
          </cell>
        </row>
        <row r="5166">
          <cell r="A5166" t="str">
            <v>211002020201</v>
          </cell>
          <cell r="B5166" t="str">
            <v>ENTIDADES DEL ESTADO</v>
          </cell>
          <cell r="C5166">
            <v>12</v>
          </cell>
          <cell r="D5166"/>
          <cell r="E5166"/>
          <cell r="F5166">
            <v>0</v>
          </cell>
          <cell r="G5166"/>
          <cell r="H5166">
            <v>0</v>
          </cell>
        </row>
        <row r="5167">
          <cell r="A5167" t="str">
            <v>21100202020101</v>
          </cell>
          <cell r="B5167" t="str">
            <v>ENTIDADES DEL ESTADO - ME</v>
          </cell>
          <cell r="C5167">
            <v>14</v>
          </cell>
          <cell r="D5167"/>
          <cell r="E5167">
            <v>0</v>
          </cell>
          <cell r="F5167"/>
          <cell r="G5167"/>
          <cell r="H5167">
            <v>0</v>
          </cell>
        </row>
        <row r="5168">
          <cell r="A5168" t="str">
            <v>2110020202010101</v>
          </cell>
          <cell r="B5168" t="str">
            <v>AHORRO A LA VISTA</v>
          </cell>
          <cell r="C5168">
            <v>16</v>
          </cell>
          <cell r="D5168">
            <v>0</v>
          </cell>
          <cell r="E5168"/>
          <cell r="F5168"/>
          <cell r="G5168"/>
          <cell r="H5168">
            <v>0</v>
          </cell>
        </row>
        <row r="5169">
          <cell r="A5169" t="str">
            <v>2110020202010102</v>
          </cell>
          <cell r="B5169" t="str">
            <v>AHORRO INFANTIL</v>
          </cell>
          <cell r="C5169">
            <v>16</v>
          </cell>
          <cell r="D5169">
            <v>0</v>
          </cell>
          <cell r="E5169"/>
          <cell r="F5169"/>
          <cell r="G5169"/>
          <cell r="H5169">
            <v>0</v>
          </cell>
        </row>
        <row r="5170">
          <cell r="A5170" t="str">
            <v>2110020202010103</v>
          </cell>
          <cell r="B5170" t="str">
            <v>AHORRO NAVIDE¿O</v>
          </cell>
          <cell r="C5170">
            <v>16</v>
          </cell>
          <cell r="D5170">
            <v>0</v>
          </cell>
          <cell r="E5170"/>
          <cell r="F5170"/>
          <cell r="G5170"/>
          <cell r="H5170">
            <v>0</v>
          </cell>
        </row>
        <row r="5171">
          <cell r="A5171" t="str">
            <v>2110020202010104</v>
          </cell>
          <cell r="B5171" t="str">
            <v>AHORRO SIMULTANEO</v>
          </cell>
          <cell r="C5171">
            <v>16</v>
          </cell>
          <cell r="D5171">
            <v>0</v>
          </cell>
          <cell r="E5171"/>
          <cell r="F5171"/>
          <cell r="G5171"/>
          <cell r="H5171">
            <v>0</v>
          </cell>
        </row>
        <row r="5172">
          <cell r="A5172" t="str">
            <v>2110020202010105</v>
          </cell>
          <cell r="B5172" t="str">
            <v>AHORRO ESCOLAR</v>
          </cell>
          <cell r="C5172">
            <v>16</v>
          </cell>
          <cell r="D5172">
            <v>0</v>
          </cell>
          <cell r="E5172"/>
          <cell r="F5172"/>
          <cell r="G5172"/>
          <cell r="H5172">
            <v>0</v>
          </cell>
        </row>
        <row r="5173">
          <cell r="A5173" t="str">
            <v>2110020202010106</v>
          </cell>
          <cell r="B5173" t="str">
            <v>AHORRO PRO-RETIRO</v>
          </cell>
          <cell r="C5173">
            <v>16</v>
          </cell>
          <cell r="D5173">
            <v>0</v>
          </cell>
          <cell r="E5173"/>
          <cell r="F5173"/>
          <cell r="G5173"/>
          <cell r="H5173">
            <v>0</v>
          </cell>
        </row>
        <row r="5174">
          <cell r="A5174" t="str">
            <v>2110020202010107</v>
          </cell>
          <cell r="B5174" t="str">
            <v>AHORRO INTEGRAL</v>
          </cell>
          <cell r="C5174">
            <v>16</v>
          </cell>
          <cell r="D5174">
            <v>0</v>
          </cell>
          <cell r="E5174"/>
          <cell r="F5174"/>
          <cell r="G5174"/>
          <cell r="H5174">
            <v>0</v>
          </cell>
        </row>
        <row r="5175">
          <cell r="A5175" t="str">
            <v>2110020202010108</v>
          </cell>
          <cell r="B5175" t="str">
            <v>VENTANILLA COMUN</v>
          </cell>
          <cell r="C5175">
            <v>16</v>
          </cell>
          <cell r="D5175">
            <v>0</v>
          </cell>
          <cell r="E5175"/>
          <cell r="F5175"/>
          <cell r="G5175"/>
          <cell r="H5175">
            <v>0</v>
          </cell>
        </row>
        <row r="5176">
          <cell r="A5176" t="str">
            <v>2110020301</v>
          </cell>
          <cell r="B5176" t="str">
            <v>EMPRESAS PRIVADAS</v>
          </cell>
          <cell r="C5176">
            <v>10</v>
          </cell>
          <cell r="D5176"/>
          <cell r="E5176"/>
          <cell r="F5176"/>
          <cell r="G5176">
            <v>-3692191.93</v>
          </cell>
          <cell r="H5176">
            <v>3692191.93</v>
          </cell>
        </row>
        <row r="5177">
          <cell r="A5177" t="str">
            <v>211002030101</v>
          </cell>
          <cell r="B5177" t="str">
            <v>EMPRESAS PRIVADAS</v>
          </cell>
          <cell r="C5177">
            <v>12</v>
          </cell>
          <cell r="D5177"/>
          <cell r="E5177"/>
          <cell r="F5177">
            <v>-3692191.93</v>
          </cell>
          <cell r="G5177"/>
          <cell r="H5177">
            <v>3692191.93</v>
          </cell>
        </row>
        <row r="5178">
          <cell r="A5178" t="str">
            <v>21100203010101</v>
          </cell>
          <cell r="B5178" t="str">
            <v>EMPRESAS PRIVADAS</v>
          </cell>
          <cell r="C5178">
            <v>14</v>
          </cell>
          <cell r="D5178"/>
          <cell r="E5178">
            <v>-3692191.93</v>
          </cell>
          <cell r="F5178"/>
          <cell r="G5178"/>
          <cell r="H5178">
            <v>3692191.93</v>
          </cell>
        </row>
        <row r="5179">
          <cell r="A5179" t="str">
            <v>2110020301010101</v>
          </cell>
          <cell r="B5179" t="str">
            <v>AHORRO A LA VISTA</v>
          </cell>
          <cell r="C5179">
            <v>16</v>
          </cell>
          <cell r="D5179">
            <v>-968617.83</v>
          </cell>
          <cell r="E5179"/>
          <cell r="F5179"/>
          <cell r="G5179"/>
          <cell r="H5179">
            <v>968617.83</v>
          </cell>
        </row>
        <row r="5180">
          <cell r="A5180" t="str">
            <v>2110020301010102</v>
          </cell>
          <cell r="B5180" t="str">
            <v>AHORRO INFANTIL</v>
          </cell>
          <cell r="C5180">
            <v>16</v>
          </cell>
          <cell r="D5180">
            <v>0</v>
          </cell>
          <cell r="E5180"/>
          <cell r="F5180"/>
          <cell r="G5180"/>
          <cell r="H5180">
            <v>0</v>
          </cell>
        </row>
        <row r="5181">
          <cell r="A5181" t="str">
            <v>2110020301010103</v>
          </cell>
          <cell r="B5181" t="str">
            <v>AHORRO NAVIDE¿O</v>
          </cell>
          <cell r="C5181">
            <v>16</v>
          </cell>
          <cell r="D5181">
            <v>0</v>
          </cell>
          <cell r="E5181"/>
          <cell r="F5181"/>
          <cell r="G5181"/>
          <cell r="H5181">
            <v>0</v>
          </cell>
        </row>
        <row r="5182">
          <cell r="A5182" t="str">
            <v>2110020301010104</v>
          </cell>
          <cell r="B5182" t="str">
            <v>AHORRO SIMULTANEO</v>
          </cell>
          <cell r="C5182">
            <v>16</v>
          </cell>
          <cell r="D5182">
            <v>0</v>
          </cell>
          <cell r="E5182"/>
          <cell r="F5182"/>
          <cell r="G5182"/>
          <cell r="H5182">
            <v>0</v>
          </cell>
        </row>
        <row r="5183">
          <cell r="A5183" t="str">
            <v>2110020301010105</v>
          </cell>
          <cell r="B5183" t="str">
            <v>AHORRO ESCOLAR</v>
          </cell>
          <cell r="C5183">
            <v>16</v>
          </cell>
          <cell r="D5183">
            <v>0</v>
          </cell>
          <cell r="E5183"/>
          <cell r="F5183"/>
          <cell r="G5183"/>
          <cell r="H5183">
            <v>0</v>
          </cell>
        </row>
        <row r="5184">
          <cell r="A5184" t="str">
            <v>2110020301010106</v>
          </cell>
          <cell r="B5184" t="str">
            <v>AHORRO PRO-RETIRO</v>
          </cell>
          <cell r="C5184">
            <v>16</v>
          </cell>
          <cell r="D5184">
            <v>0</v>
          </cell>
          <cell r="E5184"/>
          <cell r="F5184"/>
          <cell r="G5184"/>
          <cell r="H5184">
            <v>0</v>
          </cell>
        </row>
        <row r="5185">
          <cell r="A5185" t="str">
            <v>2110020301010107</v>
          </cell>
          <cell r="B5185" t="str">
            <v>AHORRO INTEGRAL</v>
          </cell>
          <cell r="C5185">
            <v>16</v>
          </cell>
          <cell r="D5185">
            <v>-862603.86</v>
          </cell>
          <cell r="E5185"/>
          <cell r="F5185"/>
          <cell r="G5185"/>
          <cell r="H5185">
            <v>862603.86</v>
          </cell>
        </row>
        <row r="5186">
          <cell r="A5186" t="str">
            <v>2110020301010108</v>
          </cell>
          <cell r="B5186" t="str">
            <v>VENTANILLA COMUN</v>
          </cell>
          <cell r="C5186">
            <v>16</v>
          </cell>
          <cell r="D5186">
            <v>0</v>
          </cell>
          <cell r="E5186"/>
          <cell r="F5186"/>
          <cell r="G5186"/>
          <cell r="H5186">
            <v>0</v>
          </cell>
        </row>
        <row r="5187">
          <cell r="A5187" t="str">
            <v>2110020301010109</v>
          </cell>
          <cell r="B5187" t="str">
            <v>MI RETIRO VISIONARIO</v>
          </cell>
          <cell r="C5187">
            <v>16</v>
          </cell>
          <cell r="D5187">
            <v>0</v>
          </cell>
          <cell r="E5187"/>
          <cell r="F5187"/>
          <cell r="G5187"/>
          <cell r="H5187">
            <v>0</v>
          </cell>
        </row>
        <row r="5188">
          <cell r="A5188" t="str">
            <v>2110020301010113</v>
          </cell>
          <cell r="B5188" t="str">
            <v>PREFERENCIAL EMPRESARIAL VIP</v>
          </cell>
          <cell r="C5188">
            <v>16</v>
          </cell>
          <cell r="D5188">
            <v>-29289.360000000001</v>
          </cell>
          <cell r="E5188"/>
          <cell r="F5188"/>
          <cell r="G5188"/>
          <cell r="H5188">
            <v>29289.360000000001</v>
          </cell>
        </row>
        <row r="5189">
          <cell r="A5189" t="str">
            <v>2110020301010116</v>
          </cell>
          <cell r="B5189" t="str">
            <v>CUENTA VIP EMPRESARIAL ALTO RENDIMIENTO</v>
          </cell>
          <cell r="C5189">
            <v>16</v>
          </cell>
          <cell r="D5189">
            <v>-1831680.88</v>
          </cell>
          <cell r="E5189"/>
          <cell r="F5189"/>
          <cell r="G5189"/>
          <cell r="H5189">
            <v>1831680.88</v>
          </cell>
        </row>
        <row r="5190">
          <cell r="A5190" t="str">
            <v>2110020302</v>
          </cell>
          <cell r="B5190" t="str">
            <v>EMPRESAS PRIVADAS</v>
          </cell>
          <cell r="C5190">
            <v>10</v>
          </cell>
          <cell r="D5190"/>
          <cell r="E5190"/>
          <cell r="F5190"/>
          <cell r="G5190">
            <v>0</v>
          </cell>
          <cell r="H5190">
            <v>0</v>
          </cell>
        </row>
        <row r="5191">
          <cell r="A5191" t="str">
            <v>211002030201</v>
          </cell>
          <cell r="B5191" t="str">
            <v>EMPRESAS PRIVADAS</v>
          </cell>
          <cell r="C5191">
            <v>12</v>
          </cell>
          <cell r="D5191"/>
          <cell r="E5191"/>
          <cell r="F5191">
            <v>0</v>
          </cell>
          <cell r="G5191"/>
          <cell r="H5191">
            <v>0</v>
          </cell>
        </row>
        <row r="5192">
          <cell r="A5192" t="str">
            <v>21100203020101</v>
          </cell>
          <cell r="B5192" t="str">
            <v>EMPRESAS PRIVADAS  - ME</v>
          </cell>
          <cell r="C5192">
            <v>14</v>
          </cell>
          <cell r="D5192"/>
          <cell r="E5192">
            <v>0</v>
          </cell>
          <cell r="F5192"/>
          <cell r="G5192"/>
          <cell r="H5192">
            <v>0</v>
          </cell>
        </row>
        <row r="5193">
          <cell r="A5193" t="str">
            <v>2110020302010101</v>
          </cell>
          <cell r="B5193" t="str">
            <v>AHORRO A LA VISTA</v>
          </cell>
          <cell r="C5193">
            <v>16</v>
          </cell>
          <cell r="D5193">
            <v>0</v>
          </cell>
          <cell r="E5193"/>
          <cell r="F5193"/>
          <cell r="G5193"/>
          <cell r="H5193">
            <v>0</v>
          </cell>
        </row>
        <row r="5194">
          <cell r="A5194" t="str">
            <v>2110020302010102</v>
          </cell>
          <cell r="B5194" t="str">
            <v>AHORRO INFANTIL</v>
          </cell>
          <cell r="C5194">
            <v>16</v>
          </cell>
          <cell r="D5194">
            <v>0</v>
          </cell>
          <cell r="E5194"/>
          <cell r="F5194"/>
          <cell r="G5194"/>
          <cell r="H5194">
            <v>0</v>
          </cell>
        </row>
        <row r="5195">
          <cell r="A5195" t="str">
            <v>2110020302010103</v>
          </cell>
          <cell r="B5195" t="str">
            <v>AHORRO NAVIDE¿O</v>
          </cell>
          <cell r="C5195">
            <v>16</v>
          </cell>
          <cell r="D5195">
            <v>0</v>
          </cell>
          <cell r="E5195"/>
          <cell r="F5195"/>
          <cell r="G5195"/>
          <cell r="H5195">
            <v>0</v>
          </cell>
        </row>
        <row r="5196">
          <cell r="A5196" t="str">
            <v>2110020302010104</v>
          </cell>
          <cell r="B5196" t="str">
            <v>AHORRO SIMULTANEO</v>
          </cell>
          <cell r="C5196">
            <v>16</v>
          </cell>
          <cell r="D5196">
            <v>0</v>
          </cell>
          <cell r="E5196"/>
          <cell r="F5196"/>
          <cell r="G5196"/>
          <cell r="H5196">
            <v>0</v>
          </cell>
        </row>
        <row r="5197">
          <cell r="A5197" t="str">
            <v>2110020302010105</v>
          </cell>
          <cell r="B5197" t="str">
            <v>AHORRO ESCOLAR</v>
          </cell>
          <cell r="C5197">
            <v>16</v>
          </cell>
          <cell r="D5197">
            <v>0</v>
          </cell>
          <cell r="E5197"/>
          <cell r="F5197"/>
          <cell r="G5197"/>
          <cell r="H5197">
            <v>0</v>
          </cell>
        </row>
        <row r="5198">
          <cell r="A5198" t="str">
            <v>2110020302010106</v>
          </cell>
          <cell r="B5198" t="str">
            <v>AHORRO PRO-RETIRO</v>
          </cell>
          <cell r="C5198">
            <v>16</v>
          </cell>
          <cell r="D5198">
            <v>0</v>
          </cell>
          <cell r="E5198"/>
          <cell r="F5198"/>
          <cell r="G5198"/>
          <cell r="H5198">
            <v>0</v>
          </cell>
        </row>
        <row r="5199">
          <cell r="A5199" t="str">
            <v>2110020302010107</v>
          </cell>
          <cell r="B5199" t="str">
            <v>AHORRO INTEGRAL</v>
          </cell>
          <cell r="C5199">
            <v>16</v>
          </cell>
          <cell r="D5199">
            <v>0</v>
          </cell>
          <cell r="E5199"/>
          <cell r="F5199"/>
          <cell r="G5199"/>
          <cell r="H5199">
            <v>0</v>
          </cell>
        </row>
        <row r="5200">
          <cell r="A5200" t="str">
            <v>2110020302010108</v>
          </cell>
          <cell r="B5200" t="str">
            <v>VENTANILLA COMUN</v>
          </cell>
          <cell r="C5200">
            <v>16</v>
          </cell>
          <cell r="D5200">
            <v>0</v>
          </cell>
          <cell r="E5200"/>
          <cell r="F5200"/>
          <cell r="G5200"/>
          <cell r="H5200">
            <v>0</v>
          </cell>
        </row>
        <row r="5201">
          <cell r="A5201" t="str">
            <v>2110020401</v>
          </cell>
          <cell r="B5201" t="str">
            <v>PARTICULARES</v>
          </cell>
          <cell r="C5201">
            <v>10</v>
          </cell>
          <cell r="D5201"/>
          <cell r="E5201"/>
          <cell r="F5201"/>
          <cell r="G5201">
            <v>-39358568.109999999</v>
          </cell>
          <cell r="H5201">
            <v>39358568.109999999</v>
          </cell>
        </row>
        <row r="5202">
          <cell r="A5202" t="str">
            <v>211002040101</v>
          </cell>
          <cell r="B5202" t="str">
            <v>PARTICULARES</v>
          </cell>
          <cell r="C5202">
            <v>12</v>
          </cell>
          <cell r="D5202"/>
          <cell r="E5202"/>
          <cell r="F5202">
            <v>-39358568.109999999</v>
          </cell>
          <cell r="G5202"/>
          <cell r="H5202">
            <v>39358568.109999999</v>
          </cell>
        </row>
        <row r="5203">
          <cell r="A5203" t="str">
            <v>21100204010101</v>
          </cell>
          <cell r="B5203" t="str">
            <v>PARTICULARES</v>
          </cell>
          <cell r="C5203">
            <v>14</v>
          </cell>
          <cell r="D5203"/>
          <cell r="E5203">
            <v>-39358568.109999999</v>
          </cell>
          <cell r="F5203"/>
          <cell r="G5203"/>
          <cell r="H5203">
            <v>39358568.109999999</v>
          </cell>
        </row>
        <row r="5204">
          <cell r="A5204" t="str">
            <v>2110020401010101</v>
          </cell>
          <cell r="B5204" t="str">
            <v>AHORRO A LA VISTA</v>
          </cell>
          <cell r="C5204">
            <v>16</v>
          </cell>
          <cell r="D5204">
            <v>-31680281.18</v>
          </cell>
          <cell r="E5204"/>
          <cell r="F5204"/>
          <cell r="G5204"/>
          <cell r="H5204">
            <v>31680281.18</v>
          </cell>
        </row>
        <row r="5205">
          <cell r="A5205" t="str">
            <v>2110020401010102</v>
          </cell>
          <cell r="B5205" t="str">
            <v>AHORRO INFANTIL</v>
          </cell>
          <cell r="C5205">
            <v>16</v>
          </cell>
          <cell r="D5205">
            <v>-269568.17</v>
          </cell>
          <cell r="E5205"/>
          <cell r="F5205"/>
          <cell r="G5205"/>
          <cell r="H5205">
            <v>269568.17</v>
          </cell>
        </row>
        <row r="5206">
          <cell r="A5206" t="str">
            <v>2110020401010103</v>
          </cell>
          <cell r="B5206" t="str">
            <v>AHORRO NAVIDE¿O</v>
          </cell>
          <cell r="C5206">
            <v>16</v>
          </cell>
          <cell r="D5206">
            <v>0</v>
          </cell>
          <cell r="E5206"/>
          <cell r="F5206"/>
          <cell r="G5206"/>
          <cell r="H5206">
            <v>0</v>
          </cell>
        </row>
        <row r="5207">
          <cell r="A5207" t="str">
            <v>2110020401010104</v>
          </cell>
          <cell r="B5207" t="str">
            <v>AHORRO SIMULTANEO</v>
          </cell>
          <cell r="C5207">
            <v>16</v>
          </cell>
          <cell r="D5207">
            <v>0</v>
          </cell>
          <cell r="E5207"/>
          <cell r="F5207"/>
          <cell r="G5207"/>
          <cell r="H5207">
            <v>0</v>
          </cell>
        </row>
        <row r="5208">
          <cell r="A5208" t="str">
            <v>2110020401010105</v>
          </cell>
          <cell r="B5208" t="str">
            <v>AHORRO ESCOLAR</v>
          </cell>
          <cell r="C5208">
            <v>16</v>
          </cell>
          <cell r="D5208">
            <v>0</v>
          </cell>
          <cell r="E5208"/>
          <cell r="F5208"/>
          <cell r="G5208"/>
          <cell r="H5208">
            <v>0</v>
          </cell>
        </row>
        <row r="5209">
          <cell r="A5209" t="str">
            <v>2110020401010106</v>
          </cell>
          <cell r="B5209" t="str">
            <v>AHORRO PRO-RETIRO</v>
          </cell>
          <cell r="C5209">
            <v>16</v>
          </cell>
          <cell r="D5209">
            <v>0</v>
          </cell>
          <cell r="E5209"/>
          <cell r="F5209"/>
          <cell r="G5209"/>
          <cell r="H5209">
            <v>0</v>
          </cell>
        </row>
        <row r="5210">
          <cell r="A5210" t="str">
            <v>2110020401010107</v>
          </cell>
          <cell r="B5210" t="str">
            <v>AHORRO INTEGRAL</v>
          </cell>
          <cell r="C5210">
            <v>16</v>
          </cell>
          <cell r="D5210">
            <v>-3099837.12</v>
          </cell>
          <cell r="E5210"/>
          <cell r="F5210"/>
          <cell r="G5210"/>
          <cell r="H5210">
            <v>3099837.12</v>
          </cell>
        </row>
        <row r="5211">
          <cell r="A5211" t="str">
            <v>2110020401010108</v>
          </cell>
          <cell r="B5211" t="str">
            <v>VENTANILLA COMUN</v>
          </cell>
          <cell r="C5211">
            <v>16</v>
          </cell>
          <cell r="D5211">
            <v>-26864.9</v>
          </cell>
          <cell r="E5211"/>
          <cell r="F5211"/>
          <cell r="G5211"/>
          <cell r="H5211">
            <v>26864.9</v>
          </cell>
        </row>
        <row r="5212">
          <cell r="A5212" t="str">
            <v>2110020401010109</v>
          </cell>
          <cell r="B5212" t="str">
            <v>MI RETIRO VISIONARIO</v>
          </cell>
          <cell r="C5212">
            <v>16</v>
          </cell>
          <cell r="D5212">
            <v>-245365.08</v>
          </cell>
          <cell r="E5212"/>
          <cell r="F5212"/>
          <cell r="G5212"/>
          <cell r="H5212">
            <v>245365.08</v>
          </cell>
        </row>
        <row r="5213">
          <cell r="A5213" t="str">
            <v>2110020401010110</v>
          </cell>
          <cell r="B5213" t="str">
            <v>SOY MUJER VISIONARIA, SOY BANCOVI</v>
          </cell>
          <cell r="C5213">
            <v>16</v>
          </cell>
          <cell r="D5213">
            <v>-1516096.76</v>
          </cell>
          <cell r="E5213"/>
          <cell r="F5213"/>
          <cell r="G5213"/>
          <cell r="H5213">
            <v>1516096.76</v>
          </cell>
        </row>
        <row r="5214">
          <cell r="A5214" t="str">
            <v>2110020401010112</v>
          </cell>
          <cell r="B5214" t="str">
            <v>MI VISIÓN MI FUTURO</v>
          </cell>
          <cell r="C5214">
            <v>16</v>
          </cell>
          <cell r="D5214">
            <v>-7228.81</v>
          </cell>
          <cell r="E5214"/>
          <cell r="F5214"/>
          <cell r="G5214"/>
          <cell r="H5214">
            <v>7228.81</v>
          </cell>
        </row>
        <row r="5215">
          <cell r="A5215" t="str">
            <v>2110020401010114</v>
          </cell>
          <cell r="B5215" t="str">
            <v>AHORRO SALVADOREÑO VISIONARIO</v>
          </cell>
          <cell r="C5215">
            <v>16</v>
          </cell>
          <cell r="D5215">
            <v>-3300.09</v>
          </cell>
          <cell r="E5215"/>
          <cell r="F5215"/>
          <cell r="G5215"/>
          <cell r="H5215">
            <v>3300.09</v>
          </cell>
        </row>
        <row r="5216">
          <cell r="A5216" t="str">
            <v>2110020401010115</v>
          </cell>
          <cell r="B5216" t="str">
            <v>CUENTA VIP PERSONAL ALTORENDIMIENTO</v>
          </cell>
          <cell r="C5216">
            <v>16</v>
          </cell>
          <cell r="D5216">
            <v>-2510026</v>
          </cell>
          <cell r="E5216"/>
          <cell r="F5216"/>
          <cell r="G5216"/>
          <cell r="H5216">
            <v>2510026</v>
          </cell>
        </row>
        <row r="5217">
          <cell r="A5217" t="str">
            <v>2110020402</v>
          </cell>
          <cell r="B5217" t="str">
            <v>PARTICULARES</v>
          </cell>
          <cell r="C5217">
            <v>10</v>
          </cell>
          <cell r="D5217"/>
          <cell r="E5217"/>
          <cell r="F5217"/>
          <cell r="G5217">
            <v>0</v>
          </cell>
          <cell r="H5217">
            <v>0</v>
          </cell>
        </row>
        <row r="5218">
          <cell r="A5218" t="str">
            <v>211002040201</v>
          </cell>
          <cell r="B5218" t="str">
            <v>PARTICULARES</v>
          </cell>
          <cell r="C5218">
            <v>12</v>
          </cell>
          <cell r="D5218"/>
          <cell r="E5218"/>
          <cell r="F5218">
            <v>0</v>
          </cell>
          <cell r="G5218"/>
          <cell r="H5218">
            <v>0</v>
          </cell>
        </row>
        <row r="5219">
          <cell r="A5219" t="str">
            <v>21100204020101</v>
          </cell>
          <cell r="B5219" t="str">
            <v>PARTICULARES - ME</v>
          </cell>
          <cell r="C5219">
            <v>14</v>
          </cell>
          <cell r="D5219"/>
          <cell r="E5219">
            <v>0</v>
          </cell>
          <cell r="F5219"/>
          <cell r="G5219"/>
          <cell r="H5219">
            <v>0</v>
          </cell>
        </row>
        <row r="5220">
          <cell r="A5220" t="str">
            <v>2110020402010101</v>
          </cell>
          <cell r="B5220" t="str">
            <v>AHORRO A LA VISTA</v>
          </cell>
          <cell r="C5220">
            <v>16</v>
          </cell>
          <cell r="D5220">
            <v>0</v>
          </cell>
          <cell r="E5220"/>
          <cell r="F5220"/>
          <cell r="G5220"/>
          <cell r="H5220">
            <v>0</v>
          </cell>
        </row>
        <row r="5221">
          <cell r="A5221" t="str">
            <v>2110020402010102</v>
          </cell>
          <cell r="B5221" t="str">
            <v>AHORRO INFANTIL</v>
          </cell>
          <cell r="C5221">
            <v>16</v>
          </cell>
          <cell r="D5221">
            <v>0</v>
          </cell>
          <cell r="E5221"/>
          <cell r="F5221"/>
          <cell r="G5221"/>
          <cell r="H5221">
            <v>0</v>
          </cell>
        </row>
        <row r="5222">
          <cell r="A5222" t="str">
            <v>2110020402010103</v>
          </cell>
          <cell r="B5222" t="str">
            <v>AHORRO NAVIDE¿O</v>
          </cell>
          <cell r="C5222">
            <v>16</v>
          </cell>
          <cell r="D5222">
            <v>0</v>
          </cell>
          <cell r="E5222"/>
          <cell r="F5222"/>
          <cell r="G5222"/>
          <cell r="H5222">
            <v>0</v>
          </cell>
        </row>
        <row r="5223">
          <cell r="A5223" t="str">
            <v>2110020402010104</v>
          </cell>
          <cell r="B5223" t="str">
            <v>AHORRO SIMULTANEO</v>
          </cell>
          <cell r="C5223">
            <v>16</v>
          </cell>
          <cell r="D5223">
            <v>0</v>
          </cell>
          <cell r="E5223"/>
          <cell r="F5223"/>
          <cell r="G5223"/>
          <cell r="H5223">
            <v>0</v>
          </cell>
        </row>
        <row r="5224">
          <cell r="A5224" t="str">
            <v>2110020402010105</v>
          </cell>
          <cell r="B5224" t="str">
            <v>AHORRO ESCOLAR</v>
          </cell>
          <cell r="C5224">
            <v>16</v>
          </cell>
          <cell r="D5224">
            <v>0</v>
          </cell>
          <cell r="E5224"/>
          <cell r="F5224"/>
          <cell r="G5224"/>
          <cell r="H5224">
            <v>0</v>
          </cell>
        </row>
        <row r="5225">
          <cell r="A5225" t="str">
            <v>2110020402010106</v>
          </cell>
          <cell r="B5225" t="str">
            <v>AHORRO PRO-RETIRO</v>
          </cell>
          <cell r="C5225">
            <v>16</v>
          </cell>
          <cell r="D5225">
            <v>0</v>
          </cell>
          <cell r="E5225"/>
          <cell r="F5225"/>
          <cell r="G5225"/>
          <cell r="H5225">
            <v>0</v>
          </cell>
        </row>
        <row r="5226">
          <cell r="A5226" t="str">
            <v>2110020402010107</v>
          </cell>
          <cell r="B5226" t="str">
            <v>AHORRO INTEGRAL</v>
          </cell>
          <cell r="C5226">
            <v>16</v>
          </cell>
          <cell r="D5226">
            <v>0</v>
          </cell>
          <cell r="E5226"/>
          <cell r="F5226"/>
          <cell r="G5226"/>
          <cell r="H5226">
            <v>0</v>
          </cell>
        </row>
        <row r="5227">
          <cell r="A5227" t="str">
            <v>2110020402010108</v>
          </cell>
          <cell r="B5227" t="str">
            <v>VENTANILLA COMUN</v>
          </cell>
          <cell r="C5227">
            <v>16</v>
          </cell>
          <cell r="D5227">
            <v>0</v>
          </cell>
          <cell r="E5227"/>
          <cell r="F5227"/>
          <cell r="G5227"/>
          <cell r="H5227">
            <v>0</v>
          </cell>
        </row>
        <row r="5228">
          <cell r="A5228" t="str">
            <v>2110020402010109</v>
          </cell>
          <cell r="B5228" t="str">
            <v>MI RETIRO VISIONARIO</v>
          </cell>
          <cell r="C5228">
            <v>16</v>
          </cell>
          <cell r="D5228">
            <v>0</v>
          </cell>
          <cell r="E5228"/>
          <cell r="F5228"/>
          <cell r="G5228"/>
          <cell r="H5228">
            <v>0</v>
          </cell>
        </row>
        <row r="5229">
          <cell r="A5229" t="str">
            <v>2110020402010110</v>
          </cell>
          <cell r="B5229" t="str">
            <v>MI VISIÓN MI FUTURO</v>
          </cell>
          <cell r="C5229">
            <v>16</v>
          </cell>
          <cell r="D5229">
            <v>0</v>
          </cell>
          <cell r="E5229"/>
          <cell r="F5229"/>
          <cell r="G5229"/>
          <cell r="H5229">
            <v>0</v>
          </cell>
        </row>
        <row r="5230">
          <cell r="A5230" t="str">
            <v>2110020501</v>
          </cell>
          <cell r="B5230" t="str">
            <v>BANCOS</v>
          </cell>
          <cell r="C5230">
            <v>10</v>
          </cell>
          <cell r="D5230"/>
          <cell r="E5230"/>
          <cell r="F5230"/>
          <cell r="G5230">
            <v>-198645.45</v>
          </cell>
          <cell r="H5230">
            <v>198645.45</v>
          </cell>
        </row>
        <row r="5231">
          <cell r="A5231" t="str">
            <v>211002050101</v>
          </cell>
          <cell r="B5231" t="str">
            <v>BANCOS</v>
          </cell>
          <cell r="C5231">
            <v>12</v>
          </cell>
          <cell r="D5231"/>
          <cell r="E5231"/>
          <cell r="F5231">
            <v>-198645.45</v>
          </cell>
          <cell r="G5231"/>
          <cell r="H5231">
            <v>198645.45</v>
          </cell>
        </row>
        <row r="5232">
          <cell r="A5232" t="str">
            <v>21100205010101</v>
          </cell>
          <cell r="B5232" t="str">
            <v>BANCOS</v>
          </cell>
          <cell r="C5232">
            <v>14</v>
          </cell>
          <cell r="D5232"/>
          <cell r="E5232">
            <v>-198645.45</v>
          </cell>
          <cell r="F5232"/>
          <cell r="G5232"/>
          <cell r="H5232">
            <v>198645.45</v>
          </cell>
        </row>
        <row r="5233">
          <cell r="A5233" t="str">
            <v>2110020501010101</v>
          </cell>
          <cell r="B5233" t="str">
            <v>AHORRO A LA VISTA</v>
          </cell>
          <cell r="C5233">
            <v>16</v>
          </cell>
          <cell r="D5233">
            <v>-97964.59</v>
          </cell>
          <cell r="E5233"/>
          <cell r="F5233"/>
          <cell r="G5233"/>
          <cell r="H5233">
            <v>97964.59</v>
          </cell>
        </row>
        <row r="5234">
          <cell r="A5234" t="str">
            <v>2110020501010102</v>
          </cell>
          <cell r="B5234" t="str">
            <v>AHORRO INFANTIL</v>
          </cell>
          <cell r="C5234">
            <v>16</v>
          </cell>
          <cell r="D5234">
            <v>0</v>
          </cell>
          <cell r="E5234"/>
          <cell r="F5234"/>
          <cell r="G5234"/>
          <cell r="H5234">
            <v>0</v>
          </cell>
        </row>
        <row r="5235">
          <cell r="A5235" t="str">
            <v>2110020501010103</v>
          </cell>
          <cell r="B5235" t="str">
            <v>AHORRO NAVIDE¿O</v>
          </cell>
          <cell r="C5235">
            <v>16</v>
          </cell>
          <cell r="D5235">
            <v>0</v>
          </cell>
          <cell r="E5235"/>
          <cell r="F5235"/>
          <cell r="G5235"/>
          <cell r="H5235">
            <v>0</v>
          </cell>
        </row>
        <row r="5236">
          <cell r="A5236" t="str">
            <v>2110020501010104</v>
          </cell>
          <cell r="B5236" t="str">
            <v>AHORRO SIMULTANEO</v>
          </cell>
          <cell r="C5236">
            <v>16</v>
          </cell>
          <cell r="D5236">
            <v>0</v>
          </cell>
          <cell r="E5236"/>
          <cell r="F5236"/>
          <cell r="G5236"/>
          <cell r="H5236">
            <v>0</v>
          </cell>
        </row>
        <row r="5237">
          <cell r="A5237" t="str">
            <v>2110020501010105</v>
          </cell>
          <cell r="B5237" t="str">
            <v>AHORRO ESCOLAR</v>
          </cell>
          <cell r="C5237">
            <v>16</v>
          </cell>
          <cell r="D5237">
            <v>0</v>
          </cell>
          <cell r="E5237"/>
          <cell r="F5237"/>
          <cell r="G5237"/>
          <cell r="H5237">
            <v>0</v>
          </cell>
        </row>
        <row r="5238">
          <cell r="A5238" t="str">
            <v>2110020501010106</v>
          </cell>
          <cell r="B5238" t="str">
            <v>AHORRO PRO-RETIRO</v>
          </cell>
          <cell r="C5238">
            <v>16</v>
          </cell>
          <cell r="D5238">
            <v>0</v>
          </cell>
          <cell r="E5238"/>
          <cell r="F5238"/>
          <cell r="G5238"/>
          <cell r="H5238">
            <v>0</v>
          </cell>
        </row>
        <row r="5239">
          <cell r="A5239" t="str">
            <v>2110020501010107</v>
          </cell>
          <cell r="B5239" t="str">
            <v>AHORRO INTEGRAL</v>
          </cell>
          <cell r="C5239">
            <v>16</v>
          </cell>
          <cell r="D5239">
            <v>0</v>
          </cell>
          <cell r="E5239"/>
          <cell r="F5239"/>
          <cell r="G5239"/>
          <cell r="H5239">
            <v>0</v>
          </cell>
        </row>
        <row r="5240">
          <cell r="A5240" t="str">
            <v>2110020501010108</v>
          </cell>
          <cell r="B5240" t="str">
            <v>VENTANILLA COMUN</v>
          </cell>
          <cell r="C5240">
            <v>16</v>
          </cell>
          <cell r="D5240">
            <v>0</v>
          </cell>
          <cell r="E5240"/>
          <cell r="F5240"/>
          <cell r="G5240"/>
          <cell r="H5240">
            <v>0</v>
          </cell>
        </row>
        <row r="5241">
          <cell r="A5241" t="str">
            <v>2110020501010113</v>
          </cell>
          <cell r="B5241" t="str">
            <v>VALOR INTERES PREFERENCIAL EMPRESARIAL</v>
          </cell>
          <cell r="C5241">
            <v>16</v>
          </cell>
          <cell r="D5241">
            <v>0</v>
          </cell>
          <cell r="E5241"/>
          <cell r="F5241"/>
          <cell r="G5241"/>
          <cell r="H5241">
            <v>0</v>
          </cell>
        </row>
        <row r="5242">
          <cell r="A5242" t="str">
            <v>2110020501010116</v>
          </cell>
          <cell r="B5242" t="str">
            <v>VIP EMPRESARIAL ALTO RENDIMIENTO</v>
          </cell>
          <cell r="C5242">
            <v>16</v>
          </cell>
          <cell r="D5242">
            <v>-100680.86</v>
          </cell>
          <cell r="E5242"/>
          <cell r="F5242"/>
          <cell r="G5242"/>
          <cell r="H5242">
            <v>100680.86</v>
          </cell>
        </row>
        <row r="5243">
          <cell r="A5243" t="str">
            <v>2110020502</v>
          </cell>
          <cell r="B5243" t="str">
            <v>BANCOS</v>
          </cell>
          <cell r="C5243">
            <v>10</v>
          </cell>
          <cell r="D5243"/>
          <cell r="E5243"/>
          <cell r="F5243"/>
          <cell r="G5243">
            <v>0</v>
          </cell>
          <cell r="H5243">
            <v>0</v>
          </cell>
        </row>
        <row r="5244">
          <cell r="A5244" t="str">
            <v>211002050201</v>
          </cell>
          <cell r="B5244" t="str">
            <v>BANCOS</v>
          </cell>
          <cell r="C5244">
            <v>12</v>
          </cell>
          <cell r="D5244"/>
          <cell r="E5244"/>
          <cell r="F5244">
            <v>0</v>
          </cell>
          <cell r="G5244"/>
          <cell r="H5244">
            <v>0</v>
          </cell>
        </row>
        <row r="5245">
          <cell r="A5245" t="str">
            <v>21100205020101</v>
          </cell>
          <cell r="B5245" t="str">
            <v>BANCOS - ME</v>
          </cell>
          <cell r="C5245">
            <v>14</v>
          </cell>
          <cell r="D5245"/>
          <cell r="E5245">
            <v>0</v>
          </cell>
          <cell r="F5245"/>
          <cell r="G5245"/>
          <cell r="H5245">
            <v>0</v>
          </cell>
        </row>
        <row r="5246">
          <cell r="A5246" t="str">
            <v>2110020502010101</v>
          </cell>
          <cell r="B5246" t="str">
            <v>AHORRO A LA VISTA</v>
          </cell>
          <cell r="C5246">
            <v>16</v>
          </cell>
          <cell r="D5246">
            <v>0</v>
          </cell>
          <cell r="E5246"/>
          <cell r="F5246"/>
          <cell r="G5246"/>
          <cell r="H5246">
            <v>0</v>
          </cell>
        </row>
        <row r="5247">
          <cell r="A5247" t="str">
            <v>2110020502010102</v>
          </cell>
          <cell r="B5247" t="str">
            <v>AHORRO INFANTIL</v>
          </cell>
          <cell r="C5247">
            <v>16</v>
          </cell>
          <cell r="D5247">
            <v>0</v>
          </cell>
          <cell r="E5247"/>
          <cell r="F5247"/>
          <cell r="G5247"/>
          <cell r="H5247">
            <v>0</v>
          </cell>
        </row>
        <row r="5248">
          <cell r="A5248" t="str">
            <v>2110020502010103</v>
          </cell>
          <cell r="B5248" t="str">
            <v>AHORRO NAVIDE¿O</v>
          </cell>
          <cell r="C5248">
            <v>16</v>
          </cell>
          <cell r="D5248">
            <v>0</v>
          </cell>
          <cell r="E5248"/>
          <cell r="F5248"/>
          <cell r="G5248"/>
          <cell r="H5248">
            <v>0</v>
          </cell>
        </row>
        <row r="5249">
          <cell r="A5249" t="str">
            <v>2110020502010104</v>
          </cell>
          <cell r="B5249" t="str">
            <v>AHORRO SIMULTANEO</v>
          </cell>
          <cell r="C5249">
            <v>16</v>
          </cell>
          <cell r="D5249">
            <v>0</v>
          </cell>
          <cell r="E5249"/>
          <cell r="F5249"/>
          <cell r="G5249"/>
          <cell r="H5249">
            <v>0</v>
          </cell>
        </row>
        <row r="5250">
          <cell r="A5250" t="str">
            <v>2110020502010105</v>
          </cell>
          <cell r="B5250" t="str">
            <v>AHORRO ESCOLAR</v>
          </cell>
          <cell r="C5250">
            <v>16</v>
          </cell>
          <cell r="D5250">
            <v>0</v>
          </cell>
          <cell r="E5250"/>
          <cell r="F5250"/>
          <cell r="G5250"/>
          <cell r="H5250">
            <v>0</v>
          </cell>
        </row>
        <row r="5251">
          <cell r="A5251" t="str">
            <v>2110020502010106</v>
          </cell>
          <cell r="B5251" t="str">
            <v>AHORRO PRO-RETIRO</v>
          </cell>
          <cell r="C5251">
            <v>16</v>
          </cell>
          <cell r="D5251">
            <v>0</v>
          </cell>
          <cell r="E5251"/>
          <cell r="F5251"/>
          <cell r="G5251"/>
          <cell r="H5251">
            <v>0</v>
          </cell>
        </row>
        <row r="5252">
          <cell r="A5252" t="str">
            <v>2110020502010107</v>
          </cell>
          <cell r="B5252" t="str">
            <v>AHORRO INTEGRAL</v>
          </cell>
          <cell r="C5252">
            <v>16</v>
          </cell>
          <cell r="D5252">
            <v>0</v>
          </cell>
          <cell r="E5252"/>
          <cell r="F5252"/>
          <cell r="G5252"/>
          <cell r="H5252">
            <v>0</v>
          </cell>
        </row>
        <row r="5253">
          <cell r="A5253" t="str">
            <v>2110020502010108</v>
          </cell>
          <cell r="B5253" t="str">
            <v>VENTANILLA COMUN</v>
          </cell>
          <cell r="C5253">
            <v>16</v>
          </cell>
          <cell r="D5253">
            <v>0</v>
          </cell>
          <cell r="E5253"/>
          <cell r="F5253"/>
          <cell r="G5253"/>
          <cell r="H5253">
            <v>0</v>
          </cell>
        </row>
        <row r="5254">
          <cell r="A5254" t="str">
            <v>2110020601</v>
          </cell>
          <cell r="B5254" t="str">
            <v>OTRAS ENTIDADES DEL SISTEMA  FINANCIERO</v>
          </cell>
          <cell r="C5254">
            <v>10</v>
          </cell>
          <cell r="D5254"/>
          <cell r="E5254"/>
          <cell r="F5254"/>
          <cell r="G5254">
            <v>-527343.68000000005</v>
          </cell>
          <cell r="H5254">
            <v>527343.68000000005</v>
          </cell>
        </row>
        <row r="5255">
          <cell r="A5255" t="str">
            <v>211002060101</v>
          </cell>
          <cell r="B5255" t="str">
            <v>OTRAS ENTIDADES DEL SISTEMA FINANCIERO</v>
          </cell>
          <cell r="C5255">
            <v>12</v>
          </cell>
          <cell r="D5255"/>
          <cell r="E5255"/>
          <cell r="F5255">
            <v>-527343.68000000005</v>
          </cell>
          <cell r="G5255"/>
          <cell r="H5255">
            <v>527343.68000000005</v>
          </cell>
        </row>
        <row r="5256">
          <cell r="A5256" t="str">
            <v>21100206010101</v>
          </cell>
          <cell r="B5256" t="str">
            <v>OTRAS ENTIDADES DEL SISTEMA FINANCIERO</v>
          </cell>
          <cell r="C5256">
            <v>14</v>
          </cell>
          <cell r="D5256"/>
          <cell r="E5256">
            <v>-527343.68000000005</v>
          </cell>
          <cell r="F5256"/>
          <cell r="G5256"/>
          <cell r="H5256">
            <v>527343.68000000005</v>
          </cell>
        </row>
        <row r="5257">
          <cell r="A5257" t="str">
            <v>2110020601010113</v>
          </cell>
          <cell r="B5257" t="str">
            <v>VALOR INTERES PREFERENCIAL EMPRESARIAL</v>
          </cell>
          <cell r="C5257">
            <v>16</v>
          </cell>
          <cell r="D5257">
            <v>-527343.68000000005</v>
          </cell>
          <cell r="E5257"/>
          <cell r="F5257"/>
          <cell r="G5257"/>
          <cell r="H5257">
            <v>527343.68000000005</v>
          </cell>
        </row>
        <row r="5258">
          <cell r="A5258" t="str">
            <v>2110020602</v>
          </cell>
          <cell r="B5258" t="str">
            <v>OTRAS ENTIDADES DEL SISTEMA FINANCIERO</v>
          </cell>
          <cell r="C5258">
            <v>10</v>
          </cell>
          <cell r="D5258"/>
          <cell r="E5258"/>
          <cell r="F5258"/>
          <cell r="G5258">
            <v>0</v>
          </cell>
          <cell r="H5258">
            <v>0</v>
          </cell>
        </row>
        <row r="5259">
          <cell r="A5259" t="str">
            <v>2110020701</v>
          </cell>
          <cell r="B5259" t="str">
            <v>DEPOSITOS POR APLICAR</v>
          </cell>
          <cell r="C5259">
            <v>10</v>
          </cell>
          <cell r="D5259"/>
          <cell r="E5259"/>
          <cell r="F5259"/>
          <cell r="G5259">
            <v>0</v>
          </cell>
          <cell r="H5259">
            <v>0</v>
          </cell>
        </row>
        <row r="5260">
          <cell r="A5260" t="str">
            <v>211002070101</v>
          </cell>
          <cell r="B5260" t="str">
            <v>A LA VISTA</v>
          </cell>
          <cell r="C5260">
            <v>12</v>
          </cell>
          <cell r="D5260"/>
          <cell r="E5260"/>
          <cell r="F5260">
            <v>0</v>
          </cell>
          <cell r="G5260"/>
          <cell r="H5260">
            <v>0</v>
          </cell>
        </row>
        <row r="5261">
          <cell r="A5261" t="str">
            <v>21100207010101</v>
          </cell>
          <cell r="B5261" t="str">
            <v>A LA VISTA</v>
          </cell>
          <cell r="C5261">
            <v>14</v>
          </cell>
          <cell r="D5261"/>
          <cell r="E5261">
            <v>0</v>
          </cell>
          <cell r="F5261"/>
          <cell r="G5261"/>
          <cell r="H5261">
            <v>0</v>
          </cell>
        </row>
        <row r="5262">
          <cell r="A5262" t="str">
            <v>2110020701010101</v>
          </cell>
          <cell r="B5262" t="str">
            <v>A LA VISTA</v>
          </cell>
          <cell r="C5262">
            <v>16</v>
          </cell>
          <cell r="D5262">
            <v>0</v>
          </cell>
          <cell r="E5262"/>
          <cell r="F5262"/>
          <cell r="G5262"/>
          <cell r="H5262">
            <v>0</v>
          </cell>
        </row>
        <row r="5263">
          <cell r="A5263" t="str">
            <v>2110020701010102</v>
          </cell>
          <cell r="B5263" t="str">
            <v>DESEMBOLSO EFECTIVO</v>
          </cell>
          <cell r="C5263">
            <v>16</v>
          </cell>
          <cell r="D5263">
            <v>0</v>
          </cell>
          <cell r="E5263"/>
          <cell r="F5263"/>
          <cell r="G5263"/>
          <cell r="H5263">
            <v>0</v>
          </cell>
        </row>
        <row r="5264">
          <cell r="A5264" t="str">
            <v>2110020701010103</v>
          </cell>
          <cell r="B5264" t="str">
            <v>DESEMBOLSO CON CHEQUE</v>
          </cell>
          <cell r="C5264">
            <v>16</v>
          </cell>
          <cell r="D5264">
            <v>0</v>
          </cell>
          <cell r="E5264"/>
          <cell r="F5264"/>
          <cell r="G5264"/>
          <cell r="H5264">
            <v>0</v>
          </cell>
        </row>
        <row r="5265">
          <cell r="A5265" t="str">
            <v>2110020701010104</v>
          </cell>
          <cell r="B5265" t="str">
            <v>DESEMBOLSO CON ABONO A CUENTA</v>
          </cell>
          <cell r="C5265">
            <v>16</v>
          </cell>
          <cell r="D5265">
            <v>0</v>
          </cell>
          <cell r="E5265"/>
          <cell r="F5265"/>
          <cell r="G5265"/>
          <cell r="H5265">
            <v>0</v>
          </cell>
        </row>
        <row r="5266">
          <cell r="A5266" t="str">
            <v>2110020701010105</v>
          </cell>
          <cell r="B5266" t="str">
            <v>DESEMBOLSO CON PAGO A PRESTAMO</v>
          </cell>
          <cell r="C5266">
            <v>16</v>
          </cell>
          <cell r="D5266">
            <v>0</v>
          </cell>
          <cell r="E5266"/>
          <cell r="F5266"/>
          <cell r="G5266"/>
          <cell r="H5266">
            <v>0</v>
          </cell>
        </row>
        <row r="5267">
          <cell r="A5267" t="str">
            <v>2110020701010106</v>
          </cell>
          <cell r="B5267" t="str">
            <v>A LA VISTA - BANCA DIGITAL</v>
          </cell>
          <cell r="C5267">
            <v>16</v>
          </cell>
          <cell r="D5267">
            <v>0</v>
          </cell>
          <cell r="E5267"/>
          <cell r="F5267"/>
          <cell r="G5267"/>
          <cell r="H5267">
            <v>0</v>
          </cell>
        </row>
        <row r="5268">
          <cell r="A5268" t="str">
            <v>2110020702</v>
          </cell>
          <cell r="B5268" t="str">
            <v>DEPOSITOS POR APLICAR</v>
          </cell>
          <cell r="C5268">
            <v>10</v>
          </cell>
          <cell r="D5268"/>
          <cell r="E5268"/>
          <cell r="F5268"/>
          <cell r="G5268">
            <v>0</v>
          </cell>
          <cell r="H5268">
            <v>0</v>
          </cell>
        </row>
        <row r="5269">
          <cell r="A5269" t="str">
            <v>211002070201</v>
          </cell>
          <cell r="B5269" t="str">
            <v>A LA VISTA</v>
          </cell>
          <cell r="C5269">
            <v>12</v>
          </cell>
          <cell r="D5269"/>
          <cell r="E5269"/>
          <cell r="F5269">
            <v>0</v>
          </cell>
          <cell r="G5269"/>
          <cell r="H5269">
            <v>0</v>
          </cell>
        </row>
        <row r="5270">
          <cell r="A5270" t="str">
            <v>21100207020101</v>
          </cell>
          <cell r="B5270" t="str">
            <v>A LA VISTA</v>
          </cell>
          <cell r="C5270">
            <v>14</v>
          </cell>
          <cell r="D5270"/>
          <cell r="E5270">
            <v>0</v>
          </cell>
          <cell r="F5270"/>
          <cell r="G5270"/>
          <cell r="H5270">
            <v>0</v>
          </cell>
        </row>
        <row r="5271">
          <cell r="A5271" t="str">
            <v>2110020702010101</v>
          </cell>
          <cell r="B5271" t="str">
            <v>A LA VISTA</v>
          </cell>
          <cell r="C5271">
            <v>16</v>
          </cell>
          <cell r="D5271">
            <v>0</v>
          </cell>
          <cell r="E5271"/>
          <cell r="F5271"/>
          <cell r="G5271"/>
          <cell r="H5271">
            <v>0</v>
          </cell>
        </row>
        <row r="5272">
          <cell r="A5272" t="str">
            <v>2110020801</v>
          </cell>
          <cell r="B5272" t="str">
            <v>RETIROS POR APLICAR</v>
          </cell>
          <cell r="C5272">
            <v>10</v>
          </cell>
          <cell r="D5272"/>
          <cell r="E5272"/>
          <cell r="F5272"/>
          <cell r="G5272">
            <v>0</v>
          </cell>
          <cell r="H5272">
            <v>0</v>
          </cell>
        </row>
        <row r="5273">
          <cell r="A5273" t="str">
            <v>211002080101</v>
          </cell>
          <cell r="B5273" t="str">
            <v>A LA VISTA</v>
          </cell>
          <cell r="C5273">
            <v>12</v>
          </cell>
          <cell r="D5273"/>
          <cell r="E5273"/>
          <cell r="F5273">
            <v>0</v>
          </cell>
          <cell r="G5273"/>
          <cell r="H5273">
            <v>0</v>
          </cell>
        </row>
        <row r="5274">
          <cell r="A5274" t="str">
            <v>21100208010101</v>
          </cell>
          <cell r="B5274" t="str">
            <v>A LA VISTA</v>
          </cell>
          <cell r="C5274">
            <v>14</v>
          </cell>
          <cell r="D5274"/>
          <cell r="E5274">
            <v>0</v>
          </cell>
          <cell r="F5274"/>
          <cell r="G5274"/>
          <cell r="H5274">
            <v>0</v>
          </cell>
        </row>
        <row r="5275">
          <cell r="A5275" t="str">
            <v>2110020801010101</v>
          </cell>
          <cell r="B5275" t="str">
            <v>A LA VISTA</v>
          </cell>
          <cell r="C5275">
            <v>16</v>
          </cell>
          <cell r="D5275">
            <v>0</v>
          </cell>
          <cell r="E5275"/>
          <cell r="F5275"/>
          <cell r="G5275"/>
          <cell r="H5275">
            <v>0</v>
          </cell>
        </row>
        <row r="5276">
          <cell r="A5276" t="str">
            <v>2110020802</v>
          </cell>
          <cell r="B5276" t="str">
            <v>RETIROS POR APLICAR</v>
          </cell>
          <cell r="C5276">
            <v>10</v>
          </cell>
          <cell r="D5276"/>
          <cell r="E5276"/>
          <cell r="F5276"/>
          <cell r="G5276">
            <v>0</v>
          </cell>
          <cell r="H5276">
            <v>0</v>
          </cell>
        </row>
        <row r="5277">
          <cell r="A5277" t="str">
            <v>2110029901</v>
          </cell>
          <cell r="B5277" t="str">
            <v>INTERESES Y OTROS POR PAGAR - MN</v>
          </cell>
          <cell r="C5277">
            <v>10</v>
          </cell>
          <cell r="D5277"/>
          <cell r="E5277"/>
          <cell r="F5277"/>
          <cell r="G5277">
            <v>0</v>
          </cell>
          <cell r="H5277">
            <v>0</v>
          </cell>
        </row>
        <row r="5278">
          <cell r="A5278" t="str">
            <v>211002990101</v>
          </cell>
          <cell r="B5278" t="str">
            <v>BANCO CENTRAL DE RESERVA</v>
          </cell>
          <cell r="C5278">
            <v>12</v>
          </cell>
          <cell r="D5278"/>
          <cell r="E5278"/>
          <cell r="F5278">
            <v>0</v>
          </cell>
          <cell r="G5278"/>
          <cell r="H5278">
            <v>0</v>
          </cell>
        </row>
        <row r="5279">
          <cell r="A5279" t="str">
            <v>21100299010101</v>
          </cell>
          <cell r="B5279" t="str">
            <v>BANCO CENTRAL DE RESERVA</v>
          </cell>
          <cell r="C5279">
            <v>14</v>
          </cell>
          <cell r="D5279"/>
          <cell r="E5279">
            <v>0</v>
          </cell>
          <cell r="F5279"/>
          <cell r="G5279"/>
          <cell r="H5279">
            <v>0</v>
          </cell>
        </row>
        <row r="5280">
          <cell r="A5280" t="str">
            <v>2110029901010101</v>
          </cell>
          <cell r="B5280" t="str">
            <v>AHORRO A LA VISTA</v>
          </cell>
          <cell r="C5280">
            <v>16</v>
          </cell>
          <cell r="D5280">
            <v>0</v>
          </cell>
          <cell r="E5280"/>
          <cell r="F5280"/>
          <cell r="G5280"/>
          <cell r="H5280">
            <v>0</v>
          </cell>
        </row>
        <row r="5281">
          <cell r="A5281" t="str">
            <v>2110029901010102</v>
          </cell>
          <cell r="B5281" t="str">
            <v>AHORRO INFANTIL</v>
          </cell>
          <cell r="C5281">
            <v>16</v>
          </cell>
          <cell r="D5281">
            <v>0</v>
          </cell>
          <cell r="E5281"/>
          <cell r="F5281"/>
          <cell r="G5281"/>
          <cell r="H5281">
            <v>0</v>
          </cell>
        </row>
        <row r="5282">
          <cell r="A5282" t="str">
            <v>2110029901010103</v>
          </cell>
          <cell r="B5282" t="str">
            <v>AHORRO NAVIDE¿O</v>
          </cell>
          <cell r="C5282">
            <v>16</v>
          </cell>
          <cell r="D5282">
            <v>0</v>
          </cell>
          <cell r="E5282"/>
          <cell r="F5282"/>
          <cell r="G5282"/>
          <cell r="H5282">
            <v>0</v>
          </cell>
        </row>
        <row r="5283">
          <cell r="A5283" t="str">
            <v>2110029901010104</v>
          </cell>
          <cell r="B5283" t="str">
            <v>AHORRO SIMULTANEO</v>
          </cell>
          <cell r="C5283">
            <v>16</v>
          </cell>
          <cell r="D5283">
            <v>0</v>
          </cell>
          <cell r="E5283"/>
          <cell r="F5283"/>
          <cell r="G5283"/>
          <cell r="H5283">
            <v>0</v>
          </cell>
        </row>
        <row r="5284">
          <cell r="A5284" t="str">
            <v>2110029901010105</v>
          </cell>
          <cell r="B5284" t="str">
            <v>AHORRO ESCOLAR</v>
          </cell>
          <cell r="C5284">
            <v>16</v>
          </cell>
          <cell r="D5284">
            <v>0</v>
          </cell>
          <cell r="E5284"/>
          <cell r="F5284"/>
          <cell r="G5284"/>
          <cell r="H5284">
            <v>0</v>
          </cell>
        </row>
        <row r="5285">
          <cell r="A5285" t="str">
            <v>2110029901010106</v>
          </cell>
          <cell r="B5285" t="str">
            <v>AHORRO PRO-RETIRO</v>
          </cell>
          <cell r="C5285">
            <v>16</v>
          </cell>
          <cell r="D5285">
            <v>0</v>
          </cell>
          <cell r="E5285"/>
          <cell r="F5285"/>
          <cell r="G5285"/>
          <cell r="H5285">
            <v>0</v>
          </cell>
        </row>
        <row r="5286">
          <cell r="A5286" t="str">
            <v>2110029901010107</v>
          </cell>
          <cell r="B5286" t="str">
            <v>AHORRO INTEGRAL</v>
          </cell>
          <cell r="C5286">
            <v>16</v>
          </cell>
          <cell r="D5286">
            <v>0</v>
          </cell>
          <cell r="E5286"/>
          <cell r="F5286"/>
          <cell r="G5286"/>
          <cell r="H5286">
            <v>0</v>
          </cell>
        </row>
        <row r="5287">
          <cell r="A5287" t="str">
            <v>2110029901010108</v>
          </cell>
          <cell r="B5287" t="str">
            <v>VENTANILLA COMUN</v>
          </cell>
          <cell r="C5287">
            <v>16</v>
          </cell>
          <cell r="D5287">
            <v>0</v>
          </cell>
          <cell r="E5287"/>
          <cell r="F5287"/>
          <cell r="G5287"/>
          <cell r="H5287">
            <v>0</v>
          </cell>
        </row>
        <row r="5288">
          <cell r="A5288" t="str">
            <v>2110029901010113</v>
          </cell>
          <cell r="B5288" t="str">
            <v>VALOR INTERES PREFERENCIAL EMPRESARIAL</v>
          </cell>
          <cell r="C5288">
            <v>16</v>
          </cell>
          <cell r="D5288">
            <v>0</v>
          </cell>
          <cell r="E5288"/>
          <cell r="F5288"/>
          <cell r="G5288"/>
          <cell r="H5288">
            <v>0</v>
          </cell>
        </row>
        <row r="5289">
          <cell r="A5289" t="str">
            <v>21100299010102</v>
          </cell>
          <cell r="B5289" t="str">
            <v>ENTIDADES DEL ESTADO</v>
          </cell>
          <cell r="C5289">
            <v>14</v>
          </cell>
          <cell r="D5289"/>
          <cell r="E5289">
            <v>0</v>
          </cell>
          <cell r="F5289"/>
          <cell r="G5289"/>
          <cell r="H5289">
            <v>0</v>
          </cell>
        </row>
        <row r="5290">
          <cell r="A5290" t="str">
            <v>2110029901010201</v>
          </cell>
          <cell r="B5290" t="str">
            <v>AHORRO A LA VISTA</v>
          </cell>
          <cell r="C5290">
            <v>16</v>
          </cell>
          <cell r="D5290">
            <v>0</v>
          </cell>
          <cell r="E5290"/>
          <cell r="F5290"/>
          <cell r="G5290"/>
          <cell r="H5290">
            <v>0</v>
          </cell>
        </row>
        <row r="5291">
          <cell r="A5291" t="str">
            <v>2110029901010202</v>
          </cell>
          <cell r="B5291" t="str">
            <v>AHORRO INFANTIL</v>
          </cell>
          <cell r="C5291">
            <v>16</v>
          </cell>
          <cell r="D5291">
            <v>0</v>
          </cell>
          <cell r="E5291"/>
          <cell r="F5291"/>
          <cell r="G5291"/>
          <cell r="H5291">
            <v>0</v>
          </cell>
        </row>
        <row r="5292">
          <cell r="A5292" t="str">
            <v>2110029901010203</v>
          </cell>
          <cell r="B5292" t="str">
            <v>AHORRO NAVIDE¿O</v>
          </cell>
          <cell r="C5292">
            <v>16</v>
          </cell>
          <cell r="D5292">
            <v>0</v>
          </cell>
          <cell r="E5292"/>
          <cell r="F5292"/>
          <cell r="G5292"/>
          <cell r="H5292">
            <v>0</v>
          </cell>
        </row>
        <row r="5293">
          <cell r="A5293" t="str">
            <v>2110029901010204</v>
          </cell>
          <cell r="B5293" t="str">
            <v>AHORRO SIMULTANEO</v>
          </cell>
          <cell r="C5293">
            <v>16</v>
          </cell>
          <cell r="D5293">
            <v>0</v>
          </cell>
          <cell r="E5293"/>
          <cell r="F5293"/>
          <cell r="G5293"/>
          <cell r="H5293">
            <v>0</v>
          </cell>
        </row>
        <row r="5294">
          <cell r="A5294" t="str">
            <v>2110029901010205</v>
          </cell>
          <cell r="B5294" t="str">
            <v>AHORRO ESCOLAR</v>
          </cell>
          <cell r="C5294">
            <v>16</v>
          </cell>
          <cell r="D5294">
            <v>0</v>
          </cell>
          <cell r="E5294"/>
          <cell r="F5294"/>
          <cell r="G5294"/>
          <cell r="H5294">
            <v>0</v>
          </cell>
        </row>
        <row r="5295">
          <cell r="A5295" t="str">
            <v>2110029901010206</v>
          </cell>
          <cell r="B5295" t="str">
            <v>AHORRO PRO-RETIRO</v>
          </cell>
          <cell r="C5295">
            <v>16</v>
          </cell>
          <cell r="D5295">
            <v>0</v>
          </cell>
          <cell r="E5295"/>
          <cell r="F5295"/>
          <cell r="G5295"/>
          <cell r="H5295">
            <v>0</v>
          </cell>
        </row>
        <row r="5296">
          <cell r="A5296" t="str">
            <v>2110029901010207</v>
          </cell>
          <cell r="B5296" t="str">
            <v>AHORRO INTEGRAL</v>
          </cell>
          <cell r="C5296">
            <v>16</v>
          </cell>
          <cell r="D5296">
            <v>0</v>
          </cell>
          <cell r="E5296"/>
          <cell r="F5296"/>
          <cell r="G5296"/>
          <cell r="H5296">
            <v>0</v>
          </cell>
        </row>
        <row r="5297">
          <cell r="A5297" t="str">
            <v>2110029901010208</v>
          </cell>
          <cell r="B5297" t="str">
            <v>VENTANILLA COMUN</v>
          </cell>
          <cell r="C5297">
            <v>16</v>
          </cell>
          <cell r="D5297">
            <v>0</v>
          </cell>
          <cell r="E5297"/>
          <cell r="F5297"/>
          <cell r="G5297"/>
          <cell r="H5297">
            <v>0</v>
          </cell>
        </row>
        <row r="5298">
          <cell r="A5298" t="str">
            <v>2110029901010213</v>
          </cell>
          <cell r="B5298" t="str">
            <v>VALOR INTERES PREFERENCIAL EMPRESARIAL</v>
          </cell>
          <cell r="C5298">
            <v>16</v>
          </cell>
          <cell r="D5298">
            <v>0</v>
          </cell>
          <cell r="E5298"/>
          <cell r="F5298"/>
          <cell r="G5298"/>
          <cell r="H5298">
            <v>0</v>
          </cell>
        </row>
        <row r="5299">
          <cell r="A5299" t="str">
            <v>211002990102</v>
          </cell>
          <cell r="B5299" t="str">
            <v>ENTIDADES DEL ESTADO</v>
          </cell>
          <cell r="C5299">
            <v>12</v>
          </cell>
          <cell r="D5299"/>
          <cell r="E5299"/>
          <cell r="F5299">
            <v>0</v>
          </cell>
          <cell r="G5299"/>
          <cell r="H5299">
            <v>0</v>
          </cell>
        </row>
        <row r="5300">
          <cell r="A5300" t="str">
            <v>21100299010201</v>
          </cell>
          <cell r="B5300" t="str">
            <v>ENTIDADES DEL ESTADO</v>
          </cell>
          <cell r="C5300">
            <v>14</v>
          </cell>
          <cell r="D5300"/>
          <cell r="E5300">
            <v>0</v>
          </cell>
          <cell r="F5300"/>
          <cell r="G5300"/>
          <cell r="H5300">
            <v>0</v>
          </cell>
        </row>
        <row r="5301">
          <cell r="A5301" t="str">
            <v>2110029901020101</v>
          </cell>
          <cell r="B5301" t="str">
            <v>AHORRO A LA VISTA</v>
          </cell>
          <cell r="C5301">
            <v>16</v>
          </cell>
          <cell r="D5301">
            <v>0</v>
          </cell>
          <cell r="E5301"/>
          <cell r="F5301"/>
          <cell r="G5301"/>
          <cell r="H5301">
            <v>0</v>
          </cell>
        </row>
        <row r="5302">
          <cell r="A5302" t="str">
            <v>2110029901020102</v>
          </cell>
          <cell r="B5302" t="str">
            <v>AHORRO INFANTIL</v>
          </cell>
          <cell r="C5302">
            <v>16</v>
          </cell>
          <cell r="D5302">
            <v>0</v>
          </cell>
          <cell r="E5302"/>
          <cell r="F5302"/>
          <cell r="G5302"/>
          <cell r="H5302">
            <v>0</v>
          </cell>
        </row>
        <row r="5303">
          <cell r="A5303" t="str">
            <v>2110029901020103</v>
          </cell>
          <cell r="B5303" t="str">
            <v>AHORRO NAVIDEÑO</v>
          </cell>
          <cell r="C5303">
            <v>16</v>
          </cell>
          <cell r="D5303">
            <v>0</v>
          </cell>
          <cell r="E5303"/>
          <cell r="F5303"/>
          <cell r="G5303"/>
          <cell r="H5303">
            <v>0</v>
          </cell>
        </row>
        <row r="5304">
          <cell r="A5304" t="str">
            <v>2110029901020104</v>
          </cell>
          <cell r="B5304" t="str">
            <v>AHORRO SIMULTANEO</v>
          </cell>
          <cell r="C5304">
            <v>16</v>
          </cell>
          <cell r="D5304">
            <v>0</v>
          </cell>
          <cell r="E5304"/>
          <cell r="F5304"/>
          <cell r="G5304"/>
          <cell r="H5304">
            <v>0</v>
          </cell>
        </row>
        <row r="5305">
          <cell r="A5305" t="str">
            <v>2110029901020105</v>
          </cell>
          <cell r="B5305" t="str">
            <v>AHORRO ESCOLAR</v>
          </cell>
          <cell r="C5305">
            <v>16</v>
          </cell>
          <cell r="D5305">
            <v>0</v>
          </cell>
          <cell r="E5305"/>
          <cell r="F5305"/>
          <cell r="G5305"/>
          <cell r="H5305">
            <v>0</v>
          </cell>
        </row>
        <row r="5306">
          <cell r="A5306" t="str">
            <v>2110029901020106</v>
          </cell>
          <cell r="B5306" t="str">
            <v>AHORRO PRO-RETIRO</v>
          </cell>
          <cell r="C5306">
            <v>16</v>
          </cell>
          <cell r="D5306">
            <v>0</v>
          </cell>
          <cell r="E5306"/>
          <cell r="F5306"/>
          <cell r="G5306"/>
          <cell r="H5306">
            <v>0</v>
          </cell>
        </row>
        <row r="5307">
          <cell r="A5307" t="str">
            <v>2110029901020107</v>
          </cell>
          <cell r="B5307" t="str">
            <v>AHORRO INTEGRAL</v>
          </cell>
          <cell r="C5307">
            <v>16</v>
          </cell>
          <cell r="D5307">
            <v>0</v>
          </cell>
          <cell r="E5307"/>
          <cell r="F5307"/>
          <cell r="G5307"/>
          <cell r="H5307">
            <v>0</v>
          </cell>
        </row>
        <row r="5308">
          <cell r="A5308" t="str">
            <v>2110029901020108</v>
          </cell>
          <cell r="B5308" t="str">
            <v>VENTANILLA COMUN</v>
          </cell>
          <cell r="C5308">
            <v>16</v>
          </cell>
          <cell r="D5308">
            <v>0</v>
          </cell>
          <cell r="E5308"/>
          <cell r="F5308"/>
          <cell r="G5308"/>
          <cell r="H5308">
            <v>0</v>
          </cell>
        </row>
        <row r="5309">
          <cell r="A5309" t="str">
            <v>2110029901020113</v>
          </cell>
          <cell r="B5309" t="str">
            <v>VALOR INTERES PREFERENCIAL EMPRESARIAL</v>
          </cell>
          <cell r="C5309">
            <v>16</v>
          </cell>
          <cell r="D5309">
            <v>0</v>
          </cell>
          <cell r="E5309"/>
          <cell r="F5309"/>
          <cell r="G5309"/>
          <cell r="H5309">
            <v>0</v>
          </cell>
        </row>
        <row r="5310">
          <cell r="A5310" t="str">
            <v>2110029901020116</v>
          </cell>
          <cell r="B5310" t="str">
            <v>CUENTA VIP EMPRESARIAL ALTO RENDIMIENTO</v>
          </cell>
          <cell r="C5310">
            <v>16</v>
          </cell>
          <cell r="D5310">
            <v>0</v>
          </cell>
          <cell r="E5310"/>
          <cell r="F5310"/>
          <cell r="G5310"/>
          <cell r="H5310">
            <v>0</v>
          </cell>
        </row>
        <row r="5311">
          <cell r="A5311" t="str">
            <v>211002990103</v>
          </cell>
          <cell r="B5311" t="str">
            <v>EMPRESAS PRIVADAS</v>
          </cell>
          <cell r="C5311">
            <v>12</v>
          </cell>
          <cell r="D5311"/>
          <cell r="E5311"/>
          <cell r="F5311">
            <v>0</v>
          </cell>
          <cell r="G5311"/>
          <cell r="H5311">
            <v>0</v>
          </cell>
        </row>
        <row r="5312">
          <cell r="A5312" t="str">
            <v>21100299010301</v>
          </cell>
          <cell r="B5312" t="str">
            <v>EMPRESAS PRIVADAS</v>
          </cell>
          <cell r="C5312">
            <v>14</v>
          </cell>
          <cell r="D5312"/>
          <cell r="E5312">
            <v>0</v>
          </cell>
          <cell r="F5312"/>
          <cell r="G5312"/>
          <cell r="H5312">
            <v>0</v>
          </cell>
        </row>
        <row r="5313">
          <cell r="A5313" t="str">
            <v>2110029901030101</v>
          </cell>
          <cell r="B5313" t="str">
            <v>AHORRO A LA VISTA</v>
          </cell>
          <cell r="C5313">
            <v>16</v>
          </cell>
          <cell r="D5313">
            <v>0</v>
          </cell>
          <cell r="E5313"/>
          <cell r="F5313"/>
          <cell r="G5313"/>
          <cell r="H5313">
            <v>0</v>
          </cell>
        </row>
        <row r="5314">
          <cell r="A5314" t="str">
            <v>2110029901030102</v>
          </cell>
          <cell r="B5314" t="str">
            <v>AHORRO INFANTIL</v>
          </cell>
          <cell r="C5314">
            <v>16</v>
          </cell>
          <cell r="D5314">
            <v>0</v>
          </cell>
          <cell r="E5314"/>
          <cell r="F5314"/>
          <cell r="G5314"/>
          <cell r="H5314">
            <v>0</v>
          </cell>
        </row>
        <row r="5315">
          <cell r="A5315" t="str">
            <v>2110029901030103</v>
          </cell>
          <cell r="B5315" t="str">
            <v>AHORRO NAVIDE¿O</v>
          </cell>
          <cell r="C5315">
            <v>16</v>
          </cell>
          <cell r="D5315">
            <v>0</v>
          </cell>
          <cell r="E5315"/>
          <cell r="F5315"/>
          <cell r="G5315"/>
          <cell r="H5315">
            <v>0</v>
          </cell>
        </row>
        <row r="5316">
          <cell r="A5316" t="str">
            <v>2110029901030104</v>
          </cell>
          <cell r="B5316" t="str">
            <v>AHORRO SIMULTANEO</v>
          </cell>
          <cell r="C5316">
            <v>16</v>
          </cell>
          <cell r="D5316">
            <v>0</v>
          </cell>
          <cell r="E5316"/>
          <cell r="F5316"/>
          <cell r="G5316"/>
          <cell r="H5316">
            <v>0</v>
          </cell>
        </row>
        <row r="5317">
          <cell r="A5317" t="str">
            <v>2110029901030105</v>
          </cell>
          <cell r="B5317" t="str">
            <v>AHORRO ESCOLAR</v>
          </cell>
          <cell r="C5317">
            <v>16</v>
          </cell>
          <cell r="D5317">
            <v>0</v>
          </cell>
          <cell r="E5317"/>
          <cell r="F5317"/>
          <cell r="G5317"/>
          <cell r="H5317">
            <v>0</v>
          </cell>
        </row>
        <row r="5318">
          <cell r="A5318" t="str">
            <v>2110029901030106</v>
          </cell>
          <cell r="B5318" t="str">
            <v>AHORRO PRO-RETIRO</v>
          </cell>
          <cell r="C5318">
            <v>16</v>
          </cell>
          <cell r="D5318">
            <v>0</v>
          </cell>
          <cell r="E5318"/>
          <cell r="F5318"/>
          <cell r="G5318"/>
          <cell r="H5318">
            <v>0</v>
          </cell>
        </row>
        <row r="5319">
          <cell r="A5319" t="str">
            <v>2110029901030107</v>
          </cell>
          <cell r="B5319" t="str">
            <v>AHORRO INTEGRAL</v>
          </cell>
          <cell r="C5319">
            <v>16</v>
          </cell>
          <cell r="D5319">
            <v>0</v>
          </cell>
          <cell r="E5319"/>
          <cell r="F5319"/>
          <cell r="G5319"/>
          <cell r="H5319">
            <v>0</v>
          </cell>
        </row>
        <row r="5320">
          <cell r="A5320" t="str">
            <v>2110029901030108</v>
          </cell>
          <cell r="B5320" t="str">
            <v>VENTANILLA COMUN</v>
          </cell>
          <cell r="C5320">
            <v>16</v>
          </cell>
          <cell r="D5320">
            <v>0</v>
          </cell>
          <cell r="E5320"/>
          <cell r="F5320"/>
          <cell r="G5320"/>
          <cell r="H5320">
            <v>0</v>
          </cell>
        </row>
        <row r="5321">
          <cell r="A5321" t="str">
            <v>2110029901030113</v>
          </cell>
          <cell r="B5321" t="str">
            <v>PREFERENCIAL EMPRESARIAL VIP</v>
          </cell>
          <cell r="C5321">
            <v>16</v>
          </cell>
          <cell r="D5321">
            <v>0</v>
          </cell>
          <cell r="E5321"/>
          <cell r="F5321"/>
          <cell r="G5321"/>
          <cell r="H5321">
            <v>0</v>
          </cell>
        </row>
        <row r="5322">
          <cell r="A5322" t="str">
            <v>2110029901030116</v>
          </cell>
          <cell r="B5322" t="str">
            <v>CUENTA VIP EMPRESARIAL ALTO RENDIMIENTO</v>
          </cell>
          <cell r="C5322">
            <v>16</v>
          </cell>
          <cell r="D5322">
            <v>0</v>
          </cell>
          <cell r="E5322"/>
          <cell r="F5322"/>
          <cell r="G5322"/>
          <cell r="H5322">
            <v>0</v>
          </cell>
        </row>
        <row r="5323">
          <cell r="A5323" t="str">
            <v>211002990104</v>
          </cell>
          <cell r="B5323" t="str">
            <v>PARTICULARES</v>
          </cell>
          <cell r="C5323">
            <v>12</v>
          </cell>
          <cell r="D5323"/>
          <cell r="E5323"/>
          <cell r="F5323">
            <v>0</v>
          </cell>
          <cell r="G5323"/>
          <cell r="H5323">
            <v>0</v>
          </cell>
        </row>
        <row r="5324">
          <cell r="A5324" t="str">
            <v>21100299010401</v>
          </cell>
          <cell r="B5324" t="str">
            <v>PARTICULARES</v>
          </cell>
          <cell r="C5324">
            <v>14</v>
          </cell>
          <cell r="D5324"/>
          <cell r="E5324">
            <v>0</v>
          </cell>
          <cell r="F5324"/>
          <cell r="G5324"/>
          <cell r="H5324">
            <v>0</v>
          </cell>
        </row>
        <row r="5325">
          <cell r="A5325" t="str">
            <v>2110029901040101</v>
          </cell>
          <cell r="B5325" t="str">
            <v>AHORRO A LA VISTA</v>
          </cell>
          <cell r="C5325">
            <v>16</v>
          </cell>
          <cell r="D5325">
            <v>0</v>
          </cell>
          <cell r="E5325"/>
          <cell r="F5325"/>
          <cell r="G5325"/>
          <cell r="H5325">
            <v>0</v>
          </cell>
        </row>
        <row r="5326">
          <cell r="A5326" t="str">
            <v>2110029901040102</v>
          </cell>
          <cell r="B5326" t="str">
            <v>AHORRO INFANTIL</v>
          </cell>
          <cell r="C5326">
            <v>16</v>
          </cell>
          <cell r="D5326">
            <v>0</v>
          </cell>
          <cell r="E5326"/>
          <cell r="F5326"/>
          <cell r="G5326"/>
          <cell r="H5326">
            <v>0</v>
          </cell>
        </row>
        <row r="5327">
          <cell r="A5327" t="str">
            <v>2110029901040103</v>
          </cell>
          <cell r="B5327" t="str">
            <v>AHORRO NAVIDE¿O</v>
          </cell>
          <cell r="C5327">
            <v>16</v>
          </cell>
          <cell r="D5327">
            <v>0</v>
          </cell>
          <cell r="E5327"/>
          <cell r="F5327"/>
          <cell r="G5327"/>
          <cell r="H5327">
            <v>0</v>
          </cell>
        </row>
        <row r="5328">
          <cell r="A5328" t="str">
            <v>2110029901040104</v>
          </cell>
          <cell r="B5328" t="str">
            <v>AHORRO SIMULTANEO</v>
          </cell>
          <cell r="C5328">
            <v>16</v>
          </cell>
          <cell r="D5328">
            <v>0</v>
          </cell>
          <cell r="E5328"/>
          <cell r="F5328"/>
          <cell r="G5328"/>
          <cell r="H5328">
            <v>0</v>
          </cell>
        </row>
        <row r="5329">
          <cell r="A5329" t="str">
            <v>2110029901040105</v>
          </cell>
          <cell r="B5329" t="str">
            <v>AHORRO ESCOLAR</v>
          </cell>
          <cell r="C5329">
            <v>16</v>
          </cell>
          <cell r="D5329">
            <v>0</v>
          </cell>
          <cell r="E5329"/>
          <cell r="F5329"/>
          <cell r="G5329"/>
          <cell r="H5329">
            <v>0</v>
          </cell>
        </row>
        <row r="5330">
          <cell r="A5330" t="str">
            <v>2110029901040106</v>
          </cell>
          <cell r="B5330" t="str">
            <v>AHORRO PRO-RETIRO</v>
          </cell>
          <cell r="C5330">
            <v>16</v>
          </cell>
          <cell r="D5330">
            <v>0</v>
          </cell>
          <cell r="E5330"/>
          <cell r="F5330"/>
          <cell r="G5330"/>
          <cell r="H5330">
            <v>0</v>
          </cell>
        </row>
        <row r="5331">
          <cell r="A5331" t="str">
            <v>2110029901040107</v>
          </cell>
          <cell r="B5331" t="str">
            <v>AHORRO INTEGRAL</v>
          </cell>
          <cell r="C5331">
            <v>16</v>
          </cell>
          <cell r="D5331">
            <v>0</v>
          </cell>
          <cell r="E5331"/>
          <cell r="F5331"/>
          <cell r="G5331"/>
          <cell r="H5331">
            <v>0</v>
          </cell>
        </row>
        <row r="5332">
          <cell r="A5332" t="str">
            <v>2110029901040108</v>
          </cell>
          <cell r="B5332" t="str">
            <v>VENTANILLA COMUN</v>
          </cell>
          <cell r="C5332">
            <v>16</v>
          </cell>
          <cell r="D5332">
            <v>0</v>
          </cell>
          <cell r="E5332"/>
          <cell r="F5332"/>
          <cell r="G5332"/>
          <cell r="H5332">
            <v>0</v>
          </cell>
        </row>
        <row r="5333">
          <cell r="A5333" t="str">
            <v>2110029901040109</v>
          </cell>
          <cell r="B5333" t="str">
            <v>MI RETIRO VISIONARIO</v>
          </cell>
          <cell r="C5333">
            <v>16</v>
          </cell>
          <cell r="D5333">
            <v>0</v>
          </cell>
          <cell r="E5333"/>
          <cell r="F5333"/>
          <cell r="G5333"/>
          <cell r="H5333">
            <v>0</v>
          </cell>
        </row>
        <row r="5334">
          <cell r="A5334" t="str">
            <v>2110029901040110</v>
          </cell>
          <cell r="B5334" t="str">
            <v>SOY MUJER VISIONARIA SOY BANCOVI</v>
          </cell>
          <cell r="C5334">
            <v>16</v>
          </cell>
          <cell r="D5334">
            <v>0</v>
          </cell>
          <cell r="E5334"/>
          <cell r="F5334"/>
          <cell r="G5334"/>
          <cell r="H5334">
            <v>0</v>
          </cell>
        </row>
        <row r="5335">
          <cell r="A5335" t="str">
            <v>2110029901040112</v>
          </cell>
          <cell r="B5335" t="str">
            <v>AHORRO PROGRAMADO MI VISION MI FUTURO</v>
          </cell>
          <cell r="C5335">
            <v>16</v>
          </cell>
          <cell r="D5335">
            <v>0</v>
          </cell>
          <cell r="E5335"/>
          <cell r="F5335"/>
          <cell r="G5335"/>
          <cell r="H5335">
            <v>0</v>
          </cell>
        </row>
        <row r="5336">
          <cell r="A5336" t="str">
            <v>2110029901040114</v>
          </cell>
          <cell r="B5336" t="str">
            <v>CUENTA SALVADOREÑO VISIONARIO</v>
          </cell>
          <cell r="C5336">
            <v>16</v>
          </cell>
          <cell r="D5336">
            <v>0</v>
          </cell>
          <cell r="E5336"/>
          <cell r="F5336"/>
          <cell r="G5336"/>
          <cell r="H5336">
            <v>0</v>
          </cell>
        </row>
        <row r="5337">
          <cell r="A5337" t="str">
            <v>2110029901040115</v>
          </cell>
          <cell r="B5337" t="str">
            <v>VIP PERSONAL ALTO RENDIMIENTO</v>
          </cell>
          <cell r="C5337">
            <v>16</v>
          </cell>
          <cell r="D5337">
            <v>0</v>
          </cell>
          <cell r="E5337"/>
          <cell r="F5337"/>
          <cell r="G5337"/>
          <cell r="H5337">
            <v>0</v>
          </cell>
        </row>
        <row r="5338">
          <cell r="A5338" t="str">
            <v>211002990105</v>
          </cell>
          <cell r="B5338" t="str">
            <v>BANCOS</v>
          </cell>
          <cell r="C5338">
            <v>12</v>
          </cell>
          <cell r="D5338"/>
          <cell r="E5338"/>
          <cell r="F5338">
            <v>0</v>
          </cell>
          <cell r="G5338"/>
          <cell r="H5338">
            <v>0</v>
          </cell>
        </row>
        <row r="5339">
          <cell r="A5339" t="str">
            <v>21100299010501</v>
          </cell>
          <cell r="B5339" t="str">
            <v>BANCOS</v>
          </cell>
          <cell r="C5339">
            <v>14</v>
          </cell>
          <cell r="D5339"/>
          <cell r="E5339">
            <v>0</v>
          </cell>
          <cell r="F5339"/>
          <cell r="G5339"/>
          <cell r="H5339">
            <v>0</v>
          </cell>
        </row>
        <row r="5340">
          <cell r="A5340" t="str">
            <v>2110029901050101</v>
          </cell>
          <cell r="B5340" t="str">
            <v>AHORRO A LA VISTA</v>
          </cell>
          <cell r="C5340">
            <v>16</v>
          </cell>
          <cell r="D5340">
            <v>0</v>
          </cell>
          <cell r="E5340"/>
          <cell r="F5340"/>
          <cell r="G5340"/>
          <cell r="H5340">
            <v>0</v>
          </cell>
        </row>
        <row r="5341">
          <cell r="A5341" t="str">
            <v>2110029901050102</v>
          </cell>
          <cell r="B5341" t="str">
            <v>AHORRO INFANTIL</v>
          </cell>
          <cell r="C5341">
            <v>16</v>
          </cell>
          <cell r="D5341">
            <v>0</v>
          </cell>
          <cell r="E5341"/>
          <cell r="F5341"/>
          <cell r="G5341"/>
          <cell r="H5341">
            <v>0</v>
          </cell>
        </row>
        <row r="5342">
          <cell r="A5342" t="str">
            <v>2110029901050103</v>
          </cell>
          <cell r="B5342" t="str">
            <v>AHORRO NAVIDE¿O</v>
          </cell>
          <cell r="C5342">
            <v>16</v>
          </cell>
          <cell r="D5342">
            <v>0</v>
          </cell>
          <cell r="E5342"/>
          <cell r="F5342"/>
          <cell r="G5342"/>
          <cell r="H5342">
            <v>0</v>
          </cell>
        </row>
        <row r="5343">
          <cell r="A5343" t="str">
            <v>2110029901050104</v>
          </cell>
          <cell r="B5343" t="str">
            <v>AHORRO SIMULTANEO</v>
          </cell>
          <cell r="C5343">
            <v>16</v>
          </cell>
          <cell r="D5343">
            <v>0</v>
          </cell>
          <cell r="E5343"/>
          <cell r="F5343"/>
          <cell r="G5343"/>
          <cell r="H5343">
            <v>0</v>
          </cell>
        </row>
        <row r="5344">
          <cell r="A5344" t="str">
            <v>2110029901050105</v>
          </cell>
          <cell r="B5344" t="str">
            <v>AHORRO ESCOLAR</v>
          </cell>
          <cell r="C5344">
            <v>16</v>
          </cell>
          <cell r="D5344">
            <v>0</v>
          </cell>
          <cell r="E5344"/>
          <cell r="F5344"/>
          <cell r="G5344"/>
          <cell r="H5344">
            <v>0</v>
          </cell>
        </row>
        <row r="5345">
          <cell r="A5345" t="str">
            <v>2110029901050106</v>
          </cell>
          <cell r="B5345" t="str">
            <v>AHORRO PRO-RETIRO</v>
          </cell>
          <cell r="C5345">
            <v>16</v>
          </cell>
          <cell r="D5345">
            <v>0</v>
          </cell>
          <cell r="E5345"/>
          <cell r="F5345"/>
          <cell r="G5345"/>
          <cell r="H5345">
            <v>0</v>
          </cell>
        </row>
        <row r="5346">
          <cell r="A5346" t="str">
            <v>2110029901050107</v>
          </cell>
          <cell r="B5346" t="str">
            <v>AHORRO INTEGRAL</v>
          </cell>
          <cell r="C5346">
            <v>16</v>
          </cell>
          <cell r="D5346">
            <v>0</v>
          </cell>
          <cell r="E5346"/>
          <cell r="F5346"/>
          <cell r="G5346"/>
          <cell r="H5346">
            <v>0</v>
          </cell>
        </row>
        <row r="5347">
          <cell r="A5347" t="str">
            <v>2110029901050108</v>
          </cell>
          <cell r="B5347" t="str">
            <v>VENTANILLA COMUN</v>
          </cell>
          <cell r="C5347">
            <v>16</v>
          </cell>
          <cell r="D5347">
            <v>0</v>
          </cell>
          <cell r="E5347"/>
          <cell r="F5347"/>
          <cell r="G5347"/>
          <cell r="H5347">
            <v>0</v>
          </cell>
        </row>
        <row r="5348">
          <cell r="A5348" t="str">
            <v>2110029901050113</v>
          </cell>
          <cell r="B5348" t="str">
            <v>VALOR INTERES PREFERENCIAL EMPRESA</v>
          </cell>
          <cell r="C5348">
            <v>16</v>
          </cell>
          <cell r="D5348">
            <v>0</v>
          </cell>
          <cell r="E5348"/>
          <cell r="F5348"/>
          <cell r="G5348"/>
          <cell r="H5348">
            <v>0</v>
          </cell>
        </row>
        <row r="5349">
          <cell r="A5349" t="str">
            <v>2110029901050116</v>
          </cell>
          <cell r="B5349" t="str">
            <v>VIP EMPRESARIAL ALTO RENDIMIENTO</v>
          </cell>
          <cell r="C5349">
            <v>16</v>
          </cell>
          <cell r="D5349">
            <v>0</v>
          </cell>
          <cell r="E5349"/>
          <cell r="F5349"/>
          <cell r="G5349"/>
          <cell r="H5349">
            <v>0</v>
          </cell>
        </row>
        <row r="5350">
          <cell r="A5350" t="str">
            <v>211002990106</v>
          </cell>
          <cell r="B5350" t="str">
            <v>OTRAS ENTIDADES DEL SISTEMA FINANCIERO - ML</v>
          </cell>
          <cell r="C5350">
            <v>12</v>
          </cell>
          <cell r="D5350"/>
          <cell r="E5350"/>
          <cell r="F5350">
            <v>0</v>
          </cell>
          <cell r="G5350"/>
          <cell r="H5350">
            <v>0</v>
          </cell>
        </row>
        <row r="5351">
          <cell r="A5351" t="str">
            <v>21100299010601</v>
          </cell>
          <cell r="B5351" t="str">
            <v>OTRAS ENTIDADES DEL SISTEMA FINANCIERO - ML</v>
          </cell>
          <cell r="C5351">
            <v>14</v>
          </cell>
          <cell r="D5351"/>
          <cell r="E5351">
            <v>0</v>
          </cell>
          <cell r="F5351"/>
          <cell r="G5351"/>
          <cell r="H5351">
            <v>0</v>
          </cell>
        </row>
        <row r="5352">
          <cell r="A5352" t="str">
            <v>2110029901060101</v>
          </cell>
          <cell r="B5352" t="str">
            <v>AHORRO A LA VISTA</v>
          </cell>
          <cell r="C5352">
            <v>16</v>
          </cell>
          <cell r="D5352">
            <v>0</v>
          </cell>
          <cell r="E5352"/>
          <cell r="F5352"/>
          <cell r="G5352"/>
          <cell r="H5352">
            <v>0</v>
          </cell>
        </row>
        <row r="5353">
          <cell r="A5353" t="str">
            <v>2110029901060102</v>
          </cell>
          <cell r="B5353" t="str">
            <v>AHORRO INFANTIL</v>
          </cell>
          <cell r="C5353">
            <v>16</v>
          </cell>
          <cell r="D5353">
            <v>0</v>
          </cell>
          <cell r="E5353"/>
          <cell r="F5353"/>
          <cell r="G5353"/>
          <cell r="H5353">
            <v>0</v>
          </cell>
        </row>
        <row r="5354">
          <cell r="A5354" t="str">
            <v>2110029901060103</v>
          </cell>
          <cell r="B5354" t="str">
            <v>AHORRO NAVIDE¿O</v>
          </cell>
          <cell r="C5354">
            <v>16</v>
          </cell>
          <cell r="D5354">
            <v>0</v>
          </cell>
          <cell r="E5354"/>
          <cell r="F5354"/>
          <cell r="G5354"/>
          <cell r="H5354">
            <v>0</v>
          </cell>
        </row>
        <row r="5355">
          <cell r="A5355" t="str">
            <v>2110029901060104</v>
          </cell>
          <cell r="B5355" t="str">
            <v>AHORRO SIMULTANEO</v>
          </cell>
          <cell r="C5355">
            <v>16</v>
          </cell>
          <cell r="D5355">
            <v>0</v>
          </cell>
          <cell r="E5355"/>
          <cell r="F5355"/>
          <cell r="G5355"/>
          <cell r="H5355">
            <v>0</v>
          </cell>
        </row>
        <row r="5356">
          <cell r="A5356" t="str">
            <v>2110029901060105</v>
          </cell>
          <cell r="B5356" t="str">
            <v>AHORRO ESCOLAR</v>
          </cell>
          <cell r="C5356">
            <v>16</v>
          </cell>
          <cell r="D5356">
            <v>0</v>
          </cell>
          <cell r="E5356"/>
          <cell r="F5356"/>
          <cell r="G5356"/>
          <cell r="H5356">
            <v>0</v>
          </cell>
        </row>
        <row r="5357">
          <cell r="A5357" t="str">
            <v>2110029901060106</v>
          </cell>
          <cell r="B5357" t="str">
            <v>AHORRO PRO-RETIRO</v>
          </cell>
          <cell r="C5357">
            <v>16</v>
          </cell>
          <cell r="D5357">
            <v>0</v>
          </cell>
          <cell r="E5357"/>
          <cell r="F5357"/>
          <cell r="G5357"/>
          <cell r="H5357">
            <v>0</v>
          </cell>
        </row>
        <row r="5358">
          <cell r="A5358" t="str">
            <v>2110029901060107</v>
          </cell>
          <cell r="B5358" t="str">
            <v>AHORRO INTEGRAL</v>
          </cell>
          <cell r="C5358">
            <v>16</v>
          </cell>
          <cell r="D5358">
            <v>0</v>
          </cell>
          <cell r="E5358"/>
          <cell r="F5358"/>
          <cell r="G5358"/>
          <cell r="H5358">
            <v>0</v>
          </cell>
        </row>
        <row r="5359">
          <cell r="A5359" t="str">
            <v>2110029901060108</v>
          </cell>
          <cell r="B5359" t="str">
            <v>VENTANILLA COMUN</v>
          </cell>
          <cell r="C5359">
            <v>16</v>
          </cell>
          <cell r="D5359">
            <v>0</v>
          </cell>
          <cell r="E5359"/>
          <cell r="F5359"/>
          <cell r="G5359"/>
          <cell r="H5359">
            <v>0</v>
          </cell>
        </row>
        <row r="5360">
          <cell r="A5360" t="str">
            <v>2110029901060113</v>
          </cell>
          <cell r="B5360" t="str">
            <v>VALOR INTERES PREFERENCIAL EMPRESARIAL</v>
          </cell>
          <cell r="C5360">
            <v>16</v>
          </cell>
          <cell r="D5360">
            <v>0</v>
          </cell>
          <cell r="E5360"/>
          <cell r="F5360"/>
          <cell r="G5360"/>
          <cell r="H5360">
            <v>0</v>
          </cell>
        </row>
        <row r="5361">
          <cell r="A5361" t="str">
            <v>2110029902</v>
          </cell>
          <cell r="B5361" t="str">
            <v>INTERESES Y OTROS POR PAGAR - ME</v>
          </cell>
          <cell r="C5361">
            <v>10</v>
          </cell>
          <cell r="D5361"/>
          <cell r="E5361"/>
          <cell r="F5361"/>
          <cell r="G5361">
            <v>0</v>
          </cell>
          <cell r="H5361">
            <v>0</v>
          </cell>
        </row>
        <row r="5362">
          <cell r="A5362" t="str">
            <v>211002990201</v>
          </cell>
          <cell r="B5362" t="str">
            <v>BANCO CENTRAL DE RESERVA</v>
          </cell>
          <cell r="C5362">
            <v>12</v>
          </cell>
          <cell r="D5362"/>
          <cell r="E5362"/>
          <cell r="F5362">
            <v>0</v>
          </cell>
          <cell r="G5362"/>
          <cell r="H5362">
            <v>0</v>
          </cell>
        </row>
        <row r="5363">
          <cell r="A5363" t="str">
            <v>211002990202</v>
          </cell>
          <cell r="B5363" t="str">
            <v>ENTIDADES DEL ESTADO</v>
          </cell>
          <cell r="C5363">
            <v>12</v>
          </cell>
          <cell r="D5363"/>
          <cell r="E5363"/>
          <cell r="F5363">
            <v>0</v>
          </cell>
          <cell r="G5363"/>
          <cell r="H5363">
            <v>0</v>
          </cell>
        </row>
        <row r="5364">
          <cell r="A5364" t="str">
            <v>211002990203</v>
          </cell>
          <cell r="B5364" t="str">
            <v>EMPRESAS PRIVADAS</v>
          </cell>
          <cell r="C5364">
            <v>12</v>
          </cell>
          <cell r="D5364"/>
          <cell r="E5364"/>
          <cell r="F5364">
            <v>0</v>
          </cell>
          <cell r="G5364"/>
          <cell r="H5364">
            <v>0</v>
          </cell>
        </row>
        <row r="5365">
          <cell r="A5365" t="str">
            <v>211002990204</v>
          </cell>
          <cell r="B5365" t="str">
            <v>PARTICULARES</v>
          </cell>
          <cell r="C5365">
            <v>12</v>
          </cell>
          <cell r="D5365"/>
          <cell r="E5365"/>
          <cell r="F5365">
            <v>0</v>
          </cell>
          <cell r="G5365"/>
          <cell r="H5365">
            <v>0</v>
          </cell>
        </row>
        <row r="5366">
          <cell r="A5366" t="str">
            <v>211002990205</v>
          </cell>
          <cell r="B5366" t="str">
            <v>BANCOS</v>
          </cell>
          <cell r="C5366">
            <v>12</v>
          </cell>
          <cell r="D5366"/>
          <cell r="E5366"/>
          <cell r="F5366">
            <v>0</v>
          </cell>
          <cell r="G5366"/>
          <cell r="H5366">
            <v>0</v>
          </cell>
        </row>
        <row r="5367">
          <cell r="A5367" t="str">
            <v>211003</v>
          </cell>
          <cell r="B5367" t="str">
            <v>DEPOSITOS EN CUENTA DE AHORRO SIMPLIFICADA</v>
          </cell>
          <cell r="C5367">
            <v>6</v>
          </cell>
          <cell r="D5367"/>
          <cell r="E5367"/>
          <cell r="F5367"/>
          <cell r="G5367"/>
          <cell r="H5367">
            <v>0</v>
          </cell>
        </row>
        <row r="5368">
          <cell r="A5368" t="str">
            <v>2110030101</v>
          </cell>
          <cell r="B5368" t="str">
            <v>PARTICULARES</v>
          </cell>
          <cell r="C5368">
            <v>10</v>
          </cell>
          <cell r="D5368"/>
          <cell r="E5368"/>
          <cell r="F5368"/>
          <cell r="G5368">
            <v>0</v>
          </cell>
          <cell r="H5368">
            <v>0</v>
          </cell>
        </row>
        <row r="5369">
          <cell r="A5369" t="str">
            <v>2110039901</v>
          </cell>
          <cell r="B5369" t="str">
            <v>INTERESES Y OTROS POR PAGAR</v>
          </cell>
          <cell r="C5369">
            <v>10</v>
          </cell>
          <cell r="D5369"/>
          <cell r="E5369"/>
          <cell r="F5369"/>
          <cell r="G5369">
            <v>0</v>
          </cell>
          <cell r="H5369">
            <v>0</v>
          </cell>
        </row>
        <row r="5370">
          <cell r="A5370" t="str">
            <v>2111</v>
          </cell>
          <cell r="B5370" t="str">
            <v>DEPOSITOS PACTADOS HASTA UN ANIO PLAZO</v>
          </cell>
          <cell r="C5370">
            <v>4</v>
          </cell>
          <cell r="D5370"/>
          <cell r="E5370"/>
          <cell r="F5370"/>
          <cell r="G5370"/>
          <cell r="H5370">
            <v>148638971.80000001</v>
          </cell>
        </row>
        <row r="5371">
          <cell r="A5371" t="str">
            <v>211101</v>
          </cell>
          <cell r="B5371" t="str">
            <v>TITULOS DE AHORRO PACTADOS A MENOS DE TREINTA DIAS PLAZO</v>
          </cell>
          <cell r="C5371">
            <v>6</v>
          </cell>
          <cell r="D5371"/>
          <cell r="E5371"/>
          <cell r="F5371"/>
          <cell r="G5371"/>
          <cell r="H5371">
            <v>0</v>
          </cell>
        </row>
        <row r="5372">
          <cell r="A5372" t="str">
            <v>2111010101</v>
          </cell>
          <cell r="B5372" t="str">
            <v>BANCO CENTRAL DE RESERVA</v>
          </cell>
          <cell r="C5372">
            <v>10</v>
          </cell>
          <cell r="D5372"/>
          <cell r="E5372"/>
          <cell r="F5372"/>
          <cell r="G5372">
            <v>0</v>
          </cell>
          <cell r="H5372">
            <v>0</v>
          </cell>
        </row>
        <row r="5373">
          <cell r="A5373" t="str">
            <v>2111010102</v>
          </cell>
          <cell r="B5373" t="str">
            <v>BANCO CENTRAL DE RESERVA</v>
          </cell>
          <cell r="C5373">
            <v>10</v>
          </cell>
          <cell r="D5373"/>
          <cell r="E5373"/>
          <cell r="F5373"/>
          <cell r="G5373">
            <v>0</v>
          </cell>
          <cell r="H5373">
            <v>0</v>
          </cell>
        </row>
        <row r="5374">
          <cell r="A5374" t="str">
            <v>2111010201</v>
          </cell>
          <cell r="B5374" t="str">
            <v>ENTIDADES DEL ESTADO</v>
          </cell>
          <cell r="C5374">
            <v>10</v>
          </cell>
          <cell r="D5374"/>
          <cell r="E5374"/>
          <cell r="F5374"/>
          <cell r="G5374">
            <v>0</v>
          </cell>
          <cell r="H5374">
            <v>0</v>
          </cell>
        </row>
        <row r="5375">
          <cell r="A5375" t="str">
            <v>2111010202</v>
          </cell>
          <cell r="B5375" t="str">
            <v>ENTIDADES DEL ESTADO</v>
          </cell>
          <cell r="C5375">
            <v>10</v>
          </cell>
          <cell r="D5375"/>
          <cell r="E5375"/>
          <cell r="F5375"/>
          <cell r="G5375">
            <v>0</v>
          </cell>
          <cell r="H5375">
            <v>0</v>
          </cell>
        </row>
        <row r="5376">
          <cell r="A5376" t="str">
            <v>2111010301</v>
          </cell>
          <cell r="B5376" t="str">
            <v>EMPRESAS PRIVADAS</v>
          </cell>
          <cell r="C5376">
            <v>10</v>
          </cell>
          <cell r="D5376"/>
          <cell r="E5376"/>
          <cell r="F5376"/>
          <cell r="G5376">
            <v>0</v>
          </cell>
          <cell r="H5376">
            <v>0</v>
          </cell>
        </row>
        <row r="5377">
          <cell r="A5377" t="str">
            <v>2111010302</v>
          </cell>
          <cell r="B5377" t="str">
            <v>EMPRESAS PRIVADAS</v>
          </cell>
          <cell r="C5377">
            <v>10</v>
          </cell>
          <cell r="D5377"/>
          <cell r="E5377"/>
          <cell r="F5377"/>
          <cell r="G5377">
            <v>0</v>
          </cell>
          <cell r="H5377">
            <v>0</v>
          </cell>
        </row>
        <row r="5378">
          <cell r="A5378" t="str">
            <v>2111010401</v>
          </cell>
          <cell r="B5378" t="str">
            <v>PARTICULARES</v>
          </cell>
          <cell r="C5378">
            <v>10</v>
          </cell>
          <cell r="D5378"/>
          <cell r="E5378"/>
          <cell r="F5378"/>
          <cell r="G5378">
            <v>0</v>
          </cell>
          <cell r="H5378">
            <v>0</v>
          </cell>
        </row>
        <row r="5379">
          <cell r="A5379" t="str">
            <v>2111010402</v>
          </cell>
          <cell r="B5379" t="str">
            <v>PARTICULARES</v>
          </cell>
          <cell r="C5379">
            <v>10</v>
          </cell>
          <cell r="D5379"/>
          <cell r="E5379"/>
          <cell r="F5379"/>
          <cell r="G5379">
            <v>0</v>
          </cell>
          <cell r="H5379">
            <v>0</v>
          </cell>
        </row>
        <row r="5380">
          <cell r="A5380" t="str">
            <v>2111010501</v>
          </cell>
          <cell r="B5380" t="str">
            <v>BANCOS</v>
          </cell>
          <cell r="C5380">
            <v>10</v>
          </cell>
          <cell r="D5380"/>
          <cell r="E5380"/>
          <cell r="F5380"/>
          <cell r="G5380">
            <v>0</v>
          </cell>
          <cell r="H5380">
            <v>0</v>
          </cell>
        </row>
        <row r="5381">
          <cell r="A5381" t="str">
            <v>2111010502</v>
          </cell>
          <cell r="B5381" t="str">
            <v>BANCOS</v>
          </cell>
          <cell r="C5381">
            <v>10</v>
          </cell>
          <cell r="D5381"/>
          <cell r="E5381"/>
          <cell r="F5381"/>
          <cell r="G5381">
            <v>0</v>
          </cell>
          <cell r="H5381">
            <v>0</v>
          </cell>
        </row>
        <row r="5382">
          <cell r="A5382" t="str">
            <v>2111010601</v>
          </cell>
          <cell r="B5382" t="str">
            <v>OTRAS ENTIDADES DEL SISTEMA  FINANCIERO</v>
          </cell>
          <cell r="C5382">
            <v>10</v>
          </cell>
          <cell r="D5382"/>
          <cell r="E5382"/>
          <cell r="F5382"/>
          <cell r="G5382">
            <v>0</v>
          </cell>
          <cell r="H5382">
            <v>0</v>
          </cell>
        </row>
        <row r="5383">
          <cell r="A5383" t="str">
            <v>2111010602</v>
          </cell>
          <cell r="B5383" t="str">
            <v>OTRAS ENTIDADES DEL SISTEMA FINANCIERO</v>
          </cell>
          <cell r="C5383">
            <v>10</v>
          </cell>
          <cell r="D5383"/>
          <cell r="E5383"/>
          <cell r="F5383"/>
          <cell r="G5383">
            <v>0</v>
          </cell>
          <cell r="H5383">
            <v>0</v>
          </cell>
        </row>
        <row r="5384">
          <cell r="A5384" t="str">
            <v>2111010701</v>
          </cell>
          <cell r="B5384" t="str">
            <v>DEPOSITOS POR APLICAR</v>
          </cell>
          <cell r="C5384">
            <v>10</v>
          </cell>
          <cell r="D5384"/>
          <cell r="E5384"/>
          <cell r="F5384"/>
          <cell r="G5384">
            <v>0</v>
          </cell>
          <cell r="H5384">
            <v>0</v>
          </cell>
        </row>
        <row r="5385">
          <cell r="A5385" t="str">
            <v>2111010702</v>
          </cell>
          <cell r="B5385" t="str">
            <v>DEPOSITOS POR APLICAR</v>
          </cell>
          <cell r="C5385">
            <v>10</v>
          </cell>
          <cell r="D5385"/>
          <cell r="E5385"/>
          <cell r="F5385"/>
          <cell r="G5385">
            <v>0</v>
          </cell>
          <cell r="H5385">
            <v>0</v>
          </cell>
        </row>
        <row r="5386">
          <cell r="A5386" t="str">
            <v>2111010801</v>
          </cell>
          <cell r="B5386" t="str">
            <v>RETIROS POR APLICAR</v>
          </cell>
          <cell r="C5386">
            <v>10</v>
          </cell>
          <cell r="D5386"/>
          <cell r="E5386"/>
          <cell r="F5386"/>
          <cell r="G5386">
            <v>0</v>
          </cell>
          <cell r="H5386">
            <v>0</v>
          </cell>
        </row>
        <row r="5387">
          <cell r="A5387" t="str">
            <v>2111010802</v>
          </cell>
          <cell r="B5387" t="str">
            <v>RETIROS POR APLICAR</v>
          </cell>
          <cell r="C5387">
            <v>10</v>
          </cell>
          <cell r="D5387"/>
          <cell r="E5387"/>
          <cell r="F5387"/>
          <cell r="G5387">
            <v>0</v>
          </cell>
          <cell r="H5387">
            <v>0</v>
          </cell>
        </row>
        <row r="5388">
          <cell r="A5388" t="str">
            <v>2111019901</v>
          </cell>
          <cell r="B5388" t="str">
            <v>INTERESES Y OTROS POR PAGAR</v>
          </cell>
          <cell r="C5388">
            <v>10</v>
          </cell>
          <cell r="D5388"/>
          <cell r="E5388"/>
          <cell r="F5388"/>
          <cell r="G5388">
            <v>0</v>
          </cell>
          <cell r="H5388">
            <v>0</v>
          </cell>
        </row>
        <row r="5389">
          <cell r="A5389" t="str">
            <v>2111019902</v>
          </cell>
          <cell r="B5389" t="str">
            <v>INTERESES Y OTROS POR PAGAR</v>
          </cell>
          <cell r="C5389">
            <v>10</v>
          </cell>
          <cell r="D5389"/>
          <cell r="E5389"/>
          <cell r="F5389"/>
          <cell r="G5389">
            <v>0</v>
          </cell>
          <cell r="H5389">
            <v>0</v>
          </cell>
        </row>
        <row r="5390">
          <cell r="A5390" t="str">
            <v>211102</v>
          </cell>
          <cell r="B5390" t="str">
            <v>DEPOSITOS A 30 DIAS PLAZO</v>
          </cell>
          <cell r="C5390">
            <v>6</v>
          </cell>
          <cell r="D5390"/>
          <cell r="E5390"/>
          <cell r="F5390"/>
          <cell r="G5390"/>
          <cell r="H5390">
            <v>865310.21</v>
          </cell>
        </row>
        <row r="5391">
          <cell r="A5391" t="str">
            <v>2111020101</v>
          </cell>
          <cell r="B5391" t="str">
            <v>BANCO CENTRAL DE RESERVA</v>
          </cell>
          <cell r="C5391">
            <v>10</v>
          </cell>
          <cell r="D5391"/>
          <cell r="E5391"/>
          <cell r="F5391"/>
          <cell r="G5391">
            <v>0</v>
          </cell>
          <cell r="H5391">
            <v>0</v>
          </cell>
        </row>
        <row r="5392">
          <cell r="A5392" t="str">
            <v>2111020102</v>
          </cell>
          <cell r="B5392" t="str">
            <v>BANCO CENTRAL DE RESERVA</v>
          </cell>
          <cell r="C5392">
            <v>10</v>
          </cell>
          <cell r="D5392"/>
          <cell r="E5392"/>
          <cell r="F5392"/>
          <cell r="G5392">
            <v>0</v>
          </cell>
          <cell r="H5392">
            <v>0</v>
          </cell>
        </row>
        <row r="5393">
          <cell r="A5393" t="str">
            <v>2111020201</v>
          </cell>
          <cell r="B5393" t="str">
            <v>ENTIDADES DEL ESTADO</v>
          </cell>
          <cell r="C5393">
            <v>10</v>
          </cell>
          <cell r="D5393"/>
          <cell r="E5393"/>
          <cell r="F5393"/>
          <cell r="G5393">
            <v>-100000</v>
          </cell>
          <cell r="H5393">
            <v>100000</v>
          </cell>
        </row>
        <row r="5394">
          <cell r="A5394" t="str">
            <v>211102020101</v>
          </cell>
          <cell r="B5394" t="str">
            <v>ENTIDADES DEL ESTADO</v>
          </cell>
          <cell r="C5394">
            <v>12</v>
          </cell>
          <cell r="D5394"/>
          <cell r="E5394"/>
          <cell r="F5394">
            <v>-100000</v>
          </cell>
          <cell r="G5394"/>
          <cell r="H5394">
            <v>100000</v>
          </cell>
        </row>
        <row r="5395">
          <cell r="A5395" t="str">
            <v>21110202010101</v>
          </cell>
          <cell r="B5395" t="str">
            <v>ENTIDADES DEL ESTADO</v>
          </cell>
          <cell r="C5395">
            <v>14</v>
          </cell>
          <cell r="D5395"/>
          <cell r="E5395">
            <v>-100000</v>
          </cell>
          <cell r="F5395"/>
          <cell r="G5395"/>
          <cell r="H5395">
            <v>100000</v>
          </cell>
        </row>
        <row r="5396">
          <cell r="A5396" t="str">
            <v>2111020201010101</v>
          </cell>
          <cell r="B5396" t="str">
            <v>DEPOSITOS A 30 DIAS PAGO PERIODICO</v>
          </cell>
          <cell r="C5396">
            <v>16</v>
          </cell>
          <cell r="D5396">
            <v>-100000</v>
          </cell>
          <cell r="E5396"/>
          <cell r="F5396"/>
          <cell r="G5396"/>
          <cell r="H5396">
            <v>100000</v>
          </cell>
        </row>
        <row r="5397">
          <cell r="A5397" t="str">
            <v>2111020201010102</v>
          </cell>
          <cell r="B5397" t="str">
            <v>DEPOSITOS A 30 DIAS PAGO AL VTO.</v>
          </cell>
          <cell r="C5397">
            <v>16</v>
          </cell>
          <cell r="D5397">
            <v>0</v>
          </cell>
          <cell r="E5397"/>
          <cell r="F5397"/>
          <cell r="G5397"/>
          <cell r="H5397">
            <v>0</v>
          </cell>
        </row>
        <row r="5398">
          <cell r="A5398" t="str">
            <v>2111020201010103</v>
          </cell>
          <cell r="B5398" t="str">
            <v>DEPOSITOS A 30 DIAS ADELANTADO</v>
          </cell>
          <cell r="C5398">
            <v>16</v>
          </cell>
          <cell r="D5398">
            <v>0</v>
          </cell>
          <cell r="E5398"/>
          <cell r="F5398"/>
          <cell r="G5398"/>
          <cell r="H5398">
            <v>0</v>
          </cell>
        </row>
        <row r="5399">
          <cell r="A5399" t="str">
            <v>2111020201010113</v>
          </cell>
          <cell r="B5399" t="str">
            <v>VALOR INTERES PREFERENCIAL EMPRESARIAL</v>
          </cell>
          <cell r="C5399">
            <v>16</v>
          </cell>
          <cell r="D5399">
            <v>0</v>
          </cell>
          <cell r="E5399"/>
          <cell r="F5399"/>
          <cell r="G5399"/>
          <cell r="H5399">
            <v>0</v>
          </cell>
        </row>
        <row r="5400">
          <cell r="A5400" t="str">
            <v>2111020202</v>
          </cell>
          <cell r="B5400" t="str">
            <v>ENTIDADES DEL ESTADO</v>
          </cell>
          <cell r="C5400">
            <v>10</v>
          </cell>
          <cell r="D5400"/>
          <cell r="E5400"/>
          <cell r="F5400"/>
          <cell r="G5400">
            <v>0</v>
          </cell>
          <cell r="H5400">
            <v>0</v>
          </cell>
        </row>
        <row r="5401">
          <cell r="A5401" t="str">
            <v>211102020201</v>
          </cell>
          <cell r="B5401" t="str">
            <v>ENTIDADES DEL ESTADO - ME</v>
          </cell>
          <cell r="C5401">
            <v>12</v>
          </cell>
          <cell r="D5401"/>
          <cell r="E5401"/>
          <cell r="F5401">
            <v>0</v>
          </cell>
          <cell r="G5401"/>
          <cell r="H5401">
            <v>0</v>
          </cell>
        </row>
        <row r="5402">
          <cell r="A5402" t="str">
            <v>21110202020101</v>
          </cell>
          <cell r="B5402" t="str">
            <v>ENTIDADES DEL ESTADO - ME</v>
          </cell>
          <cell r="C5402">
            <v>14</v>
          </cell>
          <cell r="D5402"/>
          <cell r="E5402">
            <v>0</v>
          </cell>
          <cell r="F5402"/>
          <cell r="G5402"/>
          <cell r="H5402">
            <v>0</v>
          </cell>
        </row>
        <row r="5403">
          <cell r="A5403" t="str">
            <v>2111020202010101</v>
          </cell>
          <cell r="B5403" t="str">
            <v>DEPOSITOS A 30 DIAS PAGO PERIODICO</v>
          </cell>
          <cell r="C5403">
            <v>16</v>
          </cell>
          <cell r="D5403">
            <v>0</v>
          </cell>
          <cell r="E5403"/>
          <cell r="F5403"/>
          <cell r="G5403"/>
          <cell r="H5403">
            <v>0</v>
          </cell>
        </row>
        <row r="5404">
          <cell r="A5404" t="str">
            <v>2111020202010102</v>
          </cell>
          <cell r="B5404" t="str">
            <v>DEPOSITOS A 30 DIAS PAGO AL VTO.</v>
          </cell>
          <cell r="C5404">
            <v>16</v>
          </cell>
          <cell r="D5404">
            <v>0</v>
          </cell>
          <cell r="E5404"/>
          <cell r="F5404"/>
          <cell r="G5404"/>
          <cell r="H5404">
            <v>0</v>
          </cell>
        </row>
        <row r="5405">
          <cell r="A5405" t="str">
            <v>2111020202010103</v>
          </cell>
          <cell r="B5405" t="str">
            <v>DEPOSITOS A 30 DIAS ADELANTADO</v>
          </cell>
          <cell r="C5405">
            <v>16</v>
          </cell>
          <cell r="D5405">
            <v>0</v>
          </cell>
          <cell r="E5405"/>
          <cell r="F5405"/>
          <cell r="G5405"/>
          <cell r="H5405">
            <v>0</v>
          </cell>
        </row>
        <row r="5406">
          <cell r="A5406" t="str">
            <v>2111020301</v>
          </cell>
          <cell r="B5406" t="str">
            <v>EMPRESAS PRIVADAS</v>
          </cell>
          <cell r="C5406">
            <v>10</v>
          </cell>
          <cell r="D5406"/>
          <cell r="E5406"/>
          <cell r="F5406"/>
          <cell r="G5406">
            <v>0</v>
          </cell>
          <cell r="H5406">
            <v>0</v>
          </cell>
        </row>
        <row r="5407">
          <cell r="A5407" t="str">
            <v>211102030101</v>
          </cell>
          <cell r="B5407" t="str">
            <v>EMPRESAS PRIVADAS</v>
          </cell>
          <cell r="C5407">
            <v>12</v>
          </cell>
          <cell r="D5407"/>
          <cell r="E5407"/>
          <cell r="F5407">
            <v>0</v>
          </cell>
          <cell r="G5407"/>
          <cell r="H5407">
            <v>0</v>
          </cell>
        </row>
        <row r="5408">
          <cell r="A5408" t="str">
            <v>21110203010101</v>
          </cell>
          <cell r="B5408" t="str">
            <v>EMPRESAS PRIVADAS</v>
          </cell>
          <cell r="C5408">
            <v>14</v>
          </cell>
          <cell r="D5408"/>
          <cell r="E5408">
            <v>0</v>
          </cell>
          <cell r="F5408"/>
          <cell r="G5408"/>
          <cell r="H5408">
            <v>0</v>
          </cell>
        </row>
        <row r="5409">
          <cell r="A5409" t="str">
            <v>2111020301010101</v>
          </cell>
          <cell r="B5409" t="str">
            <v>DEPOSITOS A 30 DIAS PAGO PERIODICO</v>
          </cell>
          <cell r="C5409">
            <v>16</v>
          </cell>
          <cell r="D5409">
            <v>0</v>
          </cell>
          <cell r="E5409"/>
          <cell r="F5409"/>
          <cell r="G5409"/>
          <cell r="H5409">
            <v>0</v>
          </cell>
        </row>
        <row r="5410">
          <cell r="A5410" t="str">
            <v>2111020301010102</v>
          </cell>
          <cell r="B5410" t="str">
            <v>DEPOSITOS A 30 DIAS PAGO AL VTO.</v>
          </cell>
          <cell r="C5410">
            <v>16</v>
          </cell>
          <cell r="D5410">
            <v>0</v>
          </cell>
          <cell r="E5410"/>
          <cell r="F5410"/>
          <cell r="G5410"/>
          <cell r="H5410">
            <v>0</v>
          </cell>
        </row>
        <row r="5411">
          <cell r="A5411" t="str">
            <v>2111020301010103</v>
          </cell>
          <cell r="B5411" t="str">
            <v>DEPOSITOS A 30 DIAS ADELANTADO</v>
          </cell>
          <cell r="C5411">
            <v>16</v>
          </cell>
          <cell r="D5411">
            <v>0</v>
          </cell>
          <cell r="E5411"/>
          <cell r="F5411"/>
          <cell r="G5411"/>
          <cell r="H5411">
            <v>0</v>
          </cell>
        </row>
        <row r="5412">
          <cell r="A5412" t="str">
            <v>2111020301010113</v>
          </cell>
          <cell r="B5412" t="str">
            <v>DEPOSITOS A 30 DIAS PAGO AL VENCIMIENTO</v>
          </cell>
          <cell r="C5412">
            <v>16</v>
          </cell>
          <cell r="D5412">
            <v>0</v>
          </cell>
          <cell r="E5412"/>
          <cell r="F5412"/>
          <cell r="G5412"/>
          <cell r="H5412">
            <v>0</v>
          </cell>
        </row>
        <row r="5413">
          <cell r="A5413" t="str">
            <v>2111020302</v>
          </cell>
          <cell r="B5413" t="str">
            <v>EMPRESAS PRIVADAS</v>
          </cell>
          <cell r="C5413">
            <v>10</v>
          </cell>
          <cell r="D5413"/>
          <cell r="E5413"/>
          <cell r="F5413"/>
          <cell r="G5413">
            <v>0</v>
          </cell>
          <cell r="H5413">
            <v>0</v>
          </cell>
        </row>
        <row r="5414">
          <cell r="A5414" t="str">
            <v>211102030201</v>
          </cell>
          <cell r="B5414" t="str">
            <v>EMPRESAS PRIVADAS - ME</v>
          </cell>
          <cell r="C5414">
            <v>12</v>
          </cell>
          <cell r="D5414"/>
          <cell r="E5414"/>
          <cell r="F5414">
            <v>0</v>
          </cell>
          <cell r="G5414"/>
          <cell r="H5414">
            <v>0</v>
          </cell>
        </row>
        <row r="5415">
          <cell r="A5415" t="str">
            <v>21110203020101</v>
          </cell>
          <cell r="B5415" t="str">
            <v>EMPRESAS PRIVADAS - ME</v>
          </cell>
          <cell r="C5415">
            <v>14</v>
          </cell>
          <cell r="D5415"/>
          <cell r="E5415">
            <v>0</v>
          </cell>
          <cell r="F5415"/>
          <cell r="G5415"/>
          <cell r="H5415">
            <v>0</v>
          </cell>
        </row>
        <row r="5416">
          <cell r="A5416" t="str">
            <v>2111020302010101</v>
          </cell>
          <cell r="B5416" t="str">
            <v>DEPOSITOS A 30 DIAS PAGO PERIODICO</v>
          </cell>
          <cell r="C5416">
            <v>16</v>
          </cell>
          <cell r="D5416">
            <v>0</v>
          </cell>
          <cell r="E5416"/>
          <cell r="F5416"/>
          <cell r="G5416"/>
          <cell r="H5416">
            <v>0</v>
          </cell>
        </row>
        <row r="5417">
          <cell r="A5417" t="str">
            <v>2111020302010102</v>
          </cell>
          <cell r="B5417" t="str">
            <v>DEPOSITOS A 30 DIAS PAGO AL VTO.</v>
          </cell>
          <cell r="C5417">
            <v>16</v>
          </cell>
          <cell r="D5417">
            <v>0</v>
          </cell>
          <cell r="E5417"/>
          <cell r="F5417"/>
          <cell r="G5417"/>
          <cell r="H5417">
            <v>0</v>
          </cell>
        </row>
        <row r="5418">
          <cell r="A5418" t="str">
            <v>2111020302010103</v>
          </cell>
          <cell r="B5418" t="str">
            <v>DEPOSITOS A 30 DIAS ADELANTADO</v>
          </cell>
          <cell r="C5418">
            <v>16</v>
          </cell>
          <cell r="D5418">
            <v>0</v>
          </cell>
          <cell r="E5418"/>
          <cell r="F5418"/>
          <cell r="G5418"/>
          <cell r="H5418">
            <v>0</v>
          </cell>
        </row>
        <row r="5419">
          <cell r="A5419" t="str">
            <v>2111020401</v>
          </cell>
          <cell r="B5419" t="str">
            <v>PARTICULARES</v>
          </cell>
          <cell r="C5419">
            <v>10</v>
          </cell>
          <cell r="D5419"/>
          <cell r="E5419"/>
          <cell r="F5419"/>
          <cell r="G5419">
            <v>-763630.37</v>
          </cell>
          <cell r="H5419">
            <v>763630.37</v>
          </cell>
        </row>
        <row r="5420">
          <cell r="A5420" t="str">
            <v>211102040101</v>
          </cell>
          <cell r="B5420" t="str">
            <v>PARTICULARES</v>
          </cell>
          <cell r="C5420">
            <v>12</v>
          </cell>
          <cell r="D5420"/>
          <cell r="E5420"/>
          <cell r="F5420">
            <v>-763630.37</v>
          </cell>
          <cell r="G5420"/>
          <cell r="H5420">
            <v>763630.37</v>
          </cell>
        </row>
        <row r="5421">
          <cell r="A5421" t="str">
            <v>21110204010101</v>
          </cell>
          <cell r="B5421" t="str">
            <v>PARTICULARES</v>
          </cell>
          <cell r="C5421">
            <v>14</v>
          </cell>
          <cell r="D5421"/>
          <cell r="E5421">
            <v>-763630.37</v>
          </cell>
          <cell r="F5421"/>
          <cell r="G5421"/>
          <cell r="H5421">
            <v>763630.37</v>
          </cell>
        </row>
        <row r="5422">
          <cell r="A5422" t="str">
            <v>2111020401010101</v>
          </cell>
          <cell r="B5422" t="str">
            <v>DEPOSITOS A 30 DIAS PAGO PERIODICO</v>
          </cell>
          <cell r="C5422">
            <v>16</v>
          </cell>
          <cell r="D5422">
            <v>-96465.97</v>
          </cell>
          <cell r="E5422"/>
          <cell r="F5422"/>
          <cell r="G5422"/>
          <cell r="H5422">
            <v>96465.97</v>
          </cell>
        </row>
        <row r="5423">
          <cell r="A5423" t="str">
            <v>2111020401010102</v>
          </cell>
          <cell r="B5423" t="str">
            <v>DEPOSITOS A 30 DIAS PAGO AL VTO.</v>
          </cell>
          <cell r="C5423">
            <v>16</v>
          </cell>
          <cell r="D5423">
            <v>-667164.4</v>
          </cell>
          <cell r="E5423"/>
          <cell r="F5423"/>
          <cell r="G5423"/>
          <cell r="H5423">
            <v>667164.4</v>
          </cell>
        </row>
        <row r="5424">
          <cell r="A5424" t="str">
            <v>2111020401010103</v>
          </cell>
          <cell r="B5424" t="str">
            <v>DEPOSITOS A 30 DIAS ADELANTADO</v>
          </cell>
          <cell r="C5424">
            <v>16</v>
          </cell>
          <cell r="D5424">
            <v>0</v>
          </cell>
          <cell r="E5424"/>
          <cell r="F5424"/>
          <cell r="G5424"/>
          <cell r="H5424">
            <v>0</v>
          </cell>
        </row>
        <row r="5425">
          <cell r="A5425" t="str">
            <v>2111020402</v>
          </cell>
          <cell r="B5425" t="str">
            <v>PARTICULARES</v>
          </cell>
          <cell r="C5425">
            <v>10</v>
          </cell>
          <cell r="D5425"/>
          <cell r="E5425"/>
          <cell r="F5425"/>
          <cell r="G5425">
            <v>0</v>
          </cell>
          <cell r="H5425">
            <v>0</v>
          </cell>
        </row>
        <row r="5426">
          <cell r="A5426" t="str">
            <v>211102040201</v>
          </cell>
          <cell r="B5426" t="str">
            <v>PARTICULARES - ME</v>
          </cell>
          <cell r="C5426">
            <v>12</v>
          </cell>
          <cell r="D5426"/>
          <cell r="E5426"/>
          <cell r="F5426">
            <v>0</v>
          </cell>
          <cell r="G5426"/>
          <cell r="H5426">
            <v>0</v>
          </cell>
        </row>
        <row r="5427">
          <cell r="A5427" t="str">
            <v>21110204020101</v>
          </cell>
          <cell r="B5427" t="str">
            <v>PARTICULARES - ME</v>
          </cell>
          <cell r="C5427">
            <v>14</v>
          </cell>
          <cell r="D5427"/>
          <cell r="E5427">
            <v>0</v>
          </cell>
          <cell r="F5427"/>
          <cell r="G5427"/>
          <cell r="H5427">
            <v>0</v>
          </cell>
        </row>
        <row r="5428">
          <cell r="A5428" t="str">
            <v>2111020402010101</v>
          </cell>
          <cell r="B5428" t="str">
            <v>DEPOSITOS A 30 DIAS PAGO PERIODICO</v>
          </cell>
          <cell r="C5428">
            <v>16</v>
          </cell>
          <cell r="D5428">
            <v>0</v>
          </cell>
          <cell r="E5428"/>
          <cell r="F5428"/>
          <cell r="G5428"/>
          <cell r="H5428">
            <v>0</v>
          </cell>
        </row>
        <row r="5429">
          <cell r="A5429" t="str">
            <v>2111020402010102</v>
          </cell>
          <cell r="B5429" t="str">
            <v>DEPOSITOS A 30 DIAS PAGO AL VTO.</v>
          </cell>
          <cell r="C5429">
            <v>16</v>
          </cell>
          <cell r="D5429">
            <v>0</v>
          </cell>
          <cell r="E5429"/>
          <cell r="F5429"/>
          <cell r="G5429"/>
          <cell r="H5429">
            <v>0</v>
          </cell>
        </row>
        <row r="5430">
          <cell r="A5430" t="str">
            <v>2111020402010103</v>
          </cell>
          <cell r="B5430" t="str">
            <v>DEPOSITOS A 30 DIAS ADELANTADO</v>
          </cell>
          <cell r="C5430">
            <v>16</v>
          </cell>
          <cell r="D5430">
            <v>0</v>
          </cell>
          <cell r="E5430"/>
          <cell r="F5430"/>
          <cell r="G5430"/>
          <cell r="H5430">
            <v>0</v>
          </cell>
        </row>
        <row r="5431">
          <cell r="A5431" t="str">
            <v>2111020501</v>
          </cell>
          <cell r="B5431" t="str">
            <v>BANCOS</v>
          </cell>
          <cell r="C5431">
            <v>10</v>
          </cell>
          <cell r="D5431"/>
          <cell r="E5431"/>
          <cell r="F5431"/>
          <cell r="G5431">
            <v>0</v>
          </cell>
          <cell r="H5431">
            <v>0</v>
          </cell>
        </row>
        <row r="5432">
          <cell r="A5432" t="str">
            <v>211102050101</v>
          </cell>
          <cell r="B5432" t="str">
            <v>BANCOS</v>
          </cell>
          <cell r="C5432">
            <v>12</v>
          </cell>
          <cell r="D5432"/>
          <cell r="E5432"/>
          <cell r="F5432">
            <v>0</v>
          </cell>
          <cell r="G5432"/>
          <cell r="H5432">
            <v>0</v>
          </cell>
        </row>
        <row r="5433">
          <cell r="A5433" t="str">
            <v>21110205010101</v>
          </cell>
          <cell r="B5433" t="str">
            <v>BANCOS</v>
          </cell>
          <cell r="C5433">
            <v>14</v>
          </cell>
          <cell r="D5433"/>
          <cell r="E5433">
            <v>0</v>
          </cell>
          <cell r="F5433"/>
          <cell r="G5433"/>
          <cell r="H5433">
            <v>0</v>
          </cell>
        </row>
        <row r="5434">
          <cell r="A5434" t="str">
            <v>2111020501010101</v>
          </cell>
          <cell r="B5434" t="str">
            <v>DEPOSITOS A 30 DIAS PAGO PERIODICO</v>
          </cell>
          <cell r="C5434">
            <v>16</v>
          </cell>
          <cell r="D5434">
            <v>0</v>
          </cell>
          <cell r="E5434"/>
          <cell r="F5434"/>
          <cell r="G5434"/>
          <cell r="H5434">
            <v>0</v>
          </cell>
        </row>
        <row r="5435">
          <cell r="A5435" t="str">
            <v>2111020501010102</v>
          </cell>
          <cell r="B5435" t="str">
            <v>DEPOSITOS A 30 DIAS PAGO AL VTO.</v>
          </cell>
          <cell r="C5435">
            <v>16</v>
          </cell>
          <cell r="D5435">
            <v>0</v>
          </cell>
          <cell r="E5435"/>
          <cell r="F5435"/>
          <cell r="G5435"/>
          <cell r="H5435">
            <v>0</v>
          </cell>
        </row>
        <row r="5436">
          <cell r="A5436" t="str">
            <v>2111020501010103</v>
          </cell>
          <cell r="B5436" t="str">
            <v>DEPOSITOS A 30 DIAS ADELANTADO</v>
          </cell>
          <cell r="C5436">
            <v>16</v>
          </cell>
          <cell r="D5436">
            <v>0</v>
          </cell>
          <cell r="E5436"/>
          <cell r="F5436"/>
          <cell r="G5436"/>
          <cell r="H5436">
            <v>0</v>
          </cell>
        </row>
        <row r="5437">
          <cell r="A5437" t="str">
            <v>2111020501010113</v>
          </cell>
          <cell r="B5437" t="str">
            <v>VALOR INTERES PREFERENCIAL EMPRESARIAL</v>
          </cell>
          <cell r="C5437">
            <v>16</v>
          </cell>
          <cell r="D5437">
            <v>0</v>
          </cell>
          <cell r="E5437"/>
          <cell r="F5437"/>
          <cell r="G5437"/>
          <cell r="H5437">
            <v>0</v>
          </cell>
        </row>
        <row r="5438">
          <cell r="A5438" t="str">
            <v>2111020502</v>
          </cell>
          <cell r="B5438" t="str">
            <v>BANCOS</v>
          </cell>
          <cell r="C5438">
            <v>10</v>
          </cell>
          <cell r="D5438"/>
          <cell r="E5438"/>
          <cell r="F5438"/>
          <cell r="G5438">
            <v>0</v>
          </cell>
          <cell r="H5438">
            <v>0</v>
          </cell>
        </row>
        <row r="5439">
          <cell r="A5439" t="str">
            <v>211102050201</v>
          </cell>
          <cell r="B5439" t="str">
            <v>BANCOS - ME</v>
          </cell>
          <cell r="C5439">
            <v>12</v>
          </cell>
          <cell r="D5439"/>
          <cell r="E5439"/>
          <cell r="F5439">
            <v>0</v>
          </cell>
          <cell r="G5439"/>
          <cell r="H5439">
            <v>0</v>
          </cell>
        </row>
        <row r="5440">
          <cell r="A5440" t="str">
            <v>21110205020101</v>
          </cell>
          <cell r="B5440" t="str">
            <v>BANCOS - ME</v>
          </cell>
          <cell r="C5440">
            <v>14</v>
          </cell>
          <cell r="D5440"/>
          <cell r="E5440">
            <v>0</v>
          </cell>
          <cell r="F5440"/>
          <cell r="G5440"/>
          <cell r="H5440">
            <v>0</v>
          </cell>
        </row>
        <row r="5441">
          <cell r="A5441" t="str">
            <v>2111020502010101</v>
          </cell>
          <cell r="B5441" t="str">
            <v>DEPOSITOS A 30 DIAS PAGO PERIODICO</v>
          </cell>
          <cell r="C5441">
            <v>16</v>
          </cell>
          <cell r="D5441">
            <v>0</v>
          </cell>
          <cell r="E5441"/>
          <cell r="F5441"/>
          <cell r="G5441"/>
          <cell r="H5441">
            <v>0</v>
          </cell>
        </row>
        <row r="5442">
          <cell r="A5442" t="str">
            <v>2111020502010102</v>
          </cell>
          <cell r="B5442" t="str">
            <v>DEPOSITOS A 30 DIAS PAGO AL VTO.</v>
          </cell>
          <cell r="C5442">
            <v>16</v>
          </cell>
          <cell r="D5442">
            <v>0</v>
          </cell>
          <cell r="E5442"/>
          <cell r="F5442"/>
          <cell r="G5442"/>
          <cell r="H5442">
            <v>0</v>
          </cell>
        </row>
        <row r="5443">
          <cell r="A5443" t="str">
            <v>2111020502010103</v>
          </cell>
          <cell r="B5443" t="str">
            <v>DEPOSITOS A 30 DIAS ADELANTADO</v>
          </cell>
          <cell r="C5443">
            <v>16</v>
          </cell>
          <cell r="D5443">
            <v>0</v>
          </cell>
          <cell r="E5443"/>
          <cell r="F5443"/>
          <cell r="G5443"/>
          <cell r="H5443">
            <v>0</v>
          </cell>
        </row>
        <row r="5444">
          <cell r="A5444" t="str">
            <v>2111020601</v>
          </cell>
          <cell r="B5444" t="str">
            <v>OTRAS ENTIDADES DEL SISTEMA  FINANCIERO</v>
          </cell>
          <cell r="C5444">
            <v>10</v>
          </cell>
          <cell r="D5444"/>
          <cell r="E5444"/>
          <cell r="F5444"/>
          <cell r="G5444">
            <v>0</v>
          </cell>
          <cell r="H5444">
            <v>0</v>
          </cell>
        </row>
        <row r="5445">
          <cell r="A5445" t="str">
            <v>2111020602</v>
          </cell>
          <cell r="B5445" t="str">
            <v>OTRAS ENTIDADES DEL SISTEMA FINANCIERO</v>
          </cell>
          <cell r="C5445">
            <v>10</v>
          </cell>
          <cell r="D5445"/>
          <cell r="E5445"/>
          <cell r="F5445"/>
          <cell r="G5445">
            <v>0</v>
          </cell>
          <cell r="H5445">
            <v>0</v>
          </cell>
        </row>
        <row r="5446">
          <cell r="A5446" t="str">
            <v>2111020701</v>
          </cell>
          <cell r="B5446" t="str">
            <v>DEPOSITOS POR APLICAR</v>
          </cell>
          <cell r="C5446">
            <v>10</v>
          </cell>
          <cell r="D5446"/>
          <cell r="E5446"/>
          <cell r="F5446"/>
          <cell r="G5446">
            <v>0</v>
          </cell>
          <cell r="H5446">
            <v>0</v>
          </cell>
        </row>
        <row r="5447">
          <cell r="A5447" t="str">
            <v>2111020702</v>
          </cell>
          <cell r="B5447" t="str">
            <v>DEPOSITOS POR APLICAR</v>
          </cell>
          <cell r="C5447">
            <v>10</v>
          </cell>
          <cell r="D5447"/>
          <cell r="E5447"/>
          <cell r="F5447"/>
          <cell r="G5447">
            <v>0</v>
          </cell>
          <cell r="H5447">
            <v>0</v>
          </cell>
        </row>
        <row r="5448">
          <cell r="A5448" t="str">
            <v>2111020801</v>
          </cell>
          <cell r="B5448" t="str">
            <v>RETIROS POR APLICAR</v>
          </cell>
          <cell r="C5448">
            <v>10</v>
          </cell>
          <cell r="D5448"/>
          <cell r="E5448"/>
          <cell r="F5448"/>
          <cell r="G5448">
            <v>0</v>
          </cell>
          <cell r="H5448">
            <v>0</v>
          </cell>
        </row>
        <row r="5449">
          <cell r="A5449" t="str">
            <v>2111020802</v>
          </cell>
          <cell r="B5449" t="str">
            <v>RETIROS POR APLICAR</v>
          </cell>
          <cell r="C5449">
            <v>10</v>
          </cell>
          <cell r="D5449"/>
          <cell r="E5449"/>
          <cell r="F5449"/>
          <cell r="G5449">
            <v>0</v>
          </cell>
          <cell r="H5449">
            <v>0</v>
          </cell>
        </row>
        <row r="5450">
          <cell r="A5450" t="str">
            <v>2111029901</v>
          </cell>
          <cell r="B5450" t="str">
            <v>INTERESES Y OTROS POR PAGAR</v>
          </cell>
          <cell r="C5450">
            <v>10</v>
          </cell>
          <cell r="D5450"/>
          <cell r="E5450"/>
          <cell r="F5450"/>
          <cell r="G5450">
            <v>-1679.84</v>
          </cell>
          <cell r="H5450">
            <v>1679.84</v>
          </cell>
        </row>
        <row r="5451">
          <cell r="A5451" t="str">
            <v>211102990101</v>
          </cell>
          <cell r="B5451" t="str">
            <v>BANCO CENTRAL DE RESERVA - ML</v>
          </cell>
          <cell r="C5451">
            <v>12</v>
          </cell>
          <cell r="D5451"/>
          <cell r="E5451"/>
          <cell r="F5451">
            <v>-1679.84</v>
          </cell>
          <cell r="G5451"/>
          <cell r="H5451">
            <v>1679.84</v>
          </cell>
        </row>
        <row r="5452">
          <cell r="A5452" t="str">
            <v>21110299010101</v>
          </cell>
          <cell r="B5452" t="str">
            <v>BANCO CENTRAL DE RESERVA - ML</v>
          </cell>
          <cell r="C5452">
            <v>14</v>
          </cell>
          <cell r="D5452"/>
          <cell r="E5452">
            <v>-1679.84</v>
          </cell>
          <cell r="F5452"/>
          <cell r="G5452"/>
          <cell r="H5452">
            <v>1679.84</v>
          </cell>
        </row>
        <row r="5453">
          <cell r="A5453" t="str">
            <v>2111029901010101</v>
          </cell>
          <cell r="B5453" t="str">
            <v>DEPOSITOS A 30 DIAS PAGO PERIODICO</v>
          </cell>
          <cell r="C5453">
            <v>16</v>
          </cell>
          <cell r="D5453">
            <v>-427.56</v>
          </cell>
          <cell r="E5453"/>
          <cell r="F5453"/>
          <cell r="G5453"/>
          <cell r="H5453">
            <v>427.56</v>
          </cell>
        </row>
        <row r="5454">
          <cell r="A5454" t="str">
            <v>2111029901010102</v>
          </cell>
          <cell r="B5454" t="str">
            <v>DEPOSITOS A 30 DIAS PAGO AL VTO.</v>
          </cell>
          <cell r="C5454">
            <v>16</v>
          </cell>
          <cell r="D5454">
            <v>-1252.28</v>
          </cell>
          <cell r="E5454"/>
          <cell r="F5454"/>
          <cell r="G5454"/>
          <cell r="H5454">
            <v>1252.28</v>
          </cell>
        </row>
        <row r="5455">
          <cell r="A5455" t="str">
            <v>2111029901010103</v>
          </cell>
          <cell r="B5455" t="str">
            <v>DEPOSITOS A 30 DIAS ADELANTADO</v>
          </cell>
          <cell r="C5455">
            <v>16</v>
          </cell>
          <cell r="D5455">
            <v>0</v>
          </cell>
          <cell r="E5455"/>
          <cell r="F5455"/>
          <cell r="G5455"/>
          <cell r="H5455">
            <v>0</v>
          </cell>
        </row>
        <row r="5456">
          <cell r="A5456" t="str">
            <v>2111029901010113</v>
          </cell>
          <cell r="B5456" t="str">
            <v>DEPOSITOS A 30 DIAS ADELANTADO</v>
          </cell>
          <cell r="C5456">
            <v>16</v>
          </cell>
          <cell r="D5456">
            <v>0</v>
          </cell>
          <cell r="E5456"/>
          <cell r="F5456"/>
          <cell r="G5456"/>
          <cell r="H5456">
            <v>0</v>
          </cell>
        </row>
        <row r="5457">
          <cell r="A5457" t="str">
            <v>211102990102</v>
          </cell>
          <cell r="B5457" t="str">
            <v>ENTIDADES DEL ESTADO - ML</v>
          </cell>
          <cell r="C5457">
            <v>12</v>
          </cell>
          <cell r="D5457"/>
          <cell r="E5457"/>
          <cell r="F5457">
            <v>0</v>
          </cell>
          <cell r="G5457"/>
          <cell r="H5457">
            <v>0</v>
          </cell>
        </row>
        <row r="5458">
          <cell r="A5458" t="str">
            <v>21110299010201</v>
          </cell>
          <cell r="B5458" t="str">
            <v>ENTIDADES DEL ESTADO - ML</v>
          </cell>
          <cell r="C5458">
            <v>14</v>
          </cell>
          <cell r="D5458"/>
          <cell r="E5458">
            <v>0</v>
          </cell>
          <cell r="F5458"/>
          <cell r="G5458"/>
          <cell r="H5458">
            <v>0</v>
          </cell>
        </row>
        <row r="5459">
          <cell r="A5459" t="str">
            <v>2111029901020101</v>
          </cell>
          <cell r="B5459" t="str">
            <v>DEPOSITOS A 30 DIAS PAGO PERIODICO</v>
          </cell>
          <cell r="C5459">
            <v>16</v>
          </cell>
          <cell r="D5459">
            <v>0</v>
          </cell>
          <cell r="E5459"/>
          <cell r="F5459"/>
          <cell r="G5459"/>
          <cell r="H5459">
            <v>0</v>
          </cell>
        </row>
        <row r="5460">
          <cell r="A5460" t="str">
            <v>2111029901020102</v>
          </cell>
          <cell r="B5460" t="str">
            <v>DEPOSITOS A 30 DIAS PAGO AL VTO.</v>
          </cell>
          <cell r="C5460">
            <v>16</v>
          </cell>
          <cell r="D5460">
            <v>0</v>
          </cell>
          <cell r="E5460"/>
          <cell r="F5460"/>
          <cell r="G5460"/>
          <cell r="H5460">
            <v>0</v>
          </cell>
        </row>
        <row r="5461">
          <cell r="A5461" t="str">
            <v>2111029901020103</v>
          </cell>
          <cell r="B5461" t="str">
            <v>DEPOSITOS A 30 DIAS ADELANTADO</v>
          </cell>
          <cell r="C5461">
            <v>16</v>
          </cell>
          <cell r="D5461">
            <v>0</v>
          </cell>
          <cell r="E5461"/>
          <cell r="F5461"/>
          <cell r="G5461"/>
          <cell r="H5461">
            <v>0</v>
          </cell>
        </row>
        <row r="5462">
          <cell r="A5462" t="str">
            <v>211102990103</v>
          </cell>
          <cell r="B5462" t="str">
            <v>EMPRESAS PRIVADAS - ML</v>
          </cell>
          <cell r="C5462">
            <v>12</v>
          </cell>
          <cell r="D5462"/>
          <cell r="E5462"/>
          <cell r="F5462">
            <v>0</v>
          </cell>
          <cell r="G5462"/>
          <cell r="H5462">
            <v>0</v>
          </cell>
        </row>
        <row r="5463">
          <cell r="A5463" t="str">
            <v>21110299010301</v>
          </cell>
          <cell r="B5463" t="str">
            <v>EMPRESAS PRIVADAS ML</v>
          </cell>
          <cell r="C5463">
            <v>14</v>
          </cell>
          <cell r="D5463"/>
          <cell r="E5463">
            <v>0</v>
          </cell>
          <cell r="F5463"/>
          <cell r="G5463"/>
          <cell r="H5463">
            <v>0</v>
          </cell>
        </row>
        <row r="5464">
          <cell r="A5464" t="str">
            <v>2111029901030101</v>
          </cell>
          <cell r="B5464" t="str">
            <v>DEPOSITOS A 30 DIAS PAGO PERIODICO</v>
          </cell>
          <cell r="C5464">
            <v>16</v>
          </cell>
          <cell r="D5464">
            <v>0</v>
          </cell>
          <cell r="E5464"/>
          <cell r="F5464"/>
          <cell r="G5464"/>
          <cell r="H5464">
            <v>0</v>
          </cell>
        </row>
        <row r="5465">
          <cell r="A5465" t="str">
            <v>2111029901030102</v>
          </cell>
          <cell r="B5465" t="str">
            <v>DEPOSITOS A 30 DIAS PAGO AL VTO.</v>
          </cell>
          <cell r="C5465">
            <v>16</v>
          </cell>
          <cell r="D5465">
            <v>0</v>
          </cell>
          <cell r="E5465"/>
          <cell r="F5465"/>
          <cell r="G5465"/>
          <cell r="H5465">
            <v>0</v>
          </cell>
        </row>
        <row r="5466">
          <cell r="A5466" t="str">
            <v>2111029901030103</v>
          </cell>
          <cell r="B5466" t="str">
            <v>DEPOSITOS A 30 DIAS ADELANTADO</v>
          </cell>
          <cell r="C5466">
            <v>16</v>
          </cell>
          <cell r="D5466">
            <v>0</v>
          </cell>
          <cell r="E5466"/>
          <cell r="F5466"/>
          <cell r="G5466"/>
          <cell r="H5466">
            <v>0</v>
          </cell>
        </row>
        <row r="5467">
          <cell r="A5467" t="str">
            <v>211102990104</v>
          </cell>
          <cell r="B5467" t="str">
            <v>PARTICULARES - ML</v>
          </cell>
          <cell r="C5467">
            <v>12</v>
          </cell>
          <cell r="D5467"/>
          <cell r="E5467"/>
          <cell r="F5467">
            <v>0</v>
          </cell>
          <cell r="G5467"/>
          <cell r="H5467">
            <v>0</v>
          </cell>
        </row>
        <row r="5468">
          <cell r="A5468" t="str">
            <v>21110299010401</v>
          </cell>
          <cell r="B5468" t="str">
            <v>PARTICULARES - ML</v>
          </cell>
          <cell r="C5468">
            <v>14</v>
          </cell>
          <cell r="D5468"/>
          <cell r="E5468">
            <v>0</v>
          </cell>
          <cell r="F5468"/>
          <cell r="G5468"/>
          <cell r="H5468">
            <v>0</v>
          </cell>
        </row>
        <row r="5469">
          <cell r="A5469" t="str">
            <v>2111029901040101</v>
          </cell>
          <cell r="B5469" t="str">
            <v>DEPOSITOS A 30 DIAS PAGO PERIODICO</v>
          </cell>
          <cell r="C5469">
            <v>16</v>
          </cell>
          <cell r="D5469">
            <v>0</v>
          </cell>
          <cell r="E5469"/>
          <cell r="F5469"/>
          <cell r="G5469"/>
          <cell r="H5469">
            <v>0</v>
          </cell>
        </row>
        <row r="5470">
          <cell r="A5470" t="str">
            <v>2111029901040102</v>
          </cell>
          <cell r="B5470" t="str">
            <v>DEPOSITOS A 30 DIAS PAGO AL VTO.</v>
          </cell>
          <cell r="C5470">
            <v>16</v>
          </cell>
          <cell r="D5470">
            <v>0</v>
          </cell>
          <cell r="E5470"/>
          <cell r="F5470"/>
          <cell r="G5470"/>
          <cell r="H5470">
            <v>0</v>
          </cell>
        </row>
        <row r="5471">
          <cell r="A5471" t="str">
            <v>2111029901040103</v>
          </cell>
          <cell r="B5471" t="str">
            <v>DEPOSITOS A 30 DIAS ADELANTADO</v>
          </cell>
          <cell r="C5471">
            <v>16</v>
          </cell>
          <cell r="D5471">
            <v>0</v>
          </cell>
          <cell r="E5471"/>
          <cell r="F5471"/>
          <cell r="G5471"/>
          <cell r="H5471">
            <v>0</v>
          </cell>
        </row>
        <row r="5472">
          <cell r="A5472" t="str">
            <v>211102990105</v>
          </cell>
          <cell r="B5472" t="str">
            <v>BANCOS</v>
          </cell>
          <cell r="C5472">
            <v>12</v>
          </cell>
          <cell r="D5472"/>
          <cell r="E5472"/>
          <cell r="F5472">
            <v>0</v>
          </cell>
          <cell r="G5472"/>
          <cell r="H5472">
            <v>0</v>
          </cell>
        </row>
        <row r="5473">
          <cell r="A5473" t="str">
            <v>21110299010501</v>
          </cell>
          <cell r="B5473" t="str">
            <v>BANCOS</v>
          </cell>
          <cell r="C5473">
            <v>14</v>
          </cell>
          <cell r="D5473"/>
          <cell r="E5473">
            <v>0</v>
          </cell>
          <cell r="F5473"/>
          <cell r="G5473"/>
          <cell r="H5473">
            <v>0</v>
          </cell>
        </row>
        <row r="5474">
          <cell r="A5474" t="str">
            <v>2111029901050101</v>
          </cell>
          <cell r="B5474" t="str">
            <v>DEPOSITOS A 30 DIAS PAGO PERIODICO</v>
          </cell>
          <cell r="C5474">
            <v>16</v>
          </cell>
          <cell r="D5474">
            <v>0</v>
          </cell>
          <cell r="E5474"/>
          <cell r="F5474"/>
          <cell r="G5474"/>
          <cell r="H5474">
            <v>0</v>
          </cell>
        </row>
        <row r="5475">
          <cell r="A5475" t="str">
            <v>2111029901050102</v>
          </cell>
          <cell r="B5475" t="str">
            <v>DEPOSITOS A 30 DIAS PAGO AL VTO.</v>
          </cell>
          <cell r="C5475">
            <v>16</v>
          </cell>
          <cell r="D5475">
            <v>0</v>
          </cell>
          <cell r="E5475"/>
          <cell r="F5475"/>
          <cell r="G5475"/>
          <cell r="H5475">
            <v>0</v>
          </cell>
        </row>
        <row r="5476">
          <cell r="A5476" t="str">
            <v>2111029901050103</v>
          </cell>
          <cell r="B5476" t="str">
            <v>DEPOSITOS A 30 DIAS ADELANTADO</v>
          </cell>
          <cell r="C5476">
            <v>16</v>
          </cell>
          <cell r="D5476">
            <v>0</v>
          </cell>
          <cell r="E5476"/>
          <cell r="F5476"/>
          <cell r="G5476"/>
          <cell r="H5476">
            <v>0</v>
          </cell>
        </row>
        <row r="5477">
          <cell r="A5477" t="str">
            <v>211102990106</v>
          </cell>
          <cell r="B5477" t="str">
            <v>OTRAS ENTIDADES DEL SISTEMA FINANCIERO</v>
          </cell>
          <cell r="C5477">
            <v>12</v>
          </cell>
          <cell r="D5477"/>
          <cell r="E5477"/>
          <cell r="F5477">
            <v>0</v>
          </cell>
          <cell r="G5477"/>
          <cell r="H5477">
            <v>0</v>
          </cell>
        </row>
        <row r="5478">
          <cell r="A5478" t="str">
            <v>21110299010601</v>
          </cell>
          <cell r="B5478" t="str">
            <v>OTRAS ENTIDADES DEL SISTEMA FINANCIERO</v>
          </cell>
          <cell r="C5478">
            <v>14</v>
          </cell>
          <cell r="D5478"/>
          <cell r="E5478">
            <v>0</v>
          </cell>
          <cell r="F5478"/>
          <cell r="G5478"/>
          <cell r="H5478">
            <v>0</v>
          </cell>
        </row>
        <row r="5479">
          <cell r="A5479" t="str">
            <v>2111029901060101</v>
          </cell>
          <cell r="B5479" t="str">
            <v>DEPOSITOS A 30 DIAS PAGO PERIODICO</v>
          </cell>
          <cell r="C5479">
            <v>16</v>
          </cell>
          <cell r="D5479">
            <v>0</v>
          </cell>
          <cell r="E5479"/>
          <cell r="F5479"/>
          <cell r="G5479"/>
          <cell r="H5479">
            <v>0</v>
          </cell>
        </row>
        <row r="5480">
          <cell r="A5480" t="str">
            <v>2111029901060102</v>
          </cell>
          <cell r="B5480" t="str">
            <v>DEPOSITOS A 30 DIAS PAGO AL VTO.</v>
          </cell>
          <cell r="C5480">
            <v>16</v>
          </cell>
          <cell r="D5480">
            <v>0</v>
          </cell>
          <cell r="E5480"/>
          <cell r="F5480"/>
          <cell r="G5480"/>
          <cell r="H5480">
            <v>0</v>
          </cell>
        </row>
        <row r="5481">
          <cell r="A5481" t="str">
            <v>2111029901060103</v>
          </cell>
          <cell r="B5481" t="str">
            <v>DEPOSITOS A 30 DIAS ADELANTADO</v>
          </cell>
          <cell r="C5481">
            <v>16</v>
          </cell>
          <cell r="D5481">
            <v>0</v>
          </cell>
          <cell r="E5481"/>
          <cell r="F5481"/>
          <cell r="G5481"/>
          <cell r="H5481">
            <v>0</v>
          </cell>
        </row>
        <row r="5482">
          <cell r="A5482" t="str">
            <v>2111029902</v>
          </cell>
          <cell r="B5482" t="str">
            <v>INTERESES Y OTROS POR PAGAR</v>
          </cell>
          <cell r="C5482">
            <v>10</v>
          </cell>
          <cell r="D5482"/>
          <cell r="E5482"/>
          <cell r="F5482"/>
          <cell r="G5482">
            <v>0</v>
          </cell>
          <cell r="H5482">
            <v>0</v>
          </cell>
        </row>
        <row r="5483">
          <cell r="A5483" t="str">
            <v>211102990201</v>
          </cell>
          <cell r="B5483" t="str">
            <v>ENTIDADES DEL ESTADO - ME</v>
          </cell>
          <cell r="C5483">
            <v>12</v>
          </cell>
          <cell r="D5483"/>
          <cell r="E5483"/>
          <cell r="F5483">
            <v>0</v>
          </cell>
          <cell r="G5483"/>
          <cell r="H5483">
            <v>0</v>
          </cell>
        </row>
        <row r="5484">
          <cell r="A5484" t="str">
            <v>21110299020101</v>
          </cell>
          <cell r="B5484" t="str">
            <v>ENTIDADES DEL ESTADO - ME</v>
          </cell>
          <cell r="C5484">
            <v>14</v>
          </cell>
          <cell r="D5484"/>
          <cell r="E5484">
            <v>0</v>
          </cell>
          <cell r="F5484"/>
          <cell r="G5484"/>
          <cell r="H5484">
            <v>0</v>
          </cell>
        </row>
        <row r="5485">
          <cell r="A5485" t="str">
            <v>2111029902010101</v>
          </cell>
          <cell r="B5485" t="str">
            <v>DEPOSITOS A 30 DIAS PAGO PERIODICO</v>
          </cell>
          <cell r="C5485">
            <v>16</v>
          </cell>
          <cell r="D5485">
            <v>0</v>
          </cell>
          <cell r="E5485"/>
          <cell r="F5485"/>
          <cell r="G5485"/>
          <cell r="H5485">
            <v>0</v>
          </cell>
        </row>
        <row r="5486">
          <cell r="A5486" t="str">
            <v>2111029902010102</v>
          </cell>
          <cell r="B5486" t="str">
            <v>DEPOSITOS A 30 DIAS PAGO AL VTO.</v>
          </cell>
          <cell r="C5486">
            <v>16</v>
          </cell>
          <cell r="D5486">
            <v>0</v>
          </cell>
          <cell r="E5486"/>
          <cell r="F5486"/>
          <cell r="G5486"/>
          <cell r="H5486">
            <v>0</v>
          </cell>
        </row>
        <row r="5487">
          <cell r="A5487" t="str">
            <v>2111029902010103</v>
          </cell>
          <cell r="B5487" t="str">
            <v>DEPOSITOS A 30 DIAS ADELANTADO</v>
          </cell>
          <cell r="C5487">
            <v>16</v>
          </cell>
          <cell r="D5487">
            <v>0</v>
          </cell>
          <cell r="E5487"/>
          <cell r="F5487"/>
          <cell r="G5487"/>
          <cell r="H5487">
            <v>0</v>
          </cell>
        </row>
        <row r="5488">
          <cell r="A5488" t="str">
            <v>211102990202</v>
          </cell>
          <cell r="B5488" t="str">
            <v>EMPRESAS PRIVADAS - ME</v>
          </cell>
          <cell r="C5488">
            <v>12</v>
          </cell>
          <cell r="D5488"/>
          <cell r="E5488"/>
          <cell r="F5488">
            <v>0</v>
          </cell>
          <cell r="G5488"/>
          <cell r="H5488">
            <v>0</v>
          </cell>
        </row>
        <row r="5489">
          <cell r="A5489" t="str">
            <v>21110299020201</v>
          </cell>
          <cell r="B5489" t="str">
            <v>EMPRESAS PRIVADAS - ME</v>
          </cell>
          <cell r="C5489">
            <v>14</v>
          </cell>
          <cell r="D5489"/>
          <cell r="E5489">
            <v>0</v>
          </cell>
          <cell r="F5489"/>
          <cell r="G5489"/>
          <cell r="H5489">
            <v>0</v>
          </cell>
        </row>
        <row r="5490">
          <cell r="A5490" t="str">
            <v>2111029902020101</v>
          </cell>
          <cell r="B5490" t="str">
            <v>DEPOSITOS A 30 DIAS PAGO PERIODICO</v>
          </cell>
          <cell r="C5490">
            <v>16</v>
          </cell>
          <cell r="D5490">
            <v>0</v>
          </cell>
          <cell r="E5490"/>
          <cell r="F5490"/>
          <cell r="G5490"/>
          <cell r="H5490">
            <v>0</v>
          </cell>
        </row>
        <row r="5491">
          <cell r="A5491" t="str">
            <v>2111029902020102</v>
          </cell>
          <cell r="B5491" t="str">
            <v>DEPOSITOS A 30 DIAS PAGO AL VTO.</v>
          </cell>
          <cell r="C5491">
            <v>16</v>
          </cell>
          <cell r="D5491">
            <v>0</v>
          </cell>
          <cell r="E5491"/>
          <cell r="F5491"/>
          <cell r="G5491"/>
          <cell r="H5491">
            <v>0</v>
          </cell>
        </row>
        <row r="5492">
          <cell r="A5492" t="str">
            <v>2111029902020103</v>
          </cell>
          <cell r="B5492" t="str">
            <v>DEPOSITOS A 30 DIAS ADELANTADO</v>
          </cell>
          <cell r="C5492">
            <v>16</v>
          </cell>
          <cell r="D5492">
            <v>0</v>
          </cell>
          <cell r="E5492"/>
          <cell r="F5492"/>
          <cell r="G5492"/>
          <cell r="H5492">
            <v>0</v>
          </cell>
        </row>
        <row r="5493">
          <cell r="A5493" t="str">
            <v>211102990203</v>
          </cell>
          <cell r="B5493" t="str">
            <v>PARTICULARES - ME</v>
          </cell>
          <cell r="C5493">
            <v>12</v>
          </cell>
          <cell r="D5493"/>
          <cell r="E5493"/>
          <cell r="F5493">
            <v>0</v>
          </cell>
          <cell r="G5493"/>
          <cell r="H5493">
            <v>0</v>
          </cell>
        </row>
        <row r="5494">
          <cell r="A5494" t="str">
            <v>21110299020301</v>
          </cell>
          <cell r="B5494" t="str">
            <v>PARTICULARES - ME</v>
          </cell>
          <cell r="C5494">
            <v>14</v>
          </cell>
          <cell r="D5494"/>
          <cell r="E5494">
            <v>0</v>
          </cell>
          <cell r="F5494"/>
          <cell r="G5494"/>
          <cell r="H5494">
            <v>0</v>
          </cell>
        </row>
        <row r="5495">
          <cell r="A5495" t="str">
            <v>2111029902030101</v>
          </cell>
          <cell r="B5495" t="str">
            <v>DEPOSITOS A 30 DIAS PAGO PERIODICO</v>
          </cell>
          <cell r="C5495">
            <v>16</v>
          </cell>
          <cell r="D5495">
            <v>0</v>
          </cell>
          <cell r="E5495"/>
          <cell r="F5495"/>
          <cell r="G5495"/>
          <cell r="H5495">
            <v>0</v>
          </cell>
        </row>
        <row r="5496">
          <cell r="A5496" t="str">
            <v>2111029902030102</v>
          </cell>
          <cell r="B5496" t="str">
            <v>DEPOSITOS A 30 DIAS PAGO AL VTO.</v>
          </cell>
          <cell r="C5496">
            <v>16</v>
          </cell>
          <cell r="D5496">
            <v>0</v>
          </cell>
          <cell r="E5496"/>
          <cell r="F5496"/>
          <cell r="G5496"/>
          <cell r="H5496">
            <v>0</v>
          </cell>
        </row>
        <row r="5497">
          <cell r="A5497" t="str">
            <v>2111029902030103</v>
          </cell>
          <cell r="B5497" t="str">
            <v>DEPOSITOS A 30 DIAS ADELANTADO</v>
          </cell>
          <cell r="C5497">
            <v>16</v>
          </cell>
          <cell r="D5497">
            <v>0</v>
          </cell>
          <cell r="E5497"/>
          <cell r="F5497"/>
          <cell r="G5497"/>
          <cell r="H5497">
            <v>0</v>
          </cell>
        </row>
        <row r="5498">
          <cell r="A5498" t="str">
            <v>211102990204</v>
          </cell>
          <cell r="B5498" t="str">
            <v>BANCOS - ME</v>
          </cell>
          <cell r="C5498">
            <v>12</v>
          </cell>
          <cell r="D5498"/>
          <cell r="E5498"/>
          <cell r="F5498">
            <v>0</v>
          </cell>
          <cell r="G5498"/>
          <cell r="H5498">
            <v>0</v>
          </cell>
        </row>
        <row r="5499">
          <cell r="A5499" t="str">
            <v>21110299020401</v>
          </cell>
          <cell r="B5499" t="str">
            <v>BANCOS - ME</v>
          </cell>
          <cell r="C5499">
            <v>14</v>
          </cell>
          <cell r="D5499"/>
          <cell r="E5499">
            <v>0</v>
          </cell>
          <cell r="F5499"/>
          <cell r="G5499"/>
          <cell r="H5499">
            <v>0</v>
          </cell>
        </row>
        <row r="5500">
          <cell r="A5500" t="str">
            <v>2111029902040101</v>
          </cell>
          <cell r="B5500" t="str">
            <v>DEPOSITOS A 30 DIAS PAGO PERIODICO</v>
          </cell>
          <cell r="C5500">
            <v>16</v>
          </cell>
          <cell r="D5500">
            <v>0</v>
          </cell>
          <cell r="E5500"/>
          <cell r="F5500"/>
          <cell r="G5500"/>
          <cell r="H5500">
            <v>0</v>
          </cell>
        </row>
        <row r="5501">
          <cell r="A5501" t="str">
            <v>2111029902040102</v>
          </cell>
          <cell r="B5501" t="str">
            <v>DEPOSITOS A 30 DIAS PAGO AL VTO.</v>
          </cell>
          <cell r="C5501">
            <v>16</v>
          </cell>
          <cell r="D5501">
            <v>0</v>
          </cell>
          <cell r="E5501"/>
          <cell r="F5501"/>
          <cell r="G5501"/>
          <cell r="H5501">
            <v>0</v>
          </cell>
        </row>
        <row r="5502">
          <cell r="A5502" t="str">
            <v>2111029902040103</v>
          </cell>
          <cell r="B5502" t="str">
            <v>DEPOSITOS A 30 DIAS ADELANTADO</v>
          </cell>
          <cell r="C5502">
            <v>16</v>
          </cell>
          <cell r="D5502">
            <v>0</v>
          </cell>
          <cell r="E5502"/>
          <cell r="F5502"/>
          <cell r="G5502"/>
          <cell r="H5502">
            <v>0</v>
          </cell>
        </row>
        <row r="5503">
          <cell r="A5503" t="str">
            <v>211103</v>
          </cell>
          <cell r="B5503" t="str">
            <v>DEPOSITOS A 60 DIAS PLAZO</v>
          </cell>
          <cell r="C5503">
            <v>6</v>
          </cell>
          <cell r="D5503"/>
          <cell r="E5503"/>
          <cell r="F5503"/>
          <cell r="G5503"/>
          <cell r="H5503">
            <v>1711376.13</v>
          </cell>
        </row>
        <row r="5504">
          <cell r="A5504" t="str">
            <v>2111030101</v>
          </cell>
          <cell r="B5504" t="str">
            <v>BANCO CENTRAL DE RESERVA</v>
          </cell>
          <cell r="C5504">
            <v>10</v>
          </cell>
          <cell r="D5504"/>
          <cell r="E5504"/>
          <cell r="F5504"/>
          <cell r="G5504">
            <v>0</v>
          </cell>
          <cell r="H5504">
            <v>0</v>
          </cell>
        </row>
        <row r="5505">
          <cell r="A5505" t="str">
            <v>2111030102</v>
          </cell>
          <cell r="B5505" t="str">
            <v>BANCO CENTRAL DE RESERVA</v>
          </cell>
          <cell r="C5505">
            <v>10</v>
          </cell>
          <cell r="D5505"/>
          <cell r="E5505"/>
          <cell r="F5505"/>
          <cell r="G5505">
            <v>0</v>
          </cell>
          <cell r="H5505">
            <v>0</v>
          </cell>
        </row>
        <row r="5506">
          <cell r="A5506" t="str">
            <v>2111030201</v>
          </cell>
          <cell r="B5506" t="str">
            <v>ENTIDADES DEL ESTADO</v>
          </cell>
          <cell r="C5506">
            <v>10</v>
          </cell>
          <cell r="D5506"/>
          <cell r="E5506"/>
          <cell r="F5506"/>
          <cell r="G5506">
            <v>-200000</v>
          </cell>
          <cell r="H5506">
            <v>200000</v>
          </cell>
        </row>
        <row r="5507">
          <cell r="A5507" t="str">
            <v>211103020101</v>
          </cell>
          <cell r="B5507" t="str">
            <v>ENTIDADES DEL ESTADO</v>
          </cell>
          <cell r="C5507">
            <v>12</v>
          </cell>
          <cell r="D5507"/>
          <cell r="E5507"/>
          <cell r="F5507">
            <v>-200000</v>
          </cell>
          <cell r="G5507"/>
          <cell r="H5507">
            <v>200000</v>
          </cell>
        </row>
        <row r="5508">
          <cell r="A5508" t="str">
            <v>21110302010101</v>
          </cell>
          <cell r="B5508" t="str">
            <v>ENTIDADES DEL ESTADO</v>
          </cell>
          <cell r="C5508">
            <v>14</v>
          </cell>
          <cell r="D5508"/>
          <cell r="E5508">
            <v>-200000</v>
          </cell>
          <cell r="F5508"/>
          <cell r="G5508"/>
          <cell r="H5508">
            <v>200000</v>
          </cell>
        </row>
        <row r="5509">
          <cell r="A5509" t="str">
            <v>2111030201010101</v>
          </cell>
          <cell r="B5509" t="str">
            <v>DEPOSITOS A 60 DIAS PAGO PERIODICO</v>
          </cell>
          <cell r="C5509">
            <v>16</v>
          </cell>
          <cell r="D5509">
            <v>-200000</v>
          </cell>
          <cell r="E5509"/>
          <cell r="F5509"/>
          <cell r="G5509"/>
          <cell r="H5509">
            <v>200000</v>
          </cell>
        </row>
        <row r="5510">
          <cell r="A5510" t="str">
            <v>2111030201010102</v>
          </cell>
          <cell r="B5510" t="str">
            <v>DEPOSITOS A 60 DIAS PAGO AL VTO.</v>
          </cell>
          <cell r="C5510">
            <v>16</v>
          </cell>
          <cell r="D5510">
            <v>0</v>
          </cell>
          <cell r="E5510"/>
          <cell r="F5510"/>
          <cell r="G5510"/>
          <cell r="H5510">
            <v>0</v>
          </cell>
        </row>
        <row r="5511">
          <cell r="A5511" t="str">
            <v>2111030201010103</v>
          </cell>
          <cell r="B5511" t="str">
            <v>DEPOSITOS A 60 DIAS ADELANTADO</v>
          </cell>
          <cell r="C5511">
            <v>16</v>
          </cell>
          <cell r="D5511">
            <v>0</v>
          </cell>
          <cell r="E5511"/>
          <cell r="F5511"/>
          <cell r="G5511"/>
          <cell r="H5511">
            <v>0</v>
          </cell>
        </row>
        <row r="5512">
          <cell r="A5512" t="str">
            <v>2111030202</v>
          </cell>
          <cell r="B5512" t="str">
            <v>ENTIDADES DEL ESTADO</v>
          </cell>
          <cell r="C5512">
            <v>10</v>
          </cell>
          <cell r="D5512"/>
          <cell r="E5512"/>
          <cell r="F5512"/>
          <cell r="G5512">
            <v>0</v>
          </cell>
          <cell r="H5512">
            <v>0</v>
          </cell>
        </row>
        <row r="5513">
          <cell r="A5513" t="str">
            <v>211103020201</v>
          </cell>
          <cell r="B5513" t="str">
            <v>ENTIDADES DEL ESTADO - ME</v>
          </cell>
          <cell r="C5513">
            <v>12</v>
          </cell>
          <cell r="D5513"/>
          <cell r="E5513"/>
          <cell r="F5513">
            <v>0</v>
          </cell>
          <cell r="G5513"/>
          <cell r="H5513">
            <v>0</v>
          </cell>
        </row>
        <row r="5514">
          <cell r="A5514" t="str">
            <v>21110302020101</v>
          </cell>
          <cell r="B5514" t="str">
            <v>ENTIDADES DEL ESTADO - ME</v>
          </cell>
          <cell r="C5514">
            <v>14</v>
          </cell>
          <cell r="D5514"/>
          <cell r="E5514">
            <v>0</v>
          </cell>
          <cell r="F5514"/>
          <cell r="G5514"/>
          <cell r="H5514">
            <v>0</v>
          </cell>
        </row>
        <row r="5515">
          <cell r="A5515" t="str">
            <v>2111030202010101</v>
          </cell>
          <cell r="B5515" t="str">
            <v>DEPOSITOS A 60 DIAS PAGO PERIODICO</v>
          </cell>
          <cell r="C5515">
            <v>16</v>
          </cell>
          <cell r="D5515">
            <v>0</v>
          </cell>
          <cell r="E5515"/>
          <cell r="F5515"/>
          <cell r="G5515"/>
          <cell r="H5515">
            <v>0</v>
          </cell>
        </row>
        <row r="5516">
          <cell r="A5516" t="str">
            <v>2111030202010102</v>
          </cell>
          <cell r="B5516" t="str">
            <v>DEPOSITOS A 60 DIAS PAGO AL VTO.</v>
          </cell>
          <cell r="C5516">
            <v>16</v>
          </cell>
          <cell r="D5516">
            <v>0</v>
          </cell>
          <cell r="E5516"/>
          <cell r="F5516"/>
          <cell r="G5516"/>
          <cell r="H5516">
            <v>0</v>
          </cell>
        </row>
        <row r="5517">
          <cell r="A5517" t="str">
            <v>2111030202010103</v>
          </cell>
          <cell r="B5517" t="str">
            <v>DEPOSITOS A 60 DIAS ADELANTADO</v>
          </cell>
          <cell r="C5517">
            <v>16</v>
          </cell>
          <cell r="D5517">
            <v>0</v>
          </cell>
          <cell r="E5517"/>
          <cell r="F5517"/>
          <cell r="G5517"/>
          <cell r="H5517">
            <v>0</v>
          </cell>
        </row>
        <row r="5518">
          <cell r="A5518" t="str">
            <v>2111030301</v>
          </cell>
          <cell r="B5518" t="str">
            <v>EMPRESAS PRIVADAS</v>
          </cell>
          <cell r="C5518">
            <v>10</v>
          </cell>
          <cell r="D5518"/>
          <cell r="E5518"/>
          <cell r="F5518"/>
          <cell r="G5518">
            <v>-114500</v>
          </cell>
          <cell r="H5518">
            <v>114500</v>
          </cell>
        </row>
        <row r="5519">
          <cell r="A5519" t="str">
            <v>211103030101</v>
          </cell>
          <cell r="B5519" t="str">
            <v>DEPOSITOS PACTADOS HASTA UN A¿O PLAZO</v>
          </cell>
          <cell r="C5519">
            <v>12</v>
          </cell>
          <cell r="D5519"/>
          <cell r="E5519"/>
          <cell r="F5519">
            <v>-114500</v>
          </cell>
          <cell r="G5519"/>
          <cell r="H5519">
            <v>114500</v>
          </cell>
        </row>
        <row r="5520">
          <cell r="A5520" t="str">
            <v>21110303010101</v>
          </cell>
          <cell r="B5520" t="str">
            <v>EMPRESAS PRIVADAS</v>
          </cell>
          <cell r="C5520">
            <v>14</v>
          </cell>
          <cell r="D5520"/>
          <cell r="E5520">
            <v>-114500</v>
          </cell>
          <cell r="F5520"/>
          <cell r="G5520"/>
          <cell r="H5520">
            <v>114500</v>
          </cell>
        </row>
        <row r="5521">
          <cell r="A5521" t="str">
            <v>2111030301010101</v>
          </cell>
          <cell r="B5521" t="str">
            <v>DEPOSITOS A 60 DIAS PAGO PERIODICO</v>
          </cell>
          <cell r="C5521">
            <v>16</v>
          </cell>
          <cell r="D5521">
            <v>-114500</v>
          </cell>
          <cell r="E5521"/>
          <cell r="F5521"/>
          <cell r="G5521"/>
          <cell r="H5521">
            <v>114500</v>
          </cell>
        </row>
        <row r="5522">
          <cell r="A5522" t="str">
            <v>2111030301010102</v>
          </cell>
          <cell r="B5522" t="str">
            <v>DEPOSITOS A 60 DIAS PAGO AL VTO.</v>
          </cell>
          <cell r="C5522">
            <v>16</v>
          </cell>
          <cell r="D5522">
            <v>0</v>
          </cell>
          <cell r="E5522"/>
          <cell r="F5522"/>
          <cell r="G5522"/>
          <cell r="H5522">
            <v>0</v>
          </cell>
        </row>
        <row r="5523">
          <cell r="A5523" t="str">
            <v>2111030301010103</v>
          </cell>
          <cell r="B5523" t="str">
            <v>DEPOSITOS A 60 DIAS ADELANTADO</v>
          </cell>
          <cell r="C5523">
            <v>16</v>
          </cell>
          <cell r="D5523">
            <v>0</v>
          </cell>
          <cell r="E5523"/>
          <cell r="F5523"/>
          <cell r="G5523"/>
          <cell r="H5523">
            <v>0</v>
          </cell>
        </row>
        <row r="5524">
          <cell r="A5524" t="str">
            <v>2111030302</v>
          </cell>
          <cell r="B5524" t="str">
            <v>EMPRESAS PRIVADAS</v>
          </cell>
          <cell r="C5524">
            <v>10</v>
          </cell>
          <cell r="D5524"/>
          <cell r="E5524"/>
          <cell r="F5524"/>
          <cell r="G5524">
            <v>0</v>
          </cell>
          <cell r="H5524">
            <v>0</v>
          </cell>
        </row>
        <row r="5525">
          <cell r="A5525" t="str">
            <v>211103030201</v>
          </cell>
          <cell r="B5525" t="str">
            <v>EMPRESAS PRIVADAS - ME</v>
          </cell>
          <cell r="C5525">
            <v>12</v>
          </cell>
          <cell r="D5525"/>
          <cell r="E5525"/>
          <cell r="F5525">
            <v>0</v>
          </cell>
          <cell r="G5525"/>
          <cell r="H5525">
            <v>0</v>
          </cell>
        </row>
        <row r="5526">
          <cell r="A5526" t="str">
            <v>21110303020101</v>
          </cell>
          <cell r="B5526" t="str">
            <v>EMPRESAS PRIVADAS - ME</v>
          </cell>
          <cell r="C5526">
            <v>14</v>
          </cell>
          <cell r="D5526"/>
          <cell r="E5526">
            <v>0</v>
          </cell>
          <cell r="F5526"/>
          <cell r="G5526"/>
          <cell r="H5526">
            <v>0</v>
          </cell>
        </row>
        <row r="5527">
          <cell r="A5527" t="str">
            <v>2111030302010101</v>
          </cell>
          <cell r="B5527" t="str">
            <v>DEPOSITOS A 60 DIAS PAGO PERIODICO</v>
          </cell>
          <cell r="C5527">
            <v>16</v>
          </cell>
          <cell r="D5527">
            <v>0</v>
          </cell>
          <cell r="E5527"/>
          <cell r="F5527"/>
          <cell r="G5527"/>
          <cell r="H5527">
            <v>0</v>
          </cell>
        </row>
        <row r="5528">
          <cell r="A5528" t="str">
            <v>2111030302010102</v>
          </cell>
          <cell r="B5528" t="str">
            <v>DEPOSITOS A 60 DIAS PAGO AL VTO.</v>
          </cell>
          <cell r="C5528">
            <v>16</v>
          </cell>
          <cell r="D5528">
            <v>0</v>
          </cell>
          <cell r="E5528"/>
          <cell r="F5528"/>
          <cell r="G5528"/>
          <cell r="H5528">
            <v>0</v>
          </cell>
        </row>
        <row r="5529">
          <cell r="A5529" t="str">
            <v>2111030302010103</v>
          </cell>
          <cell r="B5529" t="str">
            <v>DEPOSITOS A 60 DIAS ADELANTADO</v>
          </cell>
          <cell r="C5529">
            <v>16</v>
          </cell>
          <cell r="D5529">
            <v>0</v>
          </cell>
          <cell r="E5529"/>
          <cell r="F5529"/>
          <cell r="G5529"/>
          <cell r="H5529">
            <v>0</v>
          </cell>
        </row>
        <row r="5530">
          <cell r="A5530" t="str">
            <v>2111030401</v>
          </cell>
          <cell r="B5530" t="str">
            <v>PARTICULARES</v>
          </cell>
          <cell r="C5530">
            <v>10</v>
          </cell>
          <cell r="D5530"/>
          <cell r="E5530"/>
          <cell r="F5530"/>
          <cell r="G5530">
            <v>-893018.82</v>
          </cell>
          <cell r="H5530">
            <v>893018.82</v>
          </cell>
        </row>
        <row r="5531">
          <cell r="A5531" t="str">
            <v>211103040101</v>
          </cell>
          <cell r="B5531" t="str">
            <v>PARTICULARES</v>
          </cell>
          <cell r="C5531">
            <v>12</v>
          </cell>
          <cell r="D5531"/>
          <cell r="E5531"/>
          <cell r="F5531">
            <v>-893018.82</v>
          </cell>
          <cell r="G5531"/>
          <cell r="H5531">
            <v>893018.82</v>
          </cell>
        </row>
        <row r="5532">
          <cell r="A5532" t="str">
            <v>21110304010101</v>
          </cell>
          <cell r="B5532" t="str">
            <v>PARTICULARES</v>
          </cell>
          <cell r="C5532">
            <v>14</v>
          </cell>
          <cell r="D5532"/>
          <cell r="E5532">
            <v>-893018.82</v>
          </cell>
          <cell r="F5532"/>
          <cell r="G5532"/>
          <cell r="H5532">
            <v>893018.82</v>
          </cell>
        </row>
        <row r="5533">
          <cell r="A5533" t="str">
            <v>2111030401010101</v>
          </cell>
          <cell r="B5533" t="str">
            <v>DEPOSITOS A 60 DIAS PAGO PERIODICO</v>
          </cell>
          <cell r="C5533">
            <v>16</v>
          </cell>
          <cell r="D5533">
            <v>-825855.71</v>
          </cell>
          <cell r="E5533"/>
          <cell r="F5533"/>
          <cell r="G5533"/>
          <cell r="H5533">
            <v>825855.71</v>
          </cell>
        </row>
        <row r="5534">
          <cell r="A5534" t="str">
            <v>2111030401010102</v>
          </cell>
          <cell r="B5534" t="str">
            <v>DEPOSITOS A 60 DIAS PAGO AL VTO.</v>
          </cell>
          <cell r="C5534">
            <v>16</v>
          </cell>
          <cell r="D5534">
            <v>-67163.11</v>
          </cell>
          <cell r="E5534"/>
          <cell r="F5534"/>
          <cell r="G5534"/>
          <cell r="H5534">
            <v>67163.11</v>
          </cell>
        </row>
        <row r="5535">
          <cell r="A5535" t="str">
            <v>2111030401010103</v>
          </cell>
          <cell r="B5535" t="str">
            <v>DEPOSITOS A 60 DIAS ADELANTADO</v>
          </cell>
          <cell r="C5535">
            <v>16</v>
          </cell>
          <cell r="D5535">
            <v>0</v>
          </cell>
          <cell r="E5535"/>
          <cell r="F5535"/>
          <cell r="G5535"/>
          <cell r="H5535">
            <v>0</v>
          </cell>
        </row>
        <row r="5536">
          <cell r="A5536" t="str">
            <v>2111030402</v>
          </cell>
          <cell r="B5536" t="str">
            <v>PARTICULARES</v>
          </cell>
          <cell r="C5536">
            <v>10</v>
          </cell>
          <cell r="D5536"/>
          <cell r="E5536"/>
          <cell r="F5536"/>
          <cell r="G5536">
            <v>0</v>
          </cell>
          <cell r="H5536">
            <v>0</v>
          </cell>
        </row>
        <row r="5537">
          <cell r="A5537" t="str">
            <v>211103040201</v>
          </cell>
          <cell r="B5537" t="str">
            <v>PARTICULARES -ME</v>
          </cell>
          <cell r="C5537">
            <v>12</v>
          </cell>
          <cell r="D5537"/>
          <cell r="E5537"/>
          <cell r="F5537">
            <v>0</v>
          </cell>
          <cell r="G5537"/>
          <cell r="H5537">
            <v>0</v>
          </cell>
        </row>
        <row r="5538">
          <cell r="A5538" t="str">
            <v>21110304020101</v>
          </cell>
          <cell r="B5538" t="str">
            <v>PARTICULARES -ME</v>
          </cell>
          <cell r="C5538">
            <v>14</v>
          </cell>
          <cell r="D5538"/>
          <cell r="E5538">
            <v>0</v>
          </cell>
          <cell r="F5538"/>
          <cell r="G5538"/>
          <cell r="H5538">
            <v>0</v>
          </cell>
        </row>
        <row r="5539">
          <cell r="A5539" t="str">
            <v>2111030402010101</v>
          </cell>
          <cell r="B5539" t="str">
            <v>DEPOSITOS A 60 DIAS PAGO PERIODICO</v>
          </cell>
          <cell r="C5539">
            <v>16</v>
          </cell>
          <cell r="D5539">
            <v>0</v>
          </cell>
          <cell r="E5539"/>
          <cell r="F5539"/>
          <cell r="G5539"/>
          <cell r="H5539">
            <v>0</v>
          </cell>
        </row>
        <row r="5540">
          <cell r="A5540" t="str">
            <v>2111030402010102</v>
          </cell>
          <cell r="B5540" t="str">
            <v>DEPOSITOS A 60 DIAS PAGO AL VTO.</v>
          </cell>
          <cell r="C5540">
            <v>16</v>
          </cell>
          <cell r="D5540">
            <v>0</v>
          </cell>
          <cell r="E5540"/>
          <cell r="F5540"/>
          <cell r="G5540"/>
          <cell r="H5540">
            <v>0</v>
          </cell>
        </row>
        <row r="5541">
          <cell r="A5541" t="str">
            <v>2111030402010103</v>
          </cell>
          <cell r="B5541" t="str">
            <v>DEPOSITOS A 60 DIAS ADELANTADO</v>
          </cell>
          <cell r="C5541">
            <v>16</v>
          </cell>
          <cell r="D5541">
            <v>0</v>
          </cell>
          <cell r="E5541"/>
          <cell r="F5541"/>
          <cell r="G5541"/>
          <cell r="H5541">
            <v>0</v>
          </cell>
        </row>
        <row r="5542">
          <cell r="A5542" t="str">
            <v>2111030501</v>
          </cell>
          <cell r="B5542" t="str">
            <v>BANCOS</v>
          </cell>
          <cell r="C5542">
            <v>10</v>
          </cell>
          <cell r="D5542"/>
          <cell r="E5542"/>
          <cell r="F5542"/>
          <cell r="G5542">
            <v>-500000</v>
          </cell>
          <cell r="H5542">
            <v>500000</v>
          </cell>
        </row>
        <row r="5543">
          <cell r="A5543" t="str">
            <v>211103050101</v>
          </cell>
          <cell r="B5543" t="str">
            <v>BANCOS</v>
          </cell>
          <cell r="C5543">
            <v>12</v>
          </cell>
          <cell r="D5543"/>
          <cell r="E5543"/>
          <cell r="F5543">
            <v>-500000</v>
          </cell>
          <cell r="G5543"/>
          <cell r="H5543">
            <v>500000</v>
          </cell>
        </row>
        <row r="5544">
          <cell r="A5544" t="str">
            <v>21110305010101</v>
          </cell>
          <cell r="B5544" t="str">
            <v>BANCOS</v>
          </cell>
          <cell r="C5544">
            <v>14</v>
          </cell>
          <cell r="D5544"/>
          <cell r="E5544">
            <v>-500000</v>
          </cell>
          <cell r="F5544"/>
          <cell r="G5544"/>
          <cell r="H5544">
            <v>500000</v>
          </cell>
        </row>
        <row r="5545">
          <cell r="A5545" t="str">
            <v>2111030501010101</v>
          </cell>
          <cell r="B5545" t="str">
            <v>DEPOSITOS A 60 DIAS PAGO PERIODICO</v>
          </cell>
          <cell r="C5545">
            <v>16</v>
          </cell>
          <cell r="D5545">
            <v>-500000</v>
          </cell>
          <cell r="E5545"/>
          <cell r="F5545"/>
          <cell r="G5545"/>
          <cell r="H5545">
            <v>500000</v>
          </cell>
        </row>
        <row r="5546">
          <cell r="A5546" t="str">
            <v>2111030501010102</v>
          </cell>
          <cell r="B5546" t="str">
            <v>DEPOSITOS A 60 DIAS PAGO AL VTO.</v>
          </cell>
          <cell r="C5546">
            <v>16</v>
          </cell>
          <cell r="D5546">
            <v>0</v>
          </cell>
          <cell r="E5546"/>
          <cell r="F5546"/>
          <cell r="G5546"/>
          <cell r="H5546">
            <v>0</v>
          </cell>
        </row>
        <row r="5547">
          <cell r="A5547" t="str">
            <v>2111030501010103</v>
          </cell>
          <cell r="B5547" t="str">
            <v>DEPOSITOS A 60 DIAS ADELANTADO</v>
          </cell>
          <cell r="C5547">
            <v>16</v>
          </cell>
          <cell r="D5547">
            <v>0</v>
          </cell>
          <cell r="E5547"/>
          <cell r="F5547"/>
          <cell r="G5547"/>
          <cell r="H5547">
            <v>0</v>
          </cell>
        </row>
        <row r="5548">
          <cell r="A5548" t="str">
            <v>2111030502</v>
          </cell>
          <cell r="B5548" t="str">
            <v>BANCOS</v>
          </cell>
          <cell r="C5548">
            <v>10</v>
          </cell>
          <cell r="D5548"/>
          <cell r="E5548"/>
          <cell r="F5548"/>
          <cell r="G5548">
            <v>0</v>
          </cell>
          <cell r="H5548">
            <v>0</v>
          </cell>
        </row>
        <row r="5549">
          <cell r="A5549" t="str">
            <v>2111030601</v>
          </cell>
          <cell r="B5549" t="str">
            <v>OTRAS ENTIDADES DEL SISTEMA  FINANCIERO</v>
          </cell>
          <cell r="C5549">
            <v>10</v>
          </cell>
          <cell r="D5549"/>
          <cell r="E5549"/>
          <cell r="F5549"/>
          <cell r="G5549">
            <v>0</v>
          </cell>
          <cell r="H5549">
            <v>0</v>
          </cell>
        </row>
        <row r="5550">
          <cell r="A5550" t="str">
            <v>2111030602</v>
          </cell>
          <cell r="B5550" t="str">
            <v>OTRAS ENTIDADES DEL SISTEMA FINANCIERO</v>
          </cell>
          <cell r="C5550">
            <v>10</v>
          </cell>
          <cell r="D5550"/>
          <cell r="E5550"/>
          <cell r="F5550"/>
          <cell r="G5550">
            <v>0</v>
          </cell>
          <cell r="H5550">
            <v>0</v>
          </cell>
        </row>
        <row r="5551">
          <cell r="A5551" t="str">
            <v>2111030701</v>
          </cell>
          <cell r="B5551" t="str">
            <v>DEPOSITOS POR APLICAR</v>
          </cell>
          <cell r="C5551">
            <v>10</v>
          </cell>
          <cell r="D5551"/>
          <cell r="E5551"/>
          <cell r="F5551"/>
          <cell r="G5551">
            <v>0</v>
          </cell>
          <cell r="H5551">
            <v>0</v>
          </cell>
        </row>
        <row r="5552">
          <cell r="A5552" t="str">
            <v>2111030702</v>
          </cell>
          <cell r="B5552" t="str">
            <v>DEPOSITOS POR APLICAR</v>
          </cell>
          <cell r="C5552">
            <v>10</v>
          </cell>
          <cell r="D5552"/>
          <cell r="E5552"/>
          <cell r="F5552"/>
          <cell r="G5552">
            <v>0</v>
          </cell>
          <cell r="H5552">
            <v>0</v>
          </cell>
        </row>
        <row r="5553">
          <cell r="A5553" t="str">
            <v>2111030801</v>
          </cell>
          <cell r="B5553" t="str">
            <v>RETIROS POR APLICAR</v>
          </cell>
          <cell r="C5553">
            <v>10</v>
          </cell>
          <cell r="D5553"/>
          <cell r="E5553"/>
          <cell r="F5553"/>
          <cell r="G5553">
            <v>0</v>
          </cell>
          <cell r="H5553">
            <v>0</v>
          </cell>
        </row>
        <row r="5554">
          <cell r="A5554" t="str">
            <v>2111030802</v>
          </cell>
          <cell r="B5554" t="str">
            <v>RETIROS POR APLICAR</v>
          </cell>
          <cell r="C5554">
            <v>10</v>
          </cell>
          <cell r="D5554"/>
          <cell r="E5554"/>
          <cell r="F5554"/>
          <cell r="G5554">
            <v>0</v>
          </cell>
          <cell r="H5554">
            <v>0</v>
          </cell>
        </row>
        <row r="5555">
          <cell r="A5555" t="str">
            <v>2111039901</v>
          </cell>
          <cell r="B5555" t="str">
            <v>INTERESES Y OTROS POR PAGAR</v>
          </cell>
          <cell r="C5555">
            <v>10</v>
          </cell>
          <cell r="D5555"/>
          <cell r="E5555"/>
          <cell r="F5555"/>
          <cell r="G5555">
            <v>-3857.31</v>
          </cell>
          <cell r="H5555">
            <v>3857.31</v>
          </cell>
        </row>
        <row r="5556">
          <cell r="A5556" t="str">
            <v>211103990101</v>
          </cell>
          <cell r="B5556" t="str">
            <v>ENTIDADES DEL ESTADO</v>
          </cell>
          <cell r="C5556">
            <v>12</v>
          </cell>
          <cell r="D5556"/>
          <cell r="E5556"/>
          <cell r="F5556">
            <v>-3857.31</v>
          </cell>
          <cell r="G5556"/>
          <cell r="H5556">
            <v>3857.31</v>
          </cell>
        </row>
        <row r="5557">
          <cell r="A5557" t="str">
            <v>21110399010101</v>
          </cell>
          <cell r="B5557" t="str">
            <v>ENTIDADES DEL ESTADO</v>
          </cell>
          <cell r="C5557">
            <v>14</v>
          </cell>
          <cell r="D5557"/>
          <cell r="E5557">
            <v>-3857.31</v>
          </cell>
          <cell r="F5557"/>
          <cell r="G5557"/>
          <cell r="H5557">
            <v>3857.31</v>
          </cell>
        </row>
        <row r="5558">
          <cell r="A5558" t="str">
            <v>2111039901010101</v>
          </cell>
          <cell r="B5558" t="str">
            <v>DEPOSITOS A 60 DIAS PAGO PERIODICO</v>
          </cell>
          <cell r="C5558">
            <v>16</v>
          </cell>
          <cell r="D5558">
            <v>-3736.87</v>
          </cell>
          <cell r="E5558"/>
          <cell r="F5558"/>
          <cell r="G5558"/>
          <cell r="H5558">
            <v>3736.87</v>
          </cell>
        </row>
        <row r="5559">
          <cell r="A5559" t="str">
            <v>2111039901010102</v>
          </cell>
          <cell r="B5559" t="str">
            <v>DEPOSITOS A 60 DIAS PAGO AL VTO.</v>
          </cell>
          <cell r="C5559">
            <v>16</v>
          </cell>
          <cell r="D5559">
            <v>-120.44</v>
          </cell>
          <cell r="E5559"/>
          <cell r="F5559"/>
          <cell r="G5559"/>
          <cell r="H5559">
            <v>120.44</v>
          </cell>
        </row>
        <row r="5560">
          <cell r="A5560" t="str">
            <v>2111039901010103</v>
          </cell>
          <cell r="B5560" t="str">
            <v>DEPOSITOS A 60 DIAS ADELANTADO</v>
          </cell>
          <cell r="C5560">
            <v>16</v>
          </cell>
          <cell r="D5560">
            <v>0</v>
          </cell>
          <cell r="E5560"/>
          <cell r="F5560"/>
          <cell r="G5560"/>
          <cell r="H5560">
            <v>0</v>
          </cell>
        </row>
        <row r="5561">
          <cell r="A5561" t="str">
            <v>211103990102</v>
          </cell>
          <cell r="B5561" t="str">
            <v>EMPRESAS PRIVADAS</v>
          </cell>
          <cell r="C5561">
            <v>12</v>
          </cell>
          <cell r="D5561"/>
          <cell r="E5561"/>
          <cell r="F5561">
            <v>0</v>
          </cell>
          <cell r="G5561"/>
          <cell r="H5561">
            <v>0</v>
          </cell>
        </row>
        <row r="5562">
          <cell r="A5562" t="str">
            <v>21110399010201</v>
          </cell>
          <cell r="B5562" t="str">
            <v>EMPRESAS PRIVADAS</v>
          </cell>
          <cell r="C5562">
            <v>14</v>
          </cell>
          <cell r="D5562"/>
          <cell r="E5562">
            <v>0</v>
          </cell>
          <cell r="F5562"/>
          <cell r="G5562"/>
          <cell r="H5562">
            <v>0</v>
          </cell>
        </row>
        <row r="5563">
          <cell r="A5563" t="str">
            <v>2111039901020101</v>
          </cell>
          <cell r="B5563" t="str">
            <v>DEPOSITOS A 60 DIAS PAGO PERIODICO</v>
          </cell>
          <cell r="C5563">
            <v>16</v>
          </cell>
          <cell r="D5563">
            <v>0</v>
          </cell>
          <cell r="E5563"/>
          <cell r="F5563"/>
          <cell r="G5563"/>
          <cell r="H5563">
            <v>0</v>
          </cell>
        </row>
        <row r="5564">
          <cell r="A5564" t="str">
            <v>2111039901020102</v>
          </cell>
          <cell r="B5564" t="str">
            <v>DEPOSITOS A 60 DIAS PAGO AL VTO.</v>
          </cell>
          <cell r="C5564">
            <v>16</v>
          </cell>
          <cell r="D5564">
            <v>0</v>
          </cell>
          <cell r="E5564"/>
          <cell r="F5564"/>
          <cell r="G5564"/>
          <cell r="H5564">
            <v>0</v>
          </cell>
        </row>
        <row r="5565">
          <cell r="A5565" t="str">
            <v>2111039901020103</v>
          </cell>
          <cell r="B5565" t="str">
            <v>DEPOSITOS A 60 DIAS ADELANTADO</v>
          </cell>
          <cell r="C5565">
            <v>16</v>
          </cell>
          <cell r="D5565">
            <v>0</v>
          </cell>
          <cell r="E5565"/>
          <cell r="F5565"/>
          <cell r="G5565"/>
          <cell r="H5565">
            <v>0</v>
          </cell>
        </row>
        <row r="5566">
          <cell r="A5566" t="str">
            <v>211103990103</v>
          </cell>
          <cell r="B5566" t="str">
            <v>PARTICULARES</v>
          </cell>
          <cell r="C5566">
            <v>12</v>
          </cell>
          <cell r="D5566"/>
          <cell r="E5566"/>
          <cell r="F5566">
            <v>0</v>
          </cell>
          <cell r="G5566"/>
          <cell r="H5566">
            <v>0</v>
          </cell>
        </row>
        <row r="5567">
          <cell r="A5567" t="str">
            <v>21110399010301</v>
          </cell>
          <cell r="B5567" t="str">
            <v>PARTICULARES</v>
          </cell>
          <cell r="C5567">
            <v>14</v>
          </cell>
          <cell r="D5567"/>
          <cell r="E5567">
            <v>0</v>
          </cell>
          <cell r="F5567"/>
          <cell r="G5567"/>
          <cell r="H5567">
            <v>0</v>
          </cell>
        </row>
        <row r="5568">
          <cell r="A5568" t="str">
            <v>2111039901030101</v>
          </cell>
          <cell r="B5568" t="str">
            <v>DEPOSITOS A 60 DIAS PAGO PERIODICO</v>
          </cell>
          <cell r="C5568">
            <v>16</v>
          </cell>
          <cell r="D5568">
            <v>0</v>
          </cell>
          <cell r="E5568"/>
          <cell r="F5568"/>
          <cell r="G5568"/>
          <cell r="H5568">
            <v>0</v>
          </cell>
        </row>
        <row r="5569">
          <cell r="A5569" t="str">
            <v>2111039901030102</v>
          </cell>
          <cell r="B5569" t="str">
            <v>DEPOSITOS A 60 DIAS PAGO AL VTO.</v>
          </cell>
          <cell r="C5569">
            <v>16</v>
          </cell>
          <cell r="D5569">
            <v>0</v>
          </cell>
          <cell r="E5569"/>
          <cell r="F5569"/>
          <cell r="G5569"/>
          <cell r="H5569">
            <v>0</v>
          </cell>
        </row>
        <row r="5570">
          <cell r="A5570" t="str">
            <v>2111039901030103</v>
          </cell>
          <cell r="B5570" t="str">
            <v>DEPOSITOS A 60 DIAS ADELANTADO</v>
          </cell>
          <cell r="C5570">
            <v>16</v>
          </cell>
          <cell r="D5570">
            <v>0</v>
          </cell>
          <cell r="E5570"/>
          <cell r="F5570"/>
          <cell r="G5570"/>
          <cell r="H5570">
            <v>0</v>
          </cell>
        </row>
        <row r="5571">
          <cell r="A5571" t="str">
            <v>211103990104</v>
          </cell>
          <cell r="B5571" t="str">
            <v>BANCOS</v>
          </cell>
          <cell r="C5571">
            <v>12</v>
          </cell>
          <cell r="D5571"/>
          <cell r="E5571"/>
          <cell r="F5571">
            <v>0</v>
          </cell>
          <cell r="G5571"/>
          <cell r="H5571">
            <v>0</v>
          </cell>
        </row>
        <row r="5572">
          <cell r="A5572" t="str">
            <v>21110399010401</v>
          </cell>
          <cell r="B5572" t="str">
            <v>BANCOS</v>
          </cell>
          <cell r="C5572">
            <v>14</v>
          </cell>
          <cell r="D5572"/>
          <cell r="E5572">
            <v>0</v>
          </cell>
          <cell r="F5572"/>
          <cell r="G5572"/>
          <cell r="H5572">
            <v>0</v>
          </cell>
        </row>
        <row r="5573">
          <cell r="A5573" t="str">
            <v>2111039901040101</v>
          </cell>
          <cell r="B5573" t="str">
            <v>DEPOSITOS A 60 DIAS PAGO PERIODICO</v>
          </cell>
          <cell r="C5573">
            <v>16</v>
          </cell>
          <cell r="D5573">
            <v>0</v>
          </cell>
          <cell r="E5573"/>
          <cell r="F5573"/>
          <cell r="G5573"/>
          <cell r="H5573">
            <v>0</v>
          </cell>
        </row>
        <row r="5574">
          <cell r="A5574" t="str">
            <v>2111039901040102</v>
          </cell>
          <cell r="B5574" t="str">
            <v>DEPOSITOS A 60 DIAS PAGO AL VTO.</v>
          </cell>
          <cell r="C5574">
            <v>16</v>
          </cell>
          <cell r="D5574">
            <v>0</v>
          </cell>
          <cell r="E5574"/>
          <cell r="F5574"/>
          <cell r="G5574"/>
          <cell r="H5574">
            <v>0</v>
          </cell>
        </row>
        <row r="5575">
          <cell r="A5575" t="str">
            <v>2111039901040103</v>
          </cell>
          <cell r="B5575" t="str">
            <v>DEPOSITOS A 60 DIAS ADELANTADO</v>
          </cell>
          <cell r="C5575">
            <v>16</v>
          </cell>
          <cell r="D5575">
            <v>0</v>
          </cell>
          <cell r="E5575"/>
          <cell r="F5575"/>
          <cell r="G5575"/>
          <cell r="H5575">
            <v>0</v>
          </cell>
        </row>
        <row r="5576">
          <cell r="A5576" t="str">
            <v>211103990105</v>
          </cell>
          <cell r="B5576" t="str">
            <v>SOCIEDADES DE AHORRO Y CREDITO</v>
          </cell>
          <cell r="C5576">
            <v>12</v>
          </cell>
          <cell r="D5576"/>
          <cell r="E5576"/>
          <cell r="F5576">
            <v>0</v>
          </cell>
          <cell r="G5576"/>
          <cell r="H5576">
            <v>0</v>
          </cell>
        </row>
        <row r="5577">
          <cell r="A5577" t="str">
            <v>21110399010501</v>
          </cell>
          <cell r="B5577" t="str">
            <v>SOCIEDADES DE AHORRO Y CREDITO</v>
          </cell>
          <cell r="C5577">
            <v>14</v>
          </cell>
          <cell r="D5577"/>
          <cell r="E5577">
            <v>0</v>
          </cell>
          <cell r="F5577"/>
          <cell r="G5577"/>
          <cell r="H5577">
            <v>0</v>
          </cell>
        </row>
        <row r="5578">
          <cell r="A5578" t="str">
            <v>2111039901050101</v>
          </cell>
          <cell r="B5578" t="str">
            <v>DEPOSITOS A 60 DIAS PAGO PERIODICO</v>
          </cell>
          <cell r="C5578">
            <v>16</v>
          </cell>
          <cell r="D5578">
            <v>0</v>
          </cell>
          <cell r="E5578"/>
          <cell r="F5578"/>
          <cell r="G5578"/>
          <cell r="H5578">
            <v>0</v>
          </cell>
        </row>
        <row r="5579">
          <cell r="A5579" t="str">
            <v>2111039902</v>
          </cell>
          <cell r="B5579" t="str">
            <v>INTERESES Y OTROS POR PAGAR</v>
          </cell>
          <cell r="C5579">
            <v>10</v>
          </cell>
          <cell r="D5579"/>
          <cell r="E5579"/>
          <cell r="F5579"/>
          <cell r="G5579">
            <v>0</v>
          </cell>
          <cell r="H5579">
            <v>0</v>
          </cell>
        </row>
        <row r="5580">
          <cell r="A5580" t="str">
            <v>211103990201</v>
          </cell>
          <cell r="B5580" t="str">
            <v>ENTIDADES DEL ESTADO - ME</v>
          </cell>
          <cell r="C5580">
            <v>12</v>
          </cell>
          <cell r="D5580"/>
          <cell r="E5580"/>
          <cell r="F5580">
            <v>0</v>
          </cell>
          <cell r="G5580"/>
          <cell r="H5580">
            <v>0</v>
          </cell>
        </row>
        <row r="5581">
          <cell r="A5581" t="str">
            <v>21110399020101</v>
          </cell>
          <cell r="B5581" t="str">
            <v>ENTIDADES DEL ESTADO - ME</v>
          </cell>
          <cell r="C5581">
            <v>14</v>
          </cell>
          <cell r="D5581"/>
          <cell r="E5581">
            <v>0</v>
          </cell>
          <cell r="F5581"/>
          <cell r="G5581"/>
          <cell r="H5581">
            <v>0</v>
          </cell>
        </row>
        <row r="5582">
          <cell r="A5582" t="str">
            <v>2111039902010101</v>
          </cell>
          <cell r="B5582" t="str">
            <v>DEPOSITOS A 60 DIAS PAGO PERIODICO</v>
          </cell>
          <cell r="C5582">
            <v>16</v>
          </cell>
          <cell r="D5582">
            <v>0</v>
          </cell>
          <cell r="E5582"/>
          <cell r="F5582"/>
          <cell r="G5582"/>
          <cell r="H5582">
            <v>0</v>
          </cell>
        </row>
        <row r="5583">
          <cell r="A5583" t="str">
            <v>2111039902010102</v>
          </cell>
          <cell r="B5583" t="str">
            <v>DEPOSITOS A 60 DIAS PAGO AL VTO.</v>
          </cell>
          <cell r="C5583">
            <v>16</v>
          </cell>
          <cell r="D5583">
            <v>0</v>
          </cell>
          <cell r="E5583"/>
          <cell r="F5583"/>
          <cell r="G5583"/>
          <cell r="H5583">
            <v>0</v>
          </cell>
        </row>
        <row r="5584">
          <cell r="A5584" t="str">
            <v>2111039902010103</v>
          </cell>
          <cell r="B5584" t="str">
            <v>DEPOSITOS A 60 DIAS ADELANTADO</v>
          </cell>
          <cell r="C5584">
            <v>16</v>
          </cell>
          <cell r="D5584">
            <v>0</v>
          </cell>
          <cell r="E5584"/>
          <cell r="F5584"/>
          <cell r="G5584"/>
          <cell r="H5584">
            <v>0</v>
          </cell>
        </row>
        <row r="5585">
          <cell r="A5585" t="str">
            <v>211103990202</v>
          </cell>
          <cell r="B5585" t="str">
            <v>EMPRESAS PRIVADAS - ME</v>
          </cell>
          <cell r="C5585">
            <v>12</v>
          </cell>
          <cell r="D5585"/>
          <cell r="E5585"/>
          <cell r="F5585">
            <v>0</v>
          </cell>
          <cell r="G5585"/>
          <cell r="H5585">
            <v>0</v>
          </cell>
        </row>
        <row r="5586">
          <cell r="A5586" t="str">
            <v>21110399020201</v>
          </cell>
          <cell r="B5586" t="str">
            <v>EMPRESAS PRIVADAS - ME</v>
          </cell>
          <cell r="C5586">
            <v>14</v>
          </cell>
          <cell r="D5586"/>
          <cell r="E5586">
            <v>0</v>
          </cell>
          <cell r="F5586"/>
          <cell r="G5586"/>
          <cell r="H5586">
            <v>0</v>
          </cell>
        </row>
        <row r="5587">
          <cell r="A5587" t="str">
            <v>2111039902020101</v>
          </cell>
          <cell r="B5587" t="str">
            <v>DEPOSITOS A 60 DIAS PAGO PERIODICO</v>
          </cell>
          <cell r="C5587">
            <v>16</v>
          </cell>
          <cell r="D5587">
            <v>0</v>
          </cell>
          <cell r="E5587"/>
          <cell r="F5587"/>
          <cell r="G5587"/>
          <cell r="H5587">
            <v>0</v>
          </cell>
        </row>
        <row r="5588">
          <cell r="A5588" t="str">
            <v>2111039902020102</v>
          </cell>
          <cell r="B5588" t="str">
            <v>DEPOSITOS A 60 DIAS PAGO AL VTO.</v>
          </cell>
          <cell r="C5588">
            <v>16</v>
          </cell>
          <cell r="D5588">
            <v>0</v>
          </cell>
          <cell r="E5588"/>
          <cell r="F5588"/>
          <cell r="G5588"/>
          <cell r="H5588">
            <v>0</v>
          </cell>
        </row>
        <row r="5589">
          <cell r="A5589" t="str">
            <v>2111039902020103</v>
          </cell>
          <cell r="B5589" t="str">
            <v>DEPOSITOS A 60 DIAS ADELANTADO</v>
          </cell>
          <cell r="C5589">
            <v>16</v>
          </cell>
          <cell r="D5589">
            <v>0</v>
          </cell>
          <cell r="E5589"/>
          <cell r="F5589"/>
          <cell r="G5589"/>
          <cell r="H5589">
            <v>0</v>
          </cell>
        </row>
        <row r="5590">
          <cell r="A5590" t="str">
            <v>211103990203</v>
          </cell>
          <cell r="B5590" t="str">
            <v>PARTICULARES -ME</v>
          </cell>
          <cell r="C5590">
            <v>12</v>
          </cell>
          <cell r="D5590"/>
          <cell r="E5590"/>
          <cell r="F5590">
            <v>0</v>
          </cell>
          <cell r="G5590"/>
          <cell r="H5590">
            <v>0</v>
          </cell>
        </row>
        <row r="5591">
          <cell r="A5591" t="str">
            <v>21110399020301</v>
          </cell>
          <cell r="B5591" t="str">
            <v>PARTICULARES -ME</v>
          </cell>
          <cell r="C5591">
            <v>14</v>
          </cell>
          <cell r="D5591"/>
          <cell r="E5591">
            <v>0</v>
          </cell>
          <cell r="F5591"/>
          <cell r="G5591"/>
          <cell r="H5591">
            <v>0</v>
          </cell>
        </row>
        <row r="5592">
          <cell r="A5592" t="str">
            <v>2111039902030101</v>
          </cell>
          <cell r="B5592" t="str">
            <v>DEPOSITOS A 60 DIAS PAGO PERIODICO</v>
          </cell>
          <cell r="C5592">
            <v>16</v>
          </cell>
          <cell r="D5592">
            <v>0</v>
          </cell>
          <cell r="E5592"/>
          <cell r="F5592"/>
          <cell r="G5592"/>
          <cell r="H5592">
            <v>0</v>
          </cell>
        </row>
        <row r="5593">
          <cell r="A5593" t="str">
            <v>2111039902030102</v>
          </cell>
          <cell r="B5593" t="str">
            <v>DEPOSITOS A 60 DIAS PAGO AL VTO.</v>
          </cell>
          <cell r="C5593">
            <v>16</v>
          </cell>
          <cell r="D5593">
            <v>0</v>
          </cell>
          <cell r="E5593"/>
          <cell r="F5593"/>
          <cell r="G5593"/>
          <cell r="H5593">
            <v>0</v>
          </cell>
        </row>
        <row r="5594">
          <cell r="A5594" t="str">
            <v>2111039902030103</v>
          </cell>
          <cell r="B5594" t="str">
            <v>DEPOSITOS A 60 DIAS ADELANTADO</v>
          </cell>
          <cell r="C5594">
            <v>16</v>
          </cell>
          <cell r="D5594">
            <v>0</v>
          </cell>
          <cell r="E5594"/>
          <cell r="F5594"/>
          <cell r="G5594"/>
          <cell r="H5594">
            <v>0</v>
          </cell>
        </row>
        <row r="5595">
          <cell r="A5595" t="str">
            <v>211103990204</v>
          </cell>
          <cell r="B5595" t="str">
            <v>BANCOS - ME</v>
          </cell>
          <cell r="C5595">
            <v>12</v>
          </cell>
          <cell r="D5595"/>
          <cell r="E5595"/>
          <cell r="F5595">
            <v>0</v>
          </cell>
          <cell r="G5595"/>
          <cell r="H5595">
            <v>0</v>
          </cell>
        </row>
        <row r="5596">
          <cell r="A5596" t="str">
            <v>21110399020401</v>
          </cell>
          <cell r="B5596" t="str">
            <v>BANCOS - ME</v>
          </cell>
          <cell r="C5596">
            <v>14</v>
          </cell>
          <cell r="D5596"/>
          <cell r="E5596">
            <v>0</v>
          </cell>
          <cell r="F5596"/>
          <cell r="G5596"/>
          <cell r="H5596">
            <v>0</v>
          </cell>
        </row>
        <row r="5597">
          <cell r="A5597" t="str">
            <v>2111039902040101</v>
          </cell>
          <cell r="B5597" t="str">
            <v>DEPOSITOS A 60 DIAS PAGO PERIODICO</v>
          </cell>
          <cell r="C5597">
            <v>16</v>
          </cell>
          <cell r="D5597">
            <v>0</v>
          </cell>
          <cell r="E5597"/>
          <cell r="F5597"/>
          <cell r="G5597"/>
          <cell r="H5597">
            <v>0</v>
          </cell>
        </row>
        <row r="5598">
          <cell r="A5598" t="str">
            <v>2111039902040102</v>
          </cell>
          <cell r="B5598" t="str">
            <v>DEPOSITOS A 60 DIAS PAGO AL VTO.</v>
          </cell>
          <cell r="C5598">
            <v>16</v>
          </cell>
          <cell r="D5598">
            <v>0</v>
          </cell>
          <cell r="E5598"/>
          <cell r="F5598"/>
          <cell r="G5598"/>
          <cell r="H5598">
            <v>0</v>
          </cell>
        </row>
        <row r="5599">
          <cell r="A5599" t="str">
            <v>2111039902040103</v>
          </cell>
          <cell r="B5599" t="str">
            <v>DEPOSITOS A 60 DIAS ADELANTADO</v>
          </cell>
          <cell r="C5599">
            <v>16</v>
          </cell>
          <cell r="D5599">
            <v>0</v>
          </cell>
          <cell r="E5599"/>
          <cell r="F5599"/>
          <cell r="G5599"/>
          <cell r="H5599">
            <v>0</v>
          </cell>
        </row>
        <row r="5600">
          <cell r="A5600" t="str">
            <v>211104</v>
          </cell>
          <cell r="B5600" t="str">
            <v>DEPOSITOS A 90 DIAS PLAZO</v>
          </cell>
          <cell r="C5600">
            <v>6</v>
          </cell>
          <cell r="D5600"/>
          <cell r="E5600"/>
          <cell r="F5600"/>
          <cell r="G5600"/>
          <cell r="H5600">
            <v>10725326.33</v>
          </cell>
        </row>
        <row r="5601">
          <cell r="A5601" t="str">
            <v>2111040101</v>
          </cell>
          <cell r="B5601" t="str">
            <v>BANCO CENTRAL DE RESERVA</v>
          </cell>
          <cell r="C5601">
            <v>10</v>
          </cell>
          <cell r="D5601"/>
          <cell r="E5601"/>
          <cell r="F5601"/>
          <cell r="G5601">
            <v>0</v>
          </cell>
          <cell r="H5601">
            <v>0</v>
          </cell>
        </row>
        <row r="5602">
          <cell r="A5602" t="str">
            <v>211104010101</v>
          </cell>
          <cell r="B5602" t="str">
            <v>BANCO CENTRAL DE RESERVA</v>
          </cell>
          <cell r="C5602">
            <v>12</v>
          </cell>
          <cell r="D5602"/>
          <cell r="E5602"/>
          <cell r="F5602">
            <v>0</v>
          </cell>
          <cell r="G5602"/>
          <cell r="H5602">
            <v>0</v>
          </cell>
        </row>
        <row r="5603">
          <cell r="A5603" t="str">
            <v>21110401010101</v>
          </cell>
          <cell r="B5603" t="str">
            <v>BANCO CENTRAL DE RESERVA</v>
          </cell>
          <cell r="C5603">
            <v>14</v>
          </cell>
          <cell r="D5603"/>
          <cell r="E5603">
            <v>0</v>
          </cell>
          <cell r="F5603"/>
          <cell r="G5603"/>
          <cell r="H5603">
            <v>0</v>
          </cell>
        </row>
        <row r="5604">
          <cell r="A5604" t="str">
            <v>2111040101010101</v>
          </cell>
          <cell r="B5604" t="str">
            <v>DEPOSITO A 90 DIAS PAGO PERIODICO</v>
          </cell>
          <cell r="C5604">
            <v>16</v>
          </cell>
          <cell r="D5604">
            <v>0</v>
          </cell>
          <cell r="E5604"/>
          <cell r="F5604"/>
          <cell r="G5604"/>
          <cell r="H5604">
            <v>0</v>
          </cell>
        </row>
        <row r="5605">
          <cell r="A5605" t="str">
            <v>2111040101010102</v>
          </cell>
          <cell r="B5605" t="str">
            <v>DEPOSITOS A 90 DIAS PAGO AL VENCIMIENTO</v>
          </cell>
          <cell r="C5605">
            <v>16</v>
          </cell>
          <cell r="D5605">
            <v>0</v>
          </cell>
          <cell r="E5605"/>
          <cell r="F5605"/>
          <cell r="G5605"/>
          <cell r="H5605">
            <v>0</v>
          </cell>
        </row>
        <row r="5606">
          <cell r="A5606" t="str">
            <v>2111040102</v>
          </cell>
          <cell r="B5606" t="str">
            <v>BANCO CENTRAL DE RESERVA</v>
          </cell>
          <cell r="C5606">
            <v>10</v>
          </cell>
          <cell r="D5606"/>
          <cell r="E5606"/>
          <cell r="F5606"/>
          <cell r="G5606">
            <v>0</v>
          </cell>
          <cell r="H5606">
            <v>0</v>
          </cell>
        </row>
        <row r="5607">
          <cell r="A5607" t="str">
            <v>2111040201</v>
          </cell>
          <cell r="B5607" t="str">
            <v>ENTIDADES DEL ESTADO</v>
          </cell>
          <cell r="C5607">
            <v>10</v>
          </cell>
          <cell r="D5607"/>
          <cell r="E5607"/>
          <cell r="F5607"/>
          <cell r="G5607">
            <v>0</v>
          </cell>
          <cell r="H5607">
            <v>0</v>
          </cell>
        </row>
        <row r="5608">
          <cell r="A5608" t="str">
            <v>211104020101</v>
          </cell>
          <cell r="B5608" t="str">
            <v>ENTIDADES DEL ESTADO</v>
          </cell>
          <cell r="C5608">
            <v>12</v>
          </cell>
          <cell r="D5608"/>
          <cell r="E5608"/>
          <cell r="F5608">
            <v>0</v>
          </cell>
          <cell r="G5608"/>
          <cell r="H5608">
            <v>0</v>
          </cell>
        </row>
        <row r="5609">
          <cell r="A5609" t="str">
            <v>21110402010101</v>
          </cell>
          <cell r="B5609" t="str">
            <v>ENTIDADES DEL ESTADO</v>
          </cell>
          <cell r="C5609">
            <v>14</v>
          </cell>
          <cell r="D5609"/>
          <cell r="E5609">
            <v>0</v>
          </cell>
          <cell r="F5609"/>
          <cell r="G5609"/>
          <cell r="H5609">
            <v>0</v>
          </cell>
        </row>
        <row r="5610">
          <cell r="A5610" t="str">
            <v>2111040201010101</v>
          </cell>
          <cell r="B5610" t="str">
            <v>DEPOSITOS A 90 DIAS PAGO PERIODICO</v>
          </cell>
          <cell r="C5610">
            <v>16</v>
          </cell>
          <cell r="D5610">
            <v>0</v>
          </cell>
          <cell r="E5610"/>
          <cell r="F5610"/>
          <cell r="G5610"/>
          <cell r="H5610">
            <v>0</v>
          </cell>
        </row>
        <row r="5611">
          <cell r="A5611" t="str">
            <v>2111040201010102</v>
          </cell>
          <cell r="B5611" t="str">
            <v>DEPOSITOS A 90 DIAS PAGO AL VTO.</v>
          </cell>
          <cell r="C5611">
            <v>16</v>
          </cell>
          <cell r="D5611">
            <v>0</v>
          </cell>
          <cell r="E5611"/>
          <cell r="F5611"/>
          <cell r="G5611"/>
          <cell r="H5611">
            <v>0</v>
          </cell>
        </row>
        <row r="5612">
          <cell r="A5612" t="str">
            <v>2111040201010103</v>
          </cell>
          <cell r="B5612" t="str">
            <v>DEPOSITOS A 90 DIAS ADELANTADO</v>
          </cell>
          <cell r="C5612">
            <v>16</v>
          </cell>
          <cell r="D5612">
            <v>0</v>
          </cell>
          <cell r="E5612"/>
          <cell r="F5612"/>
          <cell r="G5612"/>
          <cell r="H5612">
            <v>0</v>
          </cell>
        </row>
        <row r="5613">
          <cell r="A5613" t="str">
            <v>2111040201010113</v>
          </cell>
          <cell r="B5613" t="str">
            <v>VALOR INTERES PREFERENCIAL EMPRESARIAL</v>
          </cell>
          <cell r="C5613">
            <v>16</v>
          </cell>
          <cell r="D5613">
            <v>0</v>
          </cell>
          <cell r="E5613"/>
          <cell r="F5613"/>
          <cell r="G5613"/>
          <cell r="H5613">
            <v>0</v>
          </cell>
        </row>
        <row r="5614">
          <cell r="A5614" t="str">
            <v>2111040202</v>
          </cell>
          <cell r="B5614" t="str">
            <v>ENTIDADES DEL ESTADO</v>
          </cell>
          <cell r="C5614">
            <v>10</v>
          </cell>
          <cell r="D5614"/>
          <cell r="E5614"/>
          <cell r="F5614"/>
          <cell r="G5614">
            <v>0</v>
          </cell>
          <cell r="H5614">
            <v>0</v>
          </cell>
        </row>
        <row r="5615">
          <cell r="A5615" t="str">
            <v>211104020201</v>
          </cell>
          <cell r="B5615" t="str">
            <v>ENTIDADES DEL ESTADO ME</v>
          </cell>
          <cell r="C5615">
            <v>12</v>
          </cell>
          <cell r="D5615"/>
          <cell r="E5615"/>
          <cell r="F5615">
            <v>0</v>
          </cell>
          <cell r="G5615"/>
          <cell r="H5615">
            <v>0</v>
          </cell>
        </row>
        <row r="5616">
          <cell r="A5616" t="str">
            <v>21110402020101</v>
          </cell>
          <cell r="B5616" t="str">
            <v>ENTIDADES DEL ESTADO ME</v>
          </cell>
          <cell r="C5616">
            <v>14</v>
          </cell>
          <cell r="D5616"/>
          <cell r="E5616">
            <v>0</v>
          </cell>
          <cell r="F5616"/>
          <cell r="G5616"/>
          <cell r="H5616">
            <v>0</v>
          </cell>
        </row>
        <row r="5617">
          <cell r="A5617" t="str">
            <v>2111040202010101</v>
          </cell>
          <cell r="B5617" t="str">
            <v>DEPOSITOS A 90 DIAS PAGO PERIODICO</v>
          </cell>
          <cell r="C5617">
            <v>16</v>
          </cell>
          <cell r="D5617">
            <v>0</v>
          </cell>
          <cell r="E5617"/>
          <cell r="F5617"/>
          <cell r="G5617"/>
          <cell r="H5617">
            <v>0</v>
          </cell>
        </row>
        <row r="5618">
          <cell r="A5618" t="str">
            <v>2111040202010102</v>
          </cell>
          <cell r="B5618" t="str">
            <v>DEPOSITOS A 90 DIAS PAGO AL VTO.</v>
          </cell>
          <cell r="C5618">
            <v>16</v>
          </cell>
          <cell r="D5618">
            <v>0</v>
          </cell>
          <cell r="E5618"/>
          <cell r="F5618"/>
          <cell r="G5618"/>
          <cell r="H5618">
            <v>0</v>
          </cell>
        </row>
        <row r="5619">
          <cell r="A5619" t="str">
            <v>2111040202010103</v>
          </cell>
          <cell r="B5619" t="str">
            <v>DEPOSITOS A 90 DIAS ADELANTADO</v>
          </cell>
          <cell r="C5619">
            <v>16</v>
          </cell>
          <cell r="D5619">
            <v>0</v>
          </cell>
          <cell r="E5619"/>
          <cell r="F5619"/>
          <cell r="G5619"/>
          <cell r="H5619">
            <v>0</v>
          </cell>
        </row>
        <row r="5620">
          <cell r="A5620" t="str">
            <v>2111040301</v>
          </cell>
          <cell r="B5620" t="str">
            <v>EMPRESAS PRIVADAS</v>
          </cell>
          <cell r="C5620">
            <v>10</v>
          </cell>
          <cell r="D5620"/>
          <cell r="E5620"/>
          <cell r="F5620"/>
          <cell r="G5620">
            <v>-1608622.83</v>
          </cell>
          <cell r="H5620">
            <v>1608622.83</v>
          </cell>
        </row>
        <row r="5621">
          <cell r="A5621" t="str">
            <v>211104030101</v>
          </cell>
          <cell r="B5621" t="str">
            <v>EMPRESAS PRIVADAS</v>
          </cell>
          <cell r="C5621">
            <v>12</v>
          </cell>
          <cell r="D5621"/>
          <cell r="E5621"/>
          <cell r="F5621">
            <v>-1608622.83</v>
          </cell>
          <cell r="G5621"/>
          <cell r="H5621">
            <v>1608622.83</v>
          </cell>
        </row>
        <row r="5622">
          <cell r="A5622" t="str">
            <v>21110403010101</v>
          </cell>
          <cell r="B5622" t="str">
            <v>EMPRESAS PRIVADAS</v>
          </cell>
          <cell r="C5622">
            <v>14</v>
          </cell>
          <cell r="D5622"/>
          <cell r="E5622">
            <v>-1608622.83</v>
          </cell>
          <cell r="F5622"/>
          <cell r="G5622"/>
          <cell r="H5622">
            <v>1608622.83</v>
          </cell>
        </row>
        <row r="5623">
          <cell r="A5623" t="str">
            <v>2111040301010101</v>
          </cell>
          <cell r="B5623" t="str">
            <v>DEPOSITOS A 90 DIAS PAGO PERIODICO</v>
          </cell>
          <cell r="C5623">
            <v>16</v>
          </cell>
          <cell r="D5623">
            <v>-1598122.83</v>
          </cell>
          <cell r="E5623"/>
          <cell r="F5623"/>
          <cell r="G5623"/>
          <cell r="H5623">
            <v>1598122.83</v>
          </cell>
        </row>
        <row r="5624">
          <cell r="A5624" t="str">
            <v>2111040301010102</v>
          </cell>
          <cell r="B5624" t="str">
            <v>DEPOSITOS A 90 DIAS PAGO AL VTO.</v>
          </cell>
          <cell r="C5624">
            <v>16</v>
          </cell>
          <cell r="D5624">
            <v>-10500</v>
          </cell>
          <cell r="E5624"/>
          <cell r="F5624"/>
          <cell r="G5624"/>
          <cell r="H5624">
            <v>10500</v>
          </cell>
        </row>
        <row r="5625">
          <cell r="A5625" t="str">
            <v>2111040301010103</v>
          </cell>
          <cell r="B5625" t="str">
            <v>DEPOSITOS A 90 DIAS ADELANTADO</v>
          </cell>
          <cell r="C5625">
            <v>16</v>
          </cell>
          <cell r="D5625">
            <v>0</v>
          </cell>
          <cell r="E5625"/>
          <cell r="F5625"/>
          <cell r="G5625"/>
          <cell r="H5625">
            <v>0</v>
          </cell>
        </row>
        <row r="5626">
          <cell r="A5626" t="str">
            <v>2111040301010113</v>
          </cell>
          <cell r="B5626" t="str">
            <v>VALOR INTERES PREFERENCIA EMPRESARIAL</v>
          </cell>
          <cell r="C5626">
            <v>16</v>
          </cell>
          <cell r="D5626">
            <v>0</v>
          </cell>
          <cell r="E5626"/>
          <cell r="F5626"/>
          <cell r="G5626"/>
          <cell r="H5626">
            <v>0</v>
          </cell>
        </row>
        <row r="5627">
          <cell r="A5627" t="str">
            <v>2111040302</v>
          </cell>
          <cell r="B5627" t="str">
            <v>EMPRESAS PRIVADAS</v>
          </cell>
          <cell r="C5627">
            <v>10</v>
          </cell>
          <cell r="D5627"/>
          <cell r="E5627"/>
          <cell r="F5627"/>
          <cell r="G5627">
            <v>0</v>
          </cell>
          <cell r="H5627">
            <v>0</v>
          </cell>
        </row>
        <row r="5628">
          <cell r="A5628" t="str">
            <v>211104030201</v>
          </cell>
          <cell r="B5628" t="str">
            <v>EMPRESAS PRIVADAS ME</v>
          </cell>
          <cell r="C5628">
            <v>12</v>
          </cell>
          <cell r="D5628"/>
          <cell r="E5628"/>
          <cell r="F5628">
            <v>0</v>
          </cell>
          <cell r="G5628"/>
          <cell r="H5628">
            <v>0</v>
          </cell>
        </row>
        <row r="5629">
          <cell r="A5629" t="str">
            <v>21110403020101</v>
          </cell>
          <cell r="B5629" t="str">
            <v>EMPRESAS PRIVADAS ME</v>
          </cell>
          <cell r="C5629">
            <v>14</v>
          </cell>
          <cell r="D5629"/>
          <cell r="E5629">
            <v>0</v>
          </cell>
          <cell r="F5629"/>
          <cell r="G5629"/>
          <cell r="H5629">
            <v>0</v>
          </cell>
        </row>
        <row r="5630">
          <cell r="A5630" t="str">
            <v>2111040302010101</v>
          </cell>
          <cell r="B5630" t="str">
            <v>DEPOSITOS A 90 DIAS PAGO PERIODICO</v>
          </cell>
          <cell r="C5630">
            <v>16</v>
          </cell>
          <cell r="D5630">
            <v>0</v>
          </cell>
          <cell r="E5630"/>
          <cell r="F5630"/>
          <cell r="G5630"/>
          <cell r="H5630">
            <v>0</v>
          </cell>
        </row>
        <row r="5631">
          <cell r="A5631" t="str">
            <v>2111040302010102</v>
          </cell>
          <cell r="B5631" t="str">
            <v>DEPOSITOS A 90 DIAS PAGO AL VTO.</v>
          </cell>
          <cell r="C5631">
            <v>16</v>
          </cell>
          <cell r="D5631">
            <v>0</v>
          </cell>
          <cell r="E5631"/>
          <cell r="F5631"/>
          <cell r="G5631"/>
          <cell r="H5631">
            <v>0</v>
          </cell>
        </row>
        <row r="5632">
          <cell r="A5632" t="str">
            <v>2111040302010103</v>
          </cell>
          <cell r="B5632" t="str">
            <v>DEPOSITOS A 90 DIAS ADELANTADO</v>
          </cell>
          <cell r="C5632">
            <v>16</v>
          </cell>
          <cell r="D5632">
            <v>0</v>
          </cell>
          <cell r="E5632"/>
          <cell r="F5632"/>
          <cell r="G5632"/>
          <cell r="H5632">
            <v>0</v>
          </cell>
        </row>
        <row r="5633">
          <cell r="A5633" t="str">
            <v>2111040401</v>
          </cell>
          <cell r="B5633" t="str">
            <v>PARTICULARES</v>
          </cell>
          <cell r="C5633">
            <v>10</v>
          </cell>
          <cell r="D5633"/>
          <cell r="E5633"/>
          <cell r="F5633"/>
          <cell r="G5633">
            <v>-4592484.5199999996</v>
          </cell>
          <cell r="H5633">
            <v>4592484.5199999996</v>
          </cell>
        </row>
        <row r="5634">
          <cell r="A5634" t="str">
            <v>211104040101</v>
          </cell>
          <cell r="B5634" t="str">
            <v>PARTICULARES</v>
          </cell>
          <cell r="C5634">
            <v>12</v>
          </cell>
          <cell r="D5634"/>
          <cell r="E5634"/>
          <cell r="F5634">
            <v>-4592484.5199999996</v>
          </cell>
          <cell r="G5634"/>
          <cell r="H5634">
            <v>4592484.5199999996</v>
          </cell>
        </row>
        <row r="5635">
          <cell r="A5635" t="str">
            <v>21110404010101</v>
          </cell>
          <cell r="B5635" t="str">
            <v>PARTICULARES</v>
          </cell>
          <cell r="C5635">
            <v>14</v>
          </cell>
          <cell r="D5635"/>
          <cell r="E5635">
            <v>-4592484.5199999996</v>
          </cell>
          <cell r="F5635"/>
          <cell r="G5635"/>
          <cell r="H5635">
            <v>4592484.5199999996</v>
          </cell>
        </row>
        <row r="5636">
          <cell r="A5636" t="str">
            <v>2111040401010101</v>
          </cell>
          <cell r="B5636" t="str">
            <v>DEPOSITOS A 90 DIAS PAGO PERIODICO</v>
          </cell>
          <cell r="C5636">
            <v>16</v>
          </cell>
          <cell r="D5636">
            <v>-3276339.08</v>
          </cell>
          <cell r="E5636"/>
          <cell r="F5636"/>
          <cell r="G5636"/>
          <cell r="H5636">
            <v>3276339.08</v>
          </cell>
        </row>
        <row r="5637">
          <cell r="A5637" t="str">
            <v>2111040401010102</v>
          </cell>
          <cell r="B5637" t="str">
            <v>DEPOSITOS A 90 DIAS PAGO AL VTO.</v>
          </cell>
          <cell r="C5637">
            <v>16</v>
          </cell>
          <cell r="D5637">
            <v>-1316145.44</v>
          </cell>
          <cell r="E5637"/>
          <cell r="F5637"/>
          <cell r="G5637"/>
          <cell r="H5637">
            <v>1316145.44</v>
          </cell>
        </row>
        <row r="5638">
          <cell r="A5638" t="str">
            <v>2111040401010103</v>
          </cell>
          <cell r="B5638" t="str">
            <v>DEPOSITOS A 90 DIAS ADELANTADO</v>
          </cell>
          <cell r="C5638">
            <v>16</v>
          </cell>
          <cell r="D5638">
            <v>0</v>
          </cell>
          <cell r="E5638"/>
          <cell r="F5638"/>
          <cell r="G5638"/>
          <cell r="H5638">
            <v>0</v>
          </cell>
        </row>
        <row r="5639">
          <cell r="A5639" t="str">
            <v>2111040402</v>
          </cell>
          <cell r="B5639" t="str">
            <v>PARTICULARES</v>
          </cell>
          <cell r="C5639">
            <v>10</v>
          </cell>
          <cell r="D5639"/>
          <cell r="E5639"/>
          <cell r="F5639"/>
          <cell r="G5639">
            <v>0</v>
          </cell>
          <cell r="H5639">
            <v>0</v>
          </cell>
        </row>
        <row r="5640">
          <cell r="A5640" t="str">
            <v>211104040201</v>
          </cell>
          <cell r="B5640" t="str">
            <v>PARTICULARES ME</v>
          </cell>
          <cell r="C5640">
            <v>12</v>
          </cell>
          <cell r="D5640"/>
          <cell r="E5640"/>
          <cell r="F5640">
            <v>0</v>
          </cell>
          <cell r="G5640"/>
          <cell r="H5640">
            <v>0</v>
          </cell>
        </row>
        <row r="5641">
          <cell r="A5641" t="str">
            <v>21110404020101</v>
          </cell>
          <cell r="B5641" t="str">
            <v>PARTICULARES ME</v>
          </cell>
          <cell r="C5641">
            <v>14</v>
          </cell>
          <cell r="D5641"/>
          <cell r="E5641">
            <v>0</v>
          </cell>
          <cell r="F5641"/>
          <cell r="G5641"/>
          <cell r="H5641">
            <v>0</v>
          </cell>
        </row>
        <row r="5642">
          <cell r="A5642" t="str">
            <v>2111040402010101</v>
          </cell>
          <cell r="B5642" t="str">
            <v>DEPOSITOS A 90 DIAS PAGO PERIODICO</v>
          </cell>
          <cell r="C5642">
            <v>16</v>
          </cell>
          <cell r="D5642">
            <v>0</v>
          </cell>
          <cell r="E5642"/>
          <cell r="F5642"/>
          <cell r="G5642"/>
          <cell r="H5642">
            <v>0</v>
          </cell>
        </row>
        <row r="5643">
          <cell r="A5643" t="str">
            <v>2111040402010102</v>
          </cell>
          <cell r="B5643" t="str">
            <v>DEPOSITOS A 90 DIAS PAGO AL VTO.</v>
          </cell>
          <cell r="C5643">
            <v>16</v>
          </cell>
          <cell r="D5643">
            <v>0</v>
          </cell>
          <cell r="E5643"/>
          <cell r="F5643"/>
          <cell r="G5643"/>
          <cell r="H5643">
            <v>0</v>
          </cell>
        </row>
        <row r="5644">
          <cell r="A5644" t="str">
            <v>2111040402010103</v>
          </cell>
          <cell r="B5644" t="str">
            <v>DEPOSITOS A 90 DIAS ADELANTADO</v>
          </cell>
          <cell r="C5644">
            <v>16</v>
          </cell>
          <cell r="D5644">
            <v>0</v>
          </cell>
          <cell r="E5644"/>
          <cell r="F5644"/>
          <cell r="G5644"/>
          <cell r="H5644">
            <v>0</v>
          </cell>
        </row>
        <row r="5645">
          <cell r="A5645" t="str">
            <v>2111040501</v>
          </cell>
          <cell r="B5645" t="str">
            <v>BANCOS</v>
          </cell>
          <cell r="C5645">
            <v>10</v>
          </cell>
          <cell r="D5645"/>
          <cell r="E5645"/>
          <cell r="F5645"/>
          <cell r="G5645">
            <v>-4500000</v>
          </cell>
          <cell r="H5645">
            <v>4500000</v>
          </cell>
        </row>
        <row r="5646">
          <cell r="A5646" t="str">
            <v>211104050101</v>
          </cell>
          <cell r="B5646" t="str">
            <v>BANCOS</v>
          </cell>
          <cell r="C5646">
            <v>12</v>
          </cell>
          <cell r="D5646"/>
          <cell r="E5646"/>
          <cell r="F5646">
            <v>-4500000</v>
          </cell>
          <cell r="G5646"/>
          <cell r="H5646">
            <v>4500000</v>
          </cell>
        </row>
        <row r="5647">
          <cell r="A5647" t="str">
            <v>21110405010101</v>
          </cell>
          <cell r="B5647" t="str">
            <v>BANCOS</v>
          </cell>
          <cell r="C5647">
            <v>14</v>
          </cell>
          <cell r="D5647"/>
          <cell r="E5647">
            <v>-4500000</v>
          </cell>
          <cell r="F5647"/>
          <cell r="G5647"/>
          <cell r="H5647">
            <v>4500000</v>
          </cell>
        </row>
        <row r="5648">
          <cell r="A5648" t="str">
            <v>2111040501010101</v>
          </cell>
          <cell r="B5648" t="str">
            <v>DEPOSITOS A 90 DIAS PAGO PERIODICO</v>
          </cell>
          <cell r="C5648">
            <v>16</v>
          </cell>
          <cell r="D5648">
            <v>-4500000</v>
          </cell>
          <cell r="E5648"/>
          <cell r="F5648"/>
          <cell r="G5648"/>
          <cell r="H5648">
            <v>4500000</v>
          </cell>
        </row>
        <row r="5649">
          <cell r="A5649" t="str">
            <v>2111040501010102</v>
          </cell>
          <cell r="B5649" t="str">
            <v>DEPOSITOS A 90 DIAS PAGO AL VTO.</v>
          </cell>
          <cell r="C5649">
            <v>16</v>
          </cell>
          <cell r="D5649">
            <v>0</v>
          </cell>
          <cell r="E5649"/>
          <cell r="F5649"/>
          <cell r="G5649"/>
          <cell r="H5649">
            <v>0</v>
          </cell>
        </row>
        <row r="5650">
          <cell r="A5650" t="str">
            <v>2111040501010103</v>
          </cell>
          <cell r="B5650" t="str">
            <v>DEPOSITOS A 90 DIAS ADELANTADO</v>
          </cell>
          <cell r="C5650">
            <v>16</v>
          </cell>
          <cell r="D5650">
            <v>0</v>
          </cell>
          <cell r="E5650"/>
          <cell r="F5650"/>
          <cell r="G5650"/>
          <cell r="H5650">
            <v>0</v>
          </cell>
        </row>
        <row r="5651">
          <cell r="A5651" t="str">
            <v>2111040502</v>
          </cell>
          <cell r="B5651" t="str">
            <v>BANCOS</v>
          </cell>
          <cell r="C5651">
            <v>10</v>
          </cell>
          <cell r="D5651"/>
          <cell r="E5651"/>
          <cell r="F5651"/>
          <cell r="G5651">
            <v>0</v>
          </cell>
          <cell r="H5651">
            <v>0</v>
          </cell>
        </row>
        <row r="5652">
          <cell r="A5652" t="str">
            <v>211104050201</v>
          </cell>
          <cell r="B5652" t="str">
            <v>BANCOS ME</v>
          </cell>
          <cell r="C5652">
            <v>12</v>
          </cell>
          <cell r="D5652"/>
          <cell r="E5652"/>
          <cell r="F5652">
            <v>0</v>
          </cell>
          <cell r="G5652"/>
          <cell r="H5652">
            <v>0</v>
          </cell>
        </row>
        <row r="5653">
          <cell r="A5653" t="str">
            <v>21110405020101</v>
          </cell>
          <cell r="B5653" t="str">
            <v>BANCOS ME</v>
          </cell>
          <cell r="C5653">
            <v>14</v>
          </cell>
          <cell r="D5653"/>
          <cell r="E5653">
            <v>0</v>
          </cell>
          <cell r="F5653"/>
          <cell r="G5653"/>
          <cell r="H5653">
            <v>0</v>
          </cell>
        </row>
        <row r="5654">
          <cell r="A5654" t="str">
            <v>2111040502010101</v>
          </cell>
          <cell r="B5654" t="str">
            <v>DEPOSITOS A 90 DIAS PAGO PERIODICO</v>
          </cell>
          <cell r="C5654">
            <v>16</v>
          </cell>
          <cell r="D5654">
            <v>0</v>
          </cell>
          <cell r="E5654"/>
          <cell r="F5654"/>
          <cell r="G5654"/>
          <cell r="H5654">
            <v>0</v>
          </cell>
        </row>
        <row r="5655">
          <cell r="A5655" t="str">
            <v>2111040502010102</v>
          </cell>
          <cell r="B5655" t="str">
            <v>DEPOSITOS A 90 DIAS PAGO AL VTO.</v>
          </cell>
          <cell r="C5655">
            <v>16</v>
          </cell>
          <cell r="D5655">
            <v>0</v>
          </cell>
          <cell r="E5655"/>
          <cell r="F5655"/>
          <cell r="G5655"/>
          <cell r="H5655">
            <v>0</v>
          </cell>
        </row>
        <row r="5656">
          <cell r="A5656" t="str">
            <v>2111040502010103</v>
          </cell>
          <cell r="B5656" t="str">
            <v>DEPOSITOS A 90 DIAS ADELANTADO</v>
          </cell>
          <cell r="C5656">
            <v>16</v>
          </cell>
          <cell r="D5656">
            <v>0</v>
          </cell>
          <cell r="E5656"/>
          <cell r="F5656"/>
          <cell r="G5656"/>
          <cell r="H5656">
            <v>0</v>
          </cell>
        </row>
        <row r="5657">
          <cell r="A5657" t="str">
            <v>2111040601</v>
          </cell>
          <cell r="B5657" t="str">
            <v>OTRAS ENTIDADES DEL SISTEMA  FINANCIERO</v>
          </cell>
          <cell r="C5657">
            <v>10</v>
          </cell>
          <cell r="D5657"/>
          <cell r="E5657"/>
          <cell r="F5657"/>
          <cell r="G5657">
            <v>0</v>
          </cell>
          <cell r="H5657">
            <v>0</v>
          </cell>
        </row>
        <row r="5658">
          <cell r="A5658" t="str">
            <v>211104060101</v>
          </cell>
          <cell r="B5658" t="str">
            <v>OTRAS ENTIDADES DEL SISTEMA  FINANCIERO</v>
          </cell>
          <cell r="C5658">
            <v>12</v>
          </cell>
          <cell r="D5658"/>
          <cell r="E5658"/>
          <cell r="F5658">
            <v>0</v>
          </cell>
          <cell r="G5658"/>
          <cell r="H5658">
            <v>0</v>
          </cell>
        </row>
        <row r="5659">
          <cell r="A5659" t="str">
            <v>21110406010101</v>
          </cell>
          <cell r="B5659" t="str">
            <v>OTRAS ENTIDADES DEL SISTEMA  FINANCIERO</v>
          </cell>
          <cell r="C5659">
            <v>14</v>
          </cell>
          <cell r="D5659"/>
          <cell r="E5659">
            <v>0</v>
          </cell>
          <cell r="F5659"/>
          <cell r="G5659"/>
          <cell r="H5659">
            <v>0</v>
          </cell>
        </row>
        <row r="5660">
          <cell r="A5660" t="str">
            <v>2111040601010101</v>
          </cell>
          <cell r="B5660" t="str">
            <v>DEPOSITOS A 90 DIAS PAGO PERIODICO</v>
          </cell>
          <cell r="C5660">
            <v>16</v>
          </cell>
          <cell r="D5660">
            <v>0</v>
          </cell>
          <cell r="E5660"/>
          <cell r="F5660"/>
          <cell r="G5660"/>
          <cell r="H5660">
            <v>0</v>
          </cell>
        </row>
        <row r="5661">
          <cell r="A5661" t="str">
            <v>2111040602</v>
          </cell>
          <cell r="B5661" t="str">
            <v>OTRAS ENTIDADES DEL SISTEMA FINANCIERO</v>
          </cell>
          <cell r="C5661">
            <v>10</v>
          </cell>
          <cell r="D5661"/>
          <cell r="E5661"/>
          <cell r="F5661"/>
          <cell r="G5661">
            <v>0</v>
          </cell>
          <cell r="H5661">
            <v>0</v>
          </cell>
        </row>
        <row r="5662">
          <cell r="A5662" t="str">
            <v>2111040701</v>
          </cell>
          <cell r="B5662" t="str">
            <v>DEPOSITOS POR APLICAR</v>
          </cell>
          <cell r="C5662">
            <v>10</v>
          </cell>
          <cell r="D5662"/>
          <cell r="E5662"/>
          <cell r="F5662"/>
          <cell r="G5662">
            <v>0</v>
          </cell>
          <cell r="H5662">
            <v>0</v>
          </cell>
        </row>
        <row r="5663">
          <cell r="A5663" t="str">
            <v>2111040702</v>
          </cell>
          <cell r="B5663" t="str">
            <v>DEPOSITOS POR APLICAR</v>
          </cell>
          <cell r="C5663">
            <v>10</v>
          </cell>
          <cell r="D5663"/>
          <cell r="E5663"/>
          <cell r="F5663"/>
          <cell r="G5663">
            <v>0</v>
          </cell>
          <cell r="H5663">
            <v>0</v>
          </cell>
        </row>
        <row r="5664">
          <cell r="A5664" t="str">
            <v>2111040801</v>
          </cell>
          <cell r="B5664" t="str">
            <v>RETIROS POR APLICAR</v>
          </cell>
          <cell r="C5664">
            <v>10</v>
          </cell>
          <cell r="D5664"/>
          <cell r="E5664"/>
          <cell r="F5664"/>
          <cell r="G5664">
            <v>0</v>
          </cell>
          <cell r="H5664">
            <v>0</v>
          </cell>
        </row>
        <row r="5665">
          <cell r="A5665" t="str">
            <v>2111040802</v>
          </cell>
          <cell r="B5665" t="str">
            <v>RETIROS POR APLICAR</v>
          </cell>
          <cell r="C5665">
            <v>10</v>
          </cell>
          <cell r="D5665"/>
          <cell r="E5665"/>
          <cell r="F5665"/>
          <cell r="G5665">
            <v>0</v>
          </cell>
          <cell r="H5665">
            <v>0</v>
          </cell>
        </row>
        <row r="5666">
          <cell r="A5666" t="str">
            <v>2111049901</v>
          </cell>
          <cell r="B5666" t="str">
            <v>INTERESES Y OTROS POR PAGAR</v>
          </cell>
          <cell r="C5666">
            <v>10</v>
          </cell>
          <cell r="D5666"/>
          <cell r="E5666"/>
          <cell r="F5666"/>
          <cell r="G5666">
            <v>-24218.98</v>
          </cell>
          <cell r="H5666">
            <v>24218.98</v>
          </cell>
        </row>
        <row r="5667">
          <cell r="A5667" t="str">
            <v>211104990101</v>
          </cell>
          <cell r="B5667" t="str">
            <v>ENTIDADES DEL ESTADO</v>
          </cell>
          <cell r="C5667">
            <v>12</v>
          </cell>
          <cell r="D5667"/>
          <cell r="E5667"/>
          <cell r="F5667">
            <v>-24218.98</v>
          </cell>
          <cell r="G5667"/>
          <cell r="H5667">
            <v>24218.98</v>
          </cell>
        </row>
        <row r="5668">
          <cell r="A5668" t="str">
            <v>21110499010101</v>
          </cell>
          <cell r="B5668" t="str">
            <v>ENTIDADES DEL ESTADO</v>
          </cell>
          <cell r="C5668">
            <v>14</v>
          </cell>
          <cell r="D5668"/>
          <cell r="E5668">
            <v>-24218.98</v>
          </cell>
          <cell r="F5668"/>
          <cell r="G5668"/>
          <cell r="H5668">
            <v>24218.98</v>
          </cell>
        </row>
        <row r="5669">
          <cell r="A5669" t="str">
            <v>2111049901010101</v>
          </cell>
          <cell r="B5669" t="str">
            <v>DEPOSITOS A 90 DIAS PAGO PERIODICO</v>
          </cell>
          <cell r="C5669">
            <v>16</v>
          </cell>
          <cell r="D5669">
            <v>-18679.23</v>
          </cell>
          <cell r="E5669"/>
          <cell r="F5669"/>
          <cell r="G5669"/>
          <cell r="H5669">
            <v>18679.23</v>
          </cell>
        </row>
        <row r="5670">
          <cell r="A5670" t="str">
            <v>2111049901010102</v>
          </cell>
          <cell r="B5670" t="str">
            <v>DEPOSITOS A 90 DIAS PAGO AL VTO.</v>
          </cell>
          <cell r="C5670">
            <v>16</v>
          </cell>
          <cell r="D5670">
            <v>-5539.75</v>
          </cell>
          <cell r="E5670"/>
          <cell r="F5670"/>
          <cell r="G5670"/>
          <cell r="H5670">
            <v>5539.75</v>
          </cell>
        </row>
        <row r="5671">
          <cell r="A5671" t="str">
            <v>2111049901010103</v>
          </cell>
          <cell r="B5671" t="str">
            <v>DEPOSITOS A 90 DIAS ADELANTADO</v>
          </cell>
          <cell r="C5671">
            <v>16</v>
          </cell>
          <cell r="D5671">
            <v>0</v>
          </cell>
          <cell r="E5671"/>
          <cell r="F5671"/>
          <cell r="G5671"/>
          <cell r="H5671">
            <v>0</v>
          </cell>
        </row>
        <row r="5672">
          <cell r="A5672" t="str">
            <v>2111049901010113</v>
          </cell>
          <cell r="B5672" t="str">
            <v>VALOR INTERES PREFERENCIA EMPRESARIAL</v>
          </cell>
          <cell r="C5672">
            <v>16</v>
          </cell>
          <cell r="D5672">
            <v>0</v>
          </cell>
          <cell r="E5672"/>
          <cell r="F5672"/>
          <cell r="G5672"/>
          <cell r="H5672">
            <v>0</v>
          </cell>
        </row>
        <row r="5673">
          <cell r="A5673" t="str">
            <v>211104990102</v>
          </cell>
          <cell r="B5673" t="str">
            <v>EMPRESAS PRIVADAS</v>
          </cell>
          <cell r="C5673">
            <v>12</v>
          </cell>
          <cell r="D5673"/>
          <cell r="E5673"/>
          <cell r="F5673">
            <v>0</v>
          </cell>
          <cell r="G5673"/>
          <cell r="H5673">
            <v>0</v>
          </cell>
        </row>
        <row r="5674">
          <cell r="A5674" t="str">
            <v>21110499010201</v>
          </cell>
          <cell r="B5674" t="str">
            <v>EMPRESAS PRIVADAS</v>
          </cell>
          <cell r="C5674">
            <v>14</v>
          </cell>
          <cell r="D5674"/>
          <cell r="E5674">
            <v>0</v>
          </cell>
          <cell r="F5674"/>
          <cell r="G5674"/>
          <cell r="H5674">
            <v>0</v>
          </cell>
        </row>
        <row r="5675">
          <cell r="A5675" t="str">
            <v>2111049901020101</v>
          </cell>
          <cell r="B5675" t="str">
            <v>DEPOSITOS A 90 DIAS PAGO PERIODICO</v>
          </cell>
          <cell r="C5675">
            <v>16</v>
          </cell>
          <cell r="D5675">
            <v>0</v>
          </cell>
          <cell r="E5675"/>
          <cell r="F5675"/>
          <cell r="G5675"/>
          <cell r="H5675">
            <v>0</v>
          </cell>
        </row>
        <row r="5676">
          <cell r="A5676" t="str">
            <v>2111049901020102</v>
          </cell>
          <cell r="B5676" t="str">
            <v>DEPOSITOS A 90 DIAS PAGO AL VTO.</v>
          </cell>
          <cell r="C5676">
            <v>16</v>
          </cell>
          <cell r="D5676">
            <v>0</v>
          </cell>
          <cell r="E5676"/>
          <cell r="F5676"/>
          <cell r="G5676"/>
          <cell r="H5676">
            <v>0</v>
          </cell>
        </row>
        <row r="5677">
          <cell r="A5677" t="str">
            <v>2111049901020103</v>
          </cell>
          <cell r="B5677" t="str">
            <v>DEPOSITOS A 90 DIAS ADELANTADO</v>
          </cell>
          <cell r="C5677">
            <v>16</v>
          </cell>
          <cell r="D5677">
            <v>0</v>
          </cell>
          <cell r="E5677"/>
          <cell r="F5677"/>
          <cell r="G5677"/>
          <cell r="H5677">
            <v>0</v>
          </cell>
        </row>
        <row r="5678">
          <cell r="A5678" t="str">
            <v>211104990103</v>
          </cell>
          <cell r="B5678" t="str">
            <v>PARTICULARES</v>
          </cell>
          <cell r="C5678">
            <v>12</v>
          </cell>
          <cell r="D5678"/>
          <cell r="E5678"/>
          <cell r="F5678">
            <v>0</v>
          </cell>
          <cell r="G5678"/>
          <cell r="H5678">
            <v>0</v>
          </cell>
        </row>
        <row r="5679">
          <cell r="A5679" t="str">
            <v>21110499010301</v>
          </cell>
          <cell r="B5679" t="str">
            <v>PARTICULARES</v>
          </cell>
          <cell r="C5679">
            <v>14</v>
          </cell>
          <cell r="D5679"/>
          <cell r="E5679">
            <v>0</v>
          </cell>
          <cell r="F5679"/>
          <cell r="G5679"/>
          <cell r="H5679">
            <v>0</v>
          </cell>
        </row>
        <row r="5680">
          <cell r="A5680" t="str">
            <v>2111049901030101</v>
          </cell>
          <cell r="B5680" t="str">
            <v>DEPOSITOS A 90 DIAS PAGO PERIODICO</v>
          </cell>
          <cell r="C5680">
            <v>16</v>
          </cell>
          <cell r="D5680">
            <v>0</v>
          </cell>
          <cell r="E5680"/>
          <cell r="F5680"/>
          <cell r="G5680"/>
          <cell r="H5680">
            <v>0</v>
          </cell>
        </row>
        <row r="5681">
          <cell r="A5681" t="str">
            <v>2111049901030102</v>
          </cell>
          <cell r="B5681" t="str">
            <v>DEPOSITOS A 90 DIAS PAGO AL VTO.</v>
          </cell>
          <cell r="C5681">
            <v>16</v>
          </cell>
          <cell r="D5681">
            <v>0</v>
          </cell>
          <cell r="E5681"/>
          <cell r="F5681"/>
          <cell r="G5681"/>
          <cell r="H5681">
            <v>0</v>
          </cell>
        </row>
        <row r="5682">
          <cell r="A5682" t="str">
            <v>2111049901030103</v>
          </cell>
          <cell r="B5682" t="str">
            <v>DEPOSITOS A 90 DIAS ADELANTADO</v>
          </cell>
          <cell r="C5682">
            <v>16</v>
          </cell>
          <cell r="D5682">
            <v>0</v>
          </cell>
          <cell r="E5682"/>
          <cell r="F5682"/>
          <cell r="G5682"/>
          <cell r="H5682">
            <v>0</v>
          </cell>
        </row>
        <row r="5683">
          <cell r="A5683" t="str">
            <v>211104990104</v>
          </cell>
          <cell r="B5683" t="str">
            <v>BANCOS</v>
          </cell>
          <cell r="C5683">
            <v>12</v>
          </cell>
          <cell r="D5683"/>
          <cell r="E5683"/>
          <cell r="F5683">
            <v>0</v>
          </cell>
          <cell r="G5683"/>
          <cell r="H5683">
            <v>0</v>
          </cell>
        </row>
        <row r="5684">
          <cell r="A5684" t="str">
            <v>21110499010401</v>
          </cell>
          <cell r="B5684" t="str">
            <v>BANCOS</v>
          </cell>
          <cell r="C5684">
            <v>14</v>
          </cell>
          <cell r="D5684"/>
          <cell r="E5684">
            <v>0</v>
          </cell>
          <cell r="F5684"/>
          <cell r="G5684"/>
          <cell r="H5684">
            <v>0</v>
          </cell>
        </row>
        <row r="5685">
          <cell r="A5685" t="str">
            <v>2111049901040101</v>
          </cell>
          <cell r="B5685" t="str">
            <v>DEPOSITOS A 90 DIAS PAGO PERIODICO</v>
          </cell>
          <cell r="C5685">
            <v>16</v>
          </cell>
          <cell r="D5685">
            <v>0</v>
          </cell>
          <cell r="E5685"/>
          <cell r="F5685"/>
          <cell r="G5685"/>
          <cell r="H5685">
            <v>0</v>
          </cell>
        </row>
        <row r="5686">
          <cell r="A5686" t="str">
            <v>2111049901040102</v>
          </cell>
          <cell r="B5686" t="str">
            <v>DEPOSITOS A 90 DIAS PAGO AL VTO.</v>
          </cell>
          <cell r="C5686">
            <v>16</v>
          </cell>
          <cell r="D5686">
            <v>0</v>
          </cell>
          <cell r="E5686"/>
          <cell r="F5686"/>
          <cell r="G5686"/>
          <cell r="H5686">
            <v>0</v>
          </cell>
        </row>
        <row r="5687">
          <cell r="A5687" t="str">
            <v>2111049901040103</v>
          </cell>
          <cell r="B5687" t="str">
            <v>DEPOSITOS A 90 DIAS ADELANTADO</v>
          </cell>
          <cell r="C5687">
            <v>16</v>
          </cell>
          <cell r="D5687">
            <v>0</v>
          </cell>
          <cell r="E5687"/>
          <cell r="F5687"/>
          <cell r="G5687"/>
          <cell r="H5687">
            <v>0</v>
          </cell>
        </row>
        <row r="5688">
          <cell r="A5688" t="str">
            <v>211104990105</v>
          </cell>
          <cell r="B5688" t="str">
            <v>BANCOS</v>
          </cell>
          <cell r="C5688">
            <v>12</v>
          </cell>
          <cell r="D5688"/>
          <cell r="E5688"/>
          <cell r="F5688">
            <v>0</v>
          </cell>
          <cell r="G5688"/>
          <cell r="H5688">
            <v>0</v>
          </cell>
        </row>
        <row r="5689">
          <cell r="A5689" t="str">
            <v>21110499010501</v>
          </cell>
          <cell r="B5689" t="str">
            <v>BANCOS</v>
          </cell>
          <cell r="C5689">
            <v>14</v>
          </cell>
          <cell r="D5689"/>
          <cell r="E5689">
            <v>0</v>
          </cell>
          <cell r="F5689"/>
          <cell r="G5689"/>
          <cell r="H5689">
            <v>0</v>
          </cell>
        </row>
        <row r="5690">
          <cell r="A5690" t="str">
            <v>2111049901050101</v>
          </cell>
          <cell r="B5690" t="str">
            <v>DEPOSITOS A 90 DIAS PAGO PERIODICO</v>
          </cell>
          <cell r="C5690">
            <v>16</v>
          </cell>
          <cell r="D5690">
            <v>0</v>
          </cell>
          <cell r="E5690"/>
          <cell r="F5690"/>
          <cell r="G5690"/>
          <cell r="H5690">
            <v>0</v>
          </cell>
        </row>
        <row r="5691">
          <cell r="A5691" t="str">
            <v>2111049901050102</v>
          </cell>
          <cell r="B5691" t="str">
            <v>DEPOSITOS A 90 DIAS PAGO AL VTO</v>
          </cell>
          <cell r="C5691">
            <v>16</v>
          </cell>
          <cell r="D5691">
            <v>0</v>
          </cell>
          <cell r="E5691"/>
          <cell r="F5691"/>
          <cell r="G5691"/>
          <cell r="H5691">
            <v>0</v>
          </cell>
        </row>
        <row r="5692">
          <cell r="A5692" t="str">
            <v>2111049901050103</v>
          </cell>
          <cell r="B5692" t="str">
            <v>DEPOSITOS A 90 DIAS ADELANTADO</v>
          </cell>
          <cell r="C5692">
            <v>16</v>
          </cell>
          <cell r="D5692">
            <v>0</v>
          </cell>
          <cell r="E5692"/>
          <cell r="F5692"/>
          <cell r="G5692"/>
          <cell r="H5692">
            <v>0</v>
          </cell>
        </row>
        <row r="5693">
          <cell r="A5693" t="str">
            <v>211104990106</v>
          </cell>
          <cell r="B5693" t="str">
            <v>OTRAS ENTIDADES DEL SISTEMA  FINANCIERO</v>
          </cell>
          <cell r="C5693">
            <v>12</v>
          </cell>
          <cell r="D5693"/>
          <cell r="E5693"/>
          <cell r="F5693">
            <v>0</v>
          </cell>
          <cell r="G5693"/>
          <cell r="H5693">
            <v>0</v>
          </cell>
        </row>
        <row r="5694">
          <cell r="A5694" t="str">
            <v>21110499010601</v>
          </cell>
          <cell r="B5694" t="str">
            <v>OTRAS ENTIDADES DEL SISTEMA  FINANCIERO</v>
          </cell>
          <cell r="C5694">
            <v>14</v>
          </cell>
          <cell r="D5694"/>
          <cell r="E5694">
            <v>0</v>
          </cell>
          <cell r="F5694"/>
          <cell r="G5694"/>
          <cell r="H5694">
            <v>0</v>
          </cell>
        </row>
        <row r="5695">
          <cell r="A5695" t="str">
            <v>2111049901060101</v>
          </cell>
          <cell r="B5695" t="str">
            <v>DEPOSITOS A 90 DIAS PAGO PERIODICO</v>
          </cell>
          <cell r="C5695">
            <v>16</v>
          </cell>
          <cell r="D5695">
            <v>0</v>
          </cell>
          <cell r="E5695"/>
          <cell r="F5695"/>
          <cell r="G5695"/>
          <cell r="H5695">
            <v>0</v>
          </cell>
        </row>
        <row r="5696">
          <cell r="A5696" t="str">
            <v>2111049901060102</v>
          </cell>
          <cell r="B5696" t="str">
            <v>DEPOSITOS A 90 DIAS PAGO AL VTO</v>
          </cell>
          <cell r="C5696">
            <v>16</v>
          </cell>
          <cell r="D5696">
            <v>0</v>
          </cell>
          <cell r="E5696"/>
          <cell r="F5696"/>
          <cell r="G5696"/>
          <cell r="H5696">
            <v>0</v>
          </cell>
        </row>
        <row r="5697">
          <cell r="A5697" t="str">
            <v>2111049901060103</v>
          </cell>
          <cell r="B5697" t="str">
            <v>DEPOSITOS A 90 DIAS ADELANTADO</v>
          </cell>
          <cell r="C5697">
            <v>16</v>
          </cell>
          <cell r="D5697">
            <v>0</v>
          </cell>
          <cell r="E5697"/>
          <cell r="F5697"/>
          <cell r="G5697"/>
          <cell r="H5697">
            <v>0</v>
          </cell>
        </row>
        <row r="5698">
          <cell r="A5698" t="str">
            <v>2111049902</v>
          </cell>
          <cell r="B5698" t="str">
            <v>INTERESES Y OTROS POR PAGAR</v>
          </cell>
          <cell r="C5698">
            <v>10</v>
          </cell>
          <cell r="D5698"/>
          <cell r="E5698"/>
          <cell r="F5698"/>
          <cell r="G5698">
            <v>0</v>
          </cell>
          <cell r="H5698">
            <v>0</v>
          </cell>
        </row>
        <row r="5699">
          <cell r="A5699" t="str">
            <v>211104990201</v>
          </cell>
          <cell r="B5699" t="str">
            <v>ENTIDADES DEL ESTADO ME</v>
          </cell>
          <cell r="C5699">
            <v>12</v>
          </cell>
          <cell r="D5699"/>
          <cell r="E5699"/>
          <cell r="F5699">
            <v>0</v>
          </cell>
          <cell r="G5699"/>
          <cell r="H5699">
            <v>0</v>
          </cell>
        </row>
        <row r="5700">
          <cell r="A5700" t="str">
            <v>21110499020101</v>
          </cell>
          <cell r="B5700" t="str">
            <v>ENTIDADES DEL ESTADO ME</v>
          </cell>
          <cell r="C5700">
            <v>14</v>
          </cell>
          <cell r="D5700"/>
          <cell r="E5700">
            <v>0</v>
          </cell>
          <cell r="F5700"/>
          <cell r="G5700"/>
          <cell r="H5700">
            <v>0</v>
          </cell>
        </row>
        <row r="5701">
          <cell r="A5701" t="str">
            <v>2111049902010101</v>
          </cell>
          <cell r="B5701" t="str">
            <v>DEPOSITOS A 90 DIAS PAGO PERIODICO</v>
          </cell>
          <cell r="C5701">
            <v>16</v>
          </cell>
          <cell r="D5701">
            <v>0</v>
          </cell>
          <cell r="E5701"/>
          <cell r="F5701"/>
          <cell r="G5701"/>
          <cell r="H5701">
            <v>0</v>
          </cell>
        </row>
        <row r="5702">
          <cell r="A5702" t="str">
            <v>2111049902010102</v>
          </cell>
          <cell r="B5702" t="str">
            <v>DEPOSITOS A 90 DIAS PAGO AL VTO.</v>
          </cell>
          <cell r="C5702">
            <v>16</v>
          </cell>
          <cell r="D5702">
            <v>0</v>
          </cell>
          <cell r="E5702"/>
          <cell r="F5702"/>
          <cell r="G5702"/>
          <cell r="H5702">
            <v>0</v>
          </cell>
        </row>
        <row r="5703">
          <cell r="A5703" t="str">
            <v>2111049902010103</v>
          </cell>
          <cell r="B5703" t="str">
            <v>DEPOSITOS A 90 DIAS ADELANTADO</v>
          </cell>
          <cell r="C5703">
            <v>16</v>
          </cell>
          <cell r="D5703">
            <v>0</v>
          </cell>
          <cell r="E5703"/>
          <cell r="F5703"/>
          <cell r="G5703"/>
          <cell r="H5703">
            <v>0</v>
          </cell>
        </row>
        <row r="5704">
          <cell r="A5704" t="str">
            <v>211104990202</v>
          </cell>
          <cell r="B5704" t="str">
            <v>EMPRESAS PRIVADAS ME</v>
          </cell>
          <cell r="C5704">
            <v>12</v>
          </cell>
          <cell r="D5704"/>
          <cell r="E5704"/>
          <cell r="F5704">
            <v>0</v>
          </cell>
          <cell r="G5704"/>
          <cell r="H5704">
            <v>0</v>
          </cell>
        </row>
        <row r="5705">
          <cell r="A5705" t="str">
            <v>21110499020201</v>
          </cell>
          <cell r="B5705" t="str">
            <v>EMPRESAS PRIVADAS ME</v>
          </cell>
          <cell r="C5705">
            <v>14</v>
          </cell>
          <cell r="D5705"/>
          <cell r="E5705">
            <v>0</v>
          </cell>
          <cell r="F5705"/>
          <cell r="G5705"/>
          <cell r="H5705">
            <v>0</v>
          </cell>
        </row>
        <row r="5706">
          <cell r="A5706" t="str">
            <v>2111049902020101</v>
          </cell>
          <cell r="B5706" t="str">
            <v>DEPOSITOS A 90 DIAS PAGO PERIODICO</v>
          </cell>
          <cell r="C5706">
            <v>16</v>
          </cell>
          <cell r="D5706">
            <v>0</v>
          </cell>
          <cell r="E5706"/>
          <cell r="F5706"/>
          <cell r="G5706"/>
          <cell r="H5706">
            <v>0</v>
          </cell>
        </row>
        <row r="5707">
          <cell r="A5707" t="str">
            <v>2111049902020102</v>
          </cell>
          <cell r="B5707" t="str">
            <v>DEPOSITOS A 90 DIAS PAGO AL VTO.</v>
          </cell>
          <cell r="C5707">
            <v>16</v>
          </cell>
          <cell r="D5707">
            <v>0</v>
          </cell>
          <cell r="E5707"/>
          <cell r="F5707"/>
          <cell r="G5707"/>
          <cell r="H5707">
            <v>0</v>
          </cell>
        </row>
        <row r="5708">
          <cell r="A5708" t="str">
            <v>2111049902020103</v>
          </cell>
          <cell r="B5708" t="str">
            <v>DEPOSITOS A 90 DIAS ADELANTADO</v>
          </cell>
          <cell r="C5708">
            <v>16</v>
          </cell>
          <cell r="D5708">
            <v>0</v>
          </cell>
          <cell r="E5708"/>
          <cell r="F5708"/>
          <cell r="G5708"/>
          <cell r="H5708">
            <v>0</v>
          </cell>
        </row>
        <row r="5709">
          <cell r="A5709" t="str">
            <v>211104990203</v>
          </cell>
          <cell r="B5709" t="str">
            <v>PARTICULARES ME</v>
          </cell>
          <cell r="C5709">
            <v>12</v>
          </cell>
          <cell r="D5709"/>
          <cell r="E5709"/>
          <cell r="F5709">
            <v>0</v>
          </cell>
          <cell r="G5709"/>
          <cell r="H5709">
            <v>0</v>
          </cell>
        </row>
        <row r="5710">
          <cell r="A5710" t="str">
            <v>21110499020301</v>
          </cell>
          <cell r="B5710" t="str">
            <v>PARTICULARES ME</v>
          </cell>
          <cell r="C5710">
            <v>14</v>
          </cell>
          <cell r="D5710"/>
          <cell r="E5710">
            <v>0</v>
          </cell>
          <cell r="F5710"/>
          <cell r="G5710"/>
          <cell r="H5710">
            <v>0</v>
          </cell>
        </row>
        <row r="5711">
          <cell r="A5711" t="str">
            <v>2111049902030101</v>
          </cell>
          <cell r="B5711" t="str">
            <v>DEPOSITOS A 90 DIAS PAGO PERIODICO</v>
          </cell>
          <cell r="C5711">
            <v>16</v>
          </cell>
          <cell r="D5711">
            <v>0</v>
          </cell>
          <cell r="E5711"/>
          <cell r="F5711"/>
          <cell r="G5711"/>
          <cell r="H5711">
            <v>0</v>
          </cell>
        </row>
        <row r="5712">
          <cell r="A5712" t="str">
            <v>2111049902030102</v>
          </cell>
          <cell r="B5712" t="str">
            <v>DEPOSITOS A 90 DIAS PAGO AL VTO.</v>
          </cell>
          <cell r="C5712">
            <v>16</v>
          </cell>
          <cell r="D5712">
            <v>0</v>
          </cell>
          <cell r="E5712"/>
          <cell r="F5712"/>
          <cell r="G5712"/>
          <cell r="H5712">
            <v>0</v>
          </cell>
        </row>
        <row r="5713">
          <cell r="A5713" t="str">
            <v>2111049902030103</v>
          </cell>
          <cell r="B5713" t="str">
            <v>DEPOSITOS A 90 DIAS ADELANTADO</v>
          </cell>
          <cell r="C5713">
            <v>16</v>
          </cell>
          <cell r="D5713">
            <v>0</v>
          </cell>
          <cell r="E5713"/>
          <cell r="F5713"/>
          <cell r="G5713"/>
          <cell r="H5713">
            <v>0</v>
          </cell>
        </row>
        <row r="5714">
          <cell r="A5714" t="str">
            <v>211104990204</v>
          </cell>
          <cell r="B5714" t="str">
            <v>BANCOS ME</v>
          </cell>
          <cell r="C5714">
            <v>12</v>
          </cell>
          <cell r="D5714"/>
          <cell r="E5714"/>
          <cell r="F5714">
            <v>0</v>
          </cell>
          <cell r="G5714"/>
          <cell r="H5714">
            <v>0</v>
          </cell>
        </row>
        <row r="5715">
          <cell r="A5715" t="str">
            <v>21110499020401</v>
          </cell>
          <cell r="B5715" t="str">
            <v>BANCOS ME</v>
          </cell>
          <cell r="C5715">
            <v>14</v>
          </cell>
          <cell r="D5715"/>
          <cell r="E5715">
            <v>0</v>
          </cell>
          <cell r="F5715"/>
          <cell r="G5715"/>
          <cell r="H5715">
            <v>0</v>
          </cell>
        </row>
        <row r="5716">
          <cell r="A5716" t="str">
            <v>2111049902040101</v>
          </cell>
          <cell r="B5716" t="str">
            <v>DEPOSITOS A 90 DIAS PAGO PERIODICO</v>
          </cell>
          <cell r="C5716">
            <v>16</v>
          </cell>
          <cell r="D5716">
            <v>0</v>
          </cell>
          <cell r="E5716"/>
          <cell r="F5716"/>
          <cell r="G5716"/>
          <cell r="H5716">
            <v>0</v>
          </cell>
        </row>
        <row r="5717">
          <cell r="A5717" t="str">
            <v>2111049902040102</v>
          </cell>
          <cell r="B5717" t="str">
            <v>DEPOSITOS A 90 DIAS PAGO AL VTO.</v>
          </cell>
          <cell r="C5717">
            <v>16</v>
          </cell>
          <cell r="D5717">
            <v>0</v>
          </cell>
          <cell r="E5717"/>
          <cell r="F5717"/>
          <cell r="G5717"/>
          <cell r="H5717">
            <v>0</v>
          </cell>
        </row>
        <row r="5718">
          <cell r="A5718" t="str">
            <v>2111049902040103</v>
          </cell>
          <cell r="B5718" t="str">
            <v>DEPOSITOS A 90 DIAS ADELANTADO</v>
          </cell>
          <cell r="C5718">
            <v>16</v>
          </cell>
          <cell r="D5718">
            <v>0</v>
          </cell>
          <cell r="E5718"/>
          <cell r="F5718"/>
          <cell r="G5718"/>
          <cell r="H5718">
            <v>0</v>
          </cell>
        </row>
        <row r="5719">
          <cell r="A5719" t="str">
            <v>211105</v>
          </cell>
          <cell r="B5719" t="str">
            <v>DEPOSITOS A 120 DIAS PLAZO</v>
          </cell>
          <cell r="C5719">
            <v>6</v>
          </cell>
          <cell r="D5719"/>
          <cell r="E5719"/>
          <cell r="F5719"/>
          <cell r="G5719"/>
          <cell r="H5719">
            <v>13188306.279999999</v>
          </cell>
        </row>
        <row r="5720">
          <cell r="A5720" t="str">
            <v>2111050101</v>
          </cell>
          <cell r="B5720" t="str">
            <v>BANCO CENTRAL DE RESERVA</v>
          </cell>
          <cell r="C5720">
            <v>10</v>
          </cell>
          <cell r="D5720"/>
          <cell r="E5720"/>
          <cell r="F5720"/>
          <cell r="G5720">
            <v>0</v>
          </cell>
          <cell r="H5720">
            <v>0</v>
          </cell>
        </row>
        <row r="5721">
          <cell r="A5721" t="str">
            <v>2111050102</v>
          </cell>
          <cell r="B5721" t="str">
            <v>BANCO CENTRAL DE RESERVA</v>
          </cell>
          <cell r="C5721">
            <v>10</v>
          </cell>
          <cell r="D5721"/>
          <cell r="E5721"/>
          <cell r="F5721"/>
          <cell r="G5721">
            <v>0</v>
          </cell>
          <cell r="H5721">
            <v>0</v>
          </cell>
        </row>
        <row r="5722">
          <cell r="A5722" t="str">
            <v>2111050201</v>
          </cell>
          <cell r="B5722" t="str">
            <v>ENTIDADES DEL ESTADO</v>
          </cell>
          <cell r="C5722">
            <v>10</v>
          </cell>
          <cell r="D5722"/>
          <cell r="E5722"/>
          <cell r="F5722"/>
          <cell r="G5722">
            <v>-3301691.23</v>
          </cell>
          <cell r="H5722">
            <v>3301691.23</v>
          </cell>
        </row>
        <row r="5723">
          <cell r="A5723" t="str">
            <v>211105020101</v>
          </cell>
          <cell r="B5723" t="str">
            <v>ENTIDADES DEL ESTADO</v>
          </cell>
          <cell r="C5723">
            <v>12</v>
          </cell>
          <cell r="D5723"/>
          <cell r="E5723"/>
          <cell r="F5723">
            <v>-3301691.23</v>
          </cell>
          <cell r="G5723"/>
          <cell r="H5723">
            <v>3301691.23</v>
          </cell>
        </row>
        <row r="5724">
          <cell r="A5724" t="str">
            <v>21110502010101</v>
          </cell>
          <cell r="B5724" t="str">
            <v>ENTIDADES DEL ESTADO</v>
          </cell>
          <cell r="C5724">
            <v>14</v>
          </cell>
          <cell r="D5724"/>
          <cell r="E5724">
            <v>-3301691.23</v>
          </cell>
          <cell r="F5724"/>
          <cell r="G5724"/>
          <cell r="H5724">
            <v>3301691.23</v>
          </cell>
        </row>
        <row r="5725">
          <cell r="A5725" t="str">
            <v>2111050201010101</v>
          </cell>
          <cell r="B5725" t="str">
            <v>DEPOSITOS A 120 DIAS PAGO PERIODICO</v>
          </cell>
          <cell r="C5725">
            <v>16</v>
          </cell>
          <cell r="D5725">
            <v>-3301691.23</v>
          </cell>
          <cell r="E5725"/>
          <cell r="F5725"/>
          <cell r="G5725"/>
          <cell r="H5725">
            <v>3301691.23</v>
          </cell>
        </row>
        <row r="5726">
          <cell r="A5726" t="str">
            <v>2111050201010102</v>
          </cell>
          <cell r="B5726" t="str">
            <v>DEPOSITOS A 120 DIAS AL VTO.</v>
          </cell>
          <cell r="C5726">
            <v>16</v>
          </cell>
          <cell r="D5726">
            <v>0</v>
          </cell>
          <cell r="E5726"/>
          <cell r="F5726"/>
          <cell r="G5726"/>
          <cell r="H5726">
            <v>0</v>
          </cell>
        </row>
        <row r="5727">
          <cell r="A5727" t="str">
            <v>2111050201010103</v>
          </cell>
          <cell r="B5727" t="str">
            <v>DEPOSITOS A 120 DIAS ADELANTADO</v>
          </cell>
          <cell r="C5727">
            <v>16</v>
          </cell>
          <cell r="D5727">
            <v>0</v>
          </cell>
          <cell r="E5727"/>
          <cell r="F5727"/>
          <cell r="G5727"/>
          <cell r="H5727">
            <v>0</v>
          </cell>
        </row>
        <row r="5728">
          <cell r="A5728" t="str">
            <v>2111050202</v>
          </cell>
          <cell r="B5728" t="str">
            <v>ENTIDADES DEL ESTADO</v>
          </cell>
          <cell r="C5728">
            <v>10</v>
          </cell>
          <cell r="D5728"/>
          <cell r="E5728"/>
          <cell r="F5728"/>
          <cell r="G5728">
            <v>0</v>
          </cell>
          <cell r="H5728">
            <v>0</v>
          </cell>
        </row>
        <row r="5729">
          <cell r="A5729" t="str">
            <v>211105020201</v>
          </cell>
          <cell r="B5729" t="str">
            <v>ENTIDADES DEL ESTADO -ME</v>
          </cell>
          <cell r="C5729">
            <v>12</v>
          </cell>
          <cell r="D5729"/>
          <cell r="E5729"/>
          <cell r="F5729">
            <v>0</v>
          </cell>
          <cell r="G5729"/>
          <cell r="H5729">
            <v>0</v>
          </cell>
        </row>
        <row r="5730">
          <cell r="A5730" t="str">
            <v>21110502020101</v>
          </cell>
          <cell r="B5730" t="str">
            <v>ENTIDADES DEL ESTADO -ME</v>
          </cell>
          <cell r="C5730">
            <v>14</v>
          </cell>
          <cell r="D5730"/>
          <cell r="E5730">
            <v>0</v>
          </cell>
          <cell r="F5730"/>
          <cell r="G5730"/>
          <cell r="H5730">
            <v>0</v>
          </cell>
        </row>
        <row r="5731">
          <cell r="A5731" t="str">
            <v>2111050202010101</v>
          </cell>
          <cell r="B5731" t="str">
            <v>DEPOSITOS A 120 DIAS PAGO PERIODICO</v>
          </cell>
          <cell r="C5731">
            <v>16</v>
          </cell>
          <cell r="D5731">
            <v>0</v>
          </cell>
          <cell r="E5731"/>
          <cell r="F5731"/>
          <cell r="G5731"/>
          <cell r="H5731">
            <v>0</v>
          </cell>
        </row>
        <row r="5732">
          <cell r="A5732" t="str">
            <v>2111050202010102</v>
          </cell>
          <cell r="B5732" t="str">
            <v>DEPOSITOS A 120 DIAS AL VTO.</v>
          </cell>
          <cell r="C5732">
            <v>16</v>
          </cell>
          <cell r="D5732">
            <v>0</v>
          </cell>
          <cell r="E5732"/>
          <cell r="F5732"/>
          <cell r="G5732"/>
          <cell r="H5732">
            <v>0</v>
          </cell>
        </row>
        <row r="5733">
          <cell r="A5733" t="str">
            <v>2111050202010103</v>
          </cell>
          <cell r="B5733" t="str">
            <v>DEPOSITOS A 120 DIAS ADELANTADO</v>
          </cell>
          <cell r="C5733">
            <v>16</v>
          </cell>
          <cell r="D5733">
            <v>0</v>
          </cell>
          <cell r="E5733"/>
          <cell r="F5733"/>
          <cell r="G5733"/>
          <cell r="H5733">
            <v>0</v>
          </cell>
        </row>
        <row r="5734">
          <cell r="A5734" t="str">
            <v>2111050301</v>
          </cell>
          <cell r="B5734" t="str">
            <v>EMPRESAS PRIVADAS</v>
          </cell>
          <cell r="C5734">
            <v>10</v>
          </cell>
          <cell r="D5734"/>
          <cell r="E5734"/>
          <cell r="F5734"/>
          <cell r="G5734">
            <v>-461050</v>
          </cell>
          <cell r="H5734">
            <v>461050</v>
          </cell>
        </row>
        <row r="5735">
          <cell r="A5735" t="str">
            <v>211105030101</v>
          </cell>
          <cell r="B5735" t="str">
            <v>EMPRESAS PRIVADAS</v>
          </cell>
          <cell r="C5735">
            <v>12</v>
          </cell>
          <cell r="D5735"/>
          <cell r="E5735"/>
          <cell r="F5735">
            <v>-461050</v>
          </cell>
          <cell r="G5735"/>
          <cell r="H5735">
            <v>461050</v>
          </cell>
        </row>
        <row r="5736">
          <cell r="A5736" t="str">
            <v>21110503010101</v>
          </cell>
          <cell r="B5736" t="str">
            <v>EMPRESAS PRIVADAS</v>
          </cell>
          <cell r="C5736">
            <v>14</v>
          </cell>
          <cell r="D5736"/>
          <cell r="E5736">
            <v>-461050</v>
          </cell>
          <cell r="F5736"/>
          <cell r="G5736"/>
          <cell r="H5736">
            <v>461050</v>
          </cell>
        </row>
        <row r="5737">
          <cell r="A5737" t="str">
            <v>2111050301010101</v>
          </cell>
          <cell r="B5737" t="str">
            <v>DEPOSITOS A 120 DIAS PAGO PERIODICO</v>
          </cell>
          <cell r="C5737">
            <v>16</v>
          </cell>
          <cell r="D5737">
            <v>-461050</v>
          </cell>
          <cell r="E5737"/>
          <cell r="F5737"/>
          <cell r="G5737"/>
          <cell r="H5737">
            <v>461050</v>
          </cell>
        </row>
        <row r="5738">
          <cell r="A5738" t="str">
            <v>2111050301010102</v>
          </cell>
          <cell r="B5738" t="str">
            <v>DEPOSITOS A 120 DIAS AL VTO.</v>
          </cell>
          <cell r="C5738">
            <v>16</v>
          </cell>
          <cell r="D5738">
            <v>0</v>
          </cell>
          <cell r="E5738"/>
          <cell r="F5738"/>
          <cell r="G5738"/>
          <cell r="H5738">
            <v>0</v>
          </cell>
        </row>
        <row r="5739">
          <cell r="A5739" t="str">
            <v>2111050301010103</v>
          </cell>
          <cell r="B5739" t="str">
            <v>DEPOSITOS A 120 DIAS ADELANTADO</v>
          </cell>
          <cell r="C5739">
            <v>16</v>
          </cell>
          <cell r="D5739">
            <v>0</v>
          </cell>
          <cell r="E5739"/>
          <cell r="F5739"/>
          <cell r="G5739"/>
          <cell r="H5739">
            <v>0</v>
          </cell>
        </row>
        <row r="5740">
          <cell r="A5740" t="str">
            <v>2111050302</v>
          </cell>
          <cell r="B5740" t="str">
            <v>EMPRESAS PRIVADAS -ME</v>
          </cell>
          <cell r="C5740">
            <v>10</v>
          </cell>
          <cell r="D5740"/>
          <cell r="E5740"/>
          <cell r="F5740"/>
          <cell r="G5740">
            <v>0</v>
          </cell>
          <cell r="H5740">
            <v>0</v>
          </cell>
        </row>
        <row r="5741">
          <cell r="A5741" t="str">
            <v>211105030201</v>
          </cell>
          <cell r="B5741" t="str">
            <v>EMPRESAS PRIVADAS -ME</v>
          </cell>
          <cell r="C5741">
            <v>12</v>
          </cell>
          <cell r="D5741"/>
          <cell r="E5741"/>
          <cell r="F5741">
            <v>0</v>
          </cell>
          <cell r="G5741"/>
          <cell r="H5741">
            <v>0</v>
          </cell>
        </row>
        <row r="5742">
          <cell r="A5742" t="str">
            <v>21110503020101</v>
          </cell>
          <cell r="B5742" t="str">
            <v>EMPRESAS PRIVADAS -ME</v>
          </cell>
          <cell r="C5742">
            <v>14</v>
          </cell>
          <cell r="D5742"/>
          <cell r="E5742">
            <v>0</v>
          </cell>
          <cell r="F5742"/>
          <cell r="G5742"/>
          <cell r="H5742">
            <v>0</v>
          </cell>
        </row>
        <row r="5743">
          <cell r="A5743" t="str">
            <v>2111050302010101</v>
          </cell>
          <cell r="B5743" t="str">
            <v>DEPOSITOS A 120 DIAS PAGO PERIODICO</v>
          </cell>
          <cell r="C5743">
            <v>16</v>
          </cell>
          <cell r="D5743">
            <v>0</v>
          </cell>
          <cell r="E5743"/>
          <cell r="F5743"/>
          <cell r="G5743"/>
          <cell r="H5743">
            <v>0</v>
          </cell>
        </row>
        <row r="5744">
          <cell r="A5744" t="str">
            <v>2111050302010102</v>
          </cell>
          <cell r="B5744" t="str">
            <v>DEPOSITOS A 120 DIAS AL VTO.</v>
          </cell>
          <cell r="C5744">
            <v>16</v>
          </cell>
          <cell r="D5744">
            <v>0</v>
          </cell>
          <cell r="E5744"/>
          <cell r="F5744"/>
          <cell r="G5744"/>
          <cell r="H5744">
            <v>0</v>
          </cell>
        </row>
        <row r="5745">
          <cell r="A5745" t="str">
            <v>2111050302010103</v>
          </cell>
          <cell r="B5745" t="str">
            <v>DEPOSITOS A 120 DIAS ADELANTADO</v>
          </cell>
          <cell r="C5745">
            <v>16</v>
          </cell>
          <cell r="D5745">
            <v>0</v>
          </cell>
          <cell r="E5745"/>
          <cell r="F5745"/>
          <cell r="G5745"/>
          <cell r="H5745">
            <v>0</v>
          </cell>
        </row>
        <row r="5746">
          <cell r="A5746" t="str">
            <v>2111050401</v>
          </cell>
          <cell r="B5746" t="str">
            <v>PARTICULARES</v>
          </cell>
          <cell r="C5746">
            <v>10</v>
          </cell>
          <cell r="D5746"/>
          <cell r="E5746"/>
          <cell r="F5746"/>
          <cell r="G5746">
            <v>-7232349.1299999999</v>
          </cell>
          <cell r="H5746">
            <v>7232349.1299999999</v>
          </cell>
        </row>
        <row r="5747">
          <cell r="A5747" t="str">
            <v>211105040101</v>
          </cell>
          <cell r="B5747" t="str">
            <v>PARTICULARES</v>
          </cell>
          <cell r="C5747">
            <v>12</v>
          </cell>
          <cell r="D5747"/>
          <cell r="E5747"/>
          <cell r="F5747">
            <v>-7232349.1299999999</v>
          </cell>
          <cell r="G5747"/>
          <cell r="H5747">
            <v>7232349.1299999999</v>
          </cell>
        </row>
        <row r="5748">
          <cell r="A5748" t="str">
            <v>21110504010101</v>
          </cell>
          <cell r="B5748" t="str">
            <v>PARTICULARES</v>
          </cell>
          <cell r="C5748">
            <v>14</v>
          </cell>
          <cell r="D5748"/>
          <cell r="E5748">
            <v>-7232349.1299999999</v>
          </cell>
          <cell r="F5748"/>
          <cell r="G5748"/>
          <cell r="H5748">
            <v>7232349.1299999999</v>
          </cell>
        </row>
        <row r="5749">
          <cell r="A5749" t="str">
            <v>2111050401010101</v>
          </cell>
          <cell r="B5749" t="str">
            <v>DEPOSITOS A 120 DIAS PAGO PERIODICO</v>
          </cell>
          <cell r="C5749">
            <v>16</v>
          </cell>
          <cell r="D5749">
            <v>-1048756.6000000001</v>
          </cell>
          <cell r="E5749"/>
          <cell r="F5749"/>
          <cell r="G5749"/>
          <cell r="H5749">
            <v>1048756.6000000001</v>
          </cell>
        </row>
        <row r="5750">
          <cell r="A5750" t="str">
            <v>2111050401010102</v>
          </cell>
          <cell r="B5750" t="str">
            <v>DEPOSITOS A 120 DIAS AL VTO.</v>
          </cell>
          <cell r="C5750">
            <v>16</v>
          </cell>
          <cell r="D5750">
            <v>-6183592.5300000003</v>
          </cell>
          <cell r="E5750"/>
          <cell r="F5750"/>
          <cell r="G5750"/>
          <cell r="H5750">
            <v>6183592.5300000003</v>
          </cell>
        </row>
        <row r="5751">
          <cell r="A5751" t="str">
            <v>2111050401010103</v>
          </cell>
          <cell r="B5751" t="str">
            <v>DEPOSITOS A 120 DIAS ADELANTADO</v>
          </cell>
          <cell r="C5751">
            <v>16</v>
          </cell>
          <cell r="D5751">
            <v>0</v>
          </cell>
          <cell r="E5751"/>
          <cell r="F5751"/>
          <cell r="G5751"/>
          <cell r="H5751">
            <v>0</v>
          </cell>
        </row>
        <row r="5752">
          <cell r="A5752" t="str">
            <v>2111050402</v>
          </cell>
          <cell r="B5752" t="str">
            <v>PARTICULARES</v>
          </cell>
          <cell r="C5752">
            <v>10</v>
          </cell>
          <cell r="D5752"/>
          <cell r="E5752"/>
          <cell r="F5752"/>
          <cell r="G5752">
            <v>0</v>
          </cell>
          <cell r="H5752">
            <v>0</v>
          </cell>
        </row>
        <row r="5753">
          <cell r="A5753" t="str">
            <v>211105040201</v>
          </cell>
          <cell r="B5753" t="str">
            <v>PARTICULARES -ME</v>
          </cell>
          <cell r="C5753">
            <v>12</v>
          </cell>
          <cell r="D5753"/>
          <cell r="E5753"/>
          <cell r="F5753">
            <v>0</v>
          </cell>
          <cell r="G5753"/>
          <cell r="H5753">
            <v>0</v>
          </cell>
        </row>
        <row r="5754">
          <cell r="A5754" t="str">
            <v>21110504020101</v>
          </cell>
          <cell r="B5754" t="str">
            <v>PARTICULARES -ME</v>
          </cell>
          <cell r="C5754">
            <v>14</v>
          </cell>
          <cell r="D5754"/>
          <cell r="E5754">
            <v>0</v>
          </cell>
          <cell r="F5754"/>
          <cell r="G5754"/>
          <cell r="H5754">
            <v>0</v>
          </cell>
        </row>
        <row r="5755">
          <cell r="A5755" t="str">
            <v>2111050402010101</v>
          </cell>
          <cell r="B5755" t="str">
            <v>DEPOSITOS A 120 DIAS PAGO PERIODICO</v>
          </cell>
          <cell r="C5755">
            <v>16</v>
          </cell>
          <cell r="D5755">
            <v>0</v>
          </cell>
          <cell r="E5755"/>
          <cell r="F5755"/>
          <cell r="G5755"/>
          <cell r="H5755">
            <v>0</v>
          </cell>
        </row>
        <row r="5756">
          <cell r="A5756" t="str">
            <v>2111050402010102</v>
          </cell>
          <cell r="B5756" t="str">
            <v>DEPOSITOS A 120 DIAS AL VTO.</v>
          </cell>
          <cell r="C5756">
            <v>16</v>
          </cell>
          <cell r="D5756">
            <v>0</v>
          </cell>
          <cell r="E5756"/>
          <cell r="F5756"/>
          <cell r="G5756"/>
          <cell r="H5756">
            <v>0</v>
          </cell>
        </row>
        <row r="5757">
          <cell r="A5757" t="str">
            <v>2111050402010103</v>
          </cell>
          <cell r="B5757" t="str">
            <v>DEPOSITOS A 120 DIAS ADELANTADO</v>
          </cell>
          <cell r="C5757">
            <v>16</v>
          </cell>
          <cell r="D5757">
            <v>0</v>
          </cell>
          <cell r="E5757"/>
          <cell r="F5757"/>
          <cell r="G5757"/>
          <cell r="H5757">
            <v>0</v>
          </cell>
        </row>
        <row r="5758">
          <cell r="A5758" t="str">
            <v>2111050501</v>
          </cell>
          <cell r="B5758" t="str">
            <v>BANCOS</v>
          </cell>
          <cell r="C5758">
            <v>10</v>
          </cell>
          <cell r="D5758"/>
          <cell r="E5758"/>
          <cell r="F5758"/>
          <cell r="G5758">
            <v>-2150000</v>
          </cell>
          <cell r="H5758">
            <v>2150000</v>
          </cell>
        </row>
        <row r="5759">
          <cell r="A5759" t="str">
            <v>211105050101</v>
          </cell>
          <cell r="B5759" t="str">
            <v>BANCOS</v>
          </cell>
          <cell r="C5759">
            <v>12</v>
          </cell>
          <cell r="D5759"/>
          <cell r="E5759"/>
          <cell r="F5759">
            <v>-2150000</v>
          </cell>
          <cell r="G5759"/>
          <cell r="H5759">
            <v>2150000</v>
          </cell>
        </row>
        <row r="5760">
          <cell r="A5760" t="str">
            <v>21110505010101</v>
          </cell>
          <cell r="B5760" t="str">
            <v>BANCOS</v>
          </cell>
          <cell r="C5760">
            <v>14</v>
          </cell>
          <cell r="D5760"/>
          <cell r="E5760">
            <v>-2150000</v>
          </cell>
          <cell r="F5760"/>
          <cell r="G5760"/>
          <cell r="H5760">
            <v>2150000</v>
          </cell>
        </row>
        <row r="5761">
          <cell r="A5761" t="str">
            <v>2111050501010101</v>
          </cell>
          <cell r="B5761" t="str">
            <v>DEPOSITOS A 120 DIAS PAGO PERIODICO</v>
          </cell>
          <cell r="C5761">
            <v>16</v>
          </cell>
          <cell r="D5761">
            <v>-2150000</v>
          </cell>
          <cell r="E5761"/>
          <cell r="F5761"/>
          <cell r="G5761"/>
          <cell r="H5761">
            <v>2150000</v>
          </cell>
        </row>
        <row r="5762">
          <cell r="A5762" t="str">
            <v>2111050501010102</v>
          </cell>
          <cell r="B5762" t="str">
            <v>DEPOSITOS A 120 DIAS AL VTO.</v>
          </cell>
          <cell r="C5762">
            <v>16</v>
          </cell>
          <cell r="D5762">
            <v>0</v>
          </cell>
          <cell r="E5762"/>
          <cell r="F5762"/>
          <cell r="G5762"/>
          <cell r="H5762">
            <v>0</v>
          </cell>
        </row>
        <row r="5763">
          <cell r="A5763" t="str">
            <v>2111050501010103</v>
          </cell>
          <cell r="B5763" t="str">
            <v>DEPOSITOS A 120 DIAS ADELANTADO</v>
          </cell>
          <cell r="C5763">
            <v>16</v>
          </cell>
          <cell r="D5763">
            <v>0</v>
          </cell>
          <cell r="E5763"/>
          <cell r="F5763"/>
          <cell r="G5763"/>
          <cell r="H5763">
            <v>0</v>
          </cell>
        </row>
        <row r="5764">
          <cell r="A5764" t="str">
            <v>2111050502</v>
          </cell>
          <cell r="B5764" t="str">
            <v>BANCOS-ME</v>
          </cell>
          <cell r="C5764">
            <v>10</v>
          </cell>
          <cell r="D5764"/>
          <cell r="E5764"/>
          <cell r="F5764"/>
          <cell r="G5764">
            <v>0</v>
          </cell>
          <cell r="H5764">
            <v>0</v>
          </cell>
        </row>
        <row r="5765">
          <cell r="A5765" t="str">
            <v>211105050201</v>
          </cell>
          <cell r="B5765" t="str">
            <v>BANCOS-ME</v>
          </cell>
          <cell r="C5765">
            <v>12</v>
          </cell>
          <cell r="D5765"/>
          <cell r="E5765"/>
          <cell r="F5765">
            <v>0</v>
          </cell>
          <cell r="G5765"/>
          <cell r="H5765">
            <v>0</v>
          </cell>
        </row>
        <row r="5766">
          <cell r="A5766" t="str">
            <v>21110505020101</v>
          </cell>
          <cell r="B5766" t="str">
            <v>BANCOS-ME</v>
          </cell>
          <cell r="C5766">
            <v>14</v>
          </cell>
          <cell r="D5766"/>
          <cell r="E5766">
            <v>0</v>
          </cell>
          <cell r="F5766"/>
          <cell r="G5766"/>
          <cell r="H5766">
            <v>0</v>
          </cell>
        </row>
        <row r="5767">
          <cell r="A5767" t="str">
            <v>2111050502010101</v>
          </cell>
          <cell r="B5767" t="str">
            <v>DEPOSITOS A 120 DIAS PAGO PERIODICO</v>
          </cell>
          <cell r="C5767">
            <v>16</v>
          </cell>
          <cell r="D5767">
            <v>0</v>
          </cell>
          <cell r="E5767"/>
          <cell r="F5767"/>
          <cell r="G5767"/>
          <cell r="H5767">
            <v>0</v>
          </cell>
        </row>
        <row r="5768">
          <cell r="A5768" t="str">
            <v>2111050502010102</v>
          </cell>
          <cell r="B5768" t="str">
            <v>DEPOSITOS A 120 DIAS AL VTO.</v>
          </cell>
          <cell r="C5768">
            <v>16</v>
          </cell>
          <cell r="D5768">
            <v>0</v>
          </cell>
          <cell r="E5768"/>
          <cell r="F5768"/>
          <cell r="G5768"/>
          <cell r="H5768">
            <v>0</v>
          </cell>
        </row>
        <row r="5769">
          <cell r="A5769" t="str">
            <v>2111050502010103</v>
          </cell>
          <cell r="B5769" t="str">
            <v>DEPOSITOS A 120 DIAS ADELANTADO</v>
          </cell>
          <cell r="C5769">
            <v>16</v>
          </cell>
          <cell r="D5769">
            <v>0</v>
          </cell>
          <cell r="E5769"/>
          <cell r="F5769"/>
          <cell r="G5769"/>
          <cell r="H5769">
            <v>0</v>
          </cell>
        </row>
        <row r="5770">
          <cell r="A5770" t="str">
            <v>2111050601</v>
          </cell>
          <cell r="B5770" t="str">
            <v>OTRAS ENTIDADES DEL SISTEMA  FINANCIERO</v>
          </cell>
          <cell r="C5770">
            <v>10</v>
          </cell>
          <cell r="D5770"/>
          <cell r="E5770"/>
          <cell r="F5770"/>
          <cell r="G5770">
            <v>0</v>
          </cell>
          <cell r="H5770">
            <v>0</v>
          </cell>
        </row>
        <row r="5771">
          <cell r="A5771" t="str">
            <v>2111050602</v>
          </cell>
          <cell r="B5771" t="str">
            <v>OTRAS ENTIDADES DEL SISTEMA FINANCIERO</v>
          </cell>
          <cell r="C5771">
            <v>10</v>
          </cell>
          <cell r="D5771"/>
          <cell r="E5771"/>
          <cell r="F5771"/>
          <cell r="G5771">
            <v>0</v>
          </cell>
          <cell r="H5771">
            <v>0</v>
          </cell>
        </row>
        <row r="5772">
          <cell r="A5772" t="str">
            <v>2111050701</v>
          </cell>
          <cell r="B5772" t="str">
            <v>DEPOSITOS POR APLICAR</v>
          </cell>
          <cell r="C5772">
            <v>10</v>
          </cell>
          <cell r="D5772"/>
          <cell r="E5772"/>
          <cell r="F5772"/>
          <cell r="G5772">
            <v>0</v>
          </cell>
          <cell r="H5772">
            <v>0</v>
          </cell>
        </row>
        <row r="5773">
          <cell r="A5773" t="str">
            <v>2111050702</v>
          </cell>
          <cell r="B5773" t="str">
            <v>DEPOSITOS POR APLICAR</v>
          </cell>
          <cell r="C5773">
            <v>10</v>
          </cell>
          <cell r="D5773"/>
          <cell r="E5773"/>
          <cell r="F5773"/>
          <cell r="G5773">
            <v>0</v>
          </cell>
          <cell r="H5773">
            <v>0</v>
          </cell>
        </row>
        <row r="5774">
          <cell r="A5774" t="str">
            <v>2111050801</v>
          </cell>
          <cell r="B5774" t="str">
            <v>RETIROS POR APLICAR</v>
          </cell>
          <cell r="C5774">
            <v>10</v>
          </cell>
          <cell r="D5774"/>
          <cell r="E5774"/>
          <cell r="F5774"/>
          <cell r="G5774">
            <v>0</v>
          </cell>
          <cell r="H5774">
            <v>0</v>
          </cell>
        </row>
        <row r="5775">
          <cell r="A5775" t="str">
            <v>2111050802</v>
          </cell>
          <cell r="B5775" t="str">
            <v>RETIROS POR APLICAR</v>
          </cell>
          <cell r="C5775">
            <v>10</v>
          </cell>
          <cell r="D5775"/>
          <cell r="E5775"/>
          <cell r="F5775"/>
          <cell r="G5775">
            <v>0</v>
          </cell>
          <cell r="H5775">
            <v>0</v>
          </cell>
        </row>
        <row r="5776">
          <cell r="A5776" t="str">
            <v>2111059901</v>
          </cell>
          <cell r="B5776" t="str">
            <v>INTERESES Y OTROS POR PAGAR</v>
          </cell>
          <cell r="C5776">
            <v>10</v>
          </cell>
          <cell r="D5776"/>
          <cell r="E5776"/>
          <cell r="F5776"/>
          <cell r="G5776">
            <v>-43215.92</v>
          </cell>
          <cell r="H5776">
            <v>43215.92</v>
          </cell>
        </row>
        <row r="5777">
          <cell r="A5777" t="str">
            <v>211105990101</v>
          </cell>
          <cell r="B5777" t="str">
            <v>BANCO CENTRAL DE RESERVA</v>
          </cell>
          <cell r="C5777">
            <v>12</v>
          </cell>
          <cell r="D5777"/>
          <cell r="E5777"/>
          <cell r="F5777">
            <v>-43215.92</v>
          </cell>
          <cell r="G5777"/>
          <cell r="H5777">
            <v>43215.92</v>
          </cell>
        </row>
        <row r="5778">
          <cell r="A5778" t="str">
            <v>21110599010101</v>
          </cell>
          <cell r="B5778" t="str">
            <v>ENTIDADES DEL ESTADO</v>
          </cell>
          <cell r="C5778">
            <v>14</v>
          </cell>
          <cell r="D5778"/>
          <cell r="E5778">
            <v>-43215.92</v>
          </cell>
          <cell r="F5778"/>
          <cell r="G5778"/>
          <cell r="H5778">
            <v>43215.92</v>
          </cell>
        </row>
        <row r="5779">
          <cell r="A5779" t="str">
            <v>2111059901010101</v>
          </cell>
          <cell r="B5779" t="str">
            <v>DEPOSITOS A 120 DIAS PAGO PERIODICO</v>
          </cell>
          <cell r="C5779">
            <v>16</v>
          </cell>
          <cell r="D5779">
            <v>-13066.13</v>
          </cell>
          <cell r="E5779"/>
          <cell r="F5779"/>
          <cell r="G5779"/>
          <cell r="H5779">
            <v>13066.13</v>
          </cell>
        </row>
        <row r="5780">
          <cell r="A5780" t="str">
            <v>2111059901010102</v>
          </cell>
          <cell r="B5780" t="str">
            <v>DEPOSITOS A 120 DIAS AL VTO.</v>
          </cell>
          <cell r="C5780">
            <v>16</v>
          </cell>
          <cell r="D5780">
            <v>-30149.79</v>
          </cell>
          <cell r="E5780"/>
          <cell r="F5780"/>
          <cell r="G5780"/>
          <cell r="H5780">
            <v>30149.79</v>
          </cell>
        </row>
        <row r="5781">
          <cell r="A5781" t="str">
            <v>2111059901010103</v>
          </cell>
          <cell r="B5781" t="str">
            <v>DEPOSITOS A 120 DIAS ADELANTADOS</v>
          </cell>
          <cell r="C5781">
            <v>16</v>
          </cell>
          <cell r="D5781">
            <v>0</v>
          </cell>
          <cell r="E5781"/>
          <cell r="F5781"/>
          <cell r="G5781"/>
          <cell r="H5781">
            <v>0</v>
          </cell>
        </row>
        <row r="5782">
          <cell r="A5782" t="str">
            <v>211105990102</v>
          </cell>
          <cell r="B5782" t="str">
            <v>ENTIDADES DEL ESTADO</v>
          </cell>
          <cell r="C5782">
            <v>12</v>
          </cell>
          <cell r="D5782"/>
          <cell r="E5782"/>
          <cell r="F5782">
            <v>0</v>
          </cell>
          <cell r="G5782"/>
          <cell r="H5782">
            <v>0</v>
          </cell>
        </row>
        <row r="5783">
          <cell r="A5783" t="str">
            <v>21110599010201</v>
          </cell>
          <cell r="B5783" t="str">
            <v>ENTIDADES DEL ESTADO</v>
          </cell>
          <cell r="C5783">
            <v>14</v>
          </cell>
          <cell r="D5783"/>
          <cell r="E5783">
            <v>0</v>
          </cell>
          <cell r="F5783"/>
          <cell r="G5783"/>
          <cell r="H5783">
            <v>0</v>
          </cell>
        </row>
        <row r="5784">
          <cell r="A5784" t="str">
            <v>2111059901020101</v>
          </cell>
          <cell r="B5784" t="str">
            <v>DEPOSITOS A 120 DIAS PAGO PERIODICO</v>
          </cell>
          <cell r="C5784">
            <v>16</v>
          </cell>
          <cell r="D5784">
            <v>0</v>
          </cell>
          <cell r="E5784"/>
          <cell r="F5784"/>
          <cell r="G5784"/>
          <cell r="H5784">
            <v>0</v>
          </cell>
        </row>
        <row r="5785">
          <cell r="A5785" t="str">
            <v>2111059901020102</v>
          </cell>
          <cell r="B5785" t="str">
            <v>DEPOSITOS A 120 DIAS AL VTO.</v>
          </cell>
          <cell r="C5785">
            <v>16</v>
          </cell>
          <cell r="D5785">
            <v>0</v>
          </cell>
          <cell r="E5785"/>
          <cell r="F5785"/>
          <cell r="G5785"/>
          <cell r="H5785">
            <v>0</v>
          </cell>
        </row>
        <row r="5786">
          <cell r="A5786" t="str">
            <v>2111059901020103</v>
          </cell>
          <cell r="B5786" t="str">
            <v>DEPOSITOS A 120 DIAS ADELANTADOS</v>
          </cell>
          <cell r="C5786">
            <v>16</v>
          </cell>
          <cell r="D5786">
            <v>0</v>
          </cell>
          <cell r="E5786"/>
          <cell r="F5786"/>
          <cell r="G5786"/>
          <cell r="H5786">
            <v>0</v>
          </cell>
        </row>
        <row r="5787">
          <cell r="A5787" t="str">
            <v>211105990103</v>
          </cell>
          <cell r="B5787" t="str">
            <v>EMPRESAS PRIVADAS</v>
          </cell>
          <cell r="C5787">
            <v>12</v>
          </cell>
          <cell r="D5787"/>
          <cell r="E5787"/>
          <cell r="F5787">
            <v>0</v>
          </cell>
          <cell r="G5787"/>
          <cell r="H5787">
            <v>0</v>
          </cell>
        </row>
        <row r="5788">
          <cell r="A5788" t="str">
            <v>21110599010301</v>
          </cell>
          <cell r="B5788" t="str">
            <v>PARTICULARES</v>
          </cell>
          <cell r="C5788">
            <v>14</v>
          </cell>
          <cell r="D5788"/>
          <cell r="E5788">
            <v>0</v>
          </cell>
          <cell r="F5788"/>
          <cell r="G5788"/>
          <cell r="H5788">
            <v>0</v>
          </cell>
        </row>
        <row r="5789">
          <cell r="A5789" t="str">
            <v>2111059901030101</v>
          </cell>
          <cell r="B5789" t="str">
            <v>DEPOSITOS A 120 DIAS PAGO PERIODICO</v>
          </cell>
          <cell r="C5789">
            <v>16</v>
          </cell>
          <cell r="D5789">
            <v>0</v>
          </cell>
          <cell r="E5789"/>
          <cell r="F5789"/>
          <cell r="G5789"/>
          <cell r="H5789">
            <v>0</v>
          </cell>
        </row>
        <row r="5790">
          <cell r="A5790" t="str">
            <v>2111059901030102</v>
          </cell>
          <cell r="B5790" t="str">
            <v>DEPOSITOS A 120 DIAS AL VTO.</v>
          </cell>
          <cell r="C5790">
            <v>16</v>
          </cell>
          <cell r="D5790">
            <v>0</v>
          </cell>
          <cell r="E5790"/>
          <cell r="F5790"/>
          <cell r="G5790"/>
          <cell r="H5790">
            <v>0</v>
          </cell>
        </row>
        <row r="5791">
          <cell r="A5791" t="str">
            <v>2111059901030103</v>
          </cell>
          <cell r="B5791" t="str">
            <v>DEPOSITOS A 120 DIAS ADELANTADOS</v>
          </cell>
          <cell r="C5791">
            <v>16</v>
          </cell>
          <cell r="D5791">
            <v>0</v>
          </cell>
          <cell r="E5791"/>
          <cell r="F5791"/>
          <cell r="G5791"/>
          <cell r="H5791">
            <v>0</v>
          </cell>
        </row>
        <row r="5792">
          <cell r="A5792" t="str">
            <v>211105990104</v>
          </cell>
          <cell r="B5792" t="str">
            <v>PARTICULARES</v>
          </cell>
          <cell r="C5792">
            <v>12</v>
          </cell>
          <cell r="D5792"/>
          <cell r="E5792"/>
          <cell r="F5792">
            <v>0</v>
          </cell>
          <cell r="G5792"/>
          <cell r="H5792">
            <v>0</v>
          </cell>
        </row>
        <row r="5793">
          <cell r="A5793" t="str">
            <v>21110599010401</v>
          </cell>
          <cell r="B5793" t="str">
            <v>BANCOS</v>
          </cell>
          <cell r="C5793">
            <v>14</v>
          </cell>
          <cell r="D5793"/>
          <cell r="E5793">
            <v>0</v>
          </cell>
          <cell r="F5793"/>
          <cell r="G5793"/>
          <cell r="H5793">
            <v>0</v>
          </cell>
        </row>
        <row r="5794">
          <cell r="A5794" t="str">
            <v>2111059901040101</v>
          </cell>
          <cell r="B5794" t="str">
            <v>DEPOSITOS A 120 DIAS PAGO PERIODICO</v>
          </cell>
          <cell r="C5794">
            <v>16</v>
          </cell>
          <cell r="D5794">
            <v>0</v>
          </cell>
          <cell r="E5794"/>
          <cell r="F5794"/>
          <cell r="G5794"/>
          <cell r="H5794">
            <v>0</v>
          </cell>
        </row>
        <row r="5795">
          <cell r="A5795" t="str">
            <v>2111059901040102</v>
          </cell>
          <cell r="B5795" t="str">
            <v>DEPOSITOS A 120 DIAS AL VTO.</v>
          </cell>
          <cell r="C5795">
            <v>16</v>
          </cell>
          <cell r="D5795">
            <v>0</v>
          </cell>
          <cell r="E5795"/>
          <cell r="F5795"/>
          <cell r="G5795"/>
          <cell r="H5795">
            <v>0</v>
          </cell>
        </row>
        <row r="5796">
          <cell r="A5796" t="str">
            <v>2111059901040103</v>
          </cell>
          <cell r="B5796" t="str">
            <v>DEPOSITOS A 120 DIAS ADELANTADOS</v>
          </cell>
          <cell r="C5796">
            <v>16</v>
          </cell>
          <cell r="D5796">
            <v>0</v>
          </cell>
          <cell r="E5796"/>
          <cell r="F5796"/>
          <cell r="G5796"/>
          <cell r="H5796">
            <v>0</v>
          </cell>
        </row>
        <row r="5797">
          <cell r="A5797" t="str">
            <v>211105990105</v>
          </cell>
          <cell r="B5797" t="str">
            <v>BANCOS</v>
          </cell>
          <cell r="C5797">
            <v>12</v>
          </cell>
          <cell r="D5797"/>
          <cell r="E5797"/>
          <cell r="F5797">
            <v>0</v>
          </cell>
          <cell r="G5797"/>
          <cell r="H5797">
            <v>0</v>
          </cell>
        </row>
        <row r="5798">
          <cell r="A5798" t="str">
            <v>21110599010501</v>
          </cell>
          <cell r="B5798" t="str">
            <v>BANCOS</v>
          </cell>
          <cell r="C5798">
            <v>14</v>
          </cell>
          <cell r="D5798"/>
          <cell r="E5798">
            <v>0</v>
          </cell>
          <cell r="F5798"/>
          <cell r="G5798"/>
          <cell r="H5798">
            <v>0</v>
          </cell>
        </row>
        <row r="5799">
          <cell r="A5799" t="str">
            <v>2111059901050101</v>
          </cell>
          <cell r="B5799" t="str">
            <v>DEPOSITOS A 120 DIAS PAGO PERIODICO</v>
          </cell>
          <cell r="C5799">
            <v>16</v>
          </cell>
          <cell r="D5799">
            <v>0</v>
          </cell>
          <cell r="E5799"/>
          <cell r="F5799"/>
          <cell r="G5799"/>
          <cell r="H5799">
            <v>0</v>
          </cell>
        </row>
        <row r="5800">
          <cell r="A5800" t="str">
            <v>2111059901050102</v>
          </cell>
          <cell r="B5800" t="str">
            <v>DEPOSITOS A 120 DIAS AL VTO.</v>
          </cell>
          <cell r="C5800">
            <v>16</v>
          </cell>
          <cell r="D5800">
            <v>0</v>
          </cell>
          <cell r="E5800"/>
          <cell r="F5800"/>
          <cell r="G5800"/>
          <cell r="H5800">
            <v>0</v>
          </cell>
        </row>
        <row r="5801">
          <cell r="A5801" t="str">
            <v>2111059901050103</v>
          </cell>
          <cell r="B5801" t="str">
            <v>DEPOSITOS A 120 DIAS ADELANTADOS</v>
          </cell>
          <cell r="C5801">
            <v>16</v>
          </cell>
          <cell r="D5801">
            <v>0</v>
          </cell>
          <cell r="E5801"/>
          <cell r="F5801"/>
          <cell r="G5801"/>
          <cell r="H5801">
            <v>0</v>
          </cell>
        </row>
        <row r="5802">
          <cell r="A5802" t="str">
            <v>2111059902</v>
          </cell>
          <cell r="B5802" t="str">
            <v>INTERESES Y OTROS POR PAGAR - ME</v>
          </cell>
          <cell r="C5802">
            <v>10</v>
          </cell>
          <cell r="D5802"/>
          <cell r="E5802"/>
          <cell r="F5802"/>
          <cell r="G5802">
            <v>0</v>
          </cell>
          <cell r="H5802">
            <v>0</v>
          </cell>
        </row>
        <row r="5803">
          <cell r="A5803" t="str">
            <v>211105990201</v>
          </cell>
          <cell r="B5803" t="str">
            <v>ENTIDADES DEL ESTADO-ME</v>
          </cell>
          <cell r="C5803">
            <v>12</v>
          </cell>
          <cell r="D5803"/>
          <cell r="E5803"/>
          <cell r="F5803">
            <v>0</v>
          </cell>
          <cell r="G5803"/>
          <cell r="H5803">
            <v>0</v>
          </cell>
        </row>
        <row r="5804">
          <cell r="A5804" t="str">
            <v>21110599020101</v>
          </cell>
          <cell r="B5804" t="str">
            <v>ENTIDADES DEL ESTADO -ME</v>
          </cell>
          <cell r="C5804">
            <v>14</v>
          </cell>
          <cell r="D5804"/>
          <cell r="E5804">
            <v>0</v>
          </cell>
          <cell r="F5804"/>
          <cell r="G5804"/>
          <cell r="H5804">
            <v>0</v>
          </cell>
        </row>
        <row r="5805">
          <cell r="A5805" t="str">
            <v>2111059902010101</v>
          </cell>
          <cell r="B5805" t="str">
            <v>DEPOSITOS A 120 DIAS PAGO PERIODICO</v>
          </cell>
          <cell r="C5805">
            <v>16</v>
          </cell>
          <cell r="D5805">
            <v>0</v>
          </cell>
          <cell r="E5805"/>
          <cell r="F5805"/>
          <cell r="G5805"/>
          <cell r="H5805">
            <v>0</v>
          </cell>
        </row>
        <row r="5806">
          <cell r="A5806" t="str">
            <v>2111059902010102</v>
          </cell>
          <cell r="B5806" t="str">
            <v>DEPOSITOS A 120 DIAS AL VTO.</v>
          </cell>
          <cell r="C5806">
            <v>16</v>
          </cell>
          <cell r="D5806">
            <v>0</v>
          </cell>
          <cell r="E5806"/>
          <cell r="F5806"/>
          <cell r="G5806"/>
          <cell r="H5806">
            <v>0</v>
          </cell>
        </row>
        <row r="5807">
          <cell r="A5807" t="str">
            <v>2111059902010103</v>
          </cell>
          <cell r="B5807" t="str">
            <v>DEPOSITOS A 120 DIAS ADELANTADOS</v>
          </cell>
          <cell r="C5807">
            <v>16</v>
          </cell>
          <cell r="D5807">
            <v>0</v>
          </cell>
          <cell r="E5807"/>
          <cell r="F5807"/>
          <cell r="G5807"/>
          <cell r="H5807">
            <v>0</v>
          </cell>
        </row>
        <row r="5808">
          <cell r="A5808" t="str">
            <v>211105990202</v>
          </cell>
          <cell r="B5808" t="str">
            <v>EMPRESAS PRIVADAS -ME</v>
          </cell>
          <cell r="C5808">
            <v>12</v>
          </cell>
          <cell r="D5808"/>
          <cell r="E5808"/>
          <cell r="F5808">
            <v>0</v>
          </cell>
          <cell r="G5808"/>
          <cell r="H5808">
            <v>0</v>
          </cell>
        </row>
        <row r="5809">
          <cell r="A5809" t="str">
            <v>21110599020201</v>
          </cell>
          <cell r="B5809" t="str">
            <v>EMPRESAS PRIVADAS -ME</v>
          </cell>
          <cell r="C5809">
            <v>14</v>
          </cell>
          <cell r="D5809"/>
          <cell r="E5809">
            <v>0</v>
          </cell>
          <cell r="F5809"/>
          <cell r="G5809"/>
          <cell r="H5809">
            <v>0</v>
          </cell>
        </row>
        <row r="5810">
          <cell r="A5810" t="str">
            <v>2111059902020101</v>
          </cell>
          <cell r="B5810" t="str">
            <v>DEPOSITOS A 120 DIAS PAGO PERIODICO</v>
          </cell>
          <cell r="C5810">
            <v>16</v>
          </cell>
          <cell r="D5810">
            <v>0</v>
          </cell>
          <cell r="E5810"/>
          <cell r="F5810"/>
          <cell r="G5810"/>
          <cell r="H5810">
            <v>0</v>
          </cell>
        </row>
        <row r="5811">
          <cell r="A5811" t="str">
            <v>2111059902020102</v>
          </cell>
          <cell r="B5811" t="str">
            <v>DEPOSITOS A 120 DIAS AL VTO.</v>
          </cell>
          <cell r="C5811">
            <v>16</v>
          </cell>
          <cell r="D5811">
            <v>0</v>
          </cell>
          <cell r="E5811"/>
          <cell r="F5811"/>
          <cell r="G5811"/>
          <cell r="H5811">
            <v>0</v>
          </cell>
        </row>
        <row r="5812">
          <cell r="A5812" t="str">
            <v>2111059902020103</v>
          </cell>
          <cell r="B5812" t="str">
            <v>DEPOSITOS A 120 DIAS ADELANTADOS</v>
          </cell>
          <cell r="C5812">
            <v>16</v>
          </cell>
          <cell r="D5812">
            <v>0</v>
          </cell>
          <cell r="E5812"/>
          <cell r="F5812"/>
          <cell r="G5812"/>
          <cell r="H5812">
            <v>0</v>
          </cell>
        </row>
        <row r="5813">
          <cell r="A5813" t="str">
            <v>211105990203</v>
          </cell>
          <cell r="B5813" t="str">
            <v>PARTICULARES -ME</v>
          </cell>
          <cell r="C5813">
            <v>12</v>
          </cell>
          <cell r="D5813"/>
          <cell r="E5813"/>
          <cell r="F5813">
            <v>0</v>
          </cell>
          <cell r="G5813"/>
          <cell r="H5813">
            <v>0</v>
          </cell>
        </row>
        <row r="5814">
          <cell r="A5814" t="str">
            <v>21110599020301</v>
          </cell>
          <cell r="B5814" t="str">
            <v>PARTICULARES -ME</v>
          </cell>
          <cell r="C5814">
            <v>14</v>
          </cell>
          <cell r="D5814"/>
          <cell r="E5814">
            <v>0</v>
          </cell>
          <cell r="F5814"/>
          <cell r="G5814"/>
          <cell r="H5814">
            <v>0</v>
          </cell>
        </row>
        <row r="5815">
          <cell r="A5815" t="str">
            <v>2111059902030101</v>
          </cell>
          <cell r="B5815" t="str">
            <v>DEPOSITOS A 120 DIAS PAGO PERIODICO</v>
          </cell>
          <cell r="C5815">
            <v>16</v>
          </cell>
          <cell r="D5815">
            <v>0</v>
          </cell>
          <cell r="E5815"/>
          <cell r="F5815"/>
          <cell r="G5815"/>
          <cell r="H5815">
            <v>0</v>
          </cell>
        </row>
        <row r="5816">
          <cell r="A5816" t="str">
            <v>2111059902030102</v>
          </cell>
          <cell r="B5816" t="str">
            <v>DEPOSITOS A 120 DIAS AL VTO.</v>
          </cell>
          <cell r="C5816">
            <v>16</v>
          </cell>
          <cell r="D5816">
            <v>0</v>
          </cell>
          <cell r="E5816"/>
          <cell r="F5816"/>
          <cell r="G5816"/>
          <cell r="H5816">
            <v>0</v>
          </cell>
        </row>
        <row r="5817">
          <cell r="A5817" t="str">
            <v>2111059902030103</v>
          </cell>
          <cell r="B5817" t="str">
            <v>DEPOSITOS A 120 DIAS ADELANTADOS</v>
          </cell>
          <cell r="C5817">
            <v>16</v>
          </cell>
          <cell r="D5817">
            <v>0</v>
          </cell>
          <cell r="E5817"/>
          <cell r="F5817"/>
          <cell r="G5817"/>
          <cell r="H5817">
            <v>0</v>
          </cell>
        </row>
        <row r="5818">
          <cell r="A5818" t="str">
            <v>211105990204</v>
          </cell>
          <cell r="B5818" t="str">
            <v>BANCOS -ME</v>
          </cell>
          <cell r="C5818">
            <v>12</v>
          </cell>
          <cell r="D5818"/>
          <cell r="E5818"/>
          <cell r="F5818">
            <v>0</v>
          </cell>
          <cell r="G5818"/>
          <cell r="H5818">
            <v>0</v>
          </cell>
        </row>
        <row r="5819">
          <cell r="A5819" t="str">
            <v>21110599020401</v>
          </cell>
          <cell r="B5819" t="str">
            <v>BANCOS -ME</v>
          </cell>
          <cell r="C5819">
            <v>14</v>
          </cell>
          <cell r="D5819"/>
          <cell r="E5819">
            <v>0</v>
          </cell>
          <cell r="F5819"/>
          <cell r="G5819"/>
          <cell r="H5819">
            <v>0</v>
          </cell>
        </row>
        <row r="5820">
          <cell r="A5820" t="str">
            <v>2111059902040101</v>
          </cell>
          <cell r="B5820" t="str">
            <v>DEPOSITOS A 120 DIAS PAGO PERIODICO</v>
          </cell>
          <cell r="C5820">
            <v>16</v>
          </cell>
          <cell r="D5820">
            <v>0</v>
          </cell>
          <cell r="E5820"/>
          <cell r="F5820"/>
          <cell r="G5820"/>
          <cell r="H5820">
            <v>0</v>
          </cell>
        </row>
        <row r="5821">
          <cell r="A5821" t="str">
            <v>2111059902040102</v>
          </cell>
          <cell r="B5821" t="str">
            <v>DEPOSITOS A 120 DIAS AL VTO.</v>
          </cell>
          <cell r="C5821">
            <v>16</v>
          </cell>
          <cell r="D5821">
            <v>0</v>
          </cell>
          <cell r="E5821"/>
          <cell r="F5821"/>
          <cell r="G5821"/>
          <cell r="H5821">
            <v>0</v>
          </cell>
        </row>
        <row r="5822">
          <cell r="A5822" t="str">
            <v>2111059902040103</v>
          </cell>
          <cell r="B5822" t="str">
            <v>DEPOSITOS A 120 DIAS ADELANTADOS</v>
          </cell>
          <cell r="C5822">
            <v>16</v>
          </cell>
          <cell r="D5822">
            <v>0</v>
          </cell>
          <cell r="E5822"/>
          <cell r="F5822"/>
          <cell r="G5822"/>
          <cell r="H5822">
            <v>0</v>
          </cell>
        </row>
        <row r="5823">
          <cell r="A5823" t="str">
            <v>211106</v>
          </cell>
          <cell r="B5823" t="str">
            <v>DEPOSITOS A 150 DIAS PLAZO</v>
          </cell>
          <cell r="C5823">
            <v>6</v>
          </cell>
          <cell r="D5823"/>
          <cell r="E5823"/>
          <cell r="F5823"/>
          <cell r="G5823"/>
          <cell r="H5823">
            <v>2883888.4</v>
          </cell>
        </row>
        <row r="5824">
          <cell r="A5824" t="str">
            <v>2111060101</v>
          </cell>
          <cell r="B5824" t="str">
            <v>BANCO CENTRAL DE RESERVA</v>
          </cell>
          <cell r="C5824">
            <v>10</v>
          </cell>
          <cell r="D5824"/>
          <cell r="E5824"/>
          <cell r="F5824"/>
          <cell r="G5824">
            <v>0</v>
          </cell>
          <cell r="H5824">
            <v>0</v>
          </cell>
        </row>
        <row r="5825">
          <cell r="A5825" t="str">
            <v>2111060102</v>
          </cell>
          <cell r="B5825" t="str">
            <v>BANCO CENTRAL DE RESERVA</v>
          </cell>
          <cell r="C5825">
            <v>10</v>
          </cell>
          <cell r="D5825"/>
          <cell r="E5825"/>
          <cell r="F5825"/>
          <cell r="G5825">
            <v>0</v>
          </cell>
          <cell r="H5825">
            <v>0</v>
          </cell>
        </row>
        <row r="5826">
          <cell r="A5826" t="str">
            <v>2111060201</v>
          </cell>
          <cell r="B5826" t="str">
            <v>ENTIDADES DEL ESTADO</v>
          </cell>
          <cell r="C5826">
            <v>10</v>
          </cell>
          <cell r="D5826"/>
          <cell r="E5826"/>
          <cell r="F5826"/>
          <cell r="G5826">
            <v>0</v>
          </cell>
          <cell r="H5826">
            <v>0</v>
          </cell>
        </row>
        <row r="5827">
          <cell r="A5827" t="str">
            <v>211106020101</v>
          </cell>
          <cell r="B5827" t="str">
            <v>ENTIDADES DEL ESTADO</v>
          </cell>
          <cell r="C5827">
            <v>12</v>
          </cell>
          <cell r="D5827"/>
          <cell r="E5827"/>
          <cell r="F5827">
            <v>0</v>
          </cell>
          <cell r="G5827"/>
          <cell r="H5827">
            <v>0</v>
          </cell>
        </row>
        <row r="5828">
          <cell r="A5828" t="str">
            <v>21110602010101</v>
          </cell>
          <cell r="B5828" t="str">
            <v>ENTIDADES DEL ESTADO</v>
          </cell>
          <cell r="C5828">
            <v>14</v>
          </cell>
          <cell r="D5828"/>
          <cell r="E5828">
            <v>0</v>
          </cell>
          <cell r="F5828"/>
          <cell r="G5828"/>
          <cell r="H5828">
            <v>0</v>
          </cell>
        </row>
        <row r="5829">
          <cell r="A5829" t="str">
            <v>2111060201010101</v>
          </cell>
          <cell r="B5829" t="str">
            <v>DEPOSITOS A 150 DIAS PAGO PERIODICO</v>
          </cell>
          <cell r="C5829">
            <v>16</v>
          </cell>
          <cell r="D5829">
            <v>0</v>
          </cell>
          <cell r="E5829"/>
          <cell r="F5829"/>
          <cell r="G5829"/>
          <cell r="H5829">
            <v>0</v>
          </cell>
        </row>
        <row r="5830">
          <cell r="A5830" t="str">
            <v>2111060201010102</v>
          </cell>
          <cell r="B5830" t="str">
            <v>DEPOSITOS A 150 DIAS PAGO AL VTO.</v>
          </cell>
          <cell r="C5830">
            <v>16</v>
          </cell>
          <cell r="D5830">
            <v>0</v>
          </cell>
          <cell r="E5830"/>
          <cell r="F5830"/>
          <cell r="G5830"/>
          <cell r="H5830">
            <v>0</v>
          </cell>
        </row>
        <row r="5831">
          <cell r="A5831" t="str">
            <v>2111060201010103</v>
          </cell>
          <cell r="B5831" t="str">
            <v>DEPOSITOS A 150 DIAS ADELANTADO</v>
          </cell>
          <cell r="C5831">
            <v>16</v>
          </cell>
          <cell r="D5831">
            <v>0</v>
          </cell>
          <cell r="E5831"/>
          <cell r="F5831"/>
          <cell r="G5831"/>
          <cell r="H5831">
            <v>0</v>
          </cell>
        </row>
        <row r="5832">
          <cell r="A5832" t="str">
            <v>2111060202</v>
          </cell>
          <cell r="B5832" t="str">
            <v>ENTIDADES DEL ESTADO</v>
          </cell>
          <cell r="C5832">
            <v>10</v>
          </cell>
          <cell r="D5832"/>
          <cell r="E5832"/>
          <cell r="F5832"/>
          <cell r="G5832">
            <v>0</v>
          </cell>
          <cell r="H5832">
            <v>0</v>
          </cell>
        </row>
        <row r="5833">
          <cell r="A5833" t="str">
            <v>211106020201</v>
          </cell>
          <cell r="B5833" t="str">
            <v>ENTIDADES DEL ESTADO - ME</v>
          </cell>
          <cell r="C5833">
            <v>12</v>
          </cell>
          <cell r="D5833"/>
          <cell r="E5833"/>
          <cell r="F5833">
            <v>0</v>
          </cell>
          <cell r="G5833"/>
          <cell r="H5833">
            <v>0</v>
          </cell>
        </row>
        <row r="5834">
          <cell r="A5834" t="str">
            <v>21110602020101</v>
          </cell>
          <cell r="B5834" t="str">
            <v>ENTIDADES DEL ESTADO - ME</v>
          </cell>
          <cell r="C5834">
            <v>14</v>
          </cell>
          <cell r="D5834"/>
          <cell r="E5834">
            <v>0</v>
          </cell>
          <cell r="F5834"/>
          <cell r="G5834"/>
          <cell r="H5834">
            <v>0</v>
          </cell>
        </row>
        <row r="5835">
          <cell r="A5835" t="str">
            <v>2111060202010101</v>
          </cell>
          <cell r="B5835" t="str">
            <v>DEPOSITOS A 150 DIAS PAGO PERIODICO</v>
          </cell>
          <cell r="C5835">
            <v>16</v>
          </cell>
          <cell r="D5835">
            <v>0</v>
          </cell>
          <cell r="E5835"/>
          <cell r="F5835"/>
          <cell r="G5835"/>
          <cell r="H5835">
            <v>0</v>
          </cell>
        </row>
        <row r="5836">
          <cell r="A5836" t="str">
            <v>2111060202010102</v>
          </cell>
          <cell r="B5836" t="str">
            <v>DEPOSITOS A 150 DIAS PAGO AL VTO.</v>
          </cell>
          <cell r="C5836">
            <v>16</v>
          </cell>
          <cell r="D5836">
            <v>0</v>
          </cell>
          <cell r="E5836"/>
          <cell r="F5836"/>
          <cell r="G5836"/>
          <cell r="H5836">
            <v>0</v>
          </cell>
        </row>
        <row r="5837">
          <cell r="A5837" t="str">
            <v>2111060202010103</v>
          </cell>
          <cell r="B5837" t="str">
            <v>DEPOSITOS A 150 DIAS ADELANTADO</v>
          </cell>
          <cell r="C5837">
            <v>16</v>
          </cell>
          <cell r="D5837">
            <v>0</v>
          </cell>
          <cell r="E5837"/>
          <cell r="F5837"/>
          <cell r="G5837"/>
          <cell r="H5837">
            <v>0</v>
          </cell>
        </row>
        <row r="5838">
          <cell r="A5838" t="str">
            <v>2111060301</v>
          </cell>
          <cell r="B5838" t="str">
            <v>EMPRESAS PRIVADAS</v>
          </cell>
          <cell r="C5838">
            <v>10</v>
          </cell>
          <cell r="D5838"/>
          <cell r="E5838"/>
          <cell r="F5838"/>
          <cell r="G5838">
            <v>-100000</v>
          </cell>
          <cell r="H5838">
            <v>100000</v>
          </cell>
        </row>
        <row r="5839">
          <cell r="A5839" t="str">
            <v>211106030101</v>
          </cell>
          <cell r="B5839" t="str">
            <v>EMPRESAS PRIVADAS</v>
          </cell>
          <cell r="C5839">
            <v>12</v>
          </cell>
          <cell r="D5839"/>
          <cell r="E5839"/>
          <cell r="F5839">
            <v>-100000</v>
          </cell>
          <cell r="G5839"/>
          <cell r="H5839">
            <v>100000</v>
          </cell>
        </row>
        <row r="5840">
          <cell r="A5840" t="str">
            <v>21110603010101</v>
          </cell>
          <cell r="B5840" t="str">
            <v>EMPRESAS PRIVADAS</v>
          </cell>
          <cell r="C5840">
            <v>14</v>
          </cell>
          <cell r="D5840"/>
          <cell r="E5840">
            <v>-100000</v>
          </cell>
          <cell r="F5840"/>
          <cell r="G5840"/>
          <cell r="H5840">
            <v>100000</v>
          </cell>
        </row>
        <row r="5841">
          <cell r="A5841" t="str">
            <v>2111060301010101</v>
          </cell>
          <cell r="B5841" t="str">
            <v>DEPOSITOS A 150 DIAS PAGO PERIODICO</v>
          </cell>
          <cell r="C5841">
            <v>16</v>
          </cell>
          <cell r="D5841">
            <v>-100000</v>
          </cell>
          <cell r="E5841"/>
          <cell r="F5841"/>
          <cell r="G5841"/>
          <cell r="H5841">
            <v>100000</v>
          </cell>
        </row>
        <row r="5842">
          <cell r="A5842" t="str">
            <v>2111060301010102</v>
          </cell>
          <cell r="B5842" t="str">
            <v>DEPOSITOS A 150 DIAS PAGO AL VTO.</v>
          </cell>
          <cell r="C5842">
            <v>16</v>
          </cell>
          <cell r="D5842">
            <v>0</v>
          </cell>
          <cell r="E5842"/>
          <cell r="F5842"/>
          <cell r="G5842"/>
          <cell r="H5842">
            <v>0</v>
          </cell>
        </row>
        <row r="5843">
          <cell r="A5843" t="str">
            <v>2111060301010103</v>
          </cell>
          <cell r="B5843" t="str">
            <v>DEPOSITOS A 150 DIAS ADELANTADO</v>
          </cell>
          <cell r="C5843">
            <v>16</v>
          </cell>
          <cell r="D5843">
            <v>0</v>
          </cell>
          <cell r="E5843"/>
          <cell r="F5843"/>
          <cell r="G5843"/>
          <cell r="H5843">
            <v>0</v>
          </cell>
        </row>
        <row r="5844">
          <cell r="A5844" t="str">
            <v>2111060302</v>
          </cell>
          <cell r="B5844" t="str">
            <v>EMPRESAS PRIVADAS</v>
          </cell>
          <cell r="C5844">
            <v>10</v>
          </cell>
          <cell r="D5844"/>
          <cell r="E5844"/>
          <cell r="F5844"/>
          <cell r="G5844">
            <v>0</v>
          </cell>
          <cell r="H5844">
            <v>0</v>
          </cell>
        </row>
        <row r="5845">
          <cell r="A5845" t="str">
            <v>211106030201</v>
          </cell>
          <cell r="B5845" t="str">
            <v>EMPRESAS PRIVADAS - ME</v>
          </cell>
          <cell r="C5845">
            <v>12</v>
          </cell>
          <cell r="D5845"/>
          <cell r="E5845"/>
          <cell r="F5845">
            <v>0</v>
          </cell>
          <cell r="G5845"/>
          <cell r="H5845">
            <v>0</v>
          </cell>
        </row>
        <row r="5846">
          <cell r="A5846" t="str">
            <v>21110603020101</v>
          </cell>
          <cell r="B5846" t="str">
            <v>EMPRESAS PRIVADAS  - ME</v>
          </cell>
          <cell r="C5846">
            <v>14</v>
          </cell>
          <cell r="D5846"/>
          <cell r="E5846">
            <v>0</v>
          </cell>
          <cell r="F5846"/>
          <cell r="G5846"/>
          <cell r="H5846">
            <v>0</v>
          </cell>
        </row>
        <row r="5847">
          <cell r="A5847" t="str">
            <v>2111060302010101</v>
          </cell>
          <cell r="B5847" t="str">
            <v>DEPOSITOS A 150 DIAS PAGO PERIODICO</v>
          </cell>
          <cell r="C5847">
            <v>16</v>
          </cell>
          <cell r="D5847">
            <v>0</v>
          </cell>
          <cell r="E5847"/>
          <cell r="F5847"/>
          <cell r="G5847"/>
          <cell r="H5847">
            <v>0</v>
          </cell>
        </row>
        <row r="5848">
          <cell r="A5848" t="str">
            <v>2111060302010102</v>
          </cell>
          <cell r="B5848" t="str">
            <v>DEPOSITOS A 150 DIAS PAGO AL VTO.</v>
          </cell>
          <cell r="C5848">
            <v>16</v>
          </cell>
          <cell r="D5848">
            <v>0</v>
          </cell>
          <cell r="E5848"/>
          <cell r="F5848"/>
          <cell r="G5848"/>
          <cell r="H5848">
            <v>0</v>
          </cell>
        </row>
        <row r="5849">
          <cell r="A5849" t="str">
            <v>2111060302010103</v>
          </cell>
          <cell r="B5849" t="str">
            <v>DEPOSITOS A 150 DIAS ADELANTADO</v>
          </cell>
          <cell r="C5849">
            <v>16</v>
          </cell>
          <cell r="D5849">
            <v>0</v>
          </cell>
          <cell r="E5849"/>
          <cell r="F5849"/>
          <cell r="G5849"/>
          <cell r="H5849">
            <v>0</v>
          </cell>
        </row>
        <row r="5850">
          <cell r="A5850" t="str">
            <v>2111060401</v>
          </cell>
          <cell r="B5850" t="str">
            <v>PARTICULARES</v>
          </cell>
          <cell r="C5850">
            <v>10</v>
          </cell>
          <cell r="D5850"/>
          <cell r="E5850"/>
          <cell r="F5850"/>
          <cell r="G5850">
            <v>-770191</v>
          </cell>
          <cell r="H5850">
            <v>770191</v>
          </cell>
        </row>
        <row r="5851">
          <cell r="A5851" t="str">
            <v>211106040101</v>
          </cell>
          <cell r="B5851" t="str">
            <v>PARTICULARES</v>
          </cell>
          <cell r="C5851">
            <v>12</v>
          </cell>
          <cell r="D5851"/>
          <cell r="E5851"/>
          <cell r="F5851">
            <v>-770191</v>
          </cell>
          <cell r="G5851"/>
          <cell r="H5851">
            <v>770191</v>
          </cell>
        </row>
        <row r="5852">
          <cell r="A5852" t="str">
            <v>21110604010101</v>
          </cell>
          <cell r="B5852" t="str">
            <v>PARTICULARES</v>
          </cell>
          <cell r="C5852">
            <v>14</v>
          </cell>
          <cell r="D5852"/>
          <cell r="E5852">
            <v>-770191</v>
          </cell>
          <cell r="F5852"/>
          <cell r="G5852"/>
          <cell r="H5852">
            <v>770191</v>
          </cell>
        </row>
        <row r="5853">
          <cell r="A5853" t="str">
            <v>2111060401010101</v>
          </cell>
          <cell r="B5853" t="str">
            <v>DEPOSITOS A 150 DIAS PAGO PERIODICO</v>
          </cell>
          <cell r="C5853">
            <v>16</v>
          </cell>
          <cell r="D5853">
            <v>-216250</v>
          </cell>
          <cell r="E5853"/>
          <cell r="F5853"/>
          <cell r="G5853"/>
          <cell r="H5853">
            <v>216250</v>
          </cell>
        </row>
        <row r="5854">
          <cell r="A5854" t="str">
            <v>2111060401010102</v>
          </cell>
          <cell r="B5854" t="str">
            <v>DEPOSITOS A 150 DIAS PAGO AL VTO.</v>
          </cell>
          <cell r="C5854">
            <v>16</v>
          </cell>
          <cell r="D5854">
            <v>-553941</v>
          </cell>
          <cell r="E5854"/>
          <cell r="F5854"/>
          <cell r="G5854"/>
          <cell r="H5854">
            <v>553941</v>
          </cell>
        </row>
        <row r="5855">
          <cell r="A5855" t="str">
            <v>2111060401010103</v>
          </cell>
          <cell r="B5855" t="str">
            <v>DEPOSITOS A 150 DIAS ADELANTADO</v>
          </cell>
          <cell r="C5855">
            <v>16</v>
          </cell>
          <cell r="D5855">
            <v>0</v>
          </cell>
          <cell r="E5855"/>
          <cell r="F5855"/>
          <cell r="G5855"/>
          <cell r="H5855">
            <v>0</v>
          </cell>
        </row>
        <row r="5856">
          <cell r="A5856" t="str">
            <v>2111060402</v>
          </cell>
          <cell r="B5856" t="str">
            <v>PARTICULARES</v>
          </cell>
          <cell r="C5856">
            <v>10</v>
          </cell>
          <cell r="D5856"/>
          <cell r="E5856"/>
          <cell r="F5856"/>
          <cell r="G5856">
            <v>0</v>
          </cell>
          <cell r="H5856">
            <v>0</v>
          </cell>
        </row>
        <row r="5857">
          <cell r="A5857" t="str">
            <v>211106040201</v>
          </cell>
          <cell r="B5857" t="str">
            <v>PARTICULARES - ME</v>
          </cell>
          <cell r="C5857">
            <v>12</v>
          </cell>
          <cell r="D5857"/>
          <cell r="E5857"/>
          <cell r="F5857">
            <v>0</v>
          </cell>
          <cell r="G5857"/>
          <cell r="H5857">
            <v>0</v>
          </cell>
        </row>
        <row r="5858">
          <cell r="A5858" t="str">
            <v>21110604020101</v>
          </cell>
          <cell r="B5858" t="str">
            <v>PARTICULARES - ME</v>
          </cell>
          <cell r="C5858">
            <v>14</v>
          </cell>
          <cell r="D5858"/>
          <cell r="E5858">
            <v>0</v>
          </cell>
          <cell r="F5858"/>
          <cell r="G5858"/>
          <cell r="H5858">
            <v>0</v>
          </cell>
        </row>
        <row r="5859">
          <cell r="A5859" t="str">
            <v>2111060402010101</v>
          </cell>
          <cell r="B5859" t="str">
            <v>DEPOSITOS A 150 DIAS PAGO PERIODICO</v>
          </cell>
          <cell r="C5859">
            <v>16</v>
          </cell>
          <cell r="D5859">
            <v>0</v>
          </cell>
          <cell r="E5859"/>
          <cell r="F5859"/>
          <cell r="G5859"/>
          <cell r="H5859">
            <v>0</v>
          </cell>
        </row>
        <row r="5860">
          <cell r="A5860" t="str">
            <v>2111060402010102</v>
          </cell>
          <cell r="B5860" t="str">
            <v>DEPOSITOS A 150 DIAS PAGO AL VTO.</v>
          </cell>
          <cell r="C5860">
            <v>16</v>
          </cell>
          <cell r="D5860">
            <v>0</v>
          </cell>
          <cell r="E5860"/>
          <cell r="F5860"/>
          <cell r="G5860"/>
          <cell r="H5860">
            <v>0</v>
          </cell>
        </row>
        <row r="5861">
          <cell r="A5861" t="str">
            <v>2111060402010103</v>
          </cell>
          <cell r="B5861" t="str">
            <v>DEPOSITOS A 150 DIAS ADELANTADO</v>
          </cell>
          <cell r="C5861">
            <v>16</v>
          </cell>
          <cell r="D5861">
            <v>0</v>
          </cell>
          <cell r="E5861"/>
          <cell r="F5861"/>
          <cell r="G5861"/>
          <cell r="H5861">
            <v>0</v>
          </cell>
        </row>
        <row r="5862">
          <cell r="A5862" t="str">
            <v>2111060501</v>
          </cell>
          <cell r="B5862" t="str">
            <v>BANCOS</v>
          </cell>
          <cell r="C5862">
            <v>10</v>
          </cell>
          <cell r="D5862"/>
          <cell r="E5862"/>
          <cell r="F5862"/>
          <cell r="G5862">
            <v>-2000000</v>
          </cell>
          <cell r="H5862">
            <v>2000000</v>
          </cell>
        </row>
        <row r="5863">
          <cell r="A5863" t="str">
            <v>211106050101</v>
          </cell>
          <cell r="B5863" t="str">
            <v>BANCOS</v>
          </cell>
          <cell r="C5863">
            <v>12</v>
          </cell>
          <cell r="D5863"/>
          <cell r="E5863"/>
          <cell r="F5863">
            <v>-2000000</v>
          </cell>
          <cell r="G5863"/>
          <cell r="H5863">
            <v>2000000</v>
          </cell>
        </row>
        <row r="5864">
          <cell r="A5864" t="str">
            <v>21110605010101</v>
          </cell>
          <cell r="B5864" t="str">
            <v>BANCOS</v>
          </cell>
          <cell r="C5864">
            <v>14</v>
          </cell>
          <cell r="D5864"/>
          <cell r="E5864">
            <v>-2000000</v>
          </cell>
          <cell r="F5864"/>
          <cell r="G5864"/>
          <cell r="H5864">
            <v>2000000</v>
          </cell>
        </row>
        <row r="5865">
          <cell r="A5865" t="str">
            <v>2111060501010101</v>
          </cell>
          <cell r="B5865" t="str">
            <v>DEPOSITOS A 150 DIAS PAGO PERIODICO</v>
          </cell>
          <cell r="C5865">
            <v>16</v>
          </cell>
          <cell r="D5865">
            <v>-2000000</v>
          </cell>
          <cell r="E5865"/>
          <cell r="F5865"/>
          <cell r="G5865"/>
          <cell r="H5865">
            <v>2000000</v>
          </cell>
        </row>
        <row r="5866">
          <cell r="A5866" t="str">
            <v>2111060502</v>
          </cell>
          <cell r="B5866" t="str">
            <v>BANCOS</v>
          </cell>
          <cell r="C5866">
            <v>10</v>
          </cell>
          <cell r="D5866"/>
          <cell r="E5866"/>
          <cell r="F5866"/>
          <cell r="G5866">
            <v>0</v>
          </cell>
          <cell r="H5866">
            <v>0</v>
          </cell>
        </row>
        <row r="5867">
          <cell r="A5867" t="str">
            <v>2111060601</v>
          </cell>
          <cell r="B5867" t="str">
            <v>OTRAS ENTIDADES DEL SISTEMA  FINANCIERO</v>
          </cell>
          <cell r="C5867">
            <v>10</v>
          </cell>
          <cell r="D5867"/>
          <cell r="E5867"/>
          <cell r="F5867"/>
          <cell r="G5867">
            <v>0</v>
          </cell>
          <cell r="H5867">
            <v>0</v>
          </cell>
        </row>
        <row r="5868">
          <cell r="A5868" t="str">
            <v>2111060602</v>
          </cell>
          <cell r="B5868" t="str">
            <v>OTRAS ENTIDADES DEL SISTEMA FINANCIERO</v>
          </cell>
          <cell r="C5868">
            <v>10</v>
          </cell>
          <cell r="D5868"/>
          <cell r="E5868"/>
          <cell r="F5868"/>
          <cell r="G5868">
            <v>0</v>
          </cell>
          <cell r="H5868">
            <v>0</v>
          </cell>
        </row>
        <row r="5869">
          <cell r="A5869" t="str">
            <v>2111060701</v>
          </cell>
          <cell r="B5869" t="str">
            <v>DEPOSITOS POR APLICAR</v>
          </cell>
          <cell r="C5869">
            <v>10</v>
          </cell>
          <cell r="D5869"/>
          <cell r="E5869"/>
          <cell r="F5869"/>
          <cell r="G5869">
            <v>0</v>
          </cell>
          <cell r="H5869">
            <v>0</v>
          </cell>
        </row>
        <row r="5870">
          <cell r="A5870" t="str">
            <v>2111060702</v>
          </cell>
          <cell r="B5870" t="str">
            <v>DEPOSITOS POR APLICAR</v>
          </cell>
          <cell r="C5870">
            <v>10</v>
          </cell>
          <cell r="D5870"/>
          <cell r="E5870"/>
          <cell r="F5870"/>
          <cell r="G5870">
            <v>0</v>
          </cell>
          <cell r="H5870">
            <v>0</v>
          </cell>
        </row>
        <row r="5871">
          <cell r="A5871" t="str">
            <v>2111060801</v>
          </cell>
          <cell r="B5871" t="str">
            <v>RETIROS POR APLICAR</v>
          </cell>
          <cell r="C5871">
            <v>10</v>
          </cell>
          <cell r="D5871"/>
          <cell r="E5871"/>
          <cell r="F5871"/>
          <cell r="G5871">
            <v>0</v>
          </cell>
          <cell r="H5871">
            <v>0</v>
          </cell>
        </row>
        <row r="5872">
          <cell r="A5872" t="str">
            <v>2111060802</v>
          </cell>
          <cell r="B5872" t="str">
            <v>RETIROS POR APLICAR</v>
          </cell>
          <cell r="C5872">
            <v>10</v>
          </cell>
          <cell r="D5872"/>
          <cell r="E5872"/>
          <cell r="F5872"/>
          <cell r="G5872">
            <v>0</v>
          </cell>
          <cell r="H5872">
            <v>0</v>
          </cell>
        </row>
        <row r="5873">
          <cell r="A5873" t="str">
            <v>2111069901</v>
          </cell>
          <cell r="B5873" t="str">
            <v>INTERESES Y OTROS POR PAGAR</v>
          </cell>
          <cell r="C5873">
            <v>10</v>
          </cell>
          <cell r="D5873"/>
          <cell r="E5873"/>
          <cell r="F5873"/>
          <cell r="G5873">
            <v>-13697.4</v>
          </cell>
          <cell r="H5873">
            <v>13697.4</v>
          </cell>
        </row>
        <row r="5874">
          <cell r="A5874" t="str">
            <v>211106990101</v>
          </cell>
          <cell r="B5874" t="str">
            <v>ENTIDADES DEL ESTADO</v>
          </cell>
          <cell r="C5874">
            <v>12</v>
          </cell>
          <cell r="D5874"/>
          <cell r="E5874"/>
          <cell r="F5874">
            <v>-13697.4</v>
          </cell>
          <cell r="G5874"/>
          <cell r="H5874">
            <v>13697.4</v>
          </cell>
        </row>
        <row r="5875">
          <cell r="A5875" t="str">
            <v>21110699010101</v>
          </cell>
          <cell r="B5875" t="str">
            <v>ENTIDADES DEL ESTADO</v>
          </cell>
          <cell r="C5875">
            <v>14</v>
          </cell>
          <cell r="D5875"/>
          <cell r="E5875">
            <v>-13697.4</v>
          </cell>
          <cell r="F5875"/>
          <cell r="G5875"/>
          <cell r="H5875">
            <v>13697.4</v>
          </cell>
        </row>
        <row r="5876">
          <cell r="A5876" t="str">
            <v>2111069901010101</v>
          </cell>
          <cell r="B5876" t="str">
            <v>DEPOSITOS A 150 DIAS PAGO PERIODICO</v>
          </cell>
          <cell r="C5876">
            <v>16</v>
          </cell>
          <cell r="D5876">
            <v>-10200.56</v>
          </cell>
          <cell r="E5876"/>
          <cell r="F5876"/>
          <cell r="G5876"/>
          <cell r="H5876">
            <v>10200.56</v>
          </cell>
        </row>
        <row r="5877">
          <cell r="A5877" t="str">
            <v>2111069901010102</v>
          </cell>
          <cell r="B5877" t="str">
            <v>DEPOSITOS A 150 DIAS PAGO AL VTO.</v>
          </cell>
          <cell r="C5877">
            <v>16</v>
          </cell>
          <cell r="D5877">
            <v>-3496.84</v>
          </cell>
          <cell r="E5877"/>
          <cell r="F5877"/>
          <cell r="G5877"/>
          <cell r="H5877">
            <v>3496.84</v>
          </cell>
        </row>
        <row r="5878">
          <cell r="A5878" t="str">
            <v>2111069901010103</v>
          </cell>
          <cell r="B5878" t="str">
            <v>DEPOSITOS A 150 DIAS ADELANTADO</v>
          </cell>
          <cell r="C5878">
            <v>16</v>
          </cell>
          <cell r="D5878">
            <v>0</v>
          </cell>
          <cell r="E5878"/>
          <cell r="F5878"/>
          <cell r="G5878"/>
          <cell r="H5878">
            <v>0</v>
          </cell>
        </row>
        <row r="5879">
          <cell r="A5879" t="str">
            <v>211106990102</v>
          </cell>
          <cell r="B5879" t="str">
            <v>EMPRESAS PRIVADAS</v>
          </cell>
          <cell r="C5879">
            <v>12</v>
          </cell>
          <cell r="D5879"/>
          <cell r="E5879"/>
          <cell r="F5879">
            <v>0</v>
          </cell>
          <cell r="G5879"/>
          <cell r="H5879">
            <v>0</v>
          </cell>
        </row>
        <row r="5880">
          <cell r="A5880" t="str">
            <v>21110699010201</v>
          </cell>
          <cell r="B5880" t="str">
            <v>EMPRESAS PRIVADAS</v>
          </cell>
          <cell r="C5880">
            <v>14</v>
          </cell>
          <cell r="D5880"/>
          <cell r="E5880">
            <v>0</v>
          </cell>
          <cell r="F5880"/>
          <cell r="G5880"/>
          <cell r="H5880">
            <v>0</v>
          </cell>
        </row>
        <row r="5881">
          <cell r="A5881" t="str">
            <v>2111069901020101</v>
          </cell>
          <cell r="B5881" t="str">
            <v>DEPOSITOS A 150 DIAS PAGO PERIODICO</v>
          </cell>
          <cell r="C5881">
            <v>16</v>
          </cell>
          <cell r="D5881">
            <v>0</v>
          </cell>
          <cell r="E5881"/>
          <cell r="F5881"/>
          <cell r="G5881"/>
          <cell r="H5881">
            <v>0</v>
          </cell>
        </row>
        <row r="5882">
          <cell r="A5882" t="str">
            <v>2111069901020102</v>
          </cell>
          <cell r="B5882" t="str">
            <v>DEPOSITOS A 150 DIAS PAGO AL VTO.</v>
          </cell>
          <cell r="C5882">
            <v>16</v>
          </cell>
          <cell r="D5882">
            <v>0</v>
          </cell>
          <cell r="E5882"/>
          <cell r="F5882"/>
          <cell r="G5882"/>
          <cell r="H5882">
            <v>0</v>
          </cell>
        </row>
        <row r="5883">
          <cell r="A5883" t="str">
            <v>2111069901020103</v>
          </cell>
          <cell r="B5883" t="str">
            <v>DEPOSITOS A 150 DIAS ADELANTADO</v>
          </cell>
          <cell r="C5883">
            <v>16</v>
          </cell>
          <cell r="D5883">
            <v>0</v>
          </cell>
          <cell r="E5883"/>
          <cell r="F5883"/>
          <cell r="G5883"/>
          <cell r="H5883">
            <v>0</v>
          </cell>
        </row>
        <row r="5884">
          <cell r="A5884" t="str">
            <v>211106990103</v>
          </cell>
          <cell r="B5884" t="str">
            <v>PARTICULARES</v>
          </cell>
          <cell r="C5884">
            <v>12</v>
          </cell>
          <cell r="D5884"/>
          <cell r="E5884"/>
          <cell r="F5884">
            <v>0</v>
          </cell>
          <cell r="G5884"/>
          <cell r="H5884">
            <v>0</v>
          </cell>
        </row>
        <row r="5885">
          <cell r="A5885" t="str">
            <v>21110699010301</v>
          </cell>
          <cell r="B5885" t="str">
            <v>PARTICULARES</v>
          </cell>
          <cell r="C5885">
            <v>14</v>
          </cell>
          <cell r="D5885"/>
          <cell r="E5885">
            <v>0</v>
          </cell>
          <cell r="F5885"/>
          <cell r="G5885"/>
          <cell r="H5885">
            <v>0</v>
          </cell>
        </row>
        <row r="5886">
          <cell r="A5886" t="str">
            <v>2111069901030101</v>
          </cell>
          <cell r="B5886" t="str">
            <v>DEPOSITOS A 150 DIAS PAGO PERIODICO</v>
          </cell>
          <cell r="C5886">
            <v>16</v>
          </cell>
          <cell r="D5886">
            <v>0</v>
          </cell>
          <cell r="E5886"/>
          <cell r="F5886"/>
          <cell r="G5886"/>
          <cell r="H5886">
            <v>0</v>
          </cell>
        </row>
        <row r="5887">
          <cell r="A5887" t="str">
            <v>2111069901030102</v>
          </cell>
          <cell r="B5887" t="str">
            <v>DEPOSITOS A 150 DIAS PAGO AL VTO.</v>
          </cell>
          <cell r="C5887">
            <v>16</v>
          </cell>
          <cell r="D5887">
            <v>0</v>
          </cell>
          <cell r="E5887"/>
          <cell r="F5887"/>
          <cell r="G5887"/>
          <cell r="H5887">
            <v>0</v>
          </cell>
        </row>
        <row r="5888">
          <cell r="A5888" t="str">
            <v>2111069901030103</v>
          </cell>
          <cell r="B5888" t="str">
            <v>DEPOSITOS A 150 DIAS ADELANTADO</v>
          </cell>
          <cell r="C5888">
            <v>16</v>
          </cell>
          <cell r="D5888">
            <v>0</v>
          </cell>
          <cell r="E5888"/>
          <cell r="F5888"/>
          <cell r="G5888"/>
          <cell r="H5888">
            <v>0</v>
          </cell>
        </row>
        <row r="5889">
          <cell r="A5889" t="str">
            <v>211106990104</v>
          </cell>
          <cell r="B5889" t="str">
            <v>BANCO</v>
          </cell>
          <cell r="C5889">
            <v>12</v>
          </cell>
          <cell r="D5889"/>
          <cell r="E5889"/>
          <cell r="F5889">
            <v>0</v>
          </cell>
          <cell r="G5889"/>
          <cell r="H5889">
            <v>0</v>
          </cell>
        </row>
        <row r="5890">
          <cell r="A5890" t="str">
            <v>21110699010401</v>
          </cell>
          <cell r="B5890" t="str">
            <v>BANCO</v>
          </cell>
          <cell r="C5890">
            <v>14</v>
          </cell>
          <cell r="D5890"/>
          <cell r="E5890">
            <v>0</v>
          </cell>
          <cell r="F5890"/>
          <cell r="G5890"/>
          <cell r="H5890">
            <v>0</v>
          </cell>
        </row>
        <row r="5891">
          <cell r="A5891" t="str">
            <v>2111069901040101</v>
          </cell>
          <cell r="B5891" t="str">
            <v>DEPOSITOS A 150 DIAS PAGO PERIODICO</v>
          </cell>
          <cell r="C5891">
            <v>16</v>
          </cell>
          <cell r="D5891">
            <v>0</v>
          </cell>
          <cell r="E5891"/>
          <cell r="F5891"/>
          <cell r="G5891"/>
          <cell r="H5891">
            <v>0</v>
          </cell>
        </row>
        <row r="5892">
          <cell r="A5892" t="str">
            <v>2111069901040102</v>
          </cell>
          <cell r="B5892" t="str">
            <v>DEPOSITOS A 150 DIAS PAGO AL VTO.</v>
          </cell>
          <cell r="C5892">
            <v>16</v>
          </cell>
          <cell r="D5892">
            <v>0</v>
          </cell>
          <cell r="E5892"/>
          <cell r="F5892"/>
          <cell r="G5892"/>
          <cell r="H5892">
            <v>0</v>
          </cell>
        </row>
        <row r="5893">
          <cell r="A5893" t="str">
            <v>2111069901040103</v>
          </cell>
          <cell r="B5893" t="str">
            <v>DEPOSITOS A 150 DIAS ADELANTADO</v>
          </cell>
          <cell r="C5893">
            <v>16</v>
          </cell>
          <cell r="D5893">
            <v>0</v>
          </cell>
          <cell r="E5893"/>
          <cell r="F5893"/>
          <cell r="G5893"/>
          <cell r="H5893">
            <v>0</v>
          </cell>
        </row>
        <row r="5894">
          <cell r="A5894" t="str">
            <v>211106990105</v>
          </cell>
          <cell r="B5894" t="str">
            <v>BANCOS</v>
          </cell>
          <cell r="C5894">
            <v>12</v>
          </cell>
          <cell r="D5894"/>
          <cell r="E5894"/>
          <cell r="F5894">
            <v>0</v>
          </cell>
          <cell r="G5894"/>
          <cell r="H5894">
            <v>0</v>
          </cell>
        </row>
        <row r="5895">
          <cell r="A5895" t="str">
            <v>21110699010501</v>
          </cell>
          <cell r="B5895" t="str">
            <v>BANCOS</v>
          </cell>
          <cell r="C5895">
            <v>14</v>
          </cell>
          <cell r="D5895"/>
          <cell r="E5895">
            <v>0</v>
          </cell>
          <cell r="F5895"/>
          <cell r="G5895"/>
          <cell r="H5895">
            <v>0</v>
          </cell>
        </row>
        <row r="5896">
          <cell r="A5896" t="str">
            <v>2111069901050101</v>
          </cell>
          <cell r="B5896" t="str">
            <v>DEPOSITOS A 150 DIAS PAGO PERIODICO</v>
          </cell>
          <cell r="C5896">
            <v>16</v>
          </cell>
          <cell r="D5896">
            <v>0</v>
          </cell>
          <cell r="E5896"/>
          <cell r="F5896"/>
          <cell r="G5896"/>
          <cell r="H5896">
            <v>0</v>
          </cell>
        </row>
        <row r="5897">
          <cell r="A5897" t="str">
            <v>2111069902</v>
          </cell>
          <cell r="B5897" t="str">
            <v>INTERESES Y OTROS POR PAGAR</v>
          </cell>
          <cell r="C5897">
            <v>10</v>
          </cell>
          <cell r="D5897"/>
          <cell r="E5897"/>
          <cell r="F5897"/>
          <cell r="G5897">
            <v>0</v>
          </cell>
          <cell r="H5897">
            <v>0</v>
          </cell>
        </row>
        <row r="5898">
          <cell r="A5898" t="str">
            <v>211106990201</v>
          </cell>
          <cell r="B5898" t="str">
            <v>ENTIDADES DEL ESTADO - ME</v>
          </cell>
          <cell r="C5898">
            <v>12</v>
          </cell>
          <cell r="D5898"/>
          <cell r="E5898"/>
          <cell r="F5898">
            <v>0</v>
          </cell>
          <cell r="G5898"/>
          <cell r="H5898">
            <v>0</v>
          </cell>
        </row>
        <row r="5899">
          <cell r="A5899" t="str">
            <v>21110699020101</v>
          </cell>
          <cell r="B5899" t="str">
            <v>ENTIDADES DEL ESTADO - ME</v>
          </cell>
          <cell r="C5899">
            <v>14</v>
          </cell>
          <cell r="D5899"/>
          <cell r="E5899">
            <v>0</v>
          </cell>
          <cell r="F5899"/>
          <cell r="G5899"/>
          <cell r="H5899">
            <v>0</v>
          </cell>
        </row>
        <row r="5900">
          <cell r="A5900" t="str">
            <v>2111069902010101</v>
          </cell>
          <cell r="B5900" t="str">
            <v>DEPOSITOS A 150 DIAS PAGO PERIODICO</v>
          </cell>
          <cell r="C5900">
            <v>16</v>
          </cell>
          <cell r="D5900">
            <v>0</v>
          </cell>
          <cell r="E5900"/>
          <cell r="F5900"/>
          <cell r="G5900"/>
          <cell r="H5900">
            <v>0</v>
          </cell>
        </row>
        <row r="5901">
          <cell r="A5901" t="str">
            <v>2111069902010102</v>
          </cell>
          <cell r="B5901" t="str">
            <v>DEPOSITOS A 150 DIAS PAGO AL VTO.</v>
          </cell>
          <cell r="C5901">
            <v>16</v>
          </cell>
          <cell r="D5901">
            <v>0</v>
          </cell>
          <cell r="E5901"/>
          <cell r="F5901"/>
          <cell r="G5901"/>
          <cell r="H5901">
            <v>0</v>
          </cell>
        </row>
        <row r="5902">
          <cell r="A5902" t="str">
            <v>2111069902010103</v>
          </cell>
          <cell r="B5902" t="str">
            <v>DEPOSITOS A 150 DIAS ADELANTADO</v>
          </cell>
          <cell r="C5902">
            <v>16</v>
          </cell>
          <cell r="D5902">
            <v>0</v>
          </cell>
          <cell r="E5902"/>
          <cell r="F5902"/>
          <cell r="G5902"/>
          <cell r="H5902">
            <v>0</v>
          </cell>
        </row>
        <row r="5903">
          <cell r="A5903" t="str">
            <v>211106990202</v>
          </cell>
          <cell r="B5903" t="str">
            <v>EMPRESAS PRIVADAS  - ME</v>
          </cell>
          <cell r="C5903">
            <v>12</v>
          </cell>
          <cell r="D5903"/>
          <cell r="E5903"/>
          <cell r="F5903">
            <v>0</v>
          </cell>
          <cell r="G5903"/>
          <cell r="H5903">
            <v>0</v>
          </cell>
        </row>
        <row r="5904">
          <cell r="A5904" t="str">
            <v>21110699020201</v>
          </cell>
          <cell r="B5904" t="str">
            <v>EMPRESAS PRIVADAS  - ME</v>
          </cell>
          <cell r="C5904">
            <v>14</v>
          </cell>
          <cell r="D5904"/>
          <cell r="E5904">
            <v>0</v>
          </cell>
          <cell r="F5904"/>
          <cell r="G5904"/>
          <cell r="H5904">
            <v>0</v>
          </cell>
        </row>
        <row r="5905">
          <cell r="A5905" t="str">
            <v>2111069902020101</v>
          </cell>
          <cell r="B5905" t="str">
            <v>DEPOSITOS A 150 DIAS PAGO PERIODICO</v>
          </cell>
          <cell r="C5905">
            <v>16</v>
          </cell>
          <cell r="D5905">
            <v>0</v>
          </cell>
          <cell r="E5905"/>
          <cell r="F5905"/>
          <cell r="G5905"/>
          <cell r="H5905">
            <v>0</v>
          </cell>
        </row>
        <row r="5906">
          <cell r="A5906" t="str">
            <v>2111069902020102</v>
          </cell>
          <cell r="B5906" t="str">
            <v>DEPOSITOS A 150 DIAS PAGO AL VTO.</v>
          </cell>
          <cell r="C5906">
            <v>16</v>
          </cell>
          <cell r="D5906">
            <v>0</v>
          </cell>
          <cell r="E5906"/>
          <cell r="F5906"/>
          <cell r="G5906"/>
          <cell r="H5906">
            <v>0</v>
          </cell>
        </row>
        <row r="5907">
          <cell r="A5907" t="str">
            <v>2111069902020103</v>
          </cell>
          <cell r="B5907" t="str">
            <v>DEPOSITOS A 150 DIAS ADELANTADO</v>
          </cell>
          <cell r="C5907">
            <v>16</v>
          </cell>
          <cell r="D5907">
            <v>0</v>
          </cell>
          <cell r="E5907"/>
          <cell r="F5907"/>
          <cell r="G5907"/>
          <cell r="H5907">
            <v>0</v>
          </cell>
        </row>
        <row r="5908">
          <cell r="A5908" t="str">
            <v>211106990203</v>
          </cell>
          <cell r="B5908" t="str">
            <v>PARTICULARES - ME</v>
          </cell>
          <cell r="C5908">
            <v>12</v>
          </cell>
          <cell r="D5908"/>
          <cell r="E5908"/>
          <cell r="F5908">
            <v>0</v>
          </cell>
          <cell r="G5908"/>
          <cell r="H5908">
            <v>0</v>
          </cell>
        </row>
        <row r="5909">
          <cell r="A5909" t="str">
            <v>21110699020301</v>
          </cell>
          <cell r="B5909" t="str">
            <v>PARTICULARES - ME</v>
          </cell>
          <cell r="C5909">
            <v>14</v>
          </cell>
          <cell r="D5909"/>
          <cell r="E5909">
            <v>0</v>
          </cell>
          <cell r="F5909"/>
          <cell r="G5909"/>
          <cell r="H5909">
            <v>0</v>
          </cell>
        </row>
        <row r="5910">
          <cell r="A5910" t="str">
            <v>2111069902030101</v>
          </cell>
          <cell r="B5910" t="str">
            <v>DEPOSITOS A 150 DIAS PAGO PERIODICO</v>
          </cell>
          <cell r="C5910">
            <v>16</v>
          </cell>
          <cell r="D5910">
            <v>0</v>
          </cell>
          <cell r="E5910"/>
          <cell r="F5910"/>
          <cell r="G5910"/>
          <cell r="H5910">
            <v>0</v>
          </cell>
        </row>
        <row r="5911">
          <cell r="A5911" t="str">
            <v>2111069902030102</v>
          </cell>
          <cell r="B5911" t="str">
            <v>DEPOSITOS A 150 DIAS PAGO AL VTO.</v>
          </cell>
          <cell r="C5911">
            <v>16</v>
          </cell>
          <cell r="D5911">
            <v>0</v>
          </cell>
          <cell r="E5911"/>
          <cell r="F5911"/>
          <cell r="G5911"/>
          <cell r="H5911">
            <v>0</v>
          </cell>
        </row>
        <row r="5912">
          <cell r="A5912" t="str">
            <v>2111069902030103</v>
          </cell>
          <cell r="B5912" t="str">
            <v>DEPOSITOS A 150 DIAS ADELANTADO</v>
          </cell>
          <cell r="C5912">
            <v>16</v>
          </cell>
          <cell r="D5912">
            <v>0</v>
          </cell>
          <cell r="E5912"/>
          <cell r="F5912"/>
          <cell r="G5912"/>
          <cell r="H5912">
            <v>0</v>
          </cell>
        </row>
        <row r="5913">
          <cell r="A5913" t="str">
            <v>211106990204</v>
          </cell>
          <cell r="B5913" t="str">
            <v>BANCO - ME</v>
          </cell>
          <cell r="C5913">
            <v>12</v>
          </cell>
          <cell r="D5913"/>
          <cell r="E5913"/>
          <cell r="F5913">
            <v>0</v>
          </cell>
          <cell r="G5913"/>
          <cell r="H5913">
            <v>0</v>
          </cell>
        </row>
        <row r="5914">
          <cell r="A5914" t="str">
            <v>21110699020401</v>
          </cell>
          <cell r="B5914" t="str">
            <v>BANCO - ME</v>
          </cell>
          <cell r="C5914">
            <v>14</v>
          </cell>
          <cell r="D5914"/>
          <cell r="E5914">
            <v>0</v>
          </cell>
          <cell r="F5914"/>
          <cell r="G5914"/>
          <cell r="H5914">
            <v>0</v>
          </cell>
        </row>
        <row r="5915">
          <cell r="A5915" t="str">
            <v>2111069902040101</v>
          </cell>
          <cell r="B5915" t="str">
            <v>DEPOSITOS A 150 DIAS PAGO PERIODICO</v>
          </cell>
          <cell r="C5915">
            <v>16</v>
          </cell>
          <cell r="D5915">
            <v>0</v>
          </cell>
          <cell r="E5915"/>
          <cell r="F5915"/>
          <cell r="G5915"/>
          <cell r="H5915">
            <v>0</v>
          </cell>
        </row>
        <row r="5916">
          <cell r="A5916" t="str">
            <v>2111069902040102</v>
          </cell>
          <cell r="B5916" t="str">
            <v>DEPOSITOS A 150 DIAS PAGO AL VTO.</v>
          </cell>
          <cell r="C5916">
            <v>16</v>
          </cell>
          <cell r="D5916">
            <v>0</v>
          </cell>
          <cell r="E5916"/>
          <cell r="F5916"/>
          <cell r="G5916"/>
          <cell r="H5916">
            <v>0</v>
          </cell>
        </row>
        <row r="5917">
          <cell r="A5917" t="str">
            <v>2111069902040103</v>
          </cell>
          <cell r="B5917" t="str">
            <v>DEPOSITOS A 150 DIAS ADELANTADO</v>
          </cell>
          <cell r="C5917">
            <v>16</v>
          </cell>
          <cell r="D5917">
            <v>0</v>
          </cell>
          <cell r="E5917"/>
          <cell r="F5917"/>
          <cell r="G5917"/>
          <cell r="H5917">
            <v>0</v>
          </cell>
        </row>
        <row r="5918">
          <cell r="A5918" t="str">
            <v>211107</v>
          </cell>
          <cell r="B5918" t="str">
            <v>DEPOSITOS A 180 DIAS PLAZO</v>
          </cell>
          <cell r="C5918">
            <v>6</v>
          </cell>
          <cell r="D5918"/>
          <cell r="E5918"/>
          <cell r="F5918"/>
          <cell r="G5918"/>
          <cell r="H5918">
            <v>62042144.43</v>
          </cell>
        </row>
        <row r="5919">
          <cell r="A5919" t="str">
            <v>2111070101</v>
          </cell>
          <cell r="B5919" t="str">
            <v>BANCO CENTRAL DE RESERVA</v>
          </cell>
          <cell r="C5919">
            <v>10</v>
          </cell>
          <cell r="D5919"/>
          <cell r="E5919"/>
          <cell r="F5919"/>
          <cell r="G5919">
            <v>0</v>
          </cell>
          <cell r="H5919">
            <v>0</v>
          </cell>
        </row>
        <row r="5920">
          <cell r="A5920" t="str">
            <v>2111070102</v>
          </cell>
          <cell r="B5920" t="str">
            <v>BANCO CENTRAL DE RESERVA</v>
          </cell>
          <cell r="C5920">
            <v>10</v>
          </cell>
          <cell r="D5920"/>
          <cell r="E5920"/>
          <cell r="F5920"/>
          <cell r="G5920">
            <v>0</v>
          </cell>
          <cell r="H5920">
            <v>0</v>
          </cell>
        </row>
        <row r="5921">
          <cell r="A5921" t="str">
            <v>2111070201</v>
          </cell>
          <cell r="B5921" t="str">
            <v>ENTIDADES DEL ESTADO</v>
          </cell>
          <cell r="C5921">
            <v>10</v>
          </cell>
          <cell r="D5921"/>
          <cell r="E5921"/>
          <cell r="F5921"/>
          <cell r="G5921">
            <v>-5669459.7300000004</v>
          </cell>
          <cell r="H5921">
            <v>5669459.7300000004</v>
          </cell>
        </row>
        <row r="5922">
          <cell r="A5922" t="str">
            <v>211107020101</v>
          </cell>
          <cell r="B5922" t="str">
            <v>ENTIDADES DEL ESTADO</v>
          </cell>
          <cell r="C5922">
            <v>12</v>
          </cell>
          <cell r="D5922"/>
          <cell r="E5922"/>
          <cell r="F5922">
            <v>-5669459.7300000004</v>
          </cell>
          <cell r="G5922"/>
          <cell r="H5922">
            <v>5669459.7300000004</v>
          </cell>
        </row>
        <row r="5923">
          <cell r="A5923" t="str">
            <v>21110702010101</v>
          </cell>
          <cell r="B5923" t="str">
            <v>ENTIDADES DEL ESTADO</v>
          </cell>
          <cell r="C5923">
            <v>14</v>
          </cell>
          <cell r="D5923"/>
          <cell r="E5923">
            <v>-5669459.7300000004</v>
          </cell>
          <cell r="F5923"/>
          <cell r="G5923"/>
          <cell r="H5923">
            <v>5669459.7300000004</v>
          </cell>
        </row>
        <row r="5924">
          <cell r="A5924" t="str">
            <v>2111070201010101</v>
          </cell>
          <cell r="B5924" t="str">
            <v>DEPOSITOS A 180 DIAS PAGO PERIODICO</v>
          </cell>
          <cell r="C5924">
            <v>16</v>
          </cell>
          <cell r="D5924">
            <v>-5669459.7300000004</v>
          </cell>
          <cell r="E5924"/>
          <cell r="F5924"/>
          <cell r="G5924"/>
          <cell r="H5924">
            <v>5669459.7300000004</v>
          </cell>
        </row>
        <row r="5925">
          <cell r="A5925" t="str">
            <v>2111070201010102</v>
          </cell>
          <cell r="B5925" t="str">
            <v>DEPOSITOS A 180 DIAS PAGO AL VTO.</v>
          </cell>
          <cell r="C5925">
            <v>16</v>
          </cell>
          <cell r="D5925">
            <v>0</v>
          </cell>
          <cell r="E5925"/>
          <cell r="F5925"/>
          <cell r="G5925"/>
          <cell r="H5925">
            <v>0</v>
          </cell>
        </row>
        <row r="5926">
          <cell r="A5926" t="str">
            <v>2111070201010103</v>
          </cell>
          <cell r="B5926" t="str">
            <v>DEPOSITOS A 180 DIAS ADELANTADO</v>
          </cell>
          <cell r="C5926">
            <v>16</v>
          </cell>
          <cell r="D5926">
            <v>0</v>
          </cell>
          <cell r="E5926"/>
          <cell r="F5926"/>
          <cell r="G5926"/>
          <cell r="H5926">
            <v>0</v>
          </cell>
        </row>
        <row r="5927">
          <cell r="A5927" t="str">
            <v>2111070202</v>
          </cell>
          <cell r="B5927" t="str">
            <v>ENTIDADES DEL ESTADO</v>
          </cell>
          <cell r="C5927">
            <v>10</v>
          </cell>
          <cell r="D5927"/>
          <cell r="E5927"/>
          <cell r="F5927"/>
          <cell r="G5927">
            <v>0</v>
          </cell>
          <cell r="H5927">
            <v>0</v>
          </cell>
        </row>
        <row r="5928">
          <cell r="A5928" t="str">
            <v>211107020201</v>
          </cell>
          <cell r="B5928" t="str">
            <v>ENTIDADES DEL ESTADO - ME</v>
          </cell>
          <cell r="C5928">
            <v>12</v>
          </cell>
          <cell r="D5928"/>
          <cell r="E5928"/>
          <cell r="F5928">
            <v>0</v>
          </cell>
          <cell r="G5928"/>
          <cell r="H5928">
            <v>0</v>
          </cell>
        </row>
        <row r="5929">
          <cell r="A5929" t="str">
            <v>21110702020101</v>
          </cell>
          <cell r="B5929" t="str">
            <v>ENTIDADES DEL ESTADO - ME</v>
          </cell>
          <cell r="C5929">
            <v>14</v>
          </cell>
          <cell r="D5929"/>
          <cell r="E5929">
            <v>0</v>
          </cell>
          <cell r="F5929"/>
          <cell r="G5929"/>
          <cell r="H5929">
            <v>0</v>
          </cell>
        </row>
        <row r="5930">
          <cell r="A5930" t="str">
            <v>2111070202010101</v>
          </cell>
          <cell r="B5930" t="str">
            <v>DEPOSITOS A 180 DIAS PAGO PERIODICO</v>
          </cell>
          <cell r="C5930">
            <v>16</v>
          </cell>
          <cell r="D5930">
            <v>0</v>
          </cell>
          <cell r="E5930"/>
          <cell r="F5930"/>
          <cell r="G5930"/>
          <cell r="H5930">
            <v>0</v>
          </cell>
        </row>
        <row r="5931">
          <cell r="A5931" t="str">
            <v>2111070202010102</v>
          </cell>
          <cell r="B5931" t="str">
            <v>DEPOSITOS A 180 DIAS PAGO AL VTO.</v>
          </cell>
          <cell r="C5931">
            <v>16</v>
          </cell>
          <cell r="D5931">
            <v>0</v>
          </cell>
          <cell r="E5931"/>
          <cell r="F5931"/>
          <cell r="G5931"/>
          <cell r="H5931">
            <v>0</v>
          </cell>
        </row>
        <row r="5932">
          <cell r="A5932" t="str">
            <v>2111070202010103</v>
          </cell>
          <cell r="B5932" t="str">
            <v>DEPOSITOS A 180 DIAS ADELANTADO</v>
          </cell>
          <cell r="C5932">
            <v>16</v>
          </cell>
          <cell r="D5932">
            <v>0</v>
          </cell>
          <cell r="E5932"/>
          <cell r="F5932"/>
          <cell r="G5932"/>
          <cell r="H5932">
            <v>0</v>
          </cell>
        </row>
        <row r="5933">
          <cell r="A5933" t="str">
            <v>2111070301</v>
          </cell>
          <cell r="B5933" t="str">
            <v>EMPRESAS PRIVADAS</v>
          </cell>
          <cell r="C5933">
            <v>10</v>
          </cell>
          <cell r="D5933"/>
          <cell r="E5933"/>
          <cell r="F5933"/>
          <cell r="G5933">
            <v>-8022000</v>
          </cell>
          <cell r="H5933">
            <v>8022000</v>
          </cell>
        </row>
        <row r="5934">
          <cell r="A5934" t="str">
            <v>211107030101</v>
          </cell>
          <cell r="B5934" t="str">
            <v>EMPRESAS PRIVADAS</v>
          </cell>
          <cell r="C5934">
            <v>12</v>
          </cell>
          <cell r="D5934"/>
          <cell r="E5934"/>
          <cell r="F5934">
            <v>-8022000</v>
          </cell>
          <cell r="G5934"/>
          <cell r="H5934">
            <v>8022000</v>
          </cell>
        </row>
        <row r="5935">
          <cell r="A5935" t="str">
            <v>21110703010101</v>
          </cell>
          <cell r="B5935" t="str">
            <v>EMPRESAS PRIVADAS</v>
          </cell>
          <cell r="C5935">
            <v>14</v>
          </cell>
          <cell r="D5935"/>
          <cell r="E5935">
            <v>-8022000</v>
          </cell>
          <cell r="F5935"/>
          <cell r="G5935"/>
          <cell r="H5935">
            <v>8022000</v>
          </cell>
        </row>
        <row r="5936">
          <cell r="A5936" t="str">
            <v>2111070301010101</v>
          </cell>
          <cell r="B5936" t="str">
            <v>DEPOSITOS A 180 DIAS PAGO PERIODICO</v>
          </cell>
          <cell r="C5936">
            <v>16</v>
          </cell>
          <cell r="D5936">
            <v>-8007000</v>
          </cell>
          <cell r="E5936"/>
          <cell r="F5936"/>
          <cell r="G5936"/>
          <cell r="H5936">
            <v>8007000</v>
          </cell>
        </row>
        <row r="5937">
          <cell r="A5937" t="str">
            <v>2111070301010102</v>
          </cell>
          <cell r="B5937" t="str">
            <v>DEPOSITOS A 180 DIAS PAGO AL VTO.</v>
          </cell>
          <cell r="C5937">
            <v>16</v>
          </cell>
          <cell r="D5937">
            <v>-15000</v>
          </cell>
          <cell r="E5937"/>
          <cell r="F5937"/>
          <cell r="G5937"/>
          <cell r="H5937">
            <v>15000</v>
          </cell>
        </row>
        <row r="5938">
          <cell r="A5938" t="str">
            <v>2111070301010103</v>
          </cell>
          <cell r="B5938" t="str">
            <v>DEPOSITOS A 180 DIAS ADELANTADO</v>
          </cell>
          <cell r="C5938">
            <v>16</v>
          </cell>
          <cell r="D5938">
            <v>0</v>
          </cell>
          <cell r="E5938"/>
          <cell r="F5938"/>
          <cell r="G5938"/>
          <cell r="H5938">
            <v>0</v>
          </cell>
        </row>
        <row r="5939">
          <cell r="A5939" t="str">
            <v>2111070302</v>
          </cell>
          <cell r="B5939" t="str">
            <v>EMPRESAS PRIVADAS</v>
          </cell>
          <cell r="C5939">
            <v>10</v>
          </cell>
          <cell r="D5939"/>
          <cell r="E5939"/>
          <cell r="F5939"/>
          <cell r="G5939">
            <v>0</v>
          </cell>
          <cell r="H5939">
            <v>0</v>
          </cell>
        </row>
        <row r="5940">
          <cell r="A5940" t="str">
            <v>211107030201</v>
          </cell>
          <cell r="B5940" t="str">
            <v>EMPRESAS PRIVADAS - ME</v>
          </cell>
          <cell r="C5940">
            <v>12</v>
          </cell>
          <cell r="D5940"/>
          <cell r="E5940"/>
          <cell r="F5940">
            <v>0</v>
          </cell>
          <cell r="G5940"/>
          <cell r="H5940">
            <v>0</v>
          </cell>
        </row>
        <row r="5941">
          <cell r="A5941" t="str">
            <v>21110703020101</v>
          </cell>
          <cell r="B5941" t="str">
            <v>EMPRESAS PRIVADAS - ME</v>
          </cell>
          <cell r="C5941">
            <v>14</v>
          </cell>
          <cell r="D5941"/>
          <cell r="E5941">
            <v>0</v>
          </cell>
          <cell r="F5941"/>
          <cell r="G5941"/>
          <cell r="H5941">
            <v>0</v>
          </cell>
        </row>
        <row r="5942">
          <cell r="A5942" t="str">
            <v>2111070302010101</v>
          </cell>
          <cell r="B5942" t="str">
            <v>DEPOSITOS A 180 DIAS PAGO PERIODICO</v>
          </cell>
          <cell r="C5942">
            <v>16</v>
          </cell>
          <cell r="D5942">
            <v>0</v>
          </cell>
          <cell r="E5942"/>
          <cell r="F5942"/>
          <cell r="G5942"/>
          <cell r="H5942">
            <v>0</v>
          </cell>
        </row>
        <row r="5943">
          <cell r="A5943" t="str">
            <v>2111070302010102</v>
          </cell>
          <cell r="B5943" t="str">
            <v>DEPOSITOS A 180 DIAS PAGO AL VTO.</v>
          </cell>
          <cell r="C5943">
            <v>16</v>
          </cell>
          <cell r="D5943">
            <v>0</v>
          </cell>
          <cell r="E5943"/>
          <cell r="F5943"/>
          <cell r="G5943"/>
          <cell r="H5943">
            <v>0</v>
          </cell>
        </row>
        <row r="5944">
          <cell r="A5944" t="str">
            <v>2111070302010103</v>
          </cell>
          <cell r="B5944" t="str">
            <v>DEPOSITOS A 180 DIAS ADELANTADO</v>
          </cell>
          <cell r="C5944">
            <v>16</v>
          </cell>
          <cell r="D5944">
            <v>0</v>
          </cell>
          <cell r="E5944"/>
          <cell r="F5944"/>
          <cell r="G5944"/>
          <cell r="H5944">
            <v>0</v>
          </cell>
        </row>
        <row r="5945">
          <cell r="A5945" t="str">
            <v>2111070401</v>
          </cell>
          <cell r="B5945" t="str">
            <v>PARTICULARES</v>
          </cell>
          <cell r="C5945">
            <v>10</v>
          </cell>
          <cell r="D5945"/>
          <cell r="E5945"/>
          <cell r="F5945"/>
          <cell r="G5945">
            <v>-38750049.979999997</v>
          </cell>
          <cell r="H5945">
            <v>38750049.979999997</v>
          </cell>
        </row>
        <row r="5946">
          <cell r="A5946" t="str">
            <v>211107040101</v>
          </cell>
          <cell r="B5946" t="str">
            <v>DEPOSITOS PACTADOS HASTA UN A¿O PLAZO</v>
          </cell>
          <cell r="C5946">
            <v>12</v>
          </cell>
          <cell r="D5946"/>
          <cell r="E5946"/>
          <cell r="F5946">
            <v>-38750049.979999997</v>
          </cell>
          <cell r="G5946"/>
          <cell r="H5946">
            <v>38750049.979999997</v>
          </cell>
        </row>
        <row r="5947">
          <cell r="A5947" t="str">
            <v>21110704010101</v>
          </cell>
          <cell r="B5947" t="str">
            <v>PARTICULARES</v>
          </cell>
          <cell r="C5947">
            <v>14</v>
          </cell>
          <cell r="D5947"/>
          <cell r="E5947">
            <v>-38750049.979999997</v>
          </cell>
          <cell r="F5947"/>
          <cell r="G5947"/>
          <cell r="H5947">
            <v>38750049.979999997</v>
          </cell>
        </row>
        <row r="5948">
          <cell r="A5948" t="str">
            <v>2111070401010101</v>
          </cell>
          <cell r="B5948" t="str">
            <v>DEPOSITOS A 180 DIAS PAGO PERIODICO</v>
          </cell>
          <cell r="C5948">
            <v>16</v>
          </cell>
          <cell r="D5948">
            <v>-17443547.18</v>
          </cell>
          <cell r="E5948"/>
          <cell r="F5948"/>
          <cell r="G5948"/>
          <cell r="H5948">
            <v>17443547.18</v>
          </cell>
        </row>
        <row r="5949">
          <cell r="A5949" t="str">
            <v>2111070401010102</v>
          </cell>
          <cell r="B5949" t="str">
            <v>DEPOSITOS A 180 DIAS PAGO AL VTO.</v>
          </cell>
          <cell r="C5949">
            <v>16</v>
          </cell>
          <cell r="D5949">
            <v>-21306502.800000001</v>
          </cell>
          <cell r="E5949"/>
          <cell r="F5949"/>
          <cell r="G5949"/>
          <cell r="H5949">
            <v>21306502.800000001</v>
          </cell>
        </row>
        <row r="5950">
          <cell r="A5950" t="str">
            <v>2111070401010103</v>
          </cell>
          <cell r="B5950" t="str">
            <v>DEPOSITOS A 180 DIAS ADELANTADO</v>
          </cell>
          <cell r="C5950">
            <v>16</v>
          </cell>
          <cell r="D5950">
            <v>0</v>
          </cell>
          <cell r="E5950"/>
          <cell r="F5950"/>
          <cell r="G5950"/>
          <cell r="H5950">
            <v>0</v>
          </cell>
        </row>
        <row r="5951">
          <cell r="A5951" t="str">
            <v>2111070402</v>
          </cell>
          <cell r="B5951" t="str">
            <v>PARTICULARES</v>
          </cell>
          <cell r="C5951">
            <v>10</v>
          </cell>
          <cell r="D5951"/>
          <cell r="E5951"/>
          <cell r="F5951"/>
          <cell r="G5951">
            <v>0</v>
          </cell>
          <cell r="H5951">
            <v>0</v>
          </cell>
        </row>
        <row r="5952">
          <cell r="A5952" t="str">
            <v>211107040201</v>
          </cell>
          <cell r="B5952" t="str">
            <v>PARTICULARES - ME</v>
          </cell>
          <cell r="C5952">
            <v>12</v>
          </cell>
          <cell r="D5952"/>
          <cell r="E5952"/>
          <cell r="F5952">
            <v>0</v>
          </cell>
          <cell r="G5952"/>
          <cell r="H5952">
            <v>0</v>
          </cell>
        </row>
        <row r="5953">
          <cell r="A5953" t="str">
            <v>21110704020101</v>
          </cell>
          <cell r="B5953" t="str">
            <v>PARTICULARES - ME</v>
          </cell>
          <cell r="C5953">
            <v>14</v>
          </cell>
          <cell r="D5953"/>
          <cell r="E5953">
            <v>0</v>
          </cell>
          <cell r="F5953"/>
          <cell r="G5953"/>
          <cell r="H5953">
            <v>0</v>
          </cell>
        </row>
        <row r="5954">
          <cell r="A5954" t="str">
            <v>2111070402010101</v>
          </cell>
          <cell r="B5954" t="str">
            <v>DEPOSITOS A 180 DIAS PAGO PERIODICO</v>
          </cell>
          <cell r="C5954">
            <v>16</v>
          </cell>
          <cell r="D5954">
            <v>0</v>
          </cell>
          <cell r="E5954"/>
          <cell r="F5954"/>
          <cell r="G5954"/>
          <cell r="H5954">
            <v>0</v>
          </cell>
        </row>
        <row r="5955">
          <cell r="A5955" t="str">
            <v>2111070402010102</v>
          </cell>
          <cell r="B5955" t="str">
            <v>DEPOSITOS A 180 DIAS PAGO AL VTO.</v>
          </cell>
          <cell r="C5955">
            <v>16</v>
          </cell>
          <cell r="D5955">
            <v>0</v>
          </cell>
          <cell r="E5955"/>
          <cell r="F5955"/>
          <cell r="G5955"/>
          <cell r="H5955">
            <v>0</v>
          </cell>
        </row>
        <row r="5956">
          <cell r="A5956" t="str">
            <v>2111070402010103</v>
          </cell>
          <cell r="B5956" t="str">
            <v>DEPOSITOS A 180 DIAS ADELANTADO</v>
          </cell>
          <cell r="C5956">
            <v>16</v>
          </cell>
          <cell r="D5956">
            <v>0</v>
          </cell>
          <cell r="E5956"/>
          <cell r="F5956"/>
          <cell r="G5956"/>
          <cell r="H5956">
            <v>0</v>
          </cell>
        </row>
        <row r="5957">
          <cell r="A5957" t="str">
            <v>2111070501</v>
          </cell>
          <cell r="B5957" t="str">
            <v>BANCOS</v>
          </cell>
          <cell r="C5957">
            <v>10</v>
          </cell>
          <cell r="D5957"/>
          <cell r="E5957"/>
          <cell r="F5957"/>
          <cell r="G5957">
            <v>-9300000</v>
          </cell>
          <cell r="H5957">
            <v>9300000</v>
          </cell>
        </row>
        <row r="5958">
          <cell r="A5958" t="str">
            <v>211107050101</v>
          </cell>
          <cell r="B5958" t="str">
            <v>BANCOS</v>
          </cell>
          <cell r="C5958">
            <v>12</v>
          </cell>
          <cell r="D5958"/>
          <cell r="E5958"/>
          <cell r="F5958">
            <v>-9300000</v>
          </cell>
          <cell r="G5958"/>
          <cell r="H5958">
            <v>9300000</v>
          </cell>
        </row>
        <row r="5959">
          <cell r="A5959" t="str">
            <v>21110705010101</v>
          </cell>
          <cell r="B5959" t="str">
            <v>BANCOS</v>
          </cell>
          <cell r="C5959">
            <v>14</v>
          </cell>
          <cell r="D5959"/>
          <cell r="E5959">
            <v>-9300000</v>
          </cell>
          <cell r="F5959"/>
          <cell r="G5959"/>
          <cell r="H5959">
            <v>9300000</v>
          </cell>
        </row>
        <row r="5960">
          <cell r="A5960" t="str">
            <v>2111070501010101</v>
          </cell>
          <cell r="B5960" t="str">
            <v>DEPOSITOS A 180 DIAS PAGO PERIODICO</v>
          </cell>
          <cell r="C5960">
            <v>16</v>
          </cell>
          <cell r="D5960">
            <v>-9300000</v>
          </cell>
          <cell r="E5960"/>
          <cell r="F5960"/>
          <cell r="G5960"/>
          <cell r="H5960">
            <v>9300000</v>
          </cell>
        </row>
        <row r="5961">
          <cell r="A5961" t="str">
            <v>2111070501010102</v>
          </cell>
          <cell r="B5961" t="str">
            <v>DEPOSITOS A 180 DIAS PAGO AL VTO.</v>
          </cell>
          <cell r="C5961">
            <v>16</v>
          </cell>
          <cell r="D5961">
            <v>0</v>
          </cell>
          <cell r="E5961"/>
          <cell r="F5961"/>
          <cell r="G5961"/>
          <cell r="H5961">
            <v>0</v>
          </cell>
        </row>
        <row r="5962">
          <cell r="A5962" t="str">
            <v>2111070501010103</v>
          </cell>
          <cell r="B5962" t="str">
            <v>DEPOSITOS A 180 DIAS ADELANTADO</v>
          </cell>
          <cell r="C5962">
            <v>16</v>
          </cell>
          <cell r="D5962">
            <v>0</v>
          </cell>
          <cell r="E5962"/>
          <cell r="F5962"/>
          <cell r="G5962"/>
          <cell r="H5962">
            <v>0</v>
          </cell>
        </row>
        <row r="5963">
          <cell r="A5963" t="str">
            <v>2111070502</v>
          </cell>
          <cell r="B5963" t="str">
            <v>BANCOS</v>
          </cell>
          <cell r="C5963">
            <v>10</v>
          </cell>
          <cell r="D5963"/>
          <cell r="E5963"/>
          <cell r="F5963"/>
          <cell r="G5963">
            <v>0</v>
          </cell>
          <cell r="H5963">
            <v>0</v>
          </cell>
        </row>
        <row r="5964">
          <cell r="A5964" t="str">
            <v>211107050201</v>
          </cell>
          <cell r="B5964" t="str">
            <v>BANCOS - ME</v>
          </cell>
          <cell r="C5964">
            <v>12</v>
          </cell>
          <cell r="D5964"/>
          <cell r="E5964"/>
          <cell r="F5964">
            <v>0</v>
          </cell>
          <cell r="G5964"/>
          <cell r="H5964">
            <v>0</v>
          </cell>
        </row>
        <row r="5965">
          <cell r="A5965" t="str">
            <v>21110705020101</v>
          </cell>
          <cell r="B5965" t="str">
            <v>BANCOS - ME</v>
          </cell>
          <cell r="C5965">
            <v>14</v>
          </cell>
          <cell r="D5965"/>
          <cell r="E5965">
            <v>0</v>
          </cell>
          <cell r="F5965"/>
          <cell r="G5965"/>
          <cell r="H5965">
            <v>0</v>
          </cell>
        </row>
        <row r="5966">
          <cell r="A5966" t="str">
            <v>2111070502010101</v>
          </cell>
          <cell r="B5966" t="str">
            <v>DEPOSITOS A 180 DIAS PAGO PERIODICO</v>
          </cell>
          <cell r="C5966">
            <v>16</v>
          </cell>
          <cell r="D5966">
            <v>0</v>
          </cell>
          <cell r="E5966"/>
          <cell r="F5966"/>
          <cell r="G5966"/>
          <cell r="H5966">
            <v>0</v>
          </cell>
        </row>
        <row r="5967">
          <cell r="A5967" t="str">
            <v>2111070502010102</v>
          </cell>
          <cell r="B5967" t="str">
            <v>DEPOSITOS A 180 DIAS PAGO AL VTO.</v>
          </cell>
          <cell r="C5967">
            <v>16</v>
          </cell>
          <cell r="D5967">
            <v>0</v>
          </cell>
          <cell r="E5967"/>
          <cell r="F5967"/>
          <cell r="G5967"/>
          <cell r="H5967">
            <v>0</v>
          </cell>
        </row>
        <row r="5968">
          <cell r="A5968" t="str">
            <v>2111070502010103</v>
          </cell>
          <cell r="B5968" t="str">
            <v>DEPOSITOS A 180 DIAS ADELANTADO</v>
          </cell>
          <cell r="C5968">
            <v>16</v>
          </cell>
          <cell r="D5968">
            <v>0</v>
          </cell>
          <cell r="E5968"/>
          <cell r="F5968"/>
          <cell r="G5968"/>
          <cell r="H5968">
            <v>0</v>
          </cell>
        </row>
        <row r="5969">
          <cell r="A5969" t="str">
            <v>2111070601</v>
          </cell>
          <cell r="B5969" t="str">
            <v>OTRAS ENTIDADES DEL SISTEMA  FINANCIERO</v>
          </cell>
          <cell r="C5969">
            <v>10</v>
          </cell>
          <cell r="D5969"/>
          <cell r="E5969"/>
          <cell r="F5969"/>
          <cell r="G5969">
            <v>0</v>
          </cell>
          <cell r="H5969">
            <v>0</v>
          </cell>
        </row>
        <row r="5970">
          <cell r="A5970" t="str">
            <v>2111070602</v>
          </cell>
          <cell r="B5970" t="str">
            <v>OTRAS ENTIDADES DEL SISTEMA FINANCIERO</v>
          </cell>
          <cell r="C5970">
            <v>10</v>
          </cell>
          <cell r="D5970"/>
          <cell r="E5970"/>
          <cell r="F5970"/>
          <cell r="G5970">
            <v>0</v>
          </cell>
          <cell r="H5970">
            <v>0</v>
          </cell>
        </row>
        <row r="5971">
          <cell r="A5971" t="str">
            <v>2111070701</v>
          </cell>
          <cell r="B5971" t="str">
            <v>DEPOSITOS POR APLICAR</v>
          </cell>
          <cell r="C5971">
            <v>10</v>
          </cell>
          <cell r="D5971"/>
          <cell r="E5971"/>
          <cell r="F5971"/>
          <cell r="G5971">
            <v>0</v>
          </cell>
          <cell r="H5971">
            <v>0</v>
          </cell>
        </row>
        <row r="5972">
          <cell r="A5972" t="str">
            <v>2111070702</v>
          </cell>
          <cell r="B5972" t="str">
            <v>DEPOSITOS POR APLICAR</v>
          </cell>
          <cell r="C5972">
            <v>10</v>
          </cell>
          <cell r="D5972"/>
          <cell r="E5972"/>
          <cell r="F5972"/>
          <cell r="G5972">
            <v>0</v>
          </cell>
          <cell r="H5972">
            <v>0</v>
          </cell>
        </row>
        <row r="5973">
          <cell r="A5973" t="str">
            <v>2111070801</v>
          </cell>
          <cell r="B5973" t="str">
            <v>RETIROS POR APLICAR</v>
          </cell>
          <cell r="C5973">
            <v>10</v>
          </cell>
          <cell r="D5973"/>
          <cell r="E5973"/>
          <cell r="F5973"/>
          <cell r="G5973">
            <v>0</v>
          </cell>
          <cell r="H5973">
            <v>0</v>
          </cell>
        </row>
        <row r="5974">
          <cell r="A5974" t="str">
            <v>2111070802</v>
          </cell>
          <cell r="B5974" t="str">
            <v>RETIROS POR APLICAR</v>
          </cell>
          <cell r="C5974">
            <v>10</v>
          </cell>
          <cell r="D5974"/>
          <cell r="E5974"/>
          <cell r="F5974"/>
          <cell r="G5974">
            <v>0</v>
          </cell>
          <cell r="H5974">
            <v>0</v>
          </cell>
        </row>
        <row r="5975">
          <cell r="A5975" t="str">
            <v>2111079901</v>
          </cell>
          <cell r="B5975" t="str">
            <v>INTERESES Y OTROS POR PAGAR</v>
          </cell>
          <cell r="C5975">
            <v>10</v>
          </cell>
          <cell r="D5975"/>
          <cell r="E5975"/>
          <cell r="F5975"/>
          <cell r="G5975">
            <v>-300634.71999999997</v>
          </cell>
          <cell r="H5975">
            <v>300634.71999999997</v>
          </cell>
        </row>
        <row r="5976">
          <cell r="A5976" t="str">
            <v>211107990101</v>
          </cell>
          <cell r="B5976" t="str">
            <v>ENTIDADES DEL ESTADO</v>
          </cell>
          <cell r="C5976">
            <v>12</v>
          </cell>
          <cell r="D5976"/>
          <cell r="E5976"/>
          <cell r="F5976">
            <v>-300634.71999999997</v>
          </cell>
          <cell r="G5976"/>
          <cell r="H5976">
            <v>300634.71999999997</v>
          </cell>
        </row>
        <row r="5977">
          <cell r="A5977" t="str">
            <v>21110799010101</v>
          </cell>
          <cell r="B5977" t="str">
            <v>ENTIDADES DEL ESTADO</v>
          </cell>
          <cell r="C5977">
            <v>14</v>
          </cell>
          <cell r="D5977"/>
          <cell r="E5977">
            <v>-300634.71999999997</v>
          </cell>
          <cell r="F5977"/>
          <cell r="G5977"/>
          <cell r="H5977">
            <v>300634.71999999997</v>
          </cell>
        </row>
        <row r="5978">
          <cell r="A5978" t="str">
            <v>2111079901010101</v>
          </cell>
          <cell r="B5978" t="str">
            <v>DEPOSITOS A 180 DIAS PAGO PERIODICO</v>
          </cell>
          <cell r="C5978">
            <v>16</v>
          </cell>
          <cell r="D5978">
            <v>-89907.44</v>
          </cell>
          <cell r="E5978"/>
          <cell r="F5978"/>
          <cell r="G5978"/>
          <cell r="H5978">
            <v>89907.44</v>
          </cell>
        </row>
        <row r="5979">
          <cell r="A5979" t="str">
            <v>2111079901010102</v>
          </cell>
          <cell r="B5979" t="str">
            <v>DEPOSITOS A 180 DIAS PAGO AL VTO.</v>
          </cell>
          <cell r="C5979">
            <v>16</v>
          </cell>
          <cell r="D5979">
            <v>-210727.28</v>
          </cell>
          <cell r="E5979"/>
          <cell r="F5979"/>
          <cell r="G5979"/>
          <cell r="H5979">
            <v>210727.28</v>
          </cell>
        </row>
        <row r="5980">
          <cell r="A5980" t="str">
            <v>2111079901010103</v>
          </cell>
          <cell r="B5980" t="str">
            <v>DEPOSITOS A 180 DIAS ADELANTADO</v>
          </cell>
          <cell r="C5980">
            <v>16</v>
          </cell>
          <cell r="D5980">
            <v>0</v>
          </cell>
          <cell r="E5980"/>
          <cell r="F5980"/>
          <cell r="G5980"/>
          <cell r="H5980">
            <v>0</v>
          </cell>
        </row>
        <row r="5981">
          <cell r="A5981" t="str">
            <v>211107990102</v>
          </cell>
          <cell r="B5981" t="str">
            <v>EMPRESAS PRIVADAS</v>
          </cell>
          <cell r="C5981">
            <v>12</v>
          </cell>
          <cell r="D5981"/>
          <cell r="E5981"/>
          <cell r="F5981">
            <v>0</v>
          </cell>
          <cell r="G5981"/>
          <cell r="H5981">
            <v>0</v>
          </cell>
        </row>
        <row r="5982">
          <cell r="A5982" t="str">
            <v>21110799010201</v>
          </cell>
          <cell r="B5982" t="str">
            <v>EMPRESAS PRIVADAS</v>
          </cell>
          <cell r="C5982">
            <v>14</v>
          </cell>
          <cell r="D5982"/>
          <cell r="E5982">
            <v>0</v>
          </cell>
          <cell r="F5982"/>
          <cell r="G5982"/>
          <cell r="H5982">
            <v>0</v>
          </cell>
        </row>
        <row r="5983">
          <cell r="A5983" t="str">
            <v>2111079901020101</v>
          </cell>
          <cell r="B5983" t="str">
            <v>DEPOSITOS A 180 DIAS PAGO PERIODICO</v>
          </cell>
          <cell r="C5983">
            <v>16</v>
          </cell>
          <cell r="D5983">
            <v>0</v>
          </cell>
          <cell r="E5983"/>
          <cell r="F5983"/>
          <cell r="G5983"/>
          <cell r="H5983">
            <v>0</v>
          </cell>
        </row>
        <row r="5984">
          <cell r="A5984" t="str">
            <v>2111079901020102</v>
          </cell>
          <cell r="B5984" t="str">
            <v>DEPOSITOS A 180 DIAS PAGO AL VTO.</v>
          </cell>
          <cell r="C5984">
            <v>16</v>
          </cell>
          <cell r="D5984">
            <v>0</v>
          </cell>
          <cell r="E5984"/>
          <cell r="F5984"/>
          <cell r="G5984"/>
          <cell r="H5984">
            <v>0</v>
          </cell>
        </row>
        <row r="5985">
          <cell r="A5985" t="str">
            <v>2111079901020103</v>
          </cell>
          <cell r="B5985" t="str">
            <v>DEPOSITOS A 180 DIAS ADELANTADO</v>
          </cell>
          <cell r="C5985">
            <v>16</v>
          </cell>
          <cell r="D5985">
            <v>0</v>
          </cell>
          <cell r="E5985"/>
          <cell r="F5985"/>
          <cell r="G5985"/>
          <cell r="H5985">
            <v>0</v>
          </cell>
        </row>
        <row r="5986">
          <cell r="A5986" t="str">
            <v>211107990103</v>
          </cell>
          <cell r="B5986" t="str">
            <v>PARTICULARES</v>
          </cell>
          <cell r="C5986">
            <v>12</v>
          </cell>
          <cell r="D5986"/>
          <cell r="E5986"/>
          <cell r="F5986">
            <v>0</v>
          </cell>
          <cell r="G5986"/>
          <cell r="H5986">
            <v>0</v>
          </cell>
        </row>
        <row r="5987">
          <cell r="A5987" t="str">
            <v>21110799010301</v>
          </cell>
          <cell r="B5987" t="str">
            <v>PARTICULARES</v>
          </cell>
          <cell r="C5987">
            <v>14</v>
          </cell>
          <cell r="D5987"/>
          <cell r="E5987">
            <v>0</v>
          </cell>
          <cell r="F5987"/>
          <cell r="G5987"/>
          <cell r="H5987">
            <v>0</v>
          </cell>
        </row>
        <row r="5988">
          <cell r="A5988" t="str">
            <v>2111079901030101</v>
          </cell>
          <cell r="B5988" t="str">
            <v>DEPOSITOS A 180 DIAS PAGO PERIODICO</v>
          </cell>
          <cell r="C5988">
            <v>16</v>
          </cell>
          <cell r="D5988">
            <v>0</v>
          </cell>
          <cell r="E5988"/>
          <cell r="F5988"/>
          <cell r="G5988"/>
          <cell r="H5988">
            <v>0</v>
          </cell>
        </row>
        <row r="5989">
          <cell r="A5989" t="str">
            <v>2111079901030102</v>
          </cell>
          <cell r="B5989" t="str">
            <v>DEPOSITOS A 180 DIAS PAGO AL VTO.</v>
          </cell>
          <cell r="C5989">
            <v>16</v>
          </cell>
          <cell r="D5989">
            <v>0</v>
          </cell>
          <cell r="E5989"/>
          <cell r="F5989"/>
          <cell r="G5989"/>
          <cell r="H5989">
            <v>0</v>
          </cell>
        </row>
        <row r="5990">
          <cell r="A5990" t="str">
            <v>2111079901030103</v>
          </cell>
          <cell r="B5990" t="str">
            <v>DEPOSITOS A 180 DIAS ADELANTADO</v>
          </cell>
          <cell r="C5990">
            <v>16</v>
          </cell>
          <cell r="D5990">
            <v>0</v>
          </cell>
          <cell r="E5990"/>
          <cell r="F5990"/>
          <cell r="G5990"/>
          <cell r="H5990">
            <v>0</v>
          </cell>
        </row>
        <row r="5991">
          <cell r="A5991" t="str">
            <v>211107990104</v>
          </cell>
          <cell r="B5991" t="str">
            <v>BANCOS</v>
          </cell>
          <cell r="C5991">
            <v>12</v>
          </cell>
          <cell r="D5991"/>
          <cell r="E5991"/>
          <cell r="F5991">
            <v>0</v>
          </cell>
          <cell r="G5991"/>
          <cell r="H5991">
            <v>0</v>
          </cell>
        </row>
        <row r="5992">
          <cell r="A5992" t="str">
            <v>21110799010401</v>
          </cell>
          <cell r="B5992" t="str">
            <v>BANCOS</v>
          </cell>
          <cell r="C5992">
            <v>14</v>
          </cell>
          <cell r="D5992"/>
          <cell r="E5992">
            <v>0</v>
          </cell>
          <cell r="F5992"/>
          <cell r="G5992"/>
          <cell r="H5992">
            <v>0</v>
          </cell>
        </row>
        <row r="5993">
          <cell r="A5993" t="str">
            <v>2111079901040101</v>
          </cell>
          <cell r="B5993" t="str">
            <v>DEPOSITOS A 180 DIAS PAGO PERIODICO</v>
          </cell>
          <cell r="C5993">
            <v>16</v>
          </cell>
          <cell r="D5993">
            <v>0</v>
          </cell>
          <cell r="E5993"/>
          <cell r="F5993"/>
          <cell r="G5993"/>
          <cell r="H5993">
            <v>0</v>
          </cell>
        </row>
        <row r="5994">
          <cell r="A5994" t="str">
            <v>2111079901040102</v>
          </cell>
          <cell r="B5994" t="str">
            <v>DEPOSITOS A 180 DIAS PAGO AL VTO.</v>
          </cell>
          <cell r="C5994">
            <v>16</v>
          </cell>
          <cell r="D5994">
            <v>0</v>
          </cell>
          <cell r="E5994"/>
          <cell r="F5994"/>
          <cell r="G5994"/>
          <cell r="H5994">
            <v>0</v>
          </cell>
        </row>
        <row r="5995">
          <cell r="A5995" t="str">
            <v>2111079901040103</v>
          </cell>
          <cell r="B5995" t="str">
            <v>DEPOSITOS A 180 DIAS ADELANTADO</v>
          </cell>
          <cell r="C5995">
            <v>16</v>
          </cell>
          <cell r="D5995">
            <v>0</v>
          </cell>
          <cell r="E5995"/>
          <cell r="F5995"/>
          <cell r="G5995"/>
          <cell r="H5995">
            <v>0</v>
          </cell>
        </row>
        <row r="5996">
          <cell r="A5996" t="str">
            <v>211107990105</v>
          </cell>
          <cell r="B5996" t="str">
            <v>OTRAS ENTIDADES DEL SISTEMA FIANCIERO</v>
          </cell>
          <cell r="C5996">
            <v>12</v>
          </cell>
          <cell r="D5996"/>
          <cell r="E5996"/>
          <cell r="F5996">
            <v>0</v>
          </cell>
          <cell r="G5996"/>
          <cell r="H5996">
            <v>0</v>
          </cell>
        </row>
        <row r="5997">
          <cell r="A5997" t="str">
            <v>21110799010501</v>
          </cell>
          <cell r="B5997" t="str">
            <v>OTRAS ENTIDADES DEL SISTEMA FINANCIERO</v>
          </cell>
          <cell r="C5997">
            <v>14</v>
          </cell>
          <cell r="D5997"/>
          <cell r="E5997">
            <v>0</v>
          </cell>
          <cell r="F5997"/>
          <cell r="G5997"/>
          <cell r="H5997">
            <v>0</v>
          </cell>
        </row>
        <row r="5998">
          <cell r="A5998" t="str">
            <v>2111079901050101</v>
          </cell>
          <cell r="B5998" t="str">
            <v>DEPOSITOS A 180 DIAS PAGO PERIODICO</v>
          </cell>
          <cell r="C5998">
            <v>16</v>
          </cell>
          <cell r="D5998">
            <v>0</v>
          </cell>
          <cell r="E5998"/>
          <cell r="F5998"/>
          <cell r="G5998"/>
          <cell r="H5998">
            <v>0</v>
          </cell>
        </row>
        <row r="5999">
          <cell r="A5999" t="str">
            <v>2111079901050102</v>
          </cell>
          <cell r="B5999" t="str">
            <v>DEPOSITOS A 180 DIAS PAGO AL VTO.</v>
          </cell>
          <cell r="C5999">
            <v>16</v>
          </cell>
          <cell r="D5999">
            <v>0</v>
          </cell>
          <cell r="E5999"/>
          <cell r="F5999"/>
          <cell r="G5999"/>
          <cell r="H5999">
            <v>0</v>
          </cell>
        </row>
        <row r="6000">
          <cell r="A6000" t="str">
            <v>2111079901050103</v>
          </cell>
          <cell r="B6000" t="str">
            <v>DEPOSITOS A 180 DIAS ADELANTADO</v>
          </cell>
          <cell r="C6000">
            <v>16</v>
          </cell>
          <cell r="D6000">
            <v>0</v>
          </cell>
          <cell r="E6000"/>
          <cell r="F6000"/>
          <cell r="G6000"/>
          <cell r="H6000">
            <v>0</v>
          </cell>
        </row>
        <row r="6001">
          <cell r="A6001" t="str">
            <v>2111079902</v>
          </cell>
          <cell r="B6001" t="str">
            <v>INTERESES Y OTROS POR PAGAR</v>
          </cell>
          <cell r="C6001">
            <v>10</v>
          </cell>
          <cell r="D6001"/>
          <cell r="E6001"/>
          <cell r="F6001"/>
          <cell r="G6001">
            <v>0</v>
          </cell>
          <cell r="H6001">
            <v>0</v>
          </cell>
        </row>
        <row r="6002">
          <cell r="A6002" t="str">
            <v>211107990201</v>
          </cell>
          <cell r="B6002" t="str">
            <v>ENTIDADES DEL ESTADO - ME</v>
          </cell>
          <cell r="C6002">
            <v>12</v>
          </cell>
          <cell r="D6002"/>
          <cell r="E6002"/>
          <cell r="F6002">
            <v>0</v>
          </cell>
          <cell r="G6002"/>
          <cell r="H6002">
            <v>0</v>
          </cell>
        </row>
        <row r="6003">
          <cell r="A6003" t="str">
            <v>21110799020101</v>
          </cell>
          <cell r="B6003" t="str">
            <v>ENTIDADES DEL ESTADO - ME</v>
          </cell>
          <cell r="C6003">
            <v>14</v>
          </cell>
          <cell r="D6003"/>
          <cell r="E6003">
            <v>0</v>
          </cell>
          <cell r="F6003"/>
          <cell r="G6003"/>
          <cell r="H6003">
            <v>0</v>
          </cell>
        </row>
        <row r="6004">
          <cell r="A6004" t="str">
            <v>2111079902010101</v>
          </cell>
          <cell r="B6004" t="str">
            <v>DEPOSITOS A 180 DIAS PAGO PERIODICO</v>
          </cell>
          <cell r="C6004">
            <v>16</v>
          </cell>
          <cell r="D6004">
            <v>0</v>
          </cell>
          <cell r="E6004"/>
          <cell r="F6004"/>
          <cell r="G6004"/>
          <cell r="H6004">
            <v>0</v>
          </cell>
        </row>
        <row r="6005">
          <cell r="A6005" t="str">
            <v>2111079902010102</v>
          </cell>
          <cell r="B6005" t="str">
            <v>DEPOSITOS A 180 DIAS PAGO AL VTO.</v>
          </cell>
          <cell r="C6005">
            <v>16</v>
          </cell>
          <cell r="D6005">
            <v>0</v>
          </cell>
          <cell r="E6005"/>
          <cell r="F6005"/>
          <cell r="G6005"/>
          <cell r="H6005">
            <v>0</v>
          </cell>
        </row>
        <row r="6006">
          <cell r="A6006" t="str">
            <v>2111079902010103</v>
          </cell>
          <cell r="B6006" t="str">
            <v>DEPOSITOS A 180 DIAS ADELANTADO</v>
          </cell>
          <cell r="C6006">
            <v>16</v>
          </cell>
          <cell r="D6006">
            <v>0</v>
          </cell>
          <cell r="E6006"/>
          <cell r="F6006"/>
          <cell r="G6006"/>
          <cell r="H6006">
            <v>0</v>
          </cell>
        </row>
        <row r="6007">
          <cell r="A6007" t="str">
            <v>211107990202</v>
          </cell>
          <cell r="B6007" t="str">
            <v>EMPRESAS PRIVADAS - ME</v>
          </cell>
          <cell r="C6007">
            <v>12</v>
          </cell>
          <cell r="D6007"/>
          <cell r="E6007"/>
          <cell r="F6007">
            <v>0</v>
          </cell>
          <cell r="G6007"/>
          <cell r="H6007">
            <v>0</v>
          </cell>
        </row>
        <row r="6008">
          <cell r="A6008" t="str">
            <v>21110799020201</v>
          </cell>
          <cell r="B6008" t="str">
            <v>EMPRESAS PRIVADAS - ME</v>
          </cell>
          <cell r="C6008">
            <v>14</v>
          </cell>
          <cell r="D6008"/>
          <cell r="E6008">
            <v>0</v>
          </cell>
          <cell r="F6008"/>
          <cell r="G6008"/>
          <cell r="H6008">
            <v>0</v>
          </cell>
        </row>
        <row r="6009">
          <cell r="A6009" t="str">
            <v>2111079902020101</v>
          </cell>
          <cell r="B6009" t="str">
            <v>DEPOSITOS A 180 DIAS PAGO PERIODICO</v>
          </cell>
          <cell r="C6009">
            <v>16</v>
          </cell>
          <cell r="D6009">
            <v>0</v>
          </cell>
          <cell r="E6009"/>
          <cell r="F6009"/>
          <cell r="G6009"/>
          <cell r="H6009">
            <v>0</v>
          </cell>
        </row>
        <row r="6010">
          <cell r="A6010" t="str">
            <v>2111079902020102</v>
          </cell>
          <cell r="B6010" t="str">
            <v>DEPOSITOS A 180 DIAS PAGO AL VTO.</v>
          </cell>
          <cell r="C6010">
            <v>16</v>
          </cell>
          <cell r="D6010">
            <v>0</v>
          </cell>
          <cell r="E6010"/>
          <cell r="F6010"/>
          <cell r="G6010"/>
          <cell r="H6010">
            <v>0</v>
          </cell>
        </row>
        <row r="6011">
          <cell r="A6011" t="str">
            <v>2111079902020103</v>
          </cell>
          <cell r="B6011" t="str">
            <v>DEPOSITOS A 180 DIAS ADELANTADO</v>
          </cell>
          <cell r="C6011">
            <v>16</v>
          </cell>
          <cell r="D6011">
            <v>0</v>
          </cell>
          <cell r="E6011"/>
          <cell r="F6011"/>
          <cell r="G6011"/>
          <cell r="H6011">
            <v>0</v>
          </cell>
        </row>
        <row r="6012">
          <cell r="A6012" t="str">
            <v>211107990203</v>
          </cell>
          <cell r="B6012" t="str">
            <v>PARTICULARES - ME</v>
          </cell>
          <cell r="C6012">
            <v>12</v>
          </cell>
          <cell r="D6012"/>
          <cell r="E6012"/>
          <cell r="F6012">
            <v>0</v>
          </cell>
          <cell r="G6012"/>
          <cell r="H6012">
            <v>0</v>
          </cell>
        </row>
        <row r="6013">
          <cell r="A6013" t="str">
            <v>21110799020301</v>
          </cell>
          <cell r="B6013" t="str">
            <v>PARTICULARES - ME</v>
          </cell>
          <cell r="C6013">
            <v>14</v>
          </cell>
          <cell r="D6013"/>
          <cell r="E6013">
            <v>0</v>
          </cell>
          <cell r="F6013"/>
          <cell r="G6013"/>
          <cell r="H6013">
            <v>0</v>
          </cell>
        </row>
        <row r="6014">
          <cell r="A6014" t="str">
            <v>2111079902030101</v>
          </cell>
          <cell r="B6014" t="str">
            <v>DEPOSITOS A 180 DIAS PAGO PERIODICO</v>
          </cell>
          <cell r="C6014">
            <v>16</v>
          </cell>
          <cell r="D6014">
            <v>0</v>
          </cell>
          <cell r="E6014"/>
          <cell r="F6014"/>
          <cell r="G6014"/>
          <cell r="H6014">
            <v>0</v>
          </cell>
        </row>
        <row r="6015">
          <cell r="A6015" t="str">
            <v>2111079902030102</v>
          </cell>
          <cell r="B6015" t="str">
            <v>DEPOSITOS A 180 DIAS PAGO AL VTO.</v>
          </cell>
          <cell r="C6015">
            <v>16</v>
          </cell>
          <cell r="D6015">
            <v>0</v>
          </cell>
          <cell r="E6015"/>
          <cell r="F6015"/>
          <cell r="G6015"/>
          <cell r="H6015">
            <v>0</v>
          </cell>
        </row>
        <row r="6016">
          <cell r="A6016" t="str">
            <v>2111079902030103</v>
          </cell>
          <cell r="B6016" t="str">
            <v>DEPOSITOS A 180 DIAS ADELANTADO</v>
          </cell>
          <cell r="C6016">
            <v>16</v>
          </cell>
          <cell r="D6016">
            <v>0</v>
          </cell>
          <cell r="E6016"/>
          <cell r="F6016"/>
          <cell r="G6016"/>
          <cell r="H6016">
            <v>0</v>
          </cell>
        </row>
        <row r="6017">
          <cell r="A6017" t="str">
            <v>211107990204</v>
          </cell>
          <cell r="B6017" t="str">
            <v>BANCOS - ME</v>
          </cell>
          <cell r="C6017">
            <v>12</v>
          </cell>
          <cell r="D6017"/>
          <cell r="E6017"/>
          <cell r="F6017">
            <v>0</v>
          </cell>
          <cell r="G6017"/>
          <cell r="H6017">
            <v>0</v>
          </cell>
        </row>
        <row r="6018">
          <cell r="A6018" t="str">
            <v>21110799020401</v>
          </cell>
          <cell r="B6018" t="str">
            <v>BANCOS - ME</v>
          </cell>
          <cell r="C6018">
            <v>14</v>
          </cell>
          <cell r="D6018"/>
          <cell r="E6018">
            <v>0</v>
          </cell>
          <cell r="F6018"/>
          <cell r="G6018"/>
          <cell r="H6018">
            <v>0</v>
          </cell>
        </row>
        <row r="6019">
          <cell r="A6019" t="str">
            <v>2111079902040101</v>
          </cell>
          <cell r="B6019" t="str">
            <v>DEPOSITOS A 180 DIAS PAGO PERIODICO</v>
          </cell>
          <cell r="C6019">
            <v>16</v>
          </cell>
          <cell r="D6019">
            <v>0</v>
          </cell>
          <cell r="E6019"/>
          <cell r="F6019"/>
          <cell r="G6019"/>
          <cell r="H6019">
            <v>0</v>
          </cell>
        </row>
        <row r="6020">
          <cell r="A6020" t="str">
            <v>2111079902040102</v>
          </cell>
          <cell r="B6020" t="str">
            <v>DEPOSITOS A 180 DIAS PAGO AL VTO.</v>
          </cell>
          <cell r="C6020">
            <v>16</v>
          </cell>
          <cell r="D6020">
            <v>0</v>
          </cell>
          <cell r="E6020"/>
          <cell r="F6020"/>
          <cell r="G6020"/>
          <cell r="H6020">
            <v>0</v>
          </cell>
        </row>
        <row r="6021">
          <cell r="A6021" t="str">
            <v>2111079902040103</v>
          </cell>
          <cell r="B6021" t="str">
            <v>DEPOSITOS A 180 DIAS ADELANTADO</v>
          </cell>
          <cell r="C6021">
            <v>16</v>
          </cell>
          <cell r="D6021">
            <v>0</v>
          </cell>
          <cell r="E6021"/>
          <cell r="F6021"/>
          <cell r="G6021"/>
          <cell r="H6021">
            <v>0</v>
          </cell>
        </row>
        <row r="6022">
          <cell r="A6022" t="str">
            <v>211108</v>
          </cell>
          <cell r="B6022" t="str">
            <v>DEPOSITOS PACTADOS A MAS DE 180 DIAS PLAZO</v>
          </cell>
          <cell r="C6022">
            <v>6</v>
          </cell>
          <cell r="D6022"/>
          <cell r="E6022"/>
          <cell r="F6022"/>
          <cell r="G6022"/>
          <cell r="H6022">
            <v>7495466.4500000002</v>
          </cell>
        </row>
        <row r="6023">
          <cell r="A6023" t="str">
            <v>2111080101</v>
          </cell>
          <cell r="B6023" t="str">
            <v>BANCO CENTRAL DE RESERVA</v>
          </cell>
          <cell r="C6023">
            <v>10</v>
          </cell>
          <cell r="D6023"/>
          <cell r="E6023"/>
          <cell r="F6023"/>
          <cell r="G6023">
            <v>0</v>
          </cell>
          <cell r="H6023">
            <v>0</v>
          </cell>
        </row>
        <row r="6024">
          <cell r="A6024" t="str">
            <v>2111080102</v>
          </cell>
          <cell r="B6024" t="str">
            <v>BANCO CENTRAL DE RESERVA</v>
          </cell>
          <cell r="C6024">
            <v>10</v>
          </cell>
          <cell r="D6024"/>
          <cell r="E6024"/>
          <cell r="F6024"/>
          <cell r="G6024">
            <v>0</v>
          </cell>
          <cell r="H6024">
            <v>0</v>
          </cell>
        </row>
        <row r="6025">
          <cell r="A6025" t="str">
            <v>2111080201</v>
          </cell>
          <cell r="B6025" t="str">
            <v>ENTIDADES DEL ESTADO</v>
          </cell>
          <cell r="C6025">
            <v>10</v>
          </cell>
          <cell r="D6025"/>
          <cell r="E6025"/>
          <cell r="F6025"/>
          <cell r="G6025">
            <v>0</v>
          </cell>
          <cell r="H6025">
            <v>0</v>
          </cell>
        </row>
        <row r="6026">
          <cell r="A6026" t="str">
            <v>211108020101</v>
          </cell>
          <cell r="B6026" t="str">
            <v>ENTIDADES DEL ESTADO</v>
          </cell>
          <cell r="C6026">
            <v>12</v>
          </cell>
          <cell r="D6026"/>
          <cell r="E6026"/>
          <cell r="F6026">
            <v>0</v>
          </cell>
          <cell r="G6026"/>
          <cell r="H6026">
            <v>0</v>
          </cell>
        </row>
        <row r="6027">
          <cell r="A6027" t="str">
            <v>21110802010101</v>
          </cell>
          <cell r="B6027" t="str">
            <v>ENTIDADES DEL ESTADO</v>
          </cell>
          <cell r="C6027">
            <v>14</v>
          </cell>
          <cell r="D6027"/>
          <cell r="E6027">
            <v>0</v>
          </cell>
          <cell r="F6027"/>
          <cell r="G6027"/>
          <cell r="H6027">
            <v>0</v>
          </cell>
        </row>
        <row r="6028">
          <cell r="A6028" t="str">
            <v>2111080201010101</v>
          </cell>
          <cell r="B6028" t="str">
            <v>DEPOSITOS A MAS DE 180 DIAS PAGO PERIODICO</v>
          </cell>
          <cell r="C6028">
            <v>16</v>
          </cell>
          <cell r="D6028">
            <v>0</v>
          </cell>
          <cell r="E6028"/>
          <cell r="F6028"/>
          <cell r="G6028"/>
          <cell r="H6028">
            <v>0</v>
          </cell>
        </row>
        <row r="6029">
          <cell r="A6029" t="str">
            <v>2111080201010102</v>
          </cell>
          <cell r="B6029" t="str">
            <v>DEPOSITOS A MAS DE 180 DIAS PAGO AL VTO.</v>
          </cell>
          <cell r="C6029">
            <v>16</v>
          </cell>
          <cell r="D6029">
            <v>0</v>
          </cell>
          <cell r="E6029"/>
          <cell r="F6029"/>
          <cell r="G6029"/>
          <cell r="H6029">
            <v>0</v>
          </cell>
        </row>
        <row r="6030">
          <cell r="A6030" t="str">
            <v>2111080201010103</v>
          </cell>
          <cell r="B6030" t="str">
            <v>DEPOSITOS A MAS DE 180 DIAS ADELANTADO</v>
          </cell>
          <cell r="C6030">
            <v>16</v>
          </cell>
          <cell r="D6030">
            <v>0</v>
          </cell>
          <cell r="E6030"/>
          <cell r="F6030"/>
          <cell r="G6030"/>
          <cell r="H6030">
            <v>0</v>
          </cell>
        </row>
        <row r="6031">
          <cell r="A6031" t="str">
            <v>2111080202</v>
          </cell>
          <cell r="B6031" t="str">
            <v>ENTIDADES DEL ESTADO</v>
          </cell>
          <cell r="C6031">
            <v>10</v>
          </cell>
          <cell r="D6031"/>
          <cell r="E6031"/>
          <cell r="F6031"/>
          <cell r="G6031">
            <v>0</v>
          </cell>
          <cell r="H6031">
            <v>0</v>
          </cell>
        </row>
        <row r="6032">
          <cell r="A6032" t="str">
            <v>211108020201</v>
          </cell>
          <cell r="B6032" t="str">
            <v>ENTIDADES DEL ESTADO - ME</v>
          </cell>
          <cell r="C6032">
            <v>12</v>
          </cell>
          <cell r="D6032"/>
          <cell r="E6032"/>
          <cell r="F6032">
            <v>0</v>
          </cell>
          <cell r="G6032"/>
          <cell r="H6032">
            <v>0</v>
          </cell>
        </row>
        <row r="6033">
          <cell r="A6033" t="str">
            <v>21110802020101</v>
          </cell>
          <cell r="B6033" t="str">
            <v>ENTIDADES DEL ESTADO - ME</v>
          </cell>
          <cell r="C6033">
            <v>14</v>
          </cell>
          <cell r="D6033"/>
          <cell r="E6033">
            <v>0</v>
          </cell>
          <cell r="F6033"/>
          <cell r="G6033"/>
          <cell r="H6033">
            <v>0</v>
          </cell>
        </row>
        <row r="6034">
          <cell r="A6034" t="str">
            <v>2111080202010101</v>
          </cell>
          <cell r="B6034" t="str">
            <v>DEPOSITOS A MAS DE 180 DIAS PAGO PERIODICO</v>
          </cell>
          <cell r="C6034">
            <v>16</v>
          </cell>
          <cell r="D6034">
            <v>0</v>
          </cell>
          <cell r="E6034"/>
          <cell r="F6034"/>
          <cell r="G6034"/>
          <cell r="H6034">
            <v>0</v>
          </cell>
        </row>
        <row r="6035">
          <cell r="A6035" t="str">
            <v>2111080202010102</v>
          </cell>
          <cell r="B6035" t="str">
            <v>DEPOSITOS A MAS DE 180 DIAS PAGO AL VTO.</v>
          </cell>
          <cell r="C6035">
            <v>16</v>
          </cell>
          <cell r="D6035">
            <v>0</v>
          </cell>
          <cell r="E6035"/>
          <cell r="F6035"/>
          <cell r="G6035"/>
          <cell r="H6035">
            <v>0</v>
          </cell>
        </row>
        <row r="6036">
          <cell r="A6036" t="str">
            <v>2111080202010103</v>
          </cell>
          <cell r="B6036" t="str">
            <v>DEPOSITOS A MAS DE 180 DIAS ADELANTADO</v>
          </cell>
          <cell r="C6036">
            <v>16</v>
          </cell>
          <cell r="D6036">
            <v>0</v>
          </cell>
          <cell r="E6036"/>
          <cell r="F6036"/>
          <cell r="G6036"/>
          <cell r="H6036">
            <v>0</v>
          </cell>
        </row>
        <row r="6037">
          <cell r="A6037" t="str">
            <v>2111080301</v>
          </cell>
          <cell r="B6037" t="str">
            <v>EMPRESAS PRIVADAS</v>
          </cell>
          <cell r="C6037">
            <v>10</v>
          </cell>
          <cell r="D6037"/>
          <cell r="E6037"/>
          <cell r="F6037"/>
          <cell r="G6037">
            <v>-600000</v>
          </cell>
          <cell r="H6037">
            <v>600000</v>
          </cell>
        </row>
        <row r="6038">
          <cell r="A6038" t="str">
            <v>211108030101</v>
          </cell>
          <cell r="B6038" t="str">
            <v>EMPRESAS PRIVADAS</v>
          </cell>
          <cell r="C6038">
            <v>12</v>
          </cell>
          <cell r="D6038"/>
          <cell r="E6038"/>
          <cell r="F6038">
            <v>-600000</v>
          </cell>
          <cell r="G6038"/>
          <cell r="H6038">
            <v>600000</v>
          </cell>
        </row>
        <row r="6039">
          <cell r="A6039" t="str">
            <v>21110803010101</v>
          </cell>
          <cell r="B6039" t="str">
            <v>EMPRESAS PRIVADAS</v>
          </cell>
          <cell r="C6039">
            <v>14</v>
          </cell>
          <cell r="D6039"/>
          <cell r="E6039">
            <v>-600000</v>
          </cell>
          <cell r="F6039"/>
          <cell r="G6039"/>
          <cell r="H6039">
            <v>600000</v>
          </cell>
        </row>
        <row r="6040">
          <cell r="A6040" t="str">
            <v>2111080301010101</v>
          </cell>
          <cell r="B6040" t="str">
            <v>DEPOSITOS A MAS DE 180 DIAS PAGO PERIODICO</v>
          </cell>
          <cell r="C6040">
            <v>16</v>
          </cell>
          <cell r="D6040">
            <v>-600000</v>
          </cell>
          <cell r="E6040"/>
          <cell r="F6040"/>
          <cell r="G6040"/>
          <cell r="H6040">
            <v>600000</v>
          </cell>
        </row>
        <row r="6041">
          <cell r="A6041" t="str">
            <v>2111080301010102</v>
          </cell>
          <cell r="B6041" t="str">
            <v>DEPOSITOS A MAS DE 180 DIAS PAGO AL VTO.</v>
          </cell>
          <cell r="C6041">
            <v>16</v>
          </cell>
          <cell r="D6041">
            <v>0</v>
          </cell>
          <cell r="E6041"/>
          <cell r="F6041"/>
          <cell r="G6041"/>
          <cell r="H6041">
            <v>0</v>
          </cell>
        </row>
        <row r="6042">
          <cell r="A6042" t="str">
            <v>2111080301010103</v>
          </cell>
          <cell r="B6042" t="str">
            <v>DEPOSITOS A MAS DE 180 DIAS ADELANTADO</v>
          </cell>
          <cell r="C6042">
            <v>16</v>
          </cell>
          <cell r="D6042">
            <v>0</v>
          </cell>
          <cell r="E6042"/>
          <cell r="F6042"/>
          <cell r="G6042"/>
          <cell r="H6042">
            <v>0</v>
          </cell>
        </row>
        <row r="6043">
          <cell r="A6043" t="str">
            <v>2111080302</v>
          </cell>
          <cell r="B6043" t="str">
            <v>EMPRESAS PRIVADAS</v>
          </cell>
          <cell r="C6043">
            <v>10</v>
          </cell>
          <cell r="D6043"/>
          <cell r="E6043"/>
          <cell r="F6043"/>
          <cell r="G6043">
            <v>0</v>
          </cell>
          <cell r="H6043">
            <v>0</v>
          </cell>
        </row>
        <row r="6044">
          <cell r="A6044" t="str">
            <v>211108030201</v>
          </cell>
          <cell r="B6044" t="str">
            <v>EMPRESAS PRIVADAS - ME</v>
          </cell>
          <cell r="C6044">
            <v>12</v>
          </cell>
          <cell r="D6044"/>
          <cell r="E6044"/>
          <cell r="F6044">
            <v>0</v>
          </cell>
          <cell r="G6044"/>
          <cell r="H6044">
            <v>0</v>
          </cell>
        </row>
        <row r="6045">
          <cell r="A6045" t="str">
            <v>21110803020101</v>
          </cell>
          <cell r="B6045" t="str">
            <v>EMPRESAS PRIVADAS - ME</v>
          </cell>
          <cell r="C6045">
            <v>14</v>
          </cell>
          <cell r="D6045"/>
          <cell r="E6045">
            <v>0</v>
          </cell>
          <cell r="F6045"/>
          <cell r="G6045"/>
          <cell r="H6045">
            <v>0</v>
          </cell>
        </row>
        <row r="6046">
          <cell r="A6046" t="str">
            <v>2111080302010101</v>
          </cell>
          <cell r="B6046" t="str">
            <v>DEPOSITOS A MAS DE 180 DIAS PAGO PERIODICO</v>
          </cell>
          <cell r="C6046">
            <v>16</v>
          </cell>
          <cell r="D6046">
            <v>0</v>
          </cell>
          <cell r="E6046"/>
          <cell r="F6046"/>
          <cell r="G6046"/>
          <cell r="H6046">
            <v>0</v>
          </cell>
        </row>
        <row r="6047">
          <cell r="A6047" t="str">
            <v>2111080302010102</v>
          </cell>
          <cell r="B6047" t="str">
            <v>DEPOSITOS A MAS DE 180 DIAS PAGO AL VTO.</v>
          </cell>
          <cell r="C6047">
            <v>16</v>
          </cell>
          <cell r="D6047">
            <v>0</v>
          </cell>
          <cell r="E6047"/>
          <cell r="F6047"/>
          <cell r="G6047"/>
          <cell r="H6047">
            <v>0</v>
          </cell>
        </row>
        <row r="6048">
          <cell r="A6048" t="str">
            <v>2111080302010103</v>
          </cell>
          <cell r="B6048" t="str">
            <v>DEPOSITOS A MAS DE 180 DIAS ADELANTADO</v>
          </cell>
          <cell r="C6048">
            <v>16</v>
          </cell>
          <cell r="D6048">
            <v>0</v>
          </cell>
          <cell r="E6048"/>
          <cell r="F6048"/>
          <cell r="G6048"/>
          <cell r="H6048">
            <v>0</v>
          </cell>
        </row>
        <row r="6049">
          <cell r="A6049" t="str">
            <v>2111080401</v>
          </cell>
          <cell r="B6049" t="str">
            <v>PARTICULARES</v>
          </cell>
          <cell r="C6049">
            <v>10</v>
          </cell>
          <cell r="D6049"/>
          <cell r="E6049"/>
          <cell r="F6049"/>
          <cell r="G6049">
            <v>-6832309.4500000002</v>
          </cell>
          <cell r="H6049">
            <v>6832309.4500000002</v>
          </cell>
        </row>
        <row r="6050">
          <cell r="A6050" t="str">
            <v>211108040101</v>
          </cell>
          <cell r="B6050" t="str">
            <v>PARTICULARES</v>
          </cell>
          <cell r="C6050">
            <v>12</v>
          </cell>
          <cell r="D6050"/>
          <cell r="E6050"/>
          <cell r="F6050">
            <v>-6832309.4500000002</v>
          </cell>
          <cell r="G6050"/>
          <cell r="H6050">
            <v>6832309.4500000002</v>
          </cell>
        </row>
        <row r="6051">
          <cell r="A6051" t="str">
            <v>21110804010101</v>
          </cell>
          <cell r="B6051" t="str">
            <v>PARTICULARES</v>
          </cell>
          <cell r="C6051">
            <v>14</v>
          </cell>
          <cell r="D6051"/>
          <cell r="E6051">
            <v>-6832309.4500000002</v>
          </cell>
          <cell r="F6051"/>
          <cell r="G6051"/>
          <cell r="H6051">
            <v>6832309.4500000002</v>
          </cell>
        </row>
        <row r="6052">
          <cell r="A6052" t="str">
            <v>2111080401010101</v>
          </cell>
          <cell r="B6052" t="str">
            <v>DEPOSITOS A MAS DE 180 DIAS PAGO PERIODICO</v>
          </cell>
          <cell r="C6052">
            <v>16</v>
          </cell>
          <cell r="D6052">
            <v>-2682187.4500000002</v>
          </cell>
          <cell r="E6052"/>
          <cell r="F6052"/>
          <cell r="G6052"/>
          <cell r="H6052">
            <v>2682187.4500000002</v>
          </cell>
        </row>
        <row r="6053">
          <cell r="A6053" t="str">
            <v>2111080401010102</v>
          </cell>
          <cell r="B6053" t="str">
            <v>DEPOSITOS A MAS DE 180 DIAS PAGO AL VTO.</v>
          </cell>
          <cell r="C6053">
            <v>16</v>
          </cell>
          <cell r="D6053">
            <v>-4150122</v>
          </cell>
          <cell r="E6053"/>
          <cell r="F6053"/>
          <cell r="G6053"/>
          <cell r="H6053">
            <v>4150122</v>
          </cell>
        </row>
        <row r="6054">
          <cell r="A6054" t="str">
            <v>2111080401010103</v>
          </cell>
          <cell r="B6054" t="str">
            <v>DEPOSITOS A MAS DE 180 DIAS ADELANTADO</v>
          </cell>
          <cell r="C6054">
            <v>16</v>
          </cell>
          <cell r="D6054">
            <v>0</v>
          </cell>
          <cell r="E6054"/>
          <cell r="F6054"/>
          <cell r="G6054"/>
          <cell r="H6054">
            <v>0</v>
          </cell>
        </row>
        <row r="6055">
          <cell r="A6055" t="str">
            <v>2111080402</v>
          </cell>
          <cell r="B6055" t="str">
            <v>PARTICULARES</v>
          </cell>
          <cell r="C6055">
            <v>10</v>
          </cell>
          <cell r="D6055"/>
          <cell r="E6055"/>
          <cell r="F6055"/>
          <cell r="G6055">
            <v>0</v>
          </cell>
          <cell r="H6055">
            <v>0</v>
          </cell>
        </row>
        <row r="6056">
          <cell r="A6056" t="str">
            <v>211108040201</v>
          </cell>
          <cell r="B6056" t="str">
            <v>PARTICULARES - ME</v>
          </cell>
          <cell r="C6056">
            <v>12</v>
          </cell>
          <cell r="D6056"/>
          <cell r="E6056"/>
          <cell r="F6056">
            <v>0</v>
          </cell>
          <cell r="G6056"/>
          <cell r="H6056">
            <v>0</v>
          </cell>
        </row>
        <row r="6057">
          <cell r="A6057" t="str">
            <v>21110804020101</v>
          </cell>
          <cell r="B6057" t="str">
            <v>PARTICULARES - ME</v>
          </cell>
          <cell r="C6057">
            <v>14</v>
          </cell>
          <cell r="D6057"/>
          <cell r="E6057">
            <v>0</v>
          </cell>
          <cell r="F6057"/>
          <cell r="G6057"/>
          <cell r="H6057">
            <v>0</v>
          </cell>
        </row>
        <row r="6058">
          <cell r="A6058" t="str">
            <v>2111080402010101</v>
          </cell>
          <cell r="B6058" t="str">
            <v>DEPOSITOS A MAS DE 180 DIAS PAGO PERIODICO</v>
          </cell>
          <cell r="C6058">
            <v>16</v>
          </cell>
          <cell r="D6058">
            <v>0</v>
          </cell>
          <cell r="E6058"/>
          <cell r="F6058"/>
          <cell r="G6058"/>
          <cell r="H6058">
            <v>0</v>
          </cell>
        </row>
        <row r="6059">
          <cell r="A6059" t="str">
            <v>2111080402010102</v>
          </cell>
          <cell r="B6059" t="str">
            <v>DEPOSITOS A MAS DE 180 DIAS PAGO AL VTO.</v>
          </cell>
          <cell r="C6059">
            <v>16</v>
          </cell>
          <cell r="D6059">
            <v>0</v>
          </cell>
          <cell r="E6059"/>
          <cell r="F6059"/>
          <cell r="G6059"/>
          <cell r="H6059">
            <v>0</v>
          </cell>
        </row>
        <row r="6060">
          <cell r="A6060" t="str">
            <v>2111080402010103</v>
          </cell>
          <cell r="B6060" t="str">
            <v>DEPOSITOS A MAS DE 180 DIAS ADELANTADO</v>
          </cell>
          <cell r="C6060">
            <v>16</v>
          </cell>
          <cell r="D6060">
            <v>0</v>
          </cell>
          <cell r="E6060"/>
          <cell r="F6060"/>
          <cell r="G6060"/>
          <cell r="H6060">
            <v>0</v>
          </cell>
        </row>
        <row r="6061">
          <cell r="A6061" t="str">
            <v>2111080501</v>
          </cell>
          <cell r="B6061" t="str">
            <v>BANCOS</v>
          </cell>
          <cell r="C6061">
            <v>10</v>
          </cell>
          <cell r="D6061"/>
          <cell r="E6061"/>
          <cell r="F6061"/>
          <cell r="G6061">
            <v>0</v>
          </cell>
          <cell r="H6061">
            <v>0</v>
          </cell>
        </row>
        <row r="6062">
          <cell r="A6062" t="str">
            <v>211108050101</v>
          </cell>
          <cell r="B6062" t="str">
            <v>BANCOS</v>
          </cell>
          <cell r="C6062">
            <v>12</v>
          </cell>
          <cell r="D6062"/>
          <cell r="E6062"/>
          <cell r="F6062">
            <v>0</v>
          </cell>
          <cell r="G6062"/>
          <cell r="H6062">
            <v>0</v>
          </cell>
        </row>
        <row r="6063">
          <cell r="A6063" t="str">
            <v>21110805010101</v>
          </cell>
          <cell r="B6063" t="str">
            <v>BANCOS</v>
          </cell>
          <cell r="C6063">
            <v>14</v>
          </cell>
          <cell r="D6063"/>
          <cell r="E6063">
            <v>0</v>
          </cell>
          <cell r="F6063"/>
          <cell r="G6063"/>
          <cell r="H6063">
            <v>0</v>
          </cell>
        </row>
        <row r="6064">
          <cell r="A6064" t="str">
            <v>2111080501010101</v>
          </cell>
          <cell r="B6064" t="str">
            <v>DEPOSITOS A MAS DE 180 DIAS PAGO PERIODICO</v>
          </cell>
          <cell r="C6064">
            <v>16</v>
          </cell>
          <cell r="D6064">
            <v>0</v>
          </cell>
          <cell r="E6064"/>
          <cell r="F6064"/>
          <cell r="G6064"/>
          <cell r="H6064">
            <v>0</v>
          </cell>
        </row>
        <row r="6065">
          <cell r="A6065" t="str">
            <v>2111080501010102</v>
          </cell>
          <cell r="B6065" t="str">
            <v>DEPOSITOS A MAS DE 180 DIAS PAGO AL VTO.</v>
          </cell>
          <cell r="C6065">
            <v>16</v>
          </cell>
          <cell r="D6065">
            <v>0</v>
          </cell>
          <cell r="E6065"/>
          <cell r="F6065"/>
          <cell r="G6065"/>
          <cell r="H6065">
            <v>0</v>
          </cell>
        </row>
        <row r="6066">
          <cell r="A6066" t="str">
            <v>2111080501010103</v>
          </cell>
          <cell r="B6066" t="str">
            <v>DEPOSITOS A MAS DE 180 DIAS ADELANTADO</v>
          </cell>
          <cell r="C6066">
            <v>16</v>
          </cell>
          <cell r="D6066">
            <v>0</v>
          </cell>
          <cell r="E6066"/>
          <cell r="F6066"/>
          <cell r="G6066"/>
          <cell r="H6066">
            <v>0</v>
          </cell>
        </row>
        <row r="6067">
          <cell r="A6067" t="str">
            <v>2111080502</v>
          </cell>
          <cell r="B6067" t="str">
            <v>BANCOS</v>
          </cell>
          <cell r="C6067">
            <v>10</v>
          </cell>
          <cell r="D6067"/>
          <cell r="E6067"/>
          <cell r="F6067"/>
          <cell r="G6067">
            <v>0</v>
          </cell>
          <cell r="H6067">
            <v>0</v>
          </cell>
        </row>
        <row r="6068">
          <cell r="A6068" t="str">
            <v>211108050201</v>
          </cell>
          <cell r="B6068" t="str">
            <v>BANCOS - ME</v>
          </cell>
          <cell r="C6068">
            <v>12</v>
          </cell>
          <cell r="D6068"/>
          <cell r="E6068"/>
          <cell r="F6068">
            <v>0</v>
          </cell>
          <cell r="G6068"/>
          <cell r="H6068">
            <v>0</v>
          </cell>
        </row>
        <row r="6069">
          <cell r="A6069" t="str">
            <v>21110805020101</v>
          </cell>
          <cell r="B6069" t="str">
            <v>BANCOS - ME</v>
          </cell>
          <cell r="C6069">
            <v>14</v>
          </cell>
          <cell r="D6069"/>
          <cell r="E6069">
            <v>0</v>
          </cell>
          <cell r="F6069"/>
          <cell r="G6069"/>
          <cell r="H6069">
            <v>0</v>
          </cell>
        </row>
        <row r="6070">
          <cell r="A6070" t="str">
            <v>2111080502010101</v>
          </cell>
          <cell r="B6070" t="str">
            <v>DEPOSITOS A MAS DE 180 DIAS PAGO PERIODICO</v>
          </cell>
          <cell r="C6070">
            <v>16</v>
          </cell>
          <cell r="D6070">
            <v>0</v>
          </cell>
          <cell r="E6070"/>
          <cell r="F6070"/>
          <cell r="G6070"/>
          <cell r="H6070">
            <v>0</v>
          </cell>
        </row>
        <row r="6071">
          <cell r="A6071" t="str">
            <v>2111080502010102</v>
          </cell>
          <cell r="B6071" t="str">
            <v>DEPOSITOS A MAS DE 180 DIAS PAGO AL VTO.</v>
          </cell>
          <cell r="C6071">
            <v>16</v>
          </cell>
          <cell r="D6071">
            <v>0</v>
          </cell>
          <cell r="E6071"/>
          <cell r="F6071"/>
          <cell r="G6071"/>
          <cell r="H6071">
            <v>0</v>
          </cell>
        </row>
        <row r="6072">
          <cell r="A6072" t="str">
            <v>2111080502010103</v>
          </cell>
          <cell r="B6072" t="str">
            <v>DEPOSITOS A MAS DE 180 DIAS ADELANTADO</v>
          </cell>
          <cell r="C6072">
            <v>16</v>
          </cell>
          <cell r="D6072">
            <v>0</v>
          </cell>
          <cell r="E6072"/>
          <cell r="F6072"/>
          <cell r="G6072"/>
          <cell r="H6072">
            <v>0</v>
          </cell>
        </row>
        <row r="6073">
          <cell r="A6073" t="str">
            <v>2111080601</v>
          </cell>
          <cell r="B6073" t="str">
            <v>OTRAS ENTIDADES DEL SISTEMA  FINANCIERO</v>
          </cell>
          <cell r="C6073">
            <v>10</v>
          </cell>
          <cell r="D6073"/>
          <cell r="E6073"/>
          <cell r="F6073"/>
          <cell r="G6073">
            <v>0</v>
          </cell>
          <cell r="H6073">
            <v>0</v>
          </cell>
        </row>
        <row r="6074">
          <cell r="A6074" t="str">
            <v>2111080602</v>
          </cell>
          <cell r="B6074" t="str">
            <v>OTRAS ENTIDADES DEL SISTEMA FINANCIERO</v>
          </cell>
          <cell r="C6074">
            <v>10</v>
          </cell>
          <cell r="D6074"/>
          <cell r="E6074"/>
          <cell r="F6074"/>
          <cell r="G6074">
            <v>0</v>
          </cell>
          <cell r="H6074">
            <v>0</v>
          </cell>
        </row>
        <row r="6075">
          <cell r="A6075" t="str">
            <v>2111080701</v>
          </cell>
          <cell r="B6075" t="str">
            <v>DEPOSITOS POR APLICAR</v>
          </cell>
          <cell r="C6075">
            <v>10</v>
          </cell>
          <cell r="D6075"/>
          <cell r="E6075"/>
          <cell r="F6075"/>
          <cell r="G6075">
            <v>0</v>
          </cell>
          <cell r="H6075">
            <v>0</v>
          </cell>
        </row>
        <row r="6076">
          <cell r="A6076" t="str">
            <v>211108070101</v>
          </cell>
          <cell r="B6076" t="str">
            <v>DEPOSITOS POR APLICAR / DEPOSITOS A PLAZO</v>
          </cell>
          <cell r="C6076">
            <v>12</v>
          </cell>
          <cell r="D6076"/>
          <cell r="E6076"/>
          <cell r="F6076">
            <v>0</v>
          </cell>
          <cell r="G6076"/>
          <cell r="H6076">
            <v>0</v>
          </cell>
        </row>
        <row r="6077">
          <cell r="A6077" t="str">
            <v>21110807010101</v>
          </cell>
          <cell r="B6077" t="str">
            <v>DEPOSITOS POR APLICAR / DEPOSITOS A PLAZO</v>
          </cell>
          <cell r="C6077">
            <v>14</v>
          </cell>
          <cell r="D6077"/>
          <cell r="E6077">
            <v>0</v>
          </cell>
          <cell r="F6077"/>
          <cell r="G6077"/>
          <cell r="H6077">
            <v>0</v>
          </cell>
        </row>
        <row r="6078">
          <cell r="A6078" t="str">
            <v>2111080701010101</v>
          </cell>
          <cell r="B6078" t="str">
            <v>DEPOSITOS POR APLICAR / DEPOSITOS A PLAZO</v>
          </cell>
          <cell r="C6078">
            <v>16</v>
          </cell>
          <cell r="D6078">
            <v>0</v>
          </cell>
          <cell r="E6078"/>
          <cell r="F6078"/>
          <cell r="G6078"/>
          <cell r="H6078">
            <v>0</v>
          </cell>
        </row>
        <row r="6079">
          <cell r="A6079" t="str">
            <v>2111080702</v>
          </cell>
          <cell r="B6079" t="str">
            <v>DEPOSITOS POR APLICAR</v>
          </cell>
          <cell r="C6079">
            <v>10</v>
          </cell>
          <cell r="D6079"/>
          <cell r="E6079"/>
          <cell r="F6079"/>
          <cell r="G6079">
            <v>0</v>
          </cell>
          <cell r="H6079">
            <v>0</v>
          </cell>
        </row>
        <row r="6080">
          <cell r="A6080" t="str">
            <v>2111080801</v>
          </cell>
          <cell r="B6080" t="str">
            <v>RETIROS POR APLICAR</v>
          </cell>
          <cell r="C6080">
            <v>10</v>
          </cell>
          <cell r="D6080"/>
          <cell r="E6080"/>
          <cell r="F6080"/>
          <cell r="G6080">
            <v>0</v>
          </cell>
          <cell r="H6080">
            <v>0</v>
          </cell>
        </row>
        <row r="6081">
          <cell r="A6081" t="str">
            <v>2111080802</v>
          </cell>
          <cell r="B6081" t="str">
            <v>RETIROS POR APLICAR</v>
          </cell>
          <cell r="C6081">
            <v>10</v>
          </cell>
          <cell r="D6081"/>
          <cell r="E6081"/>
          <cell r="F6081"/>
          <cell r="G6081">
            <v>0</v>
          </cell>
          <cell r="H6081">
            <v>0</v>
          </cell>
        </row>
        <row r="6082">
          <cell r="A6082" t="str">
            <v>2111089901</v>
          </cell>
          <cell r="B6082" t="str">
            <v>INTERESES Y OTROS POR PAGAR</v>
          </cell>
          <cell r="C6082">
            <v>10</v>
          </cell>
          <cell r="D6082"/>
          <cell r="E6082"/>
          <cell r="F6082"/>
          <cell r="G6082">
            <v>-63157</v>
          </cell>
          <cell r="H6082">
            <v>63157</v>
          </cell>
        </row>
        <row r="6083">
          <cell r="A6083" t="str">
            <v>211108990101</v>
          </cell>
          <cell r="B6083" t="str">
            <v>ENTIDADES DEL ESTADO</v>
          </cell>
          <cell r="C6083">
            <v>12</v>
          </cell>
          <cell r="D6083"/>
          <cell r="E6083"/>
          <cell r="F6083">
            <v>-63157</v>
          </cell>
          <cell r="G6083"/>
          <cell r="H6083">
            <v>63157</v>
          </cell>
        </row>
        <row r="6084">
          <cell r="A6084" t="str">
            <v>21110899010101</v>
          </cell>
          <cell r="B6084" t="str">
            <v>ENTIDADES DEL ESTADO</v>
          </cell>
          <cell r="C6084">
            <v>14</v>
          </cell>
          <cell r="D6084"/>
          <cell r="E6084">
            <v>-63157</v>
          </cell>
          <cell r="F6084"/>
          <cell r="G6084"/>
          <cell r="H6084">
            <v>63157</v>
          </cell>
        </row>
        <row r="6085">
          <cell r="A6085" t="str">
            <v>2111089901010101</v>
          </cell>
          <cell r="B6085" t="str">
            <v>DEPOSITOS A MAS DE 180 DIAS PAGO PERIODICO</v>
          </cell>
          <cell r="C6085">
            <v>16</v>
          </cell>
          <cell r="D6085">
            <v>-7490.62</v>
          </cell>
          <cell r="E6085"/>
          <cell r="F6085"/>
          <cell r="G6085"/>
          <cell r="H6085">
            <v>7490.62</v>
          </cell>
        </row>
        <row r="6086">
          <cell r="A6086" t="str">
            <v>2111089901010102</v>
          </cell>
          <cell r="B6086" t="str">
            <v>DEPOSITOS A MAS DE 180 DIAS PAGO AL VTO.</v>
          </cell>
          <cell r="C6086">
            <v>16</v>
          </cell>
          <cell r="D6086">
            <v>-55666.38</v>
          </cell>
          <cell r="E6086"/>
          <cell r="F6086"/>
          <cell r="G6086"/>
          <cell r="H6086">
            <v>55666.38</v>
          </cell>
        </row>
        <row r="6087">
          <cell r="A6087" t="str">
            <v>2111089901010103</v>
          </cell>
          <cell r="B6087" t="str">
            <v>DEPOSITOS A MAS DE 180 DIAS ADELANTADO</v>
          </cell>
          <cell r="C6087">
            <v>16</v>
          </cell>
          <cell r="D6087">
            <v>0</v>
          </cell>
          <cell r="E6087"/>
          <cell r="F6087"/>
          <cell r="G6087"/>
          <cell r="H6087">
            <v>0</v>
          </cell>
        </row>
        <row r="6088">
          <cell r="A6088" t="str">
            <v>211108990102</v>
          </cell>
          <cell r="B6088" t="str">
            <v>EMPRESAS PRIVADAS</v>
          </cell>
          <cell r="C6088">
            <v>12</v>
          </cell>
          <cell r="D6088"/>
          <cell r="E6088"/>
          <cell r="F6088">
            <v>0</v>
          </cell>
          <cell r="G6088"/>
          <cell r="H6088">
            <v>0</v>
          </cell>
        </row>
        <row r="6089">
          <cell r="A6089" t="str">
            <v>21110899010201</v>
          </cell>
          <cell r="B6089" t="str">
            <v>EMPRESAS PRIVADAS</v>
          </cell>
          <cell r="C6089">
            <v>14</v>
          </cell>
          <cell r="D6089"/>
          <cell r="E6089">
            <v>0</v>
          </cell>
          <cell r="F6089"/>
          <cell r="G6089"/>
          <cell r="H6089">
            <v>0</v>
          </cell>
        </row>
        <row r="6090">
          <cell r="A6090" t="str">
            <v>2111089901020101</v>
          </cell>
          <cell r="B6090" t="str">
            <v>DEPOSITOS A MAS DE 180 DIAS PAGO PERIODICO</v>
          </cell>
          <cell r="C6090">
            <v>16</v>
          </cell>
          <cell r="D6090">
            <v>0</v>
          </cell>
          <cell r="E6090"/>
          <cell r="F6090"/>
          <cell r="G6090"/>
          <cell r="H6090">
            <v>0</v>
          </cell>
        </row>
        <row r="6091">
          <cell r="A6091" t="str">
            <v>2111089901020102</v>
          </cell>
          <cell r="B6091" t="str">
            <v>DEPOSITOS A MAS DE 180 DIAS PAGO AL VTO.</v>
          </cell>
          <cell r="C6091">
            <v>16</v>
          </cell>
          <cell r="D6091">
            <v>0</v>
          </cell>
          <cell r="E6091"/>
          <cell r="F6091"/>
          <cell r="G6091"/>
          <cell r="H6091">
            <v>0</v>
          </cell>
        </row>
        <row r="6092">
          <cell r="A6092" t="str">
            <v>2111089901020103</v>
          </cell>
          <cell r="B6092" t="str">
            <v>DEPOSITOS A MAS DE 180 DIAS ADELANTADO</v>
          </cell>
          <cell r="C6092">
            <v>16</v>
          </cell>
          <cell r="D6092">
            <v>0</v>
          </cell>
          <cell r="E6092"/>
          <cell r="F6092"/>
          <cell r="G6092"/>
          <cell r="H6092">
            <v>0</v>
          </cell>
        </row>
        <row r="6093">
          <cell r="A6093" t="str">
            <v>211108990103</v>
          </cell>
          <cell r="B6093" t="str">
            <v>PARTICULARES</v>
          </cell>
          <cell r="C6093">
            <v>12</v>
          </cell>
          <cell r="D6093"/>
          <cell r="E6093"/>
          <cell r="F6093">
            <v>0</v>
          </cell>
          <cell r="G6093"/>
          <cell r="H6093">
            <v>0</v>
          </cell>
        </row>
        <row r="6094">
          <cell r="A6094" t="str">
            <v>21110899010301</v>
          </cell>
          <cell r="B6094" t="str">
            <v>PARTICULARES</v>
          </cell>
          <cell r="C6094">
            <v>14</v>
          </cell>
          <cell r="D6094"/>
          <cell r="E6094">
            <v>0</v>
          </cell>
          <cell r="F6094"/>
          <cell r="G6094"/>
          <cell r="H6094">
            <v>0</v>
          </cell>
        </row>
        <row r="6095">
          <cell r="A6095" t="str">
            <v>2111089901030101</v>
          </cell>
          <cell r="B6095" t="str">
            <v>DEPOSITOS A MAS DE 180 DIAS PAGO PERIODICO</v>
          </cell>
          <cell r="C6095">
            <v>16</v>
          </cell>
          <cell r="D6095">
            <v>0</v>
          </cell>
          <cell r="E6095"/>
          <cell r="F6095"/>
          <cell r="G6095"/>
          <cell r="H6095">
            <v>0</v>
          </cell>
        </row>
        <row r="6096">
          <cell r="A6096" t="str">
            <v>2111089901030102</v>
          </cell>
          <cell r="B6096" t="str">
            <v>DEPOSITOS A MAS DE 180 DIAS PAGO AL VTO.</v>
          </cell>
          <cell r="C6096">
            <v>16</v>
          </cell>
          <cell r="D6096">
            <v>0</v>
          </cell>
          <cell r="E6096"/>
          <cell r="F6096"/>
          <cell r="G6096"/>
          <cell r="H6096">
            <v>0</v>
          </cell>
        </row>
        <row r="6097">
          <cell r="A6097" t="str">
            <v>2111089901030103</v>
          </cell>
          <cell r="B6097" t="str">
            <v>DEPOSITOS A MAS DE 180 DIAS ADELANTADO</v>
          </cell>
          <cell r="C6097">
            <v>16</v>
          </cell>
          <cell r="D6097">
            <v>0</v>
          </cell>
          <cell r="E6097"/>
          <cell r="F6097"/>
          <cell r="G6097"/>
          <cell r="H6097">
            <v>0</v>
          </cell>
        </row>
        <row r="6098">
          <cell r="A6098" t="str">
            <v>211108990104</v>
          </cell>
          <cell r="B6098" t="str">
            <v>BANCOS</v>
          </cell>
          <cell r="C6098">
            <v>12</v>
          </cell>
          <cell r="D6098"/>
          <cell r="E6098"/>
          <cell r="F6098">
            <v>0</v>
          </cell>
          <cell r="G6098"/>
          <cell r="H6098">
            <v>0</v>
          </cell>
        </row>
        <row r="6099">
          <cell r="A6099" t="str">
            <v>21110899010401</v>
          </cell>
          <cell r="B6099" t="str">
            <v>BANCOS</v>
          </cell>
          <cell r="C6099">
            <v>14</v>
          </cell>
          <cell r="D6099"/>
          <cell r="E6099">
            <v>0</v>
          </cell>
          <cell r="F6099"/>
          <cell r="G6099"/>
          <cell r="H6099">
            <v>0</v>
          </cell>
        </row>
        <row r="6100">
          <cell r="A6100" t="str">
            <v>2111089901040101</v>
          </cell>
          <cell r="B6100" t="str">
            <v>DEPOSITOS A MAS DE 180 DIAS PAGO PERIODICO</v>
          </cell>
          <cell r="C6100">
            <v>16</v>
          </cell>
          <cell r="D6100">
            <v>0</v>
          </cell>
          <cell r="E6100"/>
          <cell r="F6100"/>
          <cell r="G6100"/>
          <cell r="H6100">
            <v>0</v>
          </cell>
        </row>
        <row r="6101">
          <cell r="A6101" t="str">
            <v>2111089901040102</v>
          </cell>
          <cell r="B6101" t="str">
            <v>DEPOSITOS A MAS DE 180 DIAS PAGO AL VTO.</v>
          </cell>
          <cell r="C6101">
            <v>16</v>
          </cell>
          <cell r="D6101">
            <v>0</v>
          </cell>
          <cell r="E6101"/>
          <cell r="F6101"/>
          <cell r="G6101"/>
          <cell r="H6101">
            <v>0</v>
          </cell>
        </row>
        <row r="6102">
          <cell r="A6102" t="str">
            <v>2111089901040103</v>
          </cell>
          <cell r="B6102" t="str">
            <v>DEPOSITOS A MAS DE 180 DIAS ADELANTADO</v>
          </cell>
          <cell r="C6102">
            <v>16</v>
          </cell>
          <cell r="D6102">
            <v>0</v>
          </cell>
          <cell r="E6102"/>
          <cell r="F6102"/>
          <cell r="G6102"/>
          <cell r="H6102">
            <v>0</v>
          </cell>
        </row>
        <row r="6103">
          <cell r="A6103" t="str">
            <v>211108990105</v>
          </cell>
          <cell r="B6103" t="str">
            <v>BANCOS FINANCIERAS COOPERATIVAS</v>
          </cell>
          <cell r="C6103">
            <v>12</v>
          </cell>
          <cell r="D6103"/>
          <cell r="E6103"/>
          <cell r="F6103">
            <v>0</v>
          </cell>
          <cell r="G6103"/>
          <cell r="H6103">
            <v>0</v>
          </cell>
        </row>
        <row r="6104">
          <cell r="A6104" t="str">
            <v>21110899010501</v>
          </cell>
          <cell r="B6104" t="str">
            <v>BANCOS FINANCIERAS COOPERATIVAS</v>
          </cell>
          <cell r="C6104">
            <v>14</v>
          </cell>
          <cell r="D6104"/>
          <cell r="E6104">
            <v>0</v>
          </cell>
          <cell r="F6104"/>
          <cell r="G6104"/>
          <cell r="H6104">
            <v>0</v>
          </cell>
        </row>
        <row r="6105">
          <cell r="A6105" t="str">
            <v>2111089901050101</v>
          </cell>
          <cell r="B6105" t="str">
            <v>DEPOSITOS A MAS DE 180 DIAS PAGO PERIODICO</v>
          </cell>
          <cell r="C6105">
            <v>16</v>
          </cell>
          <cell r="D6105">
            <v>0</v>
          </cell>
          <cell r="E6105"/>
          <cell r="F6105"/>
          <cell r="G6105"/>
          <cell r="H6105">
            <v>0</v>
          </cell>
        </row>
        <row r="6106">
          <cell r="A6106" t="str">
            <v>2111089902</v>
          </cell>
          <cell r="B6106" t="str">
            <v>INTERESES Y OTROS POR PAGAR</v>
          </cell>
          <cell r="C6106">
            <v>10</v>
          </cell>
          <cell r="D6106"/>
          <cell r="E6106"/>
          <cell r="F6106"/>
          <cell r="G6106">
            <v>0</v>
          </cell>
          <cell r="H6106">
            <v>0</v>
          </cell>
        </row>
        <row r="6107">
          <cell r="A6107" t="str">
            <v>211108990201</v>
          </cell>
          <cell r="B6107" t="str">
            <v>ENTIDADES DEL ESTADO - ME</v>
          </cell>
          <cell r="C6107">
            <v>12</v>
          </cell>
          <cell r="D6107"/>
          <cell r="E6107"/>
          <cell r="F6107">
            <v>0</v>
          </cell>
          <cell r="G6107"/>
          <cell r="H6107">
            <v>0</v>
          </cell>
        </row>
        <row r="6108">
          <cell r="A6108" t="str">
            <v>21110899020101</v>
          </cell>
          <cell r="B6108" t="str">
            <v>ENTIDADES DEL ESTADO - ME</v>
          </cell>
          <cell r="C6108">
            <v>14</v>
          </cell>
          <cell r="D6108"/>
          <cell r="E6108">
            <v>0</v>
          </cell>
          <cell r="F6108"/>
          <cell r="G6108"/>
          <cell r="H6108">
            <v>0</v>
          </cell>
        </row>
        <row r="6109">
          <cell r="A6109" t="str">
            <v>2111089902010101</v>
          </cell>
          <cell r="B6109" t="str">
            <v>DEPOSITOS A MAS DE 180 DIAS PAGO PERIODICO</v>
          </cell>
          <cell r="C6109">
            <v>16</v>
          </cell>
          <cell r="D6109">
            <v>0</v>
          </cell>
          <cell r="E6109"/>
          <cell r="F6109"/>
          <cell r="G6109"/>
          <cell r="H6109">
            <v>0</v>
          </cell>
        </row>
        <row r="6110">
          <cell r="A6110" t="str">
            <v>2111089902010102</v>
          </cell>
          <cell r="B6110" t="str">
            <v>DEPOSITOS A MAS DE 180 DIAS PAGO AL VTO.</v>
          </cell>
          <cell r="C6110">
            <v>16</v>
          </cell>
          <cell r="D6110">
            <v>0</v>
          </cell>
          <cell r="E6110"/>
          <cell r="F6110"/>
          <cell r="G6110"/>
          <cell r="H6110">
            <v>0</v>
          </cell>
        </row>
        <row r="6111">
          <cell r="A6111" t="str">
            <v>2111089902010103</v>
          </cell>
          <cell r="B6111" t="str">
            <v>DEPOSITOS A MAS DE 180 DIAS ADELANTADO</v>
          </cell>
          <cell r="C6111">
            <v>16</v>
          </cell>
          <cell r="D6111">
            <v>0</v>
          </cell>
          <cell r="E6111"/>
          <cell r="F6111"/>
          <cell r="G6111"/>
          <cell r="H6111">
            <v>0</v>
          </cell>
        </row>
        <row r="6112">
          <cell r="A6112" t="str">
            <v>211108990202</v>
          </cell>
          <cell r="B6112" t="str">
            <v>EMPRESAS PRIVADAS - ME</v>
          </cell>
          <cell r="C6112">
            <v>12</v>
          </cell>
          <cell r="D6112"/>
          <cell r="E6112"/>
          <cell r="F6112">
            <v>0</v>
          </cell>
          <cell r="G6112"/>
          <cell r="H6112">
            <v>0</v>
          </cell>
        </row>
        <row r="6113">
          <cell r="A6113" t="str">
            <v>21110899020201</v>
          </cell>
          <cell r="B6113" t="str">
            <v>EMPRESAS PRIVADAS - ME</v>
          </cell>
          <cell r="C6113">
            <v>14</v>
          </cell>
          <cell r="D6113"/>
          <cell r="E6113">
            <v>0</v>
          </cell>
          <cell r="F6113"/>
          <cell r="G6113"/>
          <cell r="H6113">
            <v>0</v>
          </cell>
        </row>
        <row r="6114">
          <cell r="A6114" t="str">
            <v>2111089902020101</v>
          </cell>
          <cell r="B6114" t="str">
            <v>DEPOSITOS A MAS DE 180 DIAS PAGO PERIODICO</v>
          </cell>
          <cell r="C6114">
            <v>16</v>
          </cell>
          <cell r="D6114">
            <v>0</v>
          </cell>
          <cell r="E6114"/>
          <cell r="F6114"/>
          <cell r="G6114"/>
          <cell r="H6114">
            <v>0</v>
          </cell>
        </row>
        <row r="6115">
          <cell r="A6115" t="str">
            <v>2111089902020102</v>
          </cell>
          <cell r="B6115" t="str">
            <v>DEPOSITOS A MAS DE 180 DIAS PAGO AL VTO.</v>
          </cell>
          <cell r="C6115">
            <v>16</v>
          </cell>
          <cell r="D6115">
            <v>0</v>
          </cell>
          <cell r="E6115"/>
          <cell r="F6115"/>
          <cell r="G6115"/>
          <cell r="H6115">
            <v>0</v>
          </cell>
        </row>
        <row r="6116">
          <cell r="A6116" t="str">
            <v>2111089902020103</v>
          </cell>
          <cell r="B6116" t="str">
            <v>DEPOSITOS A MAS DE 180 DIAS ADELANTADO</v>
          </cell>
          <cell r="C6116">
            <v>16</v>
          </cell>
          <cell r="D6116">
            <v>0</v>
          </cell>
          <cell r="E6116"/>
          <cell r="F6116"/>
          <cell r="G6116"/>
          <cell r="H6116">
            <v>0</v>
          </cell>
        </row>
        <row r="6117">
          <cell r="A6117" t="str">
            <v>211108990203</v>
          </cell>
          <cell r="B6117" t="str">
            <v>PARTICULARES - ME</v>
          </cell>
          <cell r="C6117">
            <v>12</v>
          </cell>
          <cell r="D6117"/>
          <cell r="E6117"/>
          <cell r="F6117">
            <v>0</v>
          </cell>
          <cell r="G6117"/>
          <cell r="H6117">
            <v>0</v>
          </cell>
        </row>
        <row r="6118">
          <cell r="A6118" t="str">
            <v>21110899020301</v>
          </cell>
          <cell r="B6118" t="str">
            <v>PARTICULARES - ME</v>
          </cell>
          <cell r="C6118">
            <v>14</v>
          </cell>
          <cell r="D6118"/>
          <cell r="E6118">
            <v>0</v>
          </cell>
          <cell r="F6118"/>
          <cell r="G6118"/>
          <cell r="H6118">
            <v>0</v>
          </cell>
        </row>
        <row r="6119">
          <cell r="A6119" t="str">
            <v>2111089902030101</v>
          </cell>
          <cell r="B6119" t="str">
            <v>DEPOSITOS A MAS DE 180 DIAS PAGO PERIODICO</v>
          </cell>
          <cell r="C6119">
            <v>16</v>
          </cell>
          <cell r="D6119">
            <v>0</v>
          </cell>
          <cell r="E6119"/>
          <cell r="F6119"/>
          <cell r="G6119"/>
          <cell r="H6119">
            <v>0</v>
          </cell>
        </row>
        <row r="6120">
          <cell r="A6120" t="str">
            <v>2111089902030102</v>
          </cell>
          <cell r="B6120" t="str">
            <v>DEPOSITOS A MAS DE 180 DIAS PAGO AL VTO.</v>
          </cell>
          <cell r="C6120">
            <v>16</v>
          </cell>
          <cell r="D6120">
            <v>0</v>
          </cell>
          <cell r="E6120"/>
          <cell r="F6120"/>
          <cell r="G6120"/>
          <cell r="H6120">
            <v>0</v>
          </cell>
        </row>
        <row r="6121">
          <cell r="A6121" t="str">
            <v>2111089902030103</v>
          </cell>
          <cell r="B6121" t="str">
            <v>DEPOSITOS A MAS DE 180 DIAS ADELANTADO</v>
          </cell>
          <cell r="C6121">
            <v>16</v>
          </cell>
          <cell r="D6121">
            <v>0</v>
          </cell>
          <cell r="E6121"/>
          <cell r="F6121"/>
          <cell r="G6121"/>
          <cell r="H6121">
            <v>0</v>
          </cell>
        </row>
        <row r="6122">
          <cell r="A6122" t="str">
            <v>211108990204</v>
          </cell>
          <cell r="B6122" t="str">
            <v>BANCOS - ME</v>
          </cell>
          <cell r="C6122">
            <v>12</v>
          </cell>
          <cell r="D6122"/>
          <cell r="E6122"/>
          <cell r="F6122">
            <v>0</v>
          </cell>
          <cell r="G6122"/>
          <cell r="H6122">
            <v>0</v>
          </cell>
        </row>
        <row r="6123">
          <cell r="A6123" t="str">
            <v>21110899020401</v>
          </cell>
          <cell r="B6123" t="str">
            <v>BANCOS - ME</v>
          </cell>
          <cell r="C6123">
            <v>14</v>
          </cell>
          <cell r="D6123"/>
          <cell r="E6123">
            <v>0</v>
          </cell>
          <cell r="F6123"/>
          <cell r="G6123"/>
          <cell r="H6123">
            <v>0</v>
          </cell>
        </row>
        <row r="6124">
          <cell r="A6124" t="str">
            <v>2111089902040101</v>
          </cell>
          <cell r="B6124" t="str">
            <v>DEPOSITOS A MAS DE 180 DIAS PAGO PERIODICO</v>
          </cell>
          <cell r="C6124">
            <v>16</v>
          </cell>
          <cell r="D6124">
            <v>0</v>
          </cell>
          <cell r="E6124"/>
          <cell r="F6124"/>
          <cell r="G6124"/>
          <cell r="H6124">
            <v>0</v>
          </cell>
        </row>
        <row r="6125">
          <cell r="A6125" t="str">
            <v>2111089902040102</v>
          </cell>
          <cell r="B6125" t="str">
            <v>DEPOSITOS A MAS DE 180 DIAS PAGO AL VTO.</v>
          </cell>
          <cell r="C6125">
            <v>16</v>
          </cell>
          <cell r="D6125">
            <v>0</v>
          </cell>
          <cell r="E6125"/>
          <cell r="F6125"/>
          <cell r="G6125"/>
          <cell r="H6125">
            <v>0</v>
          </cell>
        </row>
        <row r="6126">
          <cell r="A6126" t="str">
            <v>2111089902040103</v>
          </cell>
          <cell r="B6126" t="str">
            <v>DEPOSITOS A MAS DE 180 DIAS ADELANTADO</v>
          </cell>
          <cell r="C6126">
            <v>16</v>
          </cell>
          <cell r="D6126">
            <v>0</v>
          </cell>
          <cell r="E6126"/>
          <cell r="F6126"/>
          <cell r="G6126"/>
          <cell r="H6126">
            <v>0</v>
          </cell>
        </row>
        <row r="6127">
          <cell r="A6127" t="str">
            <v>211113</v>
          </cell>
          <cell r="B6127" t="str">
            <v>DEPOSITOS A 360 DIAS PLAZO</v>
          </cell>
          <cell r="C6127">
            <v>6</v>
          </cell>
          <cell r="D6127"/>
          <cell r="E6127"/>
          <cell r="F6127"/>
          <cell r="G6127"/>
          <cell r="H6127">
            <v>49286916.130000003</v>
          </cell>
        </row>
        <row r="6128">
          <cell r="A6128" t="str">
            <v>2111130101</v>
          </cell>
          <cell r="B6128" t="str">
            <v>BANCO CENTRAL DE RESERVA</v>
          </cell>
          <cell r="C6128">
            <v>10</v>
          </cell>
          <cell r="D6128"/>
          <cell r="E6128"/>
          <cell r="F6128"/>
          <cell r="G6128">
            <v>0</v>
          </cell>
          <cell r="H6128">
            <v>0</v>
          </cell>
        </row>
        <row r="6129">
          <cell r="A6129" t="str">
            <v>2111130102</v>
          </cell>
          <cell r="B6129" t="str">
            <v>BANCO CENTRAL DE RESERVA</v>
          </cell>
          <cell r="C6129">
            <v>10</v>
          </cell>
          <cell r="D6129"/>
          <cell r="E6129"/>
          <cell r="F6129"/>
          <cell r="G6129">
            <v>0</v>
          </cell>
          <cell r="H6129">
            <v>0</v>
          </cell>
        </row>
        <row r="6130">
          <cell r="A6130" t="str">
            <v>2111130201</v>
          </cell>
          <cell r="B6130" t="str">
            <v>ENTIDADES DEL ESTADO</v>
          </cell>
          <cell r="C6130">
            <v>10</v>
          </cell>
          <cell r="D6130"/>
          <cell r="E6130"/>
          <cell r="F6130"/>
          <cell r="G6130">
            <v>-3200000</v>
          </cell>
          <cell r="H6130">
            <v>3200000</v>
          </cell>
        </row>
        <row r="6131">
          <cell r="A6131" t="str">
            <v>211113020101</v>
          </cell>
          <cell r="B6131" t="str">
            <v>ENTIDADES DEL ESTADO</v>
          </cell>
          <cell r="C6131">
            <v>12</v>
          </cell>
          <cell r="D6131"/>
          <cell r="E6131"/>
          <cell r="F6131">
            <v>-3200000</v>
          </cell>
          <cell r="G6131"/>
          <cell r="H6131">
            <v>3200000</v>
          </cell>
        </row>
        <row r="6132">
          <cell r="A6132" t="str">
            <v>21111302010101</v>
          </cell>
          <cell r="B6132" t="str">
            <v>ENTIDADES DEL ESTADO</v>
          </cell>
          <cell r="C6132">
            <v>14</v>
          </cell>
          <cell r="D6132"/>
          <cell r="E6132">
            <v>-3200000</v>
          </cell>
          <cell r="F6132"/>
          <cell r="G6132"/>
          <cell r="H6132">
            <v>3200000</v>
          </cell>
        </row>
        <row r="6133">
          <cell r="A6133" t="str">
            <v>2111130201010101</v>
          </cell>
          <cell r="B6133" t="str">
            <v>DEPOSITOS A 360 DIAS PAGO PERIODICO</v>
          </cell>
          <cell r="C6133">
            <v>16</v>
          </cell>
          <cell r="D6133">
            <v>-3200000</v>
          </cell>
          <cell r="E6133"/>
          <cell r="F6133"/>
          <cell r="G6133"/>
          <cell r="H6133">
            <v>3200000</v>
          </cell>
        </row>
        <row r="6134">
          <cell r="A6134" t="str">
            <v>2111130201010102</v>
          </cell>
          <cell r="B6134" t="str">
            <v>DEPOSITOS A 360 DIAS PAGO AL VTO.</v>
          </cell>
          <cell r="C6134">
            <v>16</v>
          </cell>
          <cell r="D6134">
            <v>0</v>
          </cell>
          <cell r="E6134"/>
          <cell r="F6134"/>
          <cell r="G6134"/>
          <cell r="H6134">
            <v>0</v>
          </cell>
        </row>
        <row r="6135">
          <cell r="A6135" t="str">
            <v>2111130201010103</v>
          </cell>
          <cell r="B6135" t="str">
            <v>DEPOSITOS A 360 DIAS ADELANTADO</v>
          </cell>
          <cell r="C6135">
            <v>16</v>
          </cell>
          <cell r="D6135">
            <v>0</v>
          </cell>
          <cell r="E6135"/>
          <cell r="F6135"/>
          <cell r="G6135"/>
          <cell r="H6135">
            <v>0</v>
          </cell>
        </row>
        <row r="6136">
          <cell r="A6136" t="str">
            <v>2111130202</v>
          </cell>
          <cell r="B6136" t="str">
            <v>ENTIDADES DEL ESTADO</v>
          </cell>
          <cell r="C6136">
            <v>10</v>
          </cell>
          <cell r="D6136"/>
          <cell r="E6136"/>
          <cell r="F6136"/>
          <cell r="G6136">
            <v>0</v>
          </cell>
          <cell r="H6136">
            <v>0</v>
          </cell>
        </row>
        <row r="6137">
          <cell r="A6137" t="str">
            <v>211113020201</v>
          </cell>
          <cell r="B6137" t="str">
            <v>ENTIDADES DEL ESTADO - ME</v>
          </cell>
          <cell r="C6137">
            <v>12</v>
          </cell>
          <cell r="D6137"/>
          <cell r="E6137"/>
          <cell r="F6137">
            <v>0</v>
          </cell>
          <cell r="G6137"/>
          <cell r="H6137">
            <v>0</v>
          </cell>
        </row>
        <row r="6138">
          <cell r="A6138" t="str">
            <v>21111302020101</v>
          </cell>
          <cell r="B6138" t="str">
            <v>ENTIDADES DEL ESTADO - ME</v>
          </cell>
          <cell r="C6138">
            <v>14</v>
          </cell>
          <cell r="D6138"/>
          <cell r="E6138">
            <v>0</v>
          </cell>
          <cell r="F6138"/>
          <cell r="G6138"/>
          <cell r="H6138">
            <v>0</v>
          </cell>
        </row>
        <row r="6139">
          <cell r="A6139" t="str">
            <v>2111130202010101</v>
          </cell>
          <cell r="B6139" t="str">
            <v>DEPOSITOS A 360 DIAS PAGO PERIODICO</v>
          </cell>
          <cell r="C6139">
            <v>16</v>
          </cell>
          <cell r="D6139">
            <v>0</v>
          </cell>
          <cell r="E6139"/>
          <cell r="F6139"/>
          <cell r="G6139"/>
          <cell r="H6139">
            <v>0</v>
          </cell>
        </row>
        <row r="6140">
          <cell r="A6140" t="str">
            <v>2111130202010102</v>
          </cell>
          <cell r="B6140" t="str">
            <v>DEPOSITOS A 360 DIAS PAGO AL VTO.</v>
          </cell>
          <cell r="C6140">
            <v>16</v>
          </cell>
          <cell r="D6140">
            <v>0</v>
          </cell>
          <cell r="E6140"/>
          <cell r="F6140"/>
          <cell r="G6140"/>
          <cell r="H6140">
            <v>0</v>
          </cell>
        </row>
        <row r="6141">
          <cell r="A6141" t="str">
            <v>2111130202010103</v>
          </cell>
          <cell r="B6141" t="str">
            <v>DEPOSITOS A 360 DIAS ADELANTADO</v>
          </cell>
          <cell r="C6141">
            <v>16</v>
          </cell>
          <cell r="D6141">
            <v>0</v>
          </cell>
          <cell r="E6141"/>
          <cell r="F6141"/>
          <cell r="G6141"/>
          <cell r="H6141">
            <v>0</v>
          </cell>
        </row>
        <row r="6142">
          <cell r="A6142" t="str">
            <v>2111130301</v>
          </cell>
          <cell r="B6142" t="str">
            <v>EMPRESAS PRIVADAS</v>
          </cell>
          <cell r="C6142">
            <v>10</v>
          </cell>
          <cell r="D6142"/>
          <cell r="E6142"/>
          <cell r="F6142"/>
          <cell r="G6142">
            <v>-4947581</v>
          </cell>
          <cell r="H6142">
            <v>4947581</v>
          </cell>
        </row>
        <row r="6143">
          <cell r="A6143" t="str">
            <v>211113030101</v>
          </cell>
          <cell r="B6143" t="str">
            <v>EMPRESAS PRIVADAS</v>
          </cell>
          <cell r="C6143">
            <v>12</v>
          </cell>
          <cell r="D6143"/>
          <cell r="E6143"/>
          <cell r="F6143">
            <v>-4947581</v>
          </cell>
          <cell r="G6143"/>
          <cell r="H6143">
            <v>4947581</v>
          </cell>
        </row>
        <row r="6144">
          <cell r="A6144" t="str">
            <v>21111303010101</v>
          </cell>
          <cell r="B6144" t="str">
            <v>EMPRESAS PRIVADAS</v>
          </cell>
          <cell r="C6144">
            <v>14</v>
          </cell>
          <cell r="D6144"/>
          <cell r="E6144">
            <v>-4947581</v>
          </cell>
          <cell r="F6144"/>
          <cell r="G6144"/>
          <cell r="H6144">
            <v>4947581</v>
          </cell>
        </row>
        <row r="6145">
          <cell r="A6145" t="str">
            <v>2111130301010101</v>
          </cell>
          <cell r="B6145" t="str">
            <v>DEPOSITOS A 360 DIAS PAGO PERIODICO</v>
          </cell>
          <cell r="C6145">
            <v>16</v>
          </cell>
          <cell r="D6145">
            <v>-4927581</v>
          </cell>
          <cell r="E6145"/>
          <cell r="F6145"/>
          <cell r="G6145"/>
          <cell r="H6145">
            <v>4927581</v>
          </cell>
        </row>
        <row r="6146">
          <cell r="A6146" t="str">
            <v>2111130301010102</v>
          </cell>
          <cell r="B6146" t="str">
            <v>DEPOSITOS A 360 DIAS PAGO AL VTO.</v>
          </cell>
          <cell r="C6146">
            <v>16</v>
          </cell>
          <cell r="D6146">
            <v>-20000</v>
          </cell>
          <cell r="E6146"/>
          <cell r="F6146"/>
          <cell r="G6146"/>
          <cell r="H6146">
            <v>20000</v>
          </cell>
        </row>
        <row r="6147">
          <cell r="A6147" t="str">
            <v>2111130301010103</v>
          </cell>
          <cell r="B6147" t="str">
            <v>DEPOSITOS A 360 DIAS ADELANTADO</v>
          </cell>
          <cell r="C6147">
            <v>16</v>
          </cell>
          <cell r="D6147">
            <v>0</v>
          </cell>
          <cell r="E6147"/>
          <cell r="F6147"/>
          <cell r="G6147"/>
          <cell r="H6147">
            <v>0</v>
          </cell>
        </row>
        <row r="6148">
          <cell r="A6148" t="str">
            <v>2111130302</v>
          </cell>
          <cell r="B6148" t="str">
            <v>EMPRESAS PRIVADAS</v>
          </cell>
          <cell r="C6148">
            <v>10</v>
          </cell>
          <cell r="D6148"/>
          <cell r="E6148"/>
          <cell r="F6148"/>
          <cell r="G6148">
            <v>0</v>
          </cell>
          <cell r="H6148">
            <v>0</v>
          </cell>
        </row>
        <row r="6149">
          <cell r="A6149" t="str">
            <v>211113030201</v>
          </cell>
          <cell r="B6149" t="str">
            <v>EMPRESAS PRIVADAS -ME</v>
          </cell>
          <cell r="C6149">
            <v>12</v>
          </cell>
          <cell r="D6149"/>
          <cell r="E6149"/>
          <cell r="F6149">
            <v>0</v>
          </cell>
          <cell r="G6149"/>
          <cell r="H6149">
            <v>0</v>
          </cell>
        </row>
        <row r="6150">
          <cell r="A6150" t="str">
            <v>21111303020101</v>
          </cell>
          <cell r="B6150" t="str">
            <v>EMPRESAS PRIVADAS -ME</v>
          </cell>
          <cell r="C6150">
            <v>14</v>
          </cell>
          <cell r="D6150"/>
          <cell r="E6150">
            <v>0</v>
          </cell>
          <cell r="F6150"/>
          <cell r="G6150"/>
          <cell r="H6150">
            <v>0</v>
          </cell>
        </row>
        <row r="6151">
          <cell r="A6151" t="str">
            <v>2111130302010101</v>
          </cell>
          <cell r="B6151" t="str">
            <v>DEPOSITOS A 360 DIAS PAGO PERIODICO</v>
          </cell>
          <cell r="C6151">
            <v>16</v>
          </cell>
          <cell r="D6151">
            <v>0</v>
          </cell>
          <cell r="E6151"/>
          <cell r="F6151"/>
          <cell r="G6151"/>
          <cell r="H6151">
            <v>0</v>
          </cell>
        </row>
        <row r="6152">
          <cell r="A6152" t="str">
            <v>2111130302010102</v>
          </cell>
          <cell r="B6152" t="str">
            <v>DEPOSITOS A 360 DIAS PAGO AL VTO.</v>
          </cell>
          <cell r="C6152">
            <v>16</v>
          </cell>
          <cell r="D6152">
            <v>0</v>
          </cell>
          <cell r="E6152"/>
          <cell r="F6152"/>
          <cell r="G6152"/>
          <cell r="H6152">
            <v>0</v>
          </cell>
        </row>
        <row r="6153">
          <cell r="A6153" t="str">
            <v>2111130302010103</v>
          </cell>
          <cell r="B6153" t="str">
            <v>DEPOSITOS A 360 DIAS ADELANTADO</v>
          </cell>
          <cell r="C6153">
            <v>16</v>
          </cell>
          <cell r="D6153">
            <v>0</v>
          </cell>
          <cell r="E6153"/>
          <cell r="F6153"/>
          <cell r="G6153"/>
          <cell r="H6153">
            <v>0</v>
          </cell>
        </row>
        <row r="6154">
          <cell r="A6154" t="str">
            <v>2111130401</v>
          </cell>
          <cell r="B6154" t="str">
            <v>PARTICULARES</v>
          </cell>
          <cell r="C6154">
            <v>10</v>
          </cell>
          <cell r="D6154"/>
          <cell r="E6154"/>
          <cell r="F6154"/>
          <cell r="G6154">
            <v>-40289909</v>
          </cell>
          <cell r="H6154">
            <v>40289909</v>
          </cell>
        </row>
        <row r="6155">
          <cell r="A6155" t="str">
            <v>211113040101</v>
          </cell>
          <cell r="B6155" t="str">
            <v>PARTICULARES</v>
          </cell>
          <cell r="C6155">
            <v>12</v>
          </cell>
          <cell r="D6155"/>
          <cell r="E6155"/>
          <cell r="F6155">
            <v>-40289909</v>
          </cell>
          <cell r="G6155"/>
          <cell r="H6155">
            <v>40289909</v>
          </cell>
        </row>
        <row r="6156">
          <cell r="A6156" t="str">
            <v>21111304010101</v>
          </cell>
          <cell r="B6156" t="str">
            <v>PARTICULARES</v>
          </cell>
          <cell r="C6156">
            <v>14</v>
          </cell>
          <cell r="D6156"/>
          <cell r="E6156">
            <v>-40289909</v>
          </cell>
          <cell r="F6156"/>
          <cell r="G6156"/>
          <cell r="H6156">
            <v>40289909</v>
          </cell>
        </row>
        <row r="6157">
          <cell r="A6157" t="str">
            <v>2111130401010101</v>
          </cell>
          <cell r="B6157" t="str">
            <v>DEPOSITOS A 360 DIAS PAGO PERIODICO</v>
          </cell>
          <cell r="C6157">
            <v>16</v>
          </cell>
          <cell r="D6157">
            <v>-30110503.949999999</v>
          </cell>
          <cell r="E6157"/>
          <cell r="F6157"/>
          <cell r="G6157"/>
          <cell r="H6157">
            <v>30110503.949999999</v>
          </cell>
        </row>
        <row r="6158">
          <cell r="A6158" t="str">
            <v>2111130401010102</v>
          </cell>
          <cell r="B6158" t="str">
            <v>DEPOSITOS A 360 DIAS PAGO AL VTO.</v>
          </cell>
          <cell r="C6158">
            <v>16</v>
          </cell>
          <cell r="D6158">
            <v>-10179405.050000001</v>
          </cell>
          <cell r="E6158"/>
          <cell r="F6158"/>
          <cell r="G6158"/>
          <cell r="H6158">
            <v>10179405.050000001</v>
          </cell>
        </row>
        <row r="6159">
          <cell r="A6159" t="str">
            <v>2111130401010103</v>
          </cell>
          <cell r="B6159" t="str">
            <v>DEPOSITOS A 360 DIAS ADELANTADO</v>
          </cell>
          <cell r="C6159">
            <v>16</v>
          </cell>
          <cell r="D6159">
            <v>0</v>
          </cell>
          <cell r="E6159"/>
          <cell r="F6159"/>
          <cell r="G6159"/>
          <cell r="H6159">
            <v>0</v>
          </cell>
        </row>
        <row r="6160">
          <cell r="A6160" t="str">
            <v>2111130402</v>
          </cell>
          <cell r="B6160" t="str">
            <v>PARTICULARES</v>
          </cell>
          <cell r="C6160">
            <v>10</v>
          </cell>
          <cell r="D6160"/>
          <cell r="E6160"/>
          <cell r="F6160"/>
          <cell r="G6160">
            <v>0</v>
          </cell>
          <cell r="H6160">
            <v>0</v>
          </cell>
        </row>
        <row r="6161">
          <cell r="A6161" t="str">
            <v>211113040201</v>
          </cell>
          <cell r="B6161" t="str">
            <v>PARTICULARES - ME</v>
          </cell>
          <cell r="C6161">
            <v>12</v>
          </cell>
          <cell r="D6161"/>
          <cell r="E6161"/>
          <cell r="F6161">
            <v>0</v>
          </cell>
          <cell r="G6161"/>
          <cell r="H6161">
            <v>0</v>
          </cell>
        </row>
        <row r="6162">
          <cell r="A6162" t="str">
            <v>21111304020101</v>
          </cell>
          <cell r="B6162" t="str">
            <v>PARTICULARES - ME</v>
          </cell>
          <cell r="C6162">
            <v>14</v>
          </cell>
          <cell r="D6162"/>
          <cell r="E6162">
            <v>0</v>
          </cell>
          <cell r="F6162"/>
          <cell r="G6162"/>
          <cell r="H6162">
            <v>0</v>
          </cell>
        </row>
        <row r="6163">
          <cell r="A6163" t="str">
            <v>2111130402010101</v>
          </cell>
          <cell r="B6163" t="str">
            <v>DEPOSITOS A 360 DIAS PAGO PERIODICO</v>
          </cell>
          <cell r="C6163">
            <v>16</v>
          </cell>
          <cell r="D6163">
            <v>0</v>
          </cell>
          <cell r="E6163"/>
          <cell r="F6163"/>
          <cell r="G6163"/>
          <cell r="H6163">
            <v>0</v>
          </cell>
        </row>
        <row r="6164">
          <cell r="A6164" t="str">
            <v>2111130402010102</v>
          </cell>
          <cell r="B6164" t="str">
            <v>DEPOSITOS A 360 DIAS PAGO AL VTO.</v>
          </cell>
          <cell r="C6164">
            <v>16</v>
          </cell>
          <cell r="D6164">
            <v>0</v>
          </cell>
          <cell r="E6164"/>
          <cell r="F6164"/>
          <cell r="G6164"/>
          <cell r="H6164">
            <v>0</v>
          </cell>
        </row>
        <row r="6165">
          <cell r="A6165" t="str">
            <v>2111130402010103</v>
          </cell>
          <cell r="B6165" t="str">
            <v>DEPOSITOS A 360 DIAS ADELANTADO</v>
          </cell>
          <cell r="C6165">
            <v>16</v>
          </cell>
          <cell r="D6165">
            <v>0</v>
          </cell>
          <cell r="E6165"/>
          <cell r="F6165"/>
          <cell r="G6165"/>
          <cell r="H6165">
            <v>0</v>
          </cell>
        </row>
        <row r="6166">
          <cell r="A6166" t="str">
            <v>2111130501</v>
          </cell>
          <cell r="B6166" t="str">
            <v>BANCOS</v>
          </cell>
          <cell r="C6166">
            <v>10</v>
          </cell>
          <cell r="D6166"/>
          <cell r="E6166"/>
          <cell r="F6166"/>
          <cell r="G6166">
            <v>-505000</v>
          </cell>
          <cell r="H6166">
            <v>505000</v>
          </cell>
        </row>
        <row r="6167">
          <cell r="A6167" t="str">
            <v>211113050101</v>
          </cell>
          <cell r="B6167" t="str">
            <v>BANCOS</v>
          </cell>
          <cell r="C6167">
            <v>12</v>
          </cell>
          <cell r="D6167"/>
          <cell r="E6167"/>
          <cell r="F6167">
            <v>-505000</v>
          </cell>
          <cell r="G6167"/>
          <cell r="H6167">
            <v>505000</v>
          </cell>
        </row>
        <row r="6168">
          <cell r="A6168" t="str">
            <v>21111305010101</v>
          </cell>
          <cell r="B6168" t="str">
            <v>BANCOS</v>
          </cell>
          <cell r="C6168">
            <v>14</v>
          </cell>
          <cell r="D6168"/>
          <cell r="E6168">
            <v>-505000</v>
          </cell>
          <cell r="F6168"/>
          <cell r="G6168"/>
          <cell r="H6168">
            <v>505000</v>
          </cell>
        </row>
        <row r="6169">
          <cell r="A6169" t="str">
            <v>2111130501010101</v>
          </cell>
          <cell r="B6169" t="str">
            <v>DEPOSITOS A 360 DIAS PAGO PERIODICO</v>
          </cell>
          <cell r="C6169">
            <v>16</v>
          </cell>
          <cell r="D6169">
            <v>-505000</v>
          </cell>
          <cell r="E6169"/>
          <cell r="F6169"/>
          <cell r="G6169"/>
          <cell r="H6169">
            <v>505000</v>
          </cell>
        </row>
        <row r="6170">
          <cell r="A6170" t="str">
            <v>2111130501010102</v>
          </cell>
          <cell r="B6170" t="str">
            <v>DEPOSITOS A 360 DIAS PAGO AL VTO.</v>
          </cell>
          <cell r="C6170">
            <v>16</v>
          </cell>
          <cell r="D6170">
            <v>0</v>
          </cell>
          <cell r="E6170"/>
          <cell r="F6170"/>
          <cell r="G6170"/>
          <cell r="H6170">
            <v>0</v>
          </cell>
        </row>
        <row r="6171">
          <cell r="A6171" t="str">
            <v>2111130501010103</v>
          </cell>
          <cell r="B6171" t="str">
            <v>DEPOSITOS A 360 DIAS ADELANTADO</v>
          </cell>
          <cell r="C6171">
            <v>16</v>
          </cell>
          <cell r="D6171">
            <v>0</v>
          </cell>
          <cell r="E6171"/>
          <cell r="F6171"/>
          <cell r="G6171"/>
          <cell r="H6171">
            <v>0</v>
          </cell>
        </row>
        <row r="6172">
          <cell r="A6172" t="str">
            <v>2111130502</v>
          </cell>
          <cell r="B6172" t="str">
            <v>BANCOS</v>
          </cell>
          <cell r="C6172">
            <v>10</v>
          </cell>
          <cell r="D6172"/>
          <cell r="E6172"/>
          <cell r="F6172"/>
          <cell r="G6172">
            <v>0</v>
          </cell>
          <cell r="H6172">
            <v>0</v>
          </cell>
        </row>
        <row r="6173">
          <cell r="A6173" t="str">
            <v>211113050201</v>
          </cell>
          <cell r="B6173" t="str">
            <v>BANCOS - ME</v>
          </cell>
          <cell r="C6173">
            <v>12</v>
          </cell>
          <cell r="D6173"/>
          <cell r="E6173"/>
          <cell r="F6173">
            <v>0</v>
          </cell>
          <cell r="G6173"/>
          <cell r="H6173">
            <v>0</v>
          </cell>
        </row>
        <row r="6174">
          <cell r="A6174" t="str">
            <v>21111305020101</v>
          </cell>
          <cell r="B6174" t="str">
            <v>BANCOS - ME</v>
          </cell>
          <cell r="C6174">
            <v>14</v>
          </cell>
          <cell r="D6174"/>
          <cell r="E6174">
            <v>0</v>
          </cell>
          <cell r="F6174"/>
          <cell r="G6174"/>
          <cell r="H6174">
            <v>0</v>
          </cell>
        </row>
        <row r="6175">
          <cell r="A6175" t="str">
            <v>2111130502010101</v>
          </cell>
          <cell r="B6175" t="str">
            <v>DEPOSITOS A 360 DIAS PAGO PERIODICO</v>
          </cell>
          <cell r="C6175">
            <v>16</v>
          </cell>
          <cell r="D6175">
            <v>0</v>
          </cell>
          <cell r="E6175"/>
          <cell r="F6175"/>
          <cell r="G6175"/>
          <cell r="H6175">
            <v>0</v>
          </cell>
        </row>
        <row r="6176">
          <cell r="A6176" t="str">
            <v>2111130502010102</v>
          </cell>
          <cell r="B6176" t="str">
            <v>DEPOSITOS A 360 DIAS PAGO AL VTO.</v>
          </cell>
          <cell r="C6176">
            <v>16</v>
          </cell>
          <cell r="D6176">
            <v>0</v>
          </cell>
          <cell r="E6176"/>
          <cell r="F6176"/>
          <cell r="G6176"/>
          <cell r="H6176">
            <v>0</v>
          </cell>
        </row>
        <row r="6177">
          <cell r="A6177" t="str">
            <v>2111130502010103</v>
          </cell>
          <cell r="B6177" t="str">
            <v>DEPOSITOS A 360 DIAS ADELANTADO</v>
          </cell>
          <cell r="C6177">
            <v>16</v>
          </cell>
          <cell r="D6177">
            <v>0</v>
          </cell>
          <cell r="E6177"/>
          <cell r="F6177"/>
          <cell r="G6177"/>
          <cell r="H6177">
            <v>0</v>
          </cell>
        </row>
        <row r="6178">
          <cell r="A6178" t="str">
            <v>2111130601</v>
          </cell>
          <cell r="B6178" t="str">
            <v>OTRAS ENTIDADES DEL SISTEMA  FINANCIERO</v>
          </cell>
          <cell r="C6178">
            <v>10</v>
          </cell>
          <cell r="D6178"/>
          <cell r="E6178"/>
          <cell r="F6178"/>
          <cell r="G6178">
            <v>0</v>
          </cell>
          <cell r="H6178">
            <v>0</v>
          </cell>
        </row>
        <row r="6179">
          <cell r="A6179" t="str">
            <v>211113060101</v>
          </cell>
          <cell r="B6179" t="str">
            <v>OTRAS ENTIDADES DEL SISTEMA  FINANCIERO</v>
          </cell>
          <cell r="C6179">
            <v>12</v>
          </cell>
          <cell r="D6179"/>
          <cell r="E6179"/>
          <cell r="F6179">
            <v>0</v>
          </cell>
          <cell r="G6179"/>
          <cell r="H6179">
            <v>0</v>
          </cell>
        </row>
        <row r="6180">
          <cell r="A6180" t="str">
            <v>21111306010101</v>
          </cell>
          <cell r="B6180" t="str">
            <v>OTRAS ENTIDADES DEL SISTEMA  FINANCIERO</v>
          </cell>
          <cell r="C6180">
            <v>14</v>
          </cell>
          <cell r="D6180"/>
          <cell r="E6180">
            <v>0</v>
          </cell>
          <cell r="F6180"/>
          <cell r="G6180"/>
          <cell r="H6180">
            <v>0</v>
          </cell>
        </row>
        <row r="6181">
          <cell r="A6181" t="str">
            <v>2111130601010101</v>
          </cell>
          <cell r="B6181" t="str">
            <v>DEPOSITOS A 360 DIAS PAGO PERIODICO</v>
          </cell>
          <cell r="C6181">
            <v>16</v>
          </cell>
          <cell r="D6181">
            <v>0</v>
          </cell>
          <cell r="E6181"/>
          <cell r="F6181"/>
          <cell r="G6181"/>
          <cell r="H6181">
            <v>0</v>
          </cell>
        </row>
        <row r="6182">
          <cell r="A6182" t="str">
            <v>2111130601010102</v>
          </cell>
          <cell r="B6182" t="str">
            <v>DEPOSITOS A 360 DIAS PAGO AL VTO.</v>
          </cell>
          <cell r="C6182">
            <v>16</v>
          </cell>
          <cell r="D6182">
            <v>0</v>
          </cell>
          <cell r="E6182"/>
          <cell r="F6182"/>
          <cell r="G6182"/>
          <cell r="H6182">
            <v>0</v>
          </cell>
        </row>
        <row r="6183">
          <cell r="A6183" t="str">
            <v>2111130601010103</v>
          </cell>
          <cell r="B6183" t="str">
            <v>DEPOSITOS A 360 DIAS ADELANTADO</v>
          </cell>
          <cell r="C6183">
            <v>16</v>
          </cell>
          <cell r="D6183">
            <v>0</v>
          </cell>
          <cell r="E6183"/>
          <cell r="F6183"/>
          <cell r="G6183"/>
          <cell r="H6183">
            <v>0</v>
          </cell>
        </row>
        <row r="6184">
          <cell r="A6184" t="str">
            <v>2111130602</v>
          </cell>
          <cell r="B6184" t="str">
            <v>OTRAS ENTIDADES DEL SISTEMA FINANCIERO</v>
          </cell>
          <cell r="C6184">
            <v>10</v>
          </cell>
          <cell r="D6184"/>
          <cell r="E6184"/>
          <cell r="F6184"/>
          <cell r="G6184">
            <v>0</v>
          </cell>
          <cell r="H6184">
            <v>0</v>
          </cell>
        </row>
        <row r="6185">
          <cell r="A6185" t="str">
            <v>2111130701</v>
          </cell>
          <cell r="B6185" t="str">
            <v>DEPOSITOS POR APLICAR</v>
          </cell>
          <cell r="C6185">
            <v>10</v>
          </cell>
          <cell r="D6185"/>
          <cell r="E6185"/>
          <cell r="F6185"/>
          <cell r="G6185">
            <v>0</v>
          </cell>
          <cell r="H6185">
            <v>0</v>
          </cell>
        </row>
        <row r="6186">
          <cell r="A6186" t="str">
            <v>2111130702</v>
          </cell>
          <cell r="B6186" t="str">
            <v>DEPOSITOS POR APLICAR</v>
          </cell>
          <cell r="C6186">
            <v>10</v>
          </cell>
          <cell r="D6186"/>
          <cell r="E6186"/>
          <cell r="F6186"/>
          <cell r="G6186">
            <v>0</v>
          </cell>
          <cell r="H6186">
            <v>0</v>
          </cell>
        </row>
        <row r="6187">
          <cell r="A6187" t="str">
            <v>2111130801</v>
          </cell>
          <cell r="B6187" t="str">
            <v>RETIROS POR APLICAR</v>
          </cell>
          <cell r="C6187">
            <v>10</v>
          </cell>
          <cell r="D6187"/>
          <cell r="E6187"/>
          <cell r="F6187"/>
          <cell r="G6187">
            <v>0</v>
          </cell>
          <cell r="H6187">
            <v>0</v>
          </cell>
        </row>
        <row r="6188">
          <cell r="A6188" t="str">
            <v>2111130802</v>
          </cell>
          <cell r="B6188" t="str">
            <v>RETIROS POR APLICAR</v>
          </cell>
          <cell r="C6188">
            <v>10</v>
          </cell>
          <cell r="D6188"/>
          <cell r="E6188"/>
          <cell r="F6188"/>
          <cell r="G6188">
            <v>0</v>
          </cell>
          <cell r="H6188">
            <v>0</v>
          </cell>
        </row>
        <row r="6189">
          <cell r="A6189" t="str">
            <v>2111139901</v>
          </cell>
          <cell r="B6189" t="str">
            <v>INTERESES Y OTROS POR PAGAR</v>
          </cell>
          <cell r="C6189">
            <v>10</v>
          </cell>
          <cell r="D6189"/>
          <cell r="E6189"/>
          <cell r="F6189"/>
          <cell r="G6189">
            <v>-344426.13</v>
          </cell>
          <cell r="H6189">
            <v>344426.13</v>
          </cell>
        </row>
        <row r="6190">
          <cell r="A6190" t="str">
            <v>211113990101</v>
          </cell>
          <cell r="B6190" t="str">
            <v>ENTIDADES DEL ESTADO</v>
          </cell>
          <cell r="C6190">
            <v>12</v>
          </cell>
          <cell r="D6190"/>
          <cell r="E6190"/>
          <cell r="F6190">
            <v>-344426.13</v>
          </cell>
          <cell r="G6190"/>
          <cell r="H6190">
            <v>344426.13</v>
          </cell>
        </row>
        <row r="6191">
          <cell r="A6191" t="str">
            <v>21111399010101</v>
          </cell>
          <cell r="B6191" t="str">
            <v>ENTIDADES DEL ESTADO</v>
          </cell>
          <cell r="C6191">
            <v>14</v>
          </cell>
          <cell r="D6191"/>
          <cell r="E6191">
            <v>-344426.13</v>
          </cell>
          <cell r="F6191"/>
          <cell r="G6191"/>
          <cell r="H6191">
            <v>344426.13</v>
          </cell>
        </row>
        <row r="6192">
          <cell r="A6192" t="str">
            <v>2111139901010101</v>
          </cell>
          <cell r="B6192" t="str">
            <v>DEPOSITOS A 360 DIAS PAGO PERIODICO</v>
          </cell>
          <cell r="C6192">
            <v>16</v>
          </cell>
          <cell r="D6192">
            <v>-93149.45</v>
          </cell>
          <cell r="E6192"/>
          <cell r="F6192"/>
          <cell r="G6192"/>
          <cell r="H6192">
            <v>93149.45</v>
          </cell>
        </row>
        <row r="6193">
          <cell r="A6193" t="str">
            <v>2111139901010102</v>
          </cell>
          <cell r="B6193" t="str">
            <v>DEPOSITOS A 360 DIAS PAGO AL VTO.</v>
          </cell>
          <cell r="C6193">
            <v>16</v>
          </cell>
          <cell r="D6193">
            <v>-251276.68</v>
          </cell>
          <cell r="E6193"/>
          <cell r="F6193"/>
          <cell r="G6193"/>
          <cell r="H6193">
            <v>251276.68</v>
          </cell>
        </row>
        <row r="6194">
          <cell r="A6194" t="str">
            <v>2111139901010103</v>
          </cell>
          <cell r="B6194" t="str">
            <v>DEPOSITOS A 360 DIAS ADELANTADO</v>
          </cell>
          <cell r="C6194">
            <v>16</v>
          </cell>
          <cell r="D6194">
            <v>0</v>
          </cell>
          <cell r="E6194"/>
          <cell r="F6194"/>
          <cell r="G6194"/>
          <cell r="H6194">
            <v>0</v>
          </cell>
        </row>
        <row r="6195">
          <cell r="A6195" t="str">
            <v>211113990102</v>
          </cell>
          <cell r="B6195" t="str">
            <v>EMPRESAS PRIVADAS</v>
          </cell>
          <cell r="C6195">
            <v>12</v>
          </cell>
          <cell r="D6195"/>
          <cell r="E6195"/>
          <cell r="F6195">
            <v>0</v>
          </cell>
          <cell r="G6195"/>
          <cell r="H6195">
            <v>0</v>
          </cell>
        </row>
        <row r="6196">
          <cell r="A6196" t="str">
            <v>21111399010201</v>
          </cell>
          <cell r="B6196" t="str">
            <v>EMPRESAS PRIVADAS</v>
          </cell>
          <cell r="C6196">
            <v>14</v>
          </cell>
          <cell r="D6196"/>
          <cell r="E6196">
            <v>0</v>
          </cell>
          <cell r="F6196"/>
          <cell r="G6196"/>
          <cell r="H6196">
            <v>0</v>
          </cell>
        </row>
        <row r="6197">
          <cell r="A6197" t="str">
            <v>2111139901020101</v>
          </cell>
          <cell r="B6197" t="str">
            <v>DEPOSITOS A 360 DIAS PAGO PERIODICO</v>
          </cell>
          <cell r="C6197">
            <v>16</v>
          </cell>
          <cell r="D6197">
            <v>0</v>
          </cell>
          <cell r="E6197"/>
          <cell r="F6197"/>
          <cell r="G6197"/>
          <cell r="H6197">
            <v>0</v>
          </cell>
        </row>
        <row r="6198">
          <cell r="A6198" t="str">
            <v>2111139901020102</v>
          </cell>
          <cell r="B6198" t="str">
            <v>DEPOSITOS A 360 DIAS PAGO AL VTO.</v>
          </cell>
          <cell r="C6198">
            <v>16</v>
          </cell>
          <cell r="D6198">
            <v>0</v>
          </cell>
          <cell r="E6198"/>
          <cell r="F6198"/>
          <cell r="G6198"/>
          <cell r="H6198">
            <v>0</v>
          </cell>
        </row>
        <row r="6199">
          <cell r="A6199" t="str">
            <v>2111139901020103</v>
          </cell>
          <cell r="B6199" t="str">
            <v>DEPOSITOS A 360 DIAS ADELANTADO</v>
          </cell>
          <cell r="C6199">
            <v>16</v>
          </cell>
          <cell r="D6199">
            <v>0</v>
          </cell>
          <cell r="E6199"/>
          <cell r="F6199"/>
          <cell r="G6199"/>
          <cell r="H6199">
            <v>0</v>
          </cell>
        </row>
        <row r="6200">
          <cell r="A6200" t="str">
            <v>211113990103</v>
          </cell>
          <cell r="B6200" t="str">
            <v>PARTICULARES</v>
          </cell>
          <cell r="C6200">
            <v>12</v>
          </cell>
          <cell r="D6200"/>
          <cell r="E6200"/>
          <cell r="F6200">
            <v>0</v>
          </cell>
          <cell r="G6200"/>
          <cell r="H6200">
            <v>0</v>
          </cell>
        </row>
        <row r="6201">
          <cell r="A6201" t="str">
            <v>21111399010301</v>
          </cell>
          <cell r="B6201" t="str">
            <v>PARTICULARES</v>
          </cell>
          <cell r="C6201">
            <v>14</v>
          </cell>
          <cell r="D6201"/>
          <cell r="E6201">
            <v>0</v>
          </cell>
          <cell r="F6201"/>
          <cell r="G6201"/>
          <cell r="H6201">
            <v>0</v>
          </cell>
        </row>
        <row r="6202">
          <cell r="A6202" t="str">
            <v>2111139901030101</v>
          </cell>
          <cell r="B6202" t="str">
            <v>DEPOSITOS A 360 DIAS PAGO PERIODICO</v>
          </cell>
          <cell r="C6202">
            <v>16</v>
          </cell>
          <cell r="D6202">
            <v>0</v>
          </cell>
          <cell r="E6202"/>
          <cell r="F6202"/>
          <cell r="G6202"/>
          <cell r="H6202">
            <v>0</v>
          </cell>
        </row>
        <row r="6203">
          <cell r="A6203" t="str">
            <v>2111139901030102</v>
          </cell>
          <cell r="B6203" t="str">
            <v>DEPOSITOS A 360 DIAS PAGO AL VTO.</v>
          </cell>
          <cell r="C6203">
            <v>16</v>
          </cell>
          <cell r="D6203">
            <v>0</v>
          </cell>
          <cell r="E6203"/>
          <cell r="F6203"/>
          <cell r="G6203"/>
          <cell r="H6203">
            <v>0</v>
          </cell>
        </row>
        <row r="6204">
          <cell r="A6204" t="str">
            <v>2111139901030103</v>
          </cell>
          <cell r="B6204" t="str">
            <v>DEPOSITOS A 360 DIAS ADELANTADO</v>
          </cell>
          <cell r="C6204">
            <v>16</v>
          </cell>
          <cell r="D6204">
            <v>0</v>
          </cell>
          <cell r="E6204"/>
          <cell r="F6204"/>
          <cell r="G6204"/>
          <cell r="H6204">
            <v>0</v>
          </cell>
        </row>
        <row r="6205">
          <cell r="A6205" t="str">
            <v>211113990104</v>
          </cell>
          <cell r="B6205" t="str">
            <v>BANCOS</v>
          </cell>
          <cell r="C6205">
            <v>12</v>
          </cell>
          <cell r="D6205"/>
          <cell r="E6205"/>
          <cell r="F6205">
            <v>0</v>
          </cell>
          <cell r="G6205"/>
          <cell r="H6205">
            <v>0</v>
          </cell>
        </row>
        <row r="6206">
          <cell r="A6206" t="str">
            <v>21111399010401</v>
          </cell>
          <cell r="B6206" t="str">
            <v>BANCOS</v>
          </cell>
          <cell r="C6206">
            <v>14</v>
          </cell>
          <cell r="D6206"/>
          <cell r="E6206">
            <v>0</v>
          </cell>
          <cell r="F6206"/>
          <cell r="G6206"/>
          <cell r="H6206">
            <v>0</v>
          </cell>
        </row>
        <row r="6207">
          <cell r="A6207" t="str">
            <v>2111139901040101</v>
          </cell>
          <cell r="B6207" t="str">
            <v>DEPOSITOS A 360 DIAS PAGO PERIODICO</v>
          </cell>
          <cell r="C6207">
            <v>16</v>
          </cell>
          <cell r="D6207">
            <v>0</v>
          </cell>
          <cell r="E6207"/>
          <cell r="F6207"/>
          <cell r="G6207"/>
          <cell r="H6207">
            <v>0</v>
          </cell>
        </row>
        <row r="6208">
          <cell r="A6208" t="str">
            <v>2111139901040102</v>
          </cell>
          <cell r="B6208" t="str">
            <v>DEPOSITOS A 360 DIAS PAGO AL VTO.</v>
          </cell>
          <cell r="C6208">
            <v>16</v>
          </cell>
          <cell r="D6208">
            <v>0</v>
          </cell>
          <cell r="E6208"/>
          <cell r="F6208"/>
          <cell r="G6208"/>
          <cell r="H6208">
            <v>0</v>
          </cell>
        </row>
        <row r="6209">
          <cell r="A6209" t="str">
            <v>2111139901040103</v>
          </cell>
          <cell r="B6209" t="str">
            <v>DEPOSITOS A 360 DIAS ADELANTADO</v>
          </cell>
          <cell r="C6209">
            <v>16</v>
          </cell>
          <cell r="D6209">
            <v>0</v>
          </cell>
          <cell r="E6209"/>
          <cell r="F6209"/>
          <cell r="G6209"/>
          <cell r="H6209">
            <v>0</v>
          </cell>
        </row>
        <row r="6210">
          <cell r="A6210" t="str">
            <v>211113990105</v>
          </cell>
          <cell r="B6210" t="str">
            <v>BANCOS</v>
          </cell>
          <cell r="C6210">
            <v>12</v>
          </cell>
          <cell r="D6210"/>
          <cell r="E6210"/>
          <cell r="F6210">
            <v>0</v>
          </cell>
          <cell r="G6210"/>
          <cell r="H6210">
            <v>0</v>
          </cell>
        </row>
        <row r="6211">
          <cell r="A6211" t="str">
            <v>21111399010501</v>
          </cell>
          <cell r="B6211" t="str">
            <v>BANCOS</v>
          </cell>
          <cell r="C6211">
            <v>14</v>
          </cell>
          <cell r="D6211"/>
          <cell r="E6211">
            <v>0</v>
          </cell>
          <cell r="F6211"/>
          <cell r="G6211"/>
          <cell r="H6211">
            <v>0</v>
          </cell>
        </row>
        <row r="6212">
          <cell r="A6212" t="str">
            <v>2111139901050101</v>
          </cell>
          <cell r="B6212" t="str">
            <v>DEPOSITOS A 360 DIAS PAGO PERIODICO</v>
          </cell>
          <cell r="C6212">
            <v>16</v>
          </cell>
          <cell r="D6212">
            <v>0</v>
          </cell>
          <cell r="E6212"/>
          <cell r="F6212"/>
          <cell r="G6212"/>
          <cell r="H6212">
            <v>0</v>
          </cell>
        </row>
        <row r="6213">
          <cell r="A6213" t="str">
            <v>2111139901050102</v>
          </cell>
          <cell r="B6213" t="str">
            <v>DEPOSITOS A 360 DIAS PAGO AL VTO.</v>
          </cell>
          <cell r="C6213">
            <v>16</v>
          </cell>
          <cell r="D6213">
            <v>0</v>
          </cell>
          <cell r="E6213"/>
          <cell r="F6213"/>
          <cell r="G6213"/>
          <cell r="H6213">
            <v>0</v>
          </cell>
        </row>
        <row r="6214">
          <cell r="A6214" t="str">
            <v>2111139901050103</v>
          </cell>
          <cell r="B6214" t="str">
            <v>DEPOSITOS A 360 DIAS ADELANTADO</v>
          </cell>
          <cell r="C6214">
            <v>16</v>
          </cell>
          <cell r="D6214">
            <v>0</v>
          </cell>
          <cell r="E6214"/>
          <cell r="F6214"/>
          <cell r="G6214"/>
          <cell r="H6214">
            <v>0</v>
          </cell>
        </row>
        <row r="6215">
          <cell r="A6215" t="str">
            <v>211113990106</v>
          </cell>
          <cell r="B6215" t="str">
            <v>OTRAS ENTIDADES DEL SISTEMA  FINANCIERO</v>
          </cell>
          <cell r="C6215">
            <v>12</v>
          </cell>
          <cell r="D6215"/>
          <cell r="E6215"/>
          <cell r="F6215">
            <v>0</v>
          </cell>
          <cell r="G6215"/>
          <cell r="H6215">
            <v>0</v>
          </cell>
        </row>
        <row r="6216">
          <cell r="A6216" t="str">
            <v>21111399010601</v>
          </cell>
          <cell r="B6216" t="str">
            <v>OTRAS ENTIDADES DEL SISTEMA  FINANCIERO</v>
          </cell>
          <cell r="C6216">
            <v>14</v>
          </cell>
          <cell r="D6216"/>
          <cell r="E6216">
            <v>0</v>
          </cell>
          <cell r="F6216"/>
          <cell r="G6216"/>
          <cell r="H6216">
            <v>0</v>
          </cell>
        </row>
        <row r="6217">
          <cell r="A6217" t="str">
            <v>2111139901060101</v>
          </cell>
          <cell r="B6217" t="str">
            <v>DEPOSITOS A 360 DIAS PAGO PERIODICO</v>
          </cell>
          <cell r="C6217">
            <v>16</v>
          </cell>
          <cell r="D6217">
            <v>0</v>
          </cell>
          <cell r="E6217"/>
          <cell r="F6217"/>
          <cell r="G6217"/>
          <cell r="H6217">
            <v>0</v>
          </cell>
        </row>
        <row r="6218">
          <cell r="A6218" t="str">
            <v>2111139901060102</v>
          </cell>
          <cell r="B6218" t="str">
            <v>DEPOSITOS A 360 DIAS PAGO AL VTO.</v>
          </cell>
          <cell r="C6218">
            <v>16</v>
          </cell>
          <cell r="D6218">
            <v>0</v>
          </cell>
          <cell r="E6218"/>
          <cell r="F6218"/>
          <cell r="G6218"/>
          <cell r="H6218">
            <v>0</v>
          </cell>
        </row>
        <row r="6219">
          <cell r="A6219" t="str">
            <v>2111139901060103</v>
          </cell>
          <cell r="B6219" t="str">
            <v>DEPOSITOS A 360 DIAS ADELANTADO</v>
          </cell>
          <cell r="C6219">
            <v>16</v>
          </cell>
          <cell r="D6219">
            <v>0</v>
          </cell>
          <cell r="E6219"/>
          <cell r="F6219"/>
          <cell r="G6219"/>
          <cell r="H6219">
            <v>0</v>
          </cell>
        </row>
        <row r="6220">
          <cell r="A6220" t="str">
            <v>2111139902</v>
          </cell>
          <cell r="B6220" t="str">
            <v>INTERESES Y OTROS POR PAGAR</v>
          </cell>
          <cell r="C6220">
            <v>10</v>
          </cell>
          <cell r="D6220"/>
          <cell r="E6220"/>
          <cell r="F6220"/>
          <cell r="G6220">
            <v>0</v>
          </cell>
          <cell r="H6220">
            <v>0</v>
          </cell>
        </row>
        <row r="6221">
          <cell r="A6221" t="str">
            <v>211113990201</v>
          </cell>
          <cell r="B6221" t="str">
            <v>ENTIDADES DEL ESTADO - ME</v>
          </cell>
          <cell r="C6221">
            <v>12</v>
          </cell>
          <cell r="D6221"/>
          <cell r="E6221"/>
          <cell r="F6221">
            <v>0</v>
          </cell>
          <cell r="G6221"/>
          <cell r="H6221">
            <v>0</v>
          </cell>
        </row>
        <row r="6222">
          <cell r="A6222" t="str">
            <v>21111399020101</v>
          </cell>
          <cell r="B6222" t="str">
            <v>ENTIDADES DEL ESTADO - ME</v>
          </cell>
          <cell r="C6222">
            <v>14</v>
          </cell>
          <cell r="D6222"/>
          <cell r="E6222">
            <v>0</v>
          </cell>
          <cell r="F6222"/>
          <cell r="G6222"/>
          <cell r="H6222">
            <v>0</v>
          </cell>
        </row>
        <row r="6223">
          <cell r="A6223" t="str">
            <v>2111139902010101</v>
          </cell>
          <cell r="B6223" t="str">
            <v>DEPOSITOS A 360 DIAS PAGO PERIODICO</v>
          </cell>
          <cell r="C6223">
            <v>16</v>
          </cell>
          <cell r="D6223">
            <v>0</v>
          </cell>
          <cell r="E6223"/>
          <cell r="F6223"/>
          <cell r="G6223"/>
          <cell r="H6223">
            <v>0</v>
          </cell>
        </row>
        <row r="6224">
          <cell r="A6224" t="str">
            <v>2111139902010102</v>
          </cell>
          <cell r="B6224" t="str">
            <v>DEPOSITOS A 360 DIAS PAGO AL VTO.</v>
          </cell>
          <cell r="C6224">
            <v>16</v>
          </cell>
          <cell r="D6224">
            <v>0</v>
          </cell>
          <cell r="E6224"/>
          <cell r="F6224"/>
          <cell r="G6224"/>
          <cell r="H6224">
            <v>0</v>
          </cell>
        </row>
        <row r="6225">
          <cell r="A6225" t="str">
            <v>2111139902010103</v>
          </cell>
          <cell r="B6225" t="str">
            <v>DEPOSITOS A 360 DIAS ADELANTADO</v>
          </cell>
          <cell r="C6225">
            <v>16</v>
          </cell>
          <cell r="D6225">
            <v>0</v>
          </cell>
          <cell r="E6225"/>
          <cell r="F6225"/>
          <cell r="G6225"/>
          <cell r="H6225">
            <v>0</v>
          </cell>
        </row>
        <row r="6226">
          <cell r="A6226" t="str">
            <v>211113990202</v>
          </cell>
          <cell r="B6226" t="str">
            <v>EMPRESAS PRIVADAS -ME</v>
          </cell>
          <cell r="C6226">
            <v>12</v>
          </cell>
          <cell r="D6226"/>
          <cell r="E6226"/>
          <cell r="F6226">
            <v>0</v>
          </cell>
          <cell r="G6226"/>
          <cell r="H6226">
            <v>0</v>
          </cell>
        </row>
        <row r="6227">
          <cell r="A6227" t="str">
            <v>21111399020201</v>
          </cell>
          <cell r="B6227" t="str">
            <v>EMPRESAS PRIVADAS -ME</v>
          </cell>
          <cell r="C6227">
            <v>14</v>
          </cell>
          <cell r="D6227"/>
          <cell r="E6227">
            <v>0</v>
          </cell>
          <cell r="F6227"/>
          <cell r="G6227"/>
          <cell r="H6227">
            <v>0</v>
          </cell>
        </row>
        <row r="6228">
          <cell r="A6228" t="str">
            <v>2111139902020101</v>
          </cell>
          <cell r="B6228" t="str">
            <v>DEPOSITOS A 360 DIAS PAGO PERIODICO</v>
          </cell>
          <cell r="C6228">
            <v>16</v>
          </cell>
          <cell r="D6228">
            <v>0</v>
          </cell>
          <cell r="E6228"/>
          <cell r="F6228"/>
          <cell r="G6228"/>
          <cell r="H6228">
            <v>0</v>
          </cell>
        </row>
        <row r="6229">
          <cell r="A6229" t="str">
            <v>2111139902020102</v>
          </cell>
          <cell r="B6229" t="str">
            <v>DEPOSITOS A 360 DIAS PAGO AL VTO.</v>
          </cell>
          <cell r="C6229">
            <v>16</v>
          </cell>
          <cell r="D6229">
            <v>0</v>
          </cell>
          <cell r="E6229"/>
          <cell r="F6229"/>
          <cell r="G6229"/>
          <cell r="H6229">
            <v>0</v>
          </cell>
        </row>
        <row r="6230">
          <cell r="A6230" t="str">
            <v>2111139902020103</v>
          </cell>
          <cell r="B6230" t="str">
            <v>DEPOSITOS A 360 DIAS ADELANTADO</v>
          </cell>
          <cell r="C6230">
            <v>16</v>
          </cell>
          <cell r="D6230">
            <v>0</v>
          </cell>
          <cell r="E6230"/>
          <cell r="F6230"/>
          <cell r="G6230"/>
          <cell r="H6230">
            <v>0</v>
          </cell>
        </row>
        <row r="6231">
          <cell r="A6231" t="str">
            <v>211113990203</v>
          </cell>
          <cell r="B6231" t="str">
            <v>PARTICULARES - ME</v>
          </cell>
          <cell r="C6231">
            <v>12</v>
          </cell>
          <cell r="D6231"/>
          <cell r="E6231"/>
          <cell r="F6231">
            <v>0</v>
          </cell>
          <cell r="G6231"/>
          <cell r="H6231">
            <v>0</v>
          </cell>
        </row>
        <row r="6232">
          <cell r="A6232" t="str">
            <v>21111399020301</v>
          </cell>
          <cell r="B6232" t="str">
            <v>PARTICULARES - ME</v>
          </cell>
          <cell r="C6232">
            <v>14</v>
          </cell>
          <cell r="D6232"/>
          <cell r="E6232">
            <v>0</v>
          </cell>
          <cell r="F6232"/>
          <cell r="G6232"/>
          <cell r="H6232">
            <v>0</v>
          </cell>
        </row>
        <row r="6233">
          <cell r="A6233" t="str">
            <v>2111139902030101</v>
          </cell>
          <cell r="B6233" t="str">
            <v>DEPOSITOS A 360 DIAS PAGO PERIODICO</v>
          </cell>
          <cell r="C6233">
            <v>16</v>
          </cell>
          <cell r="D6233">
            <v>0</v>
          </cell>
          <cell r="E6233"/>
          <cell r="F6233"/>
          <cell r="G6233"/>
          <cell r="H6233">
            <v>0</v>
          </cell>
        </row>
        <row r="6234">
          <cell r="A6234" t="str">
            <v>2111139902030102</v>
          </cell>
          <cell r="B6234" t="str">
            <v>DEPOSITOS A 360 DIAS PAGO AL VTO.</v>
          </cell>
          <cell r="C6234">
            <v>16</v>
          </cell>
          <cell r="D6234">
            <v>0</v>
          </cell>
          <cell r="E6234"/>
          <cell r="F6234"/>
          <cell r="G6234"/>
          <cell r="H6234">
            <v>0</v>
          </cell>
        </row>
        <row r="6235">
          <cell r="A6235" t="str">
            <v>2111139902030103</v>
          </cell>
          <cell r="B6235" t="str">
            <v>DEPOSITOS A 360 DIAS ADELANTADO</v>
          </cell>
          <cell r="C6235">
            <v>16</v>
          </cell>
          <cell r="D6235">
            <v>0</v>
          </cell>
          <cell r="E6235"/>
          <cell r="F6235"/>
          <cell r="G6235"/>
          <cell r="H6235">
            <v>0</v>
          </cell>
        </row>
        <row r="6236">
          <cell r="A6236" t="str">
            <v>211113990204</v>
          </cell>
          <cell r="B6236" t="str">
            <v>BANCOS - ME</v>
          </cell>
          <cell r="C6236">
            <v>12</v>
          </cell>
          <cell r="D6236"/>
          <cell r="E6236"/>
          <cell r="F6236">
            <v>0</v>
          </cell>
          <cell r="G6236"/>
          <cell r="H6236">
            <v>0</v>
          </cell>
        </row>
        <row r="6237">
          <cell r="A6237" t="str">
            <v>21111399020401</v>
          </cell>
          <cell r="B6237" t="str">
            <v>BANCOS - ME</v>
          </cell>
          <cell r="C6237">
            <v>14</v>
          </cell>
          <cell r="D6237"/>
          <cell r="E6237">
            <v>0</v>
          </cell>
          <cell r="F6237"/>
          <cell r="G6237"/>
          <cell r="H6237">
            <v>0</v>
          </cell>
        </row>
        <row r="6238">
          <cell r="A6238" t="str">
            <v>2111139902040101</v>
          </cell>
          <cell r="B6238" t="str">
            <v>DEPOSITOS A 360 DIAS PAGO PERIODICO</v>
          </cell>
          <cell r="C6238">
            <v>16</v>
          </cell>
          <cell r="D6238">
            <v>0</v>
          </cell>
          <cell r="E6238"/>
          <cell r="F6238"/>
          <cell r="G6238"/>
          <cell r="H6238">
            <v>0</v>
          </cell>
        </row>
        <row r="6239">
          <cell r="A6239" t="str">
            <v>2111139902040102</v>
          </cell>
          <cell r="B6239" t="str">
            <v>DEPOSITOS A 360 DIAS PAGO AL VTO.</v>
          </cell>
          <cell r="C6239">
            <v>16</v>
          </cell>
          <cell r="D6239">
            <v>0</v>
          </cell>
          <cell r="E6239"/>
          <cell r="F6239"/>
          <cell r="G6239"/>
          <cell r="H6239">
            <v>0</v>
          </cell>
        </row>
        <row r="6240">
          <cell r="A6240" t="str">
            <v>2111139902040103</v>
          </cell>
          <cell r="B6240" t="str">
            <v>DEPOSITOS A 360 DIAS ADELANTADO</v>
          </cell>
          <cell r="C6240">
            <v>16</v>
          </cell>
          <cell r="D6240">
            <v>0</v>
          </cell>
          <cell r="E6240"/>
          <cell r="F6240"/>
          <cell r="G6240"/>
          <cell r="H6240">
            <v>0</v>
          </cell>
        </row>
        <row r="6241">
          <cell r="A6241" t="str">
            <v>211114</v>
          </cell>
          <cell r="B6241" t="str">
            <v>DEPOSITOS DE AHORRO PROGRAMADO</v>
          </cell>
          <cell r="C6241">
            <v>6</v>
          </cell>
          <cell r="D6241"/>
          <cell r="E6241"/>
          <cell r="F6241"/>
          <cell r="G6241"/>
          <cell r="H6241">
            <v>440237.44</v>
          </cell>
        </row>
        <row r="6242">
          <cell r="A6242" t="str">
            <v>2111140101</v>
          </cell>
          <cell r="B6242" t="str">
            <v>BANCO CENTRAL DE RESERVA</v>
          </cell>
          <cell r="C6242">
            <v>10</v>
          </cell>
          <cell r="D6242"/>
          <cell r="E6242"/>
          <cell r="F6242"/>
          <cell r="G6242">
            <v>0</v>
          </cell>
          <cell r="H6242">
            <v>0</v>
          </cell>
        </row>
        <row r="6243">
          <cell r="A6243" t="str">
            <v>2111140102</v>
          </cell>
          <cell r="B6243" t="str">
            <v>BANCO CENTRAL DE RESERVA</v>
          </cell>
          <cell r="C6243">
            <v>10</v>
          </cell>
          <cell r="D6243"/>
          <cell r="E6243"/>
          <cell r="F6243"/>
          <cell r="G6243">
            <v>0</v>
          </cell>
          <cell r="H6243">
            <v>0</v>
          </cell>
        </row>
        <row r="6244">
          <cell r="A6244" t="str">
            <v>2111140201</v>
          </cell>
          <cell r="B6244" t="str">
            <v>ENTIDADES DEL ESTADO</v>
          </cell>
          <cell r="C6244">
            <v>10</v>
          </cell>
          <cell r="D6244"/>
          <cell r="E6244"/>
          <cell r="F6244"/>
          <cell r="G6244">
            <v>0</v>
          </cell>
          <cell r="H6244">
            <v>0</v>
          </cell>
        </row>
        <row r="6245">
          <cell r="A6245" t="str">
            <v>211114020101</v>
          </cell>
          <cell r="B6245" t="str">
            <v>ENTIDADES DEL ESTADO</v>
          </cell>
          <cell r="C6245">
            <v>12</v>
          </cell>
          <cell r="D6245"/>
          <cell r="E6245"/>
          <cell r="F6245">
            <v>0</v>
          </cell>
          <cell r="G6245"/>
          <cell r="H6245">
            <v>0</v>
          </cell>
        </row>
        <row r="6246">
          <cell r="A6246" t="str">
            <v>21111402010101</v>
          </cell>
          <cell r="B6246" t="str">
            <v>ENTIDADES DEL ESTADO</v>
          </cell>
          <cell r="C6246">
            <v>14</v>
          </cell>
          <cell r="D6246"/>
          <cell r="E6246">
            <v>0</v>
          </cell>
          <cell r="F6246"/>
          <cell r="G6246"/>
          <cell r="H6246">
            <v>0</v>
          </cell>
        </row>
        <row r="6247">
          <cell r="A6247" t="str">
            <v>2111140201010101</v>
          </cell>
          <cell r="B6247" t="str">
            <v>AHORRO A LA VISTA</v>
          </cell>
          <cell r="C6247">
            <v>16</v>
          </cell>
          <cell r="D6247">
            <v>0</v>
          </cell>
          <cell r="E6247"/>
          <cell r="F6247"/>
          <cell r="G6247"/>
          <cell r="H6247">
            <v>0</v>
          </cell>
        </row>
        <row r="6248">
          <cell r="A6248" t="str">
            <v>2111140201010102</v>
          </cell>
          <cell r="B6248" t="str">
            <v>AHORRO INFANTIL</v>
          </cell>
          <cell r="C6248">
            <v>16</v>
          </cell>
          <cell r="D6248">
            <v>0</v>
          </cell>
          <cell r="E6248"/>
          <cell r="F6248"/>
          <cell r="G6248"/>
          <cell r="H6248">
            <v>0</v>
          </cell>
        </row>
        <row r="6249">
          <cell r="A6249" t="str">
            <v>2111140201010103</v>
          </cell>
          <cell r="B6249" t="str">
            <v>AHORRO NAVIDE¿O</v>
          </cell>
          <cell r="C6249">
            <v>16</v>
          </cell>
          <cell r="D6249">
            <v>0</v>
          </cell>
          <cell r="E6249"/>
          <cell r="F6249"/>
          <cell r="G6249"/>
          <cell r="H6249">
            <v>0</v>
          </cell>
        </row>
        <row r="6250">
          <cell r="A6250" t="str">
            <v>2111140201010104</v>
          </cell>
          <cell r="B6250" t="str">
            <v>AHORRO SIMULTANEO</v>
          </cell>
          <cell r="C6250">
            <v>16</v>
          </cell>
          <cell r="D6250">
            <v>0</v>
          </cell>
          <cell r="E6250"/>
          <cell r="F6250"/>
          <cell r="G6250"/>
          <cell r="H6250">
            <v>0</v>
          </cell>
        </row>
        <row r="6251">
          <cell r="A6251" t="str">
            <v>2111140201010105</v>
          </cell>
          <cell r="B6251" t="str">
            <v>AHORRO ESCOLAR</v>
          </cell>
          <cell r="C6251">
            <v>16</v>
          </cell>
          <cell r="D6251">
            <v>0</v>
          </cell>
          <cell r="E6251"/>
          <cell r="F6251"/>
          <cell r="G6251"/>
          <cell r="H6251">
            <v>0</v>
          </cell>
        </row>
        <row r="6252">
          <cell r="A6252" t="str">
            <v>2111140201010106</v>
          </cell>
          <cell r="B6252" t="str">
            <v>AHORRO PRO-RETIRO</v>
          </cell>
          <cell r="C6252">
            <v>16</v>
          </cell>
          <cell r="D6252">
            <v>0</v>
          </cell>
          <cell r="E6252"/>
          <cell r="F6252"/>
          <cell r="G6252"/>
          <cell r="H6252">
            <v>0</v>
          </cell>
        </row>
        <row r="6253">
          <cell r="A6253" t="str">
            <v>2111140201010107</v>
          </cell>
          <cell r="B6253" t="str">
            <v>AHORRO INTEGRAL</v>
          </cell>
          <cell r="C6253">
            <v>16</v>
          </cell>
          <cell r="D6253">
            <v>0</v>
          </cell>
          <cell r="E6253"/>
          <cell r="F6253"/>
          <cell r="G6253"/>
          <cell r="H6253">
            <v>0</v>
          </cell>
        </row>
        <row r="6254">
          <cell r="A6254" t="str">
            <v>2111140201010108</v>
          </cell>
          <cell r="B6254" t="str">
            <v>VENTANILLA COMUN</v>
          </cell>
          <cell r="C6254">
            <v>16</v>
          </cell>
          <cell r="D6254">
            <v>0</v>
          </cell>
          <cell r="E6254"/>
          <cell r="F6254"/>
          <cell r="G6254"/>
          <cell r="H6254">
            <v>0</v>
          </cell>
        </row>
        <row r="6255">
          <cell r="A6255" t="str">
            <v>2111140202</v>
          </cell>
          <cell r="B6255" t="str">
            <v>ENTIDADES DEL ESTADO</v>
          </cell>
          <cell r="C6255">
            <v>10</v>
          </cell>
          <cell r="D6255"/>
          <cell r="E6255"/>
          <cell r="F6255"/>
          <cell r="G6255">
            <v>0</v>
          </cell>
          <cell r="H6255">
            <v>0</v>
          </cell>
        </row>
        <row r="6256">
          <cell r="A6256" t="str">
            <v>2111140301</v>
          </cell>
          <cell r="B6256" t="str">
            <v>EMPRESAS PRIVADAS</v>
          </cell>
          <cell r="C6256">
            <v>10</v>
          </cell>
          <cell r="D6256"/>
          <cell r="E6256"/>
          <cell r="F6256"/>
          <cell r="G6256">
            <v>-403.23</v>
          </cell>
          <cell r="H6256">
            <v>403.23</v>
          </cell>
        </row>
        <row r="6257">
          <cell r="A6257" t="str">
            <v>211114030101</v>
          </cell>
          <cell r="B6257" t="str">
            <v>EMPRESAS PRIVADAS</v>
          </cell>
          <cell r="C6257">
            <v>12</v>
          </cell>
          <cell r="D6257"/>
          <cell r="E6257"/>
          <cell r="F6257">
            <v>-403.23</v>
          </cell>
          <cell r="G6257"/>
          <cell r="H6257">
            <v>403.23</v>
          </cell>
        </row>
        <row r="6258">
          <cell r="A6258" t="str">
            <v>21111403010101</v>
          </cell>
          <cell r="B6258" t="str">
            <v>EMPRESAS PRIVADAS</v>
          </cell>
          <cell r="C6258">
            <v>14</v>
          </cell>
          <cell r="D6258"/>
          <cell r="E6258">
            <v>-403.23</v>
          </cell>
          <cell r="F6258"/>
          <cell r="G6258"/>
          <cell r="H6258">
            <v>403.23</v>
          </cell>
        </row>
        <row r="6259">
          <cell r="A6259" t="str">
            <v>2111140301010101</v>
          </cell>
          <cell r="B6259" t="str">
            <v>AHORRO A LA VISTA</v>
          </cell>
          <cell r="C6259">
            <v>16</v>
          </cell>
          <cell r="D6259">
            <v>0</v>
          </cell>
          <cell r="E6259"/>
          <cell r="F6259"/>
          <cell r="G6259"/>
          <cell r="H6259">
            <v>0</v>
          </cell>
        </row>
        <row r="6260">
          <cell r="A6260" t="str">
            <v>2111140301010102</v>
          </cell>
          <cell r="B6260" t="str">
            <v>AHORRO INFANTIL</v>
          </cell>
          <cell r="C6260">
            <v>16</v>
          </cell>
          <cell r="D6260">
            <v>0</v>
          </cell>
          <cell r="E6260"/>
          <cell r="F6260"/>
          <cell r="G6260"/>
          <cell r="H6260">
            <v>0</v>
          </cell>
        </row>
        <row r="6261">
          <cell r="A6261" t="str">
            <v>2111140301010103</v>
          </cell>
          <cell r="B6261" t="str">
            <v>AHORRO NAVIDE¿O</v>
          </cell>
          <cell r="C6261">
            <v>16</v>
          </cell>
          <cell r="D6261">
            <v>-403.23</v>
          </cell>
          <cell r="E6261"/>
          <cell r="F6261"/>
          <cell r="G6261"/>
          <cell r="H6261">
            <v>403.23</v>
          </cell>
        </row>
        <row r="6262">
          <cell r="A6262" t="str">
            <v>2111140301010104</v>
          </cell>
          <cell r="B6262" t="str">
            <v>AHORRO SIMULTANEO</v>
          </cell>
          <cell r="C6262">
            <v>16</v>
          </cell>
          <cell r="D6262">
            <v>0</v>
          </cell>
          <cell r="E6262"/>
          <cell r="F6262"/>
          <cell r="G6262"/>
          <cell r="H6262">
            <v>0</v>
          </cell>
        </row>
        <row r="6263">
          <cell r="A6263" t="str">
            <v>2111140301010105</v>
          </cell>
          <cell r="B6263" t="str">
            <v>AHORRO ESCOLAR</v>
          </cell>
          <cell r="C6263">
            <v>16</v>
          </cell>
          <cell r="D6263">
            <v>0</v>
          </cell>
          <cell r="E6263"/>
          <cell r="F6263"/>
          <cell r="G6263"/>
          <cell r="H6263">
            <v>0</v>
          </cell>
        </row>
        <row r="6264">
          <cell r="A6264" t="str">
            <v>2111140301010106</v>
          </cell>
          <cell r="B6264" t="str">
            <v>AHORRO PRO-RETIRO</v>
          </cell>
          <cell r="C6264">
            <v>16</v>
          </cell>
          <cell r="D6264">
            <v>0</v>
          </cell>
          <cell r="E6264"/>
          <cell r="F6264"/>
          <cell r="G6264"/>
          <cell r="H6264">
            <v>0</v>
          </cell>
        </row>
        <row r="6265">
          <cell r="A6265" t="str">
            <v>2111140301010107</v>
          </cell>
          <cell r="B6265" t="str">
            <v>AHORRO INTEGRAL</v>
          </cell>
          <cell r="C6265">
            <v>16</v>
          </cell>
          <cell r="D6265">
            <v>0</v>
          </cell>
          <cell r="E6265"/>
          <cell r="F6265"/>
          <cell r="G6265"/>
          <cell r="H6265">
            <v>0</v>
          </cell>
        </row>
        <row r="6266">
          <cell r="A6266" t="str">
            <v>2111140301010108</v>
          </cell>
          <cell r="B6266" t="str">
            <v>VENTANILLA COMUN</v>
          </cell>
          <cell r="C6266">
            <v>16</v>
          </cell>
          <cell r="D6266">
            <v>0</v>
          </cell>
          <cell r="E6266"/>
          <cell r="F6266"/>
          <cell r="G6266"/>
          <cell r="H6266">
            <v>0</v>
          </cell>
        </row>
        <row r="6267">
          <cell r="A6267" t="str">
            <v>2111140302</v>
          </cell>
          <cell r="B6267" t="str">
            <v>EMPRESAS PRIVADAS</v>
          </cell>
          <cell r="C6267">
            <v>10</v>
          </cell>
          <cell r="D6267"/>
          <cell r="E6267"/>
          <cell r="F6267"/>
          <cell r="G6267">
            <v>0</v>
          </cell>
          <cell r="H6267">
            <v>0</v>
          </cell>
        </row>
        <row r="6268">
          <cell r="A6268" t="str">
            <v>2111140401</v>
          </cell>
          <cell r="B6268" t="str">
            <v>PARTICULARES</v>
          </cell>
          <cell r="C6268">
            <v>10</v>
          </cell>
          <cell r="D6268"/>
          <cell r="E6268"/>
          <cell r="F6268"/>
          <cell r="G6268">
            <v>-439834.21</v>
          </cell>
          <cell r="H6268">
            <v>439834.21</v>
          </cell>
        </row>
        <row r="6269">
          <cell r="A6269" t="str">
            <v>211114040101</v>
          </cell>
          <cell r="B6269" t="str">
            <v>PARTICULARES</v>
          </cell>
          <cell r="C6269">
            <v>12</v>
          </cell>
          <cell r="D6269"/>
          <cell r="E6269"/>
          <cell r="F6269">
            <v>-439834.21</v>
          </cell>
          <cell r="G6269"/>
          <cell r="H6269">
            <v>439834.21</v>
          </cell>
        </row>
        <row r="6270">
          <cell r="A6270" t="str">
            <v>21111404010101</v>
          </cell>
          <cell r="B6270" t="str">
            <v>PARTICULARES</v>
          </cell>
          <cell r="C6270">
            <v>14</v>
          </cell>
          <cell r="D6270"/>
          <cell r="E6270">
            <v>-439834.21</v>
          </cell>
          <cell r="F6270"/>
          <cell r="G6270"/>
          <cell r="H6270">
            <v>439834.21</v>
          </cell>
        </row>
        <row r="6271">
          <cell r="A6271" t="str">
            <v>2111140401010101</v>
          </cell>
          <cell r="B6271" t="str">
            <v>AHORRO A LA VISTA</v>
          </cell>
          <cell r="C6271">
            <v>16</v>
          </cell>
          <cell r="D6271">
            <v>0</v>
          </cell>
          <cell r="E6271"/>
          <cell r="F6271"/>
          <cell r="G6271"/>
          <cell r="H6271">
            <v>0</v>
          </cell>
        </row>
        <row r="6272">
          <cell r="A6272" t="str">
            <v>2111140401010102</v>
          </cell>
          <cell r="B6272" t="str">
            <v>AHORRO INFANTIL</v>
          </cell>
          <cell r="C6272">
            <v>16</v>
          </cell>
          <cell r="D6272">
            <v>0</v>
          </cell>
          <cell r="E6272"/>
          <cell r="F6272"/>
          <cell r="G6272"/>
          <cell r="H6272">
            <v>0</v>
          </cell>
        </row>
        <row r="6273">
          <cell r="A6273" t="str">
            <v>2111140401010103</v>
          </cell>
          <cell r="B6273" t="str">
            <v>AHORRO NAVIDE¿O</v>
          </cell>
          <cell r="C6273">
            <v>16</v>
          </cell>
          <cell r="D6273">
            <v>-352656.24</v>
          </cell>
          <cell r="E6273"/>
          <cell r="F6273"/>
          <cell r="G6273"/>
          <cell r="H6273">
            <v>352656.24</v>
          </cell>
        </row>
        <row r="6274">
          <cell r="A6274" t="str">
            <v>2111140401010104</v>
          </cell>
          <cell r="B6274" t="str">
            <v>AHORRO SIMULTANEO</v>
          </cell>
          <cell r="C6274">
            <v>16</v>
          </cell>
          <cell r="D6274">
            <v>0</v>
          </cell>
          <cell r="E6274"/>
          <cell r="F6274"/>
          <cell r="G6274"/>
          <cell r="H6274">
            <v>0</v>
          </cell>
        </row>
        <row r="6275">
          <cell r="A6275" t="str">
            <v>2111140401010105</v>
          </cell>
          <cell r="B6275" t="str">
            <v>AHORRO ESCOLAR</v>
          </cell>
          <cell r="C6275">
            <v>16</v>
          </cell>
          <cell r="D6275">
            <v>-87177.97</v>
          </cell>
          <cell r="E6275"/>
          <cell r="F6275"/>
          <cell r="G6275"/>
          <cell r="H6275">
            <v>87177.97</v>
          </cell>
        </row>
        <row r="6276">
          <cell r="A6276" t="str">
            <v>2111140401010106</v>
          </cell>
          <cell r="B6276" t="str">
            <v>AHORRO PRO-RETIRO</v>
          </cell>
          <cell r="C6276">
            <v>16</v>
          </cell>
          <cell r="D6276">
            <v>0</v>
          </cell>
          <cell r="E6276"/>
          <cell r="F6276"/>
          <cell r="G6276"/>
          <cell r="H6276">
            <v>0</v>
          </cell>
        </row>
        <row r="6277">
          <cell r="A6277" t="str">
            <v>2111140401010107</v>
          </cell>
          <cell r="B6277" t="str">
            <v>AHORRO INTEGRAL</v>
          </cell>
          <cell r="C6277">
            <v>16</v>
          </cell>
          <cell r="D6277">
            <v>0</v>
          </cell>
          <cell r="E6277"/>
          <cell r="F6277"/>
          <cell r="G6277"/>
          <cell r="H6277">
            <v>0</v>
          </cell>
        </row>
        <row r="6278">
          <cell r="A6278" t="str">
            <v>2111140401010108</v>
          </cell>
          <cell r="B6278" t="str">
            <v>VENTANILLA COMUN</v>
          </cell>
          <cell r="C6278">
            <v>16</v>
          </cell>
          <cell r="D6278">
            <v>0</v>
          </cell>
          <cell r="E6278"/>
          <cell r="F6278"/>
          <cell r="G6278"/>
          <cell r="H6278">
            <v>0</v>
          </cell>
        </row>
        <row r="6279">
          <cell r="A6279" t="str">
            <v>2111140402</v>
          </cell>
          <cell r="B6279" t="str">
            <v>PARTICULARES</v>
          </cell>
          <cell r="C6279">
            <v>10</v>
          </cell>
          <cell r="D6279"/>
          <cell r="E6279"/>
          <cell r="F6279"/>
          <cell r="G6279">
            <v>0</v>
          </cell>
          <cell r="H6279">
            <v>0</v>
          </cell>
        </row>
        <row r="6280">
          <cell r="A6280" t="str">
            <v>2111140501</v>
          </cell>
          <cell r="B6280" t="str">
            <v>BANCOS</v>
          </cell>
          <cell r="C6280">
            <v>10</v>
          </cell>
          <cell r="D6280"/>
          <cell r="E6280"/>
          <cell r="F6280"/>
          <cell r="G6280">
            <v>0</v>
          </cell>
          <cell r="H6280">
            <v>0</v>
          </cell>
        </row>
        <row r="6281">
          <cell r="A6281" t="str">
            <v>211114050101</v>
          </cell>
          <cell r="B6281" t="str">
            <v>BANCOS</v>
          </cell>
          <cell r="C6281">
            <v>12</v>
          </cell>
          <cell r="D6281"/>
          <cell r="E6281"/>
          <cell r="F6281">
            <v>0</v>
          </cell>
          <cell r="G6281"/>
          <cell r="H6281">
            <v>0</v>
          </cell>
        </row>
        <row r="6282">
          <cell r="A6282" t="str">
            <v>21111405010101</v>
          </cell>
          <cell r="B6282" t="str">
            <v>BANCOS</v>
          </cell>
          <cell r="C6282">
            <v>14</v>
          </cell>
          <cell r="D6282"/>
          <cell r="E6282">
            <v>0</v>
          </cell>
          <cell r="F6282"/>
          <cell r="G6282"/>
          <cell r="H6282">
            <v>0</v>
          </cell>
        </row>
        <row r="6283">
          <cell r="A6283" t="str">
            <v>2111140501010101</v>
          </cell>
          <cell r="B6283" t="str">
            <v>AHORRO A LA VISTA</v>
          </cell>
          <cell r="C6283">
            <v>16</v>
          </cell>
          <cell r="D6283">
            <v>0</v>
          </cell>
          <cell r="E6283"/>
          <cell r="F6283"/>
          <cell r="G6283"/>
          <cell r="H6283">
            <v>0</v>
          </cell>
        </row>
        <row r="6284">
          <cell r="A6284" t="str">
            <v>2111140501010102</v>
          </cell>
          <cell r="B6284" t="str">
            <v>AHORRO INFANTIL</v>
          </cell>
          <cell r="C6284">
            <v>16</v>
          </cell>
          <cell r="D6284">
            <v>0</v>
          </cell>
          <cell r="E6284"/>
          <cell r="F6284"/>
          <cell r="G6284"/>
          <cell r="H6284">
            <v>0</v>
          </cell>
        </row>
        <row r="6285">
          <cell r="A6285" t="str">
            <v>2111140501010103</v>
          </cell>
          <cell r="B6285" t="str">
            <v>AHORRO NAVIDE¿O</v>
          </cell>
          <cell r="C6285">
            <v>16</v>
          </cell>
          <cell r="D6285">
            <v>0</v>
          </cell>
          <cell r="E6285"/>
          <cell r="F6285"/>
          <cell r="G6285"/>
          <cell r="H6285">
            <v>0</v>
          </cell>
        </row>
        <row r="6286">
          <cell r="A6286" t="str">
            <v>2111140501010104</v>
          </cell>
          <cell r="B6286" t="str">
            <v>AHORRO SIMULTANEO</v>
          </cell>
          <cell r="C6286">
            <v>16</v>
          </cell>
          <cell r="D6286">
            <v>0</v>
          </cell>
          <cell r="E6286"/>
          <cell r="F6286"/>
          <cell r="G6286"/>
          <cell r="H6286">
            <v>0</v>
          </cell>
        </row>
        <row r="6287">
          <cell r="A6287" t="str">
            <v>2111140501010105</v>
          </cell>
          <cell r="B6287" t="str">
            <v>AHORRO ESCOLAR</v>
          </cell>
          <cell r="C6287">
            <v>16</v>
          </cell>
          <cell r="D6287">
            <v>0</v>
          </cell>
          <cell r="E6287"/>
          <cell r="F6287"/>
          <cell r="G6287"/>
          <cell r="H6287">
            <v>0</v>
          </cell>
        </row>
        <row r="6288">
          <cell r="A6288" t="str">
            <v>2111140501010106</v>
          </cell>
          <cell r="B6288" t="str">
            <v>AHORRO PRO-RETIRO</v>
          </cell>
          <cell r="C6288">
            <v>16</v>
          </cell>
          <cell r="D6288">
            <v>0</v>
          </cell>
          <cell r="E6288"/>
          <cell r="F6288"/>
          <cell r="G6288"/>
          <cell r="H6288">
            <v>0</v>
          </cell>
        </row>
        <row r="6289">
          <cell r="A6289" t="str">
            <v>2111140501010107</v>
          </cell>
          <cell r="B6289" t="str">
            <v>AHORRO INTEGRAL</v>
          </cell>
          <cell r="C6289">
            <v>16</v>
          </cell>
          <cell r="D6289">
            <v>0</v>
          </cell>
          <cell r="E6289"/>
          <cell r="F6289"/>
          <cell r="G6289"/>
          <cell r="H6289">
            <v>0</v>
          </cell>
        </row>
        <row r="6290">
          <cell r="A6290" t="str">
            <v>2111140501010108</v>
          </cell>
          <cell r="B6290" t="str">
            <v>VENTANILLA COMUN</v>
          </cell>
          <cell r="C6290">
            <v>16</v>
          </cell>
          <cell r="D6290">
            <v>0</v>
          </cell>
          <cell r="E6290"/>
          <cell r="F6290"/>
          <cell r="G6290"/>
          <cell r="H6290">
            <v>0</v>
          </cell>
        </row>
        <row r="6291">
          <cell r="A6291" t="str">
            <v>2111140502</v>
          </cell>
          <cell r="B6291" t="str">
            <v>BANCOS</v>
          </cell>
          <cell r="C6291">
            <v>10</v>
          </cell>
          <cell r="D6291"/>
          <cell r="E6291"/>
          <cell r="F6291"/>
          <cell r="G6291">
            <v>0</v>
          </cell>
          <cell r="H6291">
            <v>0</v>
          </cell>
        </row>
        <row r="6292">
          <cell r="A6292" t="str">
            <v>2111140601</v>
          </cell>
          <cell r="B6292" t="str">
            <v>OTRAS ENTIDADES DEL SISTEMA  FINANCIERO</v>
          </cell>
          <cell r="C6292">
            <v>10</v>
          </cell>
          <cell r="D6292"/>
          <cell r="E6292"/>
          <cell r="F6292"/>
          <cell r="G6292">
            <v>0</v>
          </cell>
          <cell r="H6292">
            <v>0</v>
          </cell>
        </row>
        <row r="6293">
          <cell r="A6293" t="str">
            <v>2111140602</v>
          </cell>
          <cell r="B6293" t="str">
            <v>OTRAS ENTIDADES DEL SISTEMA FINANCIERO</v>
          </cell>
          <cell r="C6293">
            <v>10</v>
          </cell>
          <cell r="D6293"/>
          <cell r="E6293"/>
          <cell r="F6293"/>
          <cell r="G6293">
            <v>0</v>
          </cell>
          <cell r="H6293">
            <v>0</v>
          </cell>
        </row>
        <row r="6294">
          <cell r="A6294" t="str">
            <v>2111140701</v>
          </cell>
          <cell r="B6294" t="str">
            <v>DEPOSITOS POR APLICAR</v>
          </cell>
          <cell r="C6294">
            <v>10</v>
          </cell>
          <cell r="D6294"/>
          <cell r="E6294"/>
          <cell r="F6294"/>
          <cell r="G6294">
            <v>0</v>
          </cell>
          <cell r="H6294">
            <v>0</v>
          </cell>
        </row>
        <row r="6295">
          <cell r="A6295" t="str">
            <v>211114070101</v>
          </cell>
          <cell r="B6295" t="str">
            <v>DEP¿SITOS POR APLICAR</v>
          </cell>
          <cell r="C6295">
            <v>12</v>
          </cell>
          <cell r="D6295"/>
          <cell r="E6295"/>
          <cell r="F6295">
            <v>0</v>
          </cell>
          <cell r="G6295"/>
          <cell r="H6295">
            <v>0</v>
          </cell>
        </row>
        <row r="6296">
          <cell r="A6296" t="str">
            <v>21111407010101</v>
          </cell>
          <cell r="B6296" t="str">
            <v>DEP¿SITOS POR APLICAR</v>
          </cell>
          <cell r="C6296">
            <v>14</v>
          </cell>
          <cell r="D6296"/>
          <cell r="E6296">
            <v>0</v>
          </cell>
          <cell r="F6296"/>
          <cell r="G6296"/>
          <cell r="H6296">
            <v>0</v>
          </cell>
        </row>
        <row r="6297">
          <cell r="A6297" t="str">
            <v>2111140701010101</v>
          </cell>
          <cell r="B6297" t="str">
            <v>DEPOSITOS POR APLICAR AHORRO NAVIDEÑO</v>
          </cell>
          <cell r="C6297">
            <v>16</v>
          </cell>
          <cell r="D6297">
            <v>0</v>
          </cell>
          <cell r="E6297"/>
          <cell r="F6297"/>
          <cell r="G6297"/>
          <cell r="H6297">
            <v>0</v>
          </cell>
        </row>
        <row r="6298">
          <cell r="A6298" t="str">
            <v>2111140701010102</v>
          </cell>
          <cell r="B6298" t="str">
            <v>DEPOSITOS POR APLICAR- AHORRO ESCOLAR</v>
          </cell>
          <cell r="C6298">
            <v>16</v>
          </cell>
          <cell r="D6298">
            <v>0</v>
          </cell>
          <cell r="E6298"/>
          <cell r="F6298"/>
          <cell r="G6298"/>
          <cell r="H6298">
            <v>0</v>
          </cell>
        </row>
        <row r="6299">
          <cell r="A6299" t="str">
            <v>2111140702</v>
          </cell>
          <cell r="B6299" t="str">
            <v>DEPOSITOS POR APLICAR</v>
          </cell>
          <cell r="C6299">
            <v>10</v>
          </cell>
          <cell r="D6299"/>
          <cell r="E6299"/>
          <cell r="F6299"/>
          <cell r="G6299">
            <v>0</v>
          </cell>
          <cell r="H6299">
            <v>0</v>
          </cell>
        </row>
        <row r="6300">
          <cell r="A6300" t="str">
            <v>2111140801</v>
          </cell>
          <cell r="B6300" t="str">
            <v>RETIROS POR APLICAR</v>
          </cell>
          <cell r="C6300">
            <v>10</v>
          </cell>
          <cell r="D6300"/>
          <cell r="E6300"/>
          <cell r="F6300"/>
          <cell r="G6300">
            <v>0</v>
          </cell>
          <cell r="H6300">
            <v>0</v>
          </cell>
        </row>
        <row r="6301">
          <cell r="A6301" t="str">
            <v>2111140802</v>
          </cell>
          <cell r="B6301" t="str">
            <v>RETIROS POR APLICAR</v>
          </cell>
          <cell r="C6301">
            <v>10</v>
          </cell>
          <cell r="D6301"/>
          <cell r="E6301"/>
          <cell r="F6301"/>
          <cell r="G6301">
            <v>0</v>
          </cell>
          <cell r="H6301">
            <v>0</v>
          </cell>
        </row>
        <row r="6302">
          <cell r="A6302" t="str">
            <v>2111149901</v>
          </cell>
          <cell r="B6302" t="str">
            <v>INTERESES Y OTROS POR PAGAR</v>
          </cell>
          <cell r="C6302">
            <v>10</v>
          </cell>
          <cell r="D6302"/>
          <cell r="E6302"/>
          <cell r="F6302"/>
          <cell r="G6302">
            <v>0</v>
          </cell>
          <cell r="H6302">
            <v>0</v>
          </cell>
        </row>
        <row r="6303">
          <cell r="A6303" t="str">
            <v>211114990101</v>
          </cell>
          <cell r="B6303" t="str">
            <v>ENTIDADES DEL ESTADO</v>
          </cell>
          <cell r="C6303">
            <v>12</v>
          </cell>
          <cell r="D6303"/>
          <cell r="E6303"/>
          <cell r="F6303">
            <v>0</v>
          </cell>
          <cell r="G6303"/>
          <cell r="H6303">
            <v>0</v>
          </cell>
        </row>
        <row r="6304">
          <cell r="A6304" t="str">
            <v>21111499010101</v>
          </cell>
          <cell r="B6304" t="str">
            <v>ENTIDADES DEL ESTADO</v>
          </cell>
          <cell r="C6304">
            <v>14</v>
          </cell>
          <cell r="D6304"/>
          <cell r="E6304">
            <v>0</v>
          </cell>
          <cell r="F6304"/>
          <cell r="G6304"/>
          <cell r="H6304">
            <v>0</v>
          </cell>
        </row>
        <row r="6305">
          <cell r="A6305" t="str">
            <v>2111149901010101</v>
          </cell>
          <cell r="B6305" t="str">
            <v>AHORRO A LA VISTA</v>
          </cell>
          <cell r="C6305">
            <v>16</v>
          </cell>
          <cell r="D6305">
            <v>0</v>
          </cell>
          <cell r="E6305"/>
          <cell r="F6305"/>
          <cell r="G6305"/>
          <cell r="H6305">
            <v>0</v>
          </cell>
        </row>
        <row r="6306">
          <cell r="A6306" t="str">
            <v>2111149901010102</v>
          </cell>
          <cell r="B6306" t="str">
            <v>AHORRO INFANTIL</v>
          </cell>
          <cell r="C6306">
            <v>16</v>
          </cell>
          <cell r="D6306">
            <v>0</v>
          </cell>
          <cell r="E6306"/>
          <cell r="F6306"/>
          <cell r="G6306"/>
          <cell r="H6306">
            <v>0</v>
          </cell>
        </row>
        <row r="6307">
          <cell r="A6307" t="str">
            <v>2111149901010103</v>
          </cell>
          <cell r="B6307" t="str">
            <v>AHORRO NAVIDE¿O</v>
          </cell>
          <cell r="C6307">
            <v>16</v>
          </cell>
          <cell r="D6307">
            <v>0</v>
          </cell>
          <cell r="E6307"/>
          <cell r="F6307"/>
          <cell r="G6307"/>
          <cell r="H6307">
            <v>0</v>
          </cell>
        </row>
        <row r="6308">
          <cell r="A6308" t="str">
            <v>2111149901010104</v>
          </cell>
          <cell r="B6308" t="str">
            <v>AHORRO SIMULTANEO</v>
          </cell>
          <cell r="C6308">
            <v>16</v>
          </cell>
          <cell r="D6308">
            <v>0</v>
          </cell>
          <cell r="E6308"/>
          <cell r="F6308"/>
          <cell r="G6308"/>
          <cell r="H6308">
            <v>0</v>
          </cell>
        </row>
        <row r="6309">
          <cell r="A6309" t="str">
            <v>2111149901010105</v>
          </cell>
          <cell r="B6309" t="str">
            <v>AHORRO ESCOLAR</v>
          </cell>
          <cell r="C6309">
            <v>16</v>
          </cell>
          <cell r="D6309">
            <v>0</v>
          </cell>
          <cell r="E6309"/>
          <cell r="F6309"/>
          <cell r="G6309"/>
          <cell r="H6309">
            <v>0</v>
          </cell>
        </row>
        <row r="6310">
          <cell r="A6310" t="str">
            <v>2111149901010106</v>
          </cell>
          <cell r="B6310" t="str">
            <v>AHORRO PRO-RETIRO</v>
          </cell>
          <cell r="C6310">
            <v>16</v>
          </cell>
          <cell r="D6310">
            <v>0</v>
          </cell>
          <cell r="E6310"/>
          <cell r="F6310"/>
          <cell r="G6310"/>
          <cell r="H6310">
            <v>0</v>
          </cell>
        </row>
        <row r="6311">
          <cell r="A6311" t="str">
            <v>2111149901010107</v>
          </cell>
          <cell r="B6311" t="str">
            <v>AHORRO INTEGRAL</v>
          </cell>
          <cell r="C6311">
            <v>16</v>
          </cell>
          <cell r="D6311">
            <v>0</v>
          </cell>
          <cell r="E6311"/>
          <cell r="F6311"/>
          <cell r="G6311"/>
          <cell r="H6311">
            <v>0</v>
          </cell>
        </row>
        <row r="6312">
          <cell r="A6312" t="str">
            <v>2111149901010108</v>
          </cell>
          <cell r="B6312" t="str">
            <v>VENTANILLA COMUN</v>
          </cell>
          <cell r="C6312">
            <v>16</v>
          </cell>
          <cell r="D6312">
            <v>0</v>
          </cell>
          <cell r="E6312"/>
          <cell r="F6312"/>
          <cell r="G6312"/>
          <cell r="H6312">
            <v>0</v>
          </cell>
        </row>
        <row r="6313">
          <cell r="A6313" t="str">
            <v>211114990102</v>
          </cell>
          <cell r="B6313" t="str">
            <v>EMPRESAS PRIVADAS</v>
          </cell>
          <cell r="C6313">
            <v>12</v>
          </cell>
          <cell r="D6313"/>
          <cell r="E6313"/>
          <cell r="F6313">
            <v>0</v>
          </cell>
          <cell r="G6313"/>
          <cell r="H6313">
            <v>0</v>
          </cell>
        </row>
        <row r="6314">
          <cell r="A6314" t="str">
            <v>21111499010201</v>
          </cell>
          <cell r="B6314" t="str">
            <v>EMPRESAS PRIVADAS</v>
          </cell>
          <cell r="C6314">
            <v>14</v>
          </cell>
          <cell r="D6314"/>
          <cell r="E6314">
            <v>0</v>
          </cell>
          <cell r="F6314"/>
          <cell r="G6314"/>
          <cell r="H6314">
            <v>0</v>
          </cell>
        </row>
        <row r="6315">
          <cell r="A6315" t="str">
            <v>2111149901020101</v>
          </cell>
          <cell r="B6315" t="str">
            <v>AHORRO A LA VISTA</v>
          </cell>
          <cell r="C6315">
            <v>16</v>
          </cell>
          <cell r="D6315">
            <v>0</v>
          </cell>
          <cell r="E6315"/>
          <cell r="F6315"/>
          <cell r="G6315"/>
          <cell r="H6315">
            <v>0</v>
          </cell>
        </row>
        <row r="6316">
          <cell r="A6316" t="str">
            <v>2111149901020102</v>
          </cell>
          <cell r="B6316" t="str">
            <v>AHORRO INFANTIL</v>
          </cell>
          <cell r="C6316">
            <v>16</v>
          </cell>
          <cell r="D6316">
            <v>0</v>
          </cell>
          <cell r="E6316"/>
          <cell r="F6316"/>
          <cell r="G6316"/>
          <cell r="H6316">
            <v>0</v>
          </cell>
        </row>
        <row r="6317">
          <cell r="A6317" t="str">
            <v>2111149901020103</v>
          </cell>
          <cell r="B6317" t="str">
            <v>AHORRO NAVIDE¿O</v>
          </cell>
          <cell r="C6317">
            <v>16</v>
          </cell>
          <cell r="D6317">
            <v>0</v>
          </cell>
          <cell r="E6317"/>
          <cell r="F6317"/>
          <cell r="G6317"/>
          <cell r="H6317">
            <v>0</v>
          </cell>
        </row>
        <row r="6318">
          <cell r="A6318" t="str">
            <v>2111149901020104</v>
          </cell>
          <cell r="B6318" t="str">
            <v>AHORRO SIMULTANEO</v>
          </cell>
          <cell r="C6318">
            <v>16</v>
          </cell>
          <cell r="D6318">
            <v>0</v>
          </cell>
          <cell r="E6318"/>
          <cell r="F6318"/>
          <cell r="G6318"/>
          <cell r="H6318">
            <v>0</v>
          </cell>
        </row>
        <row r="6319">
          <cell r="A6319" t="str">
            <v>2111149901020105</v>
          </cell>
          <cell r="B6319" t="str">
            <v>AHORRO ESCOLAR</v>
          </cell>
          <cell r="C6319">
            <v>16</v>
          </cell>
          <cell r="D6319">
            <v>0</v>
          </cell>
          <cell r="E6319"/>
          <cell r="F6319"/>
          <cell r="G6319"/>
          <cell r="H6319">
            <v>0</v>
          </cell>
        </row>
        <row r="6320">
          <cell r="A6320" t="str">
            <v>2111149901020106</v>
          </cell>
          <cell r="B6320" t="str">
            <v>AHORRO PRO-RETIRO</v>
          </cell>
          <cell r="C6320">
            <v>16</v>
          </cell>
          <cell r="D6320">
            <v>0</v>
          </cell>
          <cell r="E6320"/>
          <cell r="F6320"/>
          <cell r="G6320"/>
          <cell r="H6320">
            <v>0</v>
          </cell>
        </row>
        <row r="6321">
          <cell r="A6321" t="str">
            <v>2111149901020107</v>
          </cell>
          <cell r="B6321" t="str">
            <v>AHORRO INTEGRAL</v>
          </cell>
          <cell r="C6321">
            <v>16</v>
          </cell>
          <cell r="D6321">
            <v>0</v>
          </cell>
          <cell r="E6321"/>
          <cell r="F6321"/>
          <cell r="G6321"/>
          <cell r="H6321">
            <v>0</v>
          </cell>
        </row>
        <row r="6322">
          <cell r="A6322" t="str">
            <v>2111149901020108</v>
          </cell>
          <cell r="B6322" t="str">
            <v>VENTANILLA COMUN</v>
          </cell>
          <cell r="C6322">
            <v>16</v>
          </cell>
          <cell r="D6322">
            <v>0</v>
          </cell>
          <cell r="E6322"/>
          <cell r="F6322"/>
          <cell r="G6322"/>
          <cell r="H6322">
            <v>0</v>
          </cell>
        </row>
        <row r="6323">
          <cell r="A6323" t="str">
            <v>211114990103</v>
          </cell>
          <cell r="B6323" t="str">
            <v>PARTICULARES</v>
          </cell>
          <cell r="C6323">
            <v>12</v>
          </cell>
          <cell r="D6323"/>
          <cell r="E6323"/>
          <cell r="F6323">
            <v>0</v>
          </cell>
          <cell r="G6323"/>
          <cell r="H6323">
            <v>0</v>
          </cell>
        </row>
        <row r="6324">
          <cell r="A6324" t="str">
            <v>21111499010301</v>
          </cell>
          <cell r="B6324" t="str">
            <v>PARTICULARES</v>
          </cell>
          <cell r="C6324">
            <v>14</v>
          </cell>
          <cell r="D6324"/>
          <cell r="E6324">
            <v>0</v>
          </cell>
          <cell r="F6324"/>
          <cell r="G6324"/>
          <cell r="H6324">
            <v>0</v>
          </cell>
        </row>
        <row r="6325">
          <cell r="A6325" t="str">
            <v>2111149901030101</v>
          </cell>
          <cell r="B6325" t="str">
            <v>AHORRO A LA VISTA</v>
          </cell>
          <cell r="C6325">
            <v>16</v>
          </cell>
          <cell r="D6325">
            <v>0</v>
          </cell>
          <cell r="E6325"/>
          <cell r="F6325"/>
          <cell r="G6325"/>
          <cell r="H6325">
            <v>0</v>
          </cell>
        </row>
        <row r="6326">
          <cell r="A6326" t="str">
            <v>2111149901030102</v>
          </cell>
          <cell r="B6326" t="str">
            <v>AHORRO INFANTIL</v>
          </cell>
          <cell r="C6326">
            <v>16</v>
          </cell>
          <cell r="D6326">
            <v>0</v>
          </cell>
          <cell r="E6326"/>
          <cell r="F6326"/>
          <cell r="G6326"/>
          <cell r="H6326">
            <v>0</v>
          </cell>
        </row>
        <row r="6327">
          <cell r="A6327" t="str">
            <v>2111149901030103</v>
          </cell>
          <cell r="B6327" t="str">
            <v>AHORRO NAVIDE¿O</v>
          </cell>
          <cell r="C6327">
            <v>16</v>
          </cell>
          <cell r="D6327">
            <v>0</v>
          </cell>
          <cell r="E6327"/>
          <cell r="F6327"/>
          <cell r="G6327"/>
          <cell r="H6327">
            <v>0</v>
          </cell>
        </row>
        <row r="6328">
          <cell r="A6328" t="str">
            <v>2111149901030104</v>
          </cell>
          <cell r="B6328" t="str">
            <v>AHORRO SIMULTANEO</v>
          </cell>
          <cell r="C6328">
            <v>16</v>
          </cell>
          <cell r="D6328">
            <v>0</v>
          </cell>
          <cell r="E6328"/>
          <cell r="F6328"/>
          <cell r="G6328"/>
          <cell r="H6328">
            <v>0</v>
          </cell>
        </row>
        <row r="6329">
          <cell r="A6329" t="str">
            <v>2111149901030105</v>
          </cell>
          <cell r="B6329" t="str">
            <v>AHORRO ESCOLAR</v>
          </cell>
          <cell r="C6329">
            <v>16</v>
          </cell>
          <cell r="D6329">
            <v>0</v>
          </cell>
          <cell r="E6329"/>
          <cell r="F6329"/>
          <cell r="G6329"/>
          <cell r="H6329">
            <v>0</v>
          </cell>
        </row>
        <row r="6330">
          <cell r="A6330" t="str">
            <v>2111149901030106</v>
          </cell>
          <cell r="B6330" t="str">
            <v>AHORRO PRO-RETIRO</v>
          </cell>
          <cell r="C6330">
            <v>16</v>
          </cell>
          <cell r="D6330">
            <v>0</v>
          </cell>
          <cell r="E6330"/>
          <cell r="F6330"/>
          <cell r="G6330"/>
          <cell r="H6330">
            <v>0</v>
          </cell>
        </row>
        <row r="6331">
          <cell r="A6331" t="str">
            <v>2111149901030107</v>
          </cell>
          <cell r="B6331" t="str">
            <v>AHORRO INTEGRAL</v>
          </cell>
          <cell r="C6331">
            <v>16</v>
          </cell>
          <cell r="D6331">
            <v>0</v>
          </cell>
          <cell r="E6331"/>
          <cell r="F6331"/>
          <cell r="G6331"/>
          <cell r="H6331">
            <v>0</v>
          </cell>
        </row>
        <row r="6332">
          <cell r="A6332" t="str">
            <v>2111149901030108</v>
          </cell>
          <cell r="B6332" t="str">
            <v>VENTANILLA COMUN</v>
          </cell>
          <cell r="C6332">
            <v>16</v>
          </cell>
          <cell r="D6332">
            <v>0</v>
          </cell>
          <cell r="E6332"/>
          <cell r="F6332"/>
          <cell r="G6332"/>
          <cell r="H6332">
            <v>0</v>
          </cell>
        </row>
        <row r="6333">
          <cell r="A6333" t="str">
            <v>211114990104</v>
          </cell>
          <cell r="B6333" t="str">
            <v>BANCOS</v>
          </cell>
          <cell r="C6333">
            <v>12</v>
          </cell>
          <cell r="D6333"/>
          <cell r="E6333"/>
          <cell r="F6333">
            <v>0</v>
          </cell>
          <cell r="G6333"/>
          <cell r="H6333">
            <v>0</v>
          </cell>
        </row>
        <row r="6334">
          <cell r="A6334" t="str">
            <v>21111499010401</v>
          </cell>
          <cell r="B6334" t="str">
            <v>BANCOS</v>
          </cell>
          <cell r="C6334">
            <v>14</v>
          </cell>
          <cell r="D6334"/>
          <cell r="E6334">
            <v>0</v>
          </cell>
          <cell r="F6334"/>
          <cell r="G6334"/>
          <cell r="H6334">
            <v>0</v>
          </cell>
        </row>
        <row r="6335">
          <cell r="A6335" t="str">
            <v>2111149901040101</v>
          </cell>
          <cell r="B6335" t="str">
            <v>AHORRO A LA VISTA</v>
          </cell>
          <cell r="C6335">
            <v>16</v>
          </cell>
          <cell r="D6335">
            <v>0</v>
          </cell>
          <cell r="E6335"/>
          <cell r="F6335"/>
          <cell r="G6335"/>
          <cell r="H6335">
            <v>0</v>
          </cell>
        </row>
        <row r="6336">
          <cell r="A6336" t="str">
            <v>2111149901040102</v>
          </cell>
          <cell r="B6336" t="str">
            <v>AHORRO INFANTIL</v>
          </cell>
          <cell r="C6336">
            <v>16</v>
          </cell>
          <cell r="D6336">
            <v>0</v>
          </cell>
          <cell r="E6336"/>
          <cell r="F6336"/>
          <cell r="G6336"/>
          <cell r="H6336">
            <v>0</v>
          </cell>
        </row>
        <row r="6337">
          <cell r="A6337" t="str">
            <v>2111149901040103</v>
          </cell>
          <cell r="B6337" t="str">
            <v>AHORRO NAVIDE¿O</v>
          </cell>
          <cell r="C6337">
            <v>16</v>
          </cell>
          <cell r="D6337">
            <v>0</v>
          </cell>
          <cell r="E6337"/>
          <cell r="F6337"/>
          <cell r="G6337"/>
          <cell r="H6337">
            <v>0</v>
          </cell>
        </row>
        <row r="6338">
          <cell r="A6338" t="str">
            <v>2111149901040104</v>
          </cell>
          <cell r="B6338" t="str">
            <v>AHORRO SIMULTANEO</v>
          </cell>
          <cell r="C6338">
            <v>16</v>
          </cell>
          <cell r="D6338">
            <v>0</v>
          </cell>
          <cell r="E6338"/>
          <cell r="F6338"/>
          <cell r="G6338"/>
          <cell r="H6338">
            <v>0</v>
          </cell>
        </row>
        <row r="6339">
          <cell r="A6339" t="str">
            <v>2111149901040105</v>
          </cell>
          <cell r="B6339" t="str">
            <v>AHORRO ESCOLAR</v>
          </cell>
          <cell r="C6339">
            <v>16</v>
          </cell>
          <cell r="D6339">
            <v>0</v>
          </cell>
          <cell r="E6339"/>
          <cell r="F6339"/>
          <cell r="G6339"/>
          <cell r="H6339">
            <v>0</v>
          </cell>
        </row>
        <row r="6340">
          <cell r="A6340" t="str">
            <v>2111149901040106</v>
          </cell>
          <cell r="B6340" t="str">
            <v>AHORRO PRO-RETIRO</v>
          </cell>
          <cell r="C6340">
            <v>16</v>
          </cell>
          <cell r="D6340">
            <v>0</v>
          </cell>
          <cell r="E6340"/>
          <cell r="F6340"/>
          <cell r="G6340"/>
          <cell r="H6340">
            <v>0</v>
          </cell>
        </row>
        <row r="6341">
          <cell r="A6341" t="str">
            <v>2111149901040107</v>
          </cell>
          <cell r="B6341" t="str">
            <v>AHORRO INTEGRAL</v>
          </cell>
          <cell r="C6341">
            <v>16</v>
          </cell>
          <cell r="D6341">
            <v>0</v>
          </cell>
          <cell r="E6341"/>
          <cell r="F6341"/>
          <cell r="G6341"/>
          <cell r="H6341">
            <v>0</v>
          </cell>
        </row>
        <row r="6342">
          <cell r="A6342" t="str">
            <v>2111149901040108</v>
          </cell>
          <cell r="B6342" t="str">
            <v>VENTANILLA COMUN</v>
          </cell>
          <cell r="C6342">
            <v>16</v>
          </cell>
          <cell r="D6342">
            <v>0</v>
          </cell>
          <cell r="E6342"/>
          <cell r="F6342"/>
          <cell r="G6342"/>
          <cell r="H6342">
            <v>0</v>
          </cell>
        </row>
        <row r="6343">
          <cell r="A6343" t="str">
            <v>2111149902</v>
          </cell>
          <cell r="B6343" t="str">
            <v>INTERESES Y OTROS POR PAGAR</v>
          </cell>
          <cell r="C6343">
            <v>10</v>
          </cell>
          <cell r="D6343"/>
          <cell r="E6343"/>
          <cell r="F6343"/>
          <cell r="G6343">
            <v>0</v>
          </cell>
          <cell r="H6343">
            <v>0</v>
          </cell>
        </row>
        <row r="6344">
          <cell r="A6344" t="str">
            <v>2112</v>
          </cell>
          <cell r="B6344" t="str">
            <v>DEPOSITOS PACTADOS A MAS DE UN ANIO PLAZO</v>
          </cell>
          <cell r="C6344">
            <v>4</v>
          </cell>
          <cell r="D6344"/>
          <cell r="E6344"/>
          <cell r="F6344"/>
          <cell r="G6344"/>
          <cell r="H6344">
            <v>52610569.909999996</v>
          </cell>
        </row>
        <row r="6345">
          <cell r="A6345" t="str">
            <v>211201</v>
          </cell>
          <cell r="B6345" t="str">
            <v>DEPOSITOS A PLAZO</v>
          </cell>
          <cell r="C6345">
            <v>6</v>
          </cell>
          <cell r="D6345"/>
          <cell r="E6345"/>
          <cell r="F6345"/>
          <cell r="G6345"/>
          <cell r="H6345">
            <v>51062446.109999999</v>
          </cell>
        </row>
        <row r="6346">
          <cell r="A6346" t="str">
            <v>2112010101</v>
          </cell>
          <cell r="B6346" t="str">
            <v>BANCO CENTRAL DE RESERVA</v>
          </cell>
          <cell r="C6346">
            <v>10</v>
          </cell>
          <cell r="D6346"/>
          <cell r="E6346"/>
          <cell r="F6346"/>
          <cell r="G6346">
            <v>0</v>
          </cell>
          <cell r="H6346">
            <v>0</v>
          </cell>
        </row>
        <row r="6347">
          <cell r="A6347" t="str">
            <v>2112010102</v>
          </cell>
          <cell r="B6347" t="str">
            <v>BANCO CENTRAL DE RESERVA</v>
          </cell>
          <cell r="C6347">
            <v>10</v>
          </cell>
          <cell r="D6347"/>
          <cell r="E6347"/>
          <cell r="F6347"/>
          <cell r="G6347">
            <v>0</v>
          </cell>
          <cell r="H6347">
            <v>0</v>
          </cell>
        </row>
        <row r="6348">
          <cell r="A6348" t="str">
            <v>2112010201</v>
          </cell>
          <cell r="B6348" t="str">
            <v>ENTIDADES DEL ESTADO</v>
          </cell>
          <cell r="C6348">
            <v>10</v>
          </cell>
          <cell r="D6348"/>
          <cell r="E6348"/>
          <cell r="F6348"/>
          <cell r="G6348">
            <v>-200000</v>
          </cell>
          <cell r="H6348">
            <v>200000</v>
          </cell>
        </row>
        <row r="6349">
          <cell r="A6349" t="str">
            <v>211201020101</v>
          </cell>
          <cell r="B6349" t="str">
            <v>ENTIDADES DEL ESTADO</v>
          </cell>
          <cell r="C6349">
            <v>12</v>
          </cell>
          <cell r="D6349"/>
          <cell r="E6349"/>
          <cell r="F6349">
            <v>-200000</v>
          </cell>
          <cell r="G6349"/>
          <cell r="H6349">
            <v>200000</v>
          </cell>
        </row>
        <row r="6350">
          <cell r="A6350" t="str">
            <v>21120102010101</v>
          </cell>
          <cell r="B6350" t="str">
            <v>ENTIDADES DEL ESTADO</v>
          </cell>
          <cell r="C6350">
            <v>14</v>
          </cell>
          <cell r="D6350"/>
          <cell r="E6350">
            <v>-200000</v>
          </cell>
          <cell r="F6350"/>
          <cell r="G6350"/>
          <cell r="H6350">
            <v>200000</v>
          </cell>
        </row>
        <row r="6351">
          <cell r="A6351" t="str">
            <v>2112010201010101</v>
          </cell>
          <cell r="B6351" t="str">
            <v>DEPOSITOS A MAS DE UN A¿O PAGO PERIODICO</v>
          </cell>
          <cell r="C6351">
            <v>16</v>
          </cell>
          <cell r="D6351">
            <v>-200000</v>
          </cell>
          <cell r="E6351"/>
          <cell r="F6351"/>
          <cell r="G6351"/>
          <cell r="H6351">
            <v>200000</v>
          </cell>
        </row>
        <row r="6352">
          <cell r="A6352" t="str">
            <v>2112010201010102</v>
          </cell>
          <cell r="B6352" t="str">
            <v>DEPOSITOS A MAS DE UN A¿O AL VTO.</v>
          </cell>
          <cell r="C6352">
            <v>16</v>
          </cell>
          <cell r="D6352">
            <v>0</v>
          </cell>
          <cell r="E6352"/>
          <cell r="F6352"/>
          <cell r="G6352"/>
          <cell r="H6352">
            <v>0</v>
          </cell>
        </row>
        <row r="6353">
          <cell r="A6353" t="str">
            <v>2112010201010103</v>
          </cell>
          <cell r="B6353" t="str">
            <v>DEPOSITOS A MAS DE UN A¿O ADELANDATOS</v>
          </cell>
          <cell r="C6353">
            <v>16</v>
          </cell>
          <cell r="D6353">
            <v>0</v>
          </cell>
          <cell r="E6353"/>
          <cell r="F6353"/>
          <cell r="G6353"/>
          <cell r="H6353">
            <v>0</v>
          </cell>
        </row>
        <row r="6354">
          <cell r="A6354" t="str">
            <v>2112010202</v>
          </cell>
          <cell r="B6354" t="str">
            <v>ENTIDADES DEL ESTADO</v>
          </cell>
          <cell r="C6354">
            <v>10</v>
          </cell>
          <cell r="D6354"/>
          <cell r="E6354"/>
          <cell r="F6354"/>
          <cell r="G6354">
            <v>0</v>
          </cell>
          <cell r="H6354">
            <v>0</v>
          </cell>
        </row>
        <row r="6355">
          <cell r="A6355" t="str">
            <v>211201020201</v>
          </cell>
          <cell r="B6355" t="str">
            <v>ENTIDADES DEL ESTADO-ME</v>
          </cell>
          <cell r="C6355">
            <v>12</v>
          </cell>
          <cell r="D6355"/>
          <cell r="E6355"/>
          <cell r="F6355">
            <v>0</v>
          </cell>
          <cell r="G6355"/>
          <cell r="H6355">
            <v>0</v>
          </cell>
        </row>
        <row r="6356">
          <cell r="A6356" t="str">
            <v>21120102020101</v>
          </cell>
          <cell r="B6356" t="str">
            <v>ENTIDADES DEL ESTADO -ME</v>
          </cell>
          <cell r="C6356">
            <v>14</v>
          </cell>
          <cell r="D6356"/>
          <cell r="E6356">
            <v>0</v>
          </cell>
          <cell r="F6356"/>
          <cell r="G6356"/>
          <cell r="H6356">
            <v>0</v>
          </cell>
        </row>
        <row r="6357">
          <cell r="A6357" t="str">
            <v>2112010202010101</v>
          </cell>
          <cell r="B6357" t="str">
            <v>DEPOSITOS A MAS DE UN A¿O PAGO PERIODICO</v>
          </cell>
          <cell r="C6357">
            <v>16</v>
          </cell>
          <cell r="D6357">
            <v>0</v>
          </cell>
          <cell r="E6357"/>
          <cell r="F6357"/>
          <cell r="G6357"/>
          <cell r="H6357">
            <v>0</v>
          </cell>
        </row>
        <row r="6358">
          <cell r="A6358" t="str">
            <v>2112010202010102</v>
          </cell>
          <cell r="B6358" t="str">
            <v>DEPOSITOS A MAS DE UN A¿O AL VTO.</v>
          </cell>
          <cell r="C6358">
            <v>16</v>
          </cell>
          <cell r="D6358">
            <v>0</v>
          </cell>
          <cell r="E6358"/>
          <cell r="F6358"/>
          <cell r="G6358"/>
          <cell r="H6358">
            <v>0</v>
          </cell>
        </row>
        <row r="6359">
          <cell r="A6359" t="str">
            <v>2112010202010103</v>
          </cell>
          <cell r="B6359" t="str">
            <v>DEPOSITOS A MAS DE UN A¿O ADELANDATOS</v>
          </cell>
          <cell r="C6359">
            <v>16</v>
          </cell>
          <cell r="D6359">
            <v>0</v>
          </cell>
          <cell r="E6359"/>
          <cell r="F6359"/>
          <cell r="G6359"/>
          <cell r="H6359">
            <v>0</v>
          </cell>
        </row>
        <row r="6360">
          <cell r="A6360" t="str">
            <v>2112010301</v>
          </cell>
          <cell r="B6360" t="str">
            <v>EMPRESAS PRIVADAS</v>
          </cell>
          <cell r="C6360">
            <v>10</v>
          </cell>
          <cell r="D6360"/>
          <cell r="E6360"/>
          <cell r="F6360"/>
          <cell r="G6360">
            <v>-1336002</v>
          </cell>
          <cell r="H6360">
            <v>1336002</v>
          </cell>
        </row>
        <row r="6361">
          <cell r="A6361" t="str">
            <v>211201030101</v>
          </cell>
          <cell r="B6361" t="str">
            <v>EMPRESAS PRIVADAS</v>
          </cell>
          <cell r="C6361">
            <v>12</v>
          </cell>
          <cell r="D6361"/>
          <cell r="E6361"/>
          <cell r="F6361">
            <v>-1336002</v>
          </cell>
          <cell r="G6361"/>
          <cell r="H6361">
            <v>1336002</v>
          </cell>
        </row>
        <row r="6362">
          <cell r="A6362" t="str">
            <v>21120103010101</v>
          </cell>
          <cell r="B6362" t="str">
            <v>EMPRESAS PRIVADAS</v>
          </cell>
          <cell r="C6362">
            <v>14</v>
          </cell>
          <cell r="D6362"/>
          <cell r="E6362">
            <v>-1336002</v>
          </cell>
          <cell r="F6362"/>
          <cell r="G6362"/>
          <cell r="H6362">
            <v>1336002</v>
          </cell>
        </row>
        <row r="6363">
          <cell r="A6363" t="str">
            <v>2112010301010101</v>
          </cell>
          <cell r="B6363" t="str">
            <v>DEPOSITOS MAS DE UN A¿O PAGO PERIODICO</v>
          </cell>
          <cell r="C6363">
            <v>16</v>
          </cell>
          <cell r="D6363">
            <v>-1336002</v>
          </cell>
          <cell r="E6363"/>
          <cell r="F6363"/>
          <cell r="G6363"/>
          <cell r="H6363">
            <v>1336002</v>
          </cell>
        </row>
        <row r="6364">
          <cell r="A6364" t="str">
            <v>2112010301010102</v>
          </cell>
          <cell r="B6364" t="str">
            <v>DEPOSITOS MAS DE UN A¿O AL VTO.</v>
          </cell>
          <cell r="C6364">
            <v>16</v>
          </cell>
          <cell r="D6364">
            <v>0</v>
          </cell>
          <cell r="E6364"/>
          <cell r="F6364"/>
          <cell r="G6364"/>
          <cell r="H6364">
            <v>0</v>
          </cell>
        </row>
        <row r="6365">
          <cell r="A6365" t="str">
            <v>2112010301010103</v>
          </cell>
          <cell r="B6365" t="str">
            <v>DEPOSITOS A MAS DE UN A¿O ADELANDATOS</v>
          </cell>
          <cell r="C6365">
            <v>16</v>
          </cell>
          <cell r="D6365">
            <v>0</v>
          </cell>
          <cell r="E6365"/>
          <cell r="F6365"/>
          <cell r="G6365"/>
          <cell r="H6365">
            <v>0</v>
          </cell>
        </row>
        <row r="6366">
          <cell r="A6366" t="str">
            <v>2112010302</v>
          </cell>
          <cell r="B6366" t="str">
            <v>EMPRESAS PRIVADAS</v>
          </cell>
          <cell r="C6366">
            <v>10</v>
          </cell>
          <cell r="D6366"/>
          <cell r="E6366"/>
          <cell r="F6366"/>
          <cell r="G6366">
            <v>0</v>
          </cell>
          <cell r="H6366">
            <v>0</v>
          </cell>
        </row>
        <row r="6367">
          <cell r="A6367" t="str">
            <v>211201030201</v>
          </cell>
          <cell r="B6367" t="str">
            <v>EMPRESAS PRIVADAS -ME</v>
          </cell>
          <cell r="C6367">
            <v>12</v>
          </cell>
          <cell r="D6367"/>
          <cell r="E6367"/>
          <cell r="F6367">
            <v>0</v>
          </cell>
          <cell r="G6367"/>
          <cell r="H6367">
            <v>0</v>
          </cell>
        </row>
        <row r="6368">
          <cell r="A6368" t="str">
            <v>21120103020101</v>
          </cell>
          <cell r="B6368" t="str">
            <v>EMPRESAS PRIVADAS  -ME</v>
          </cell>
          <cell r="C6368">
            <v>14</v>
          </cell>
          <cell r="D6368"/>
          <cell r="E6368">
            <v>0</v>
          </cell>
          <cell r="F6368"/>
          <cell r="G6368"/>
          <cell r="H6368">
            <v>0</v>
          </cell>
        </row>
        <row r="6369">
          <cell r="A6369" t="str">
            <v>2112010302010101</v>
          </cell>
          <cell r="B6369" t="str">
            <v>DEPOSITOS MAS DE UN A¿O PAGO PERIODICO</v>
          </cell>
          <cell r="C6369">
            <v>16</v>
          </cell>
          <cell r="D6369">
            <v>0</v>
          </cell>
          <cell r="E6369"/>
          <cell r="F6369"/>
          <cell r="G6369"/>
          <cell r="H6369">
            <v>0</v>
          </cell>
        </row>
        <row r="6370">
          <cell r="A6370" t="str">
            <v>2112010302010102</v>
          </cell>
          <cell r="B6370" t="str">
            <v>DEPOSITOS MAS DE UN A¿O AL VTO.</v>
          </cell>
          <cell r="C6370">
            <v>16</v>
          </cell>
          <cell r="D6370">
            <v>0</v>
          </cell>
          <cell r="E6370"/>
          <cell r="F6370"/>
          <cell r="G6370"/>
          <cell r="H6370">
            <v>0</v>
          </cell>
        </row>
        <row r="6371">
          <cell r="A6371" t="str">
            <v>2112010302010103</v>
          </cell>
          <cell r="B6371" t="str">
            <v>DEPOSITOS A MAS DE UN A¿O ADELANDATOS</v>
          </cell>
          <cell r="C6371">
            <v>16</v>
          </cell>
          <cell r="D6371">
            <v>0</v>
          </cell>
          <cell r="E6371"/>
          <cell r="F6371"/>
          <cell r="G6371"/>
          <cell r="H6371">
            <v>0</v>
          </cell>
        </row>
        <row r="6372">
          <cell r="A6372" t="str">
            <v>2112010401</v>
          </cell>
          <cell r="B6372" t="str">
            <v>PARTICULARES</v>
          </cell>
          <cell r="C6372">
            <v>10</v>
          </cell>
          <cell r="D6372"/>
          <cell r="E6372"/>
          <cell r="F6372"/>
          <cell r="G6372">
            <v>-46764840.07</v>
          </cell>
          <cell r="H6372">
            <v>46764840.07</v>
          </cell>
        </row>
        <row r="6373">
          <cell r="A6373" t="str">
            <v>211201040101</v>
          </cell>
          <cell r="B6373" t="str">
            <v>PARTICULARES</v>
          </cell>
          <cell r="C6373">
            <v>12</v>
          </cell>
          <cell r="D6373"/>
          <cell r="E6373"/>
          <cell r="F6373">
            <v>-46764840.07</v>
          </cell>
          <cell r="G6373"/>
          <cell r="H6373">
            <v>46764840.07</v>
          </cell>
        </row>
        <row r="6374">
          <cell r="A6374" t="str">
            <v>21120104010101</v>
          </cell>
          <cell r="B6374" t="str">
            <v>PARTICULARES</v>
          </cell>
          <cell r="C6374">
            <v>14</v>
          </cell>
          <cell r="D6374"/>
          <cell r="E6374">
            <v>-46764840.07</v>
          </cell>
          <cell r="F6374"/>
          <cell r="G6374"/>
          <cell r="H6374">
            <v>46764840.07</v>
          </cell>
        </row>
        <row r="6375">
          <cell r="A6375" t="str">
            <v>2112010401010101</v>
          </cell>
          <cell r="B6375" t="str">
            <v>DEPOSITOS MAS DE UN A¿O PAGO PERIODICO</v>
          </cell>
          <cell r="C6375">
            <v>16</v>
          </cell>
          <cell r="D6375">
            <v>-40586441.840000004</v>
          </cell>
          <cell r="E6375"/>
          <cell r="F6375"/>
          <cell r="G6375"/>
          <cell r="H6375">
            <v>40586441.840000004</v>
          </cell>
        </row>
        <row r="6376">
          <cell r="A6376" t="str">
            <v>2112010401010102</v>
          </cell>
          <cell r="B6376" t="str">
            <v>DEPOSITOS MAS DE UN A¿O AL VTO.</v>
          </cell>
          <cell r="C6376">
            <v>16</v>
          </cell>
          <cell r="D6376">
            <v>-6178398.2300000004</v>
          </cell>
          <cell r="E6376"/>
          <cell r="F6376"/>
          <cell r="G6376"/>
          <cell r="H6376">
            <v>6178398.2300000004</v>
          </cell>
        </row>
        <row r="6377">
          <cell r="A6377" t="str">
            <v>2112010401010103</v>
          </cell>
          <cell r="B6377" t="str">
            <v>DEPOSITOS MAS DE UN A¿O ADELANTADO</v>
          </cell>
          <cell r="C6377">
            <v>16</v>
          </cell>
          <cell r="D6377">
            <v>0</v>
          </cell>
          <cell r="E6377"/>
          <cell r="F6377"/>
          <cell r="G6377"/>
          <cell r="H6377">
            <v>0</v>
          </cell>
        </row>
        <row r="6378">
          <cell r="A6378" t="str">
            <v>2112010402</v>
          </cell>
          <cell r="B6378" t="str">
            <v>PARTICULARES</v>
          </cell>
          <cell r="C6378">
            <v>10</v>
          </cell>
          <cell r="D6378"/>
          <cell r="E6378"/>
          <cell r="F6378"/>
          <cell r="G6378">
            <v>0</v>
          </cell>
          <cell r="H6378">
            <v>0</v>
          </cell>
        </row>
        <row r="6379">
          <cell r="A6379" t="str">
            <v>211201040201</v>
          </cell>
          <cell r="B6379" t="str">
            <v>PARTICULARES -ME</v>
          </cell>
          <cell r="C6379">
            <v>12</v>
          </cell>
          <cell r="D6379"/>
          <cell r="E6379"/>
          <cell r="F6379">
            <v>0</v>
          </cell>
          <cell r="G6379"/>
          <cell r="H6379">
            <v>0</v>
          </cell>
        </row>
        <row r="6380">
          <cell r="A6380" t="str">
            <v>21120104020101</v>
          </cell>
          <cell r="B6380" t="str">
            <v>PARTICULARES -ME</v>
          </cell>
          <cell r="C6380">
            <v>14</v>
          </cell>
          <cell r="D6380"/>
          <cell r="E6380">
            <v>0</v>
          </cell>
          <cell r="F6380"/>
          <cell r="G6380"/>
          <cell r="H6380">
            <v>0</v>
          </cell>
        </row>
        <row r="6381">
          <cell r="A6381" t="str">
            <v>2112010402010101</v>
          </cell>
          <cell r="B6381" t="str">
            <v>DEPOSITOS MAS DE UN A¿O PAGO PERIODICO</v>
          </cell>
          <cell r="C6381">
            <v>16</v>
          </cell>
          <cell r="D6381">
            <v>0</v>
          </cell>
          <cell r="E6381"/>
          <cell r="F6381"/>
          <cell r="G6381"/>
          <cell r="H6381">
            <v>0</v>
          </cell>
        </row>
        <row r="6382">
          <cell r="A6382" t="str">
            <v>2112010402010102</v>
          </cell>
          <cell r="B6382" t="str">
            <v>DEPOSITOS MAS DE UN A¿O AL VTO.</v>
          </cell>
          <cell r="C6382">
            <v>16</v>
          </cell>
          <cell r="D6382">
            <v>0</v>
          </cell>
          <cell r="E6382"/>
          <cell r="F6382"/>
          <cell r="G6382"/>
          <cell r="H6382">
            <v>0</v>
          </cell>
        </row>
        <row r="6383">
          <cell r="A6383" t="str">
            <v>2112010402010103</v>
          </cell>
          <cell r="B6383" t="str">
            <v>DEPOSITOS MAS DE UN A¿O ADELANTADO</v>
          </cell>
          <cell r="C6383">
            <v>16</v>
          </cell>
          <cell r="D6383">
            <v>0</v>
          </cell>
          <cell r="E6383"/>
          <cell r="F6383"/>
          <cell r="G6383"/>
          <cell r="H6383">
            <v>0</v>
          </cell>
        </row>
        <row r="6384">
          <cell r="A6384" t="str">
            <v>2112010501</v>
          </cell>
          <cell r="B6384" t="str">
            <v>BANCOS</v>
          </cell>
          <cell r="C6384">
            <v>10</v>
          </cell>
          <cell r="D6384"/>
          <cell r="E6384"/>
          <cell r="F6384"/>
          <cell r="G6384">
            <v>-2500000</v>
          </cell>
          <cell r="H6384">
            <v>2500000</v>
          </cell>
        </row>
        <row r="6385">
          <cell r="A6385" t="str">
            <v>211201050101</v>
          </cell>
          <cell r="B6385" t="str">
            <v>BANCOS</v>
          </cell>
          <cell r="C6385">
            <v>12</v>
          </cell>
          <cell r="D6385"/>
          <cell r="E6385"/>
          <cell r="F6385">
            <v>-2500000</v>
          </cell>
          <cell r="G6385"/>
          <cell r="H6385">
            <v>2500000</v>
          </cell>
        </row>
        <row r="6386">
          <cell r="A6386" t="str">
            <v>21120105010101</v>
          </cell>
          <cell r="B6386" t="str">
            <v>BANCOS</v>
          </cell>
          <cell r="C6386">
            <v>14</v>
          </cell>
          <cell r="D6386"/>
          <cell r="E6386">
            <v>-2500000</v>
          </cell>
          <cell r="F6386"/>
          <cell r="G6386"/>
          <cell r="H6386">
            <v>2500000</v>
          </cell>
        </row>
        <row r="6387">
          <cell r="A6387" t="str">
            <v>2112010501010101</v>
          </cell>
          <cell r="B6387" t="str">
            <v>DEPOSITOS MAS DE UN A¿O PAGO PERIODICO</v>
          </cell>
          <cell r="C6387">
            <v>16</v>
          </cell>
          <cell r="D6387">
            <v>-2500000</v>
          </cell>
          <cell r="E6387"/>
          <cell r="F6387"/>
          <cell r="G6387"/>
          <cell r="H6387">
            <v>2500000</v>
          </cell>
        </row>
        <row r="6388">
          <cell r="A6388" t="str">
            <v>2112010501010102</v>
          </cell>
          <cell r="B6388" t="str">
            <v>DEPOSITOS MAS DE UN A¿O AL VTO.</v>
          </cell>
          <cell r="C6388">
            <v>16</v>
          </cell>
          <cell r="D6388">
            <v>0</v>
          </cell>
          <cell r="E6388"/>
          <cell r="F6388"/>
          <cell r="G6388"/>
          <cell r="H6388">
            <v>0</v>
          </cell>
        </row>
        <row r="6389">
          <cell r="A6389" t="str">
            <v>2112010501010103</v>
          </cell>
          <cell r="B6389" t="str">
            <v>DEPOSITOS MAS DE UN A¿O ADELANTADO</v>
          </cell>
          <cell r="C6389">
            <v>16</v>
          </cell>
          <cell r="D6389">
            <v>0</v>
          </cell>
          <cell r="E6389"/>
          <cell r="F6389"/>
          <cell r="G6389"/>
          <cell r="H6389">
            <v>0</v>
          </cell>
        </row>
        <row r="6390">
          <cell r="A6390" t="str">
            <v>2112010502</v>
          </cell>
          <cell r="B6390" t="str">
            <v>BANCOS</v>
          </cell>
          <cell r="C6390">
            <v>10</v>
          </cell>
          <cell r="D6390"/>
          <cell r="E6390"/>
          <cell r="F6390"/>
          <cell r="G6390">
            <v>0</v>
          </cell>
          <cell r="H6390">
            <v>0</v>
          </cell>
        </row>
        <row r="6391">
          <cell r="A6391" t="str">
            <v>211201050201</v>
          </cell>
          <cell r="B6391" t="str">
            <v>BANCOS -ME</v>
          </cell>
          <cell r="C6391">
            <v>12</v>
          </cell>
          <cell r="D6391"/>
          <cell r="E6391"/>
          <cell r="F6391">
            <v>0</v>
          </cell>
          <cell r="G6391"/>
          <cell r="H6391">
            <v>0</v>
          </cell>
        </row>
        <row r="6392">
          <cell r="A6392" t="str">
            <v>21120105020101</v>
          </cell>
          <cell r="B6392" t="str">
            <v>BANCOS -ME</v>
          </cell>
          <cell r="C6392">
            <v>14</v>
          </cell>
          <cell r="D6392"/>
          <cell r="E6392">
            <v>0</v>
          </cell>
          <cell r="F6392"/>
          <cell r="G6392"/>
          <cell r="H6392">
            <v>0</v>
          </cell>
        </row>
        <row r="6393">
          <cell r="A6393" t="str">
            <v>2112010502010101</v>
          </cell>
          <cell r="B6393" t="str">
            <v>DEPOSITOS MAS DE UN A¿O PAGO PERIODICO</v>
          </cell>
          <cell r="C6393">
            <v>16</v>
          </cell>
          <cell r="D6393">
            <v>0</v>
          </cell>
          <cell r="E6393"/>
          <cell r="F6393"/>
          <cell r="G6393"/>
          <cell r="H6393">
            <v>0</v>
          </cell>
        </row>
        <row r="6394">
          <cell r="A6394" t="str">
            <v>2112010502010102</v>
          </cell>
          <cell r="B6394" t="str">
            <v>DEPOSITOS MAS DE UN A¿O AL VTO.</v>
          </cell>
          <cell r="C6394">
            <v>16</v>
          </cell>
          <cell r="D6394">
            <v>0</v>
          </cell>
          <cell r="E6394"/>
          <cell r="F6394"/>
          <cell r="G6394"/>
          <cell r="H6394">
            <v>0</v>
          </cell>
        </row>
        <row r="6395">
          <cell r="A6395" t="str">
            <v>2112010502010103</v>
          </cell>
          <cell r="B6395" t="str">
            <v>DEPOSITOS MAS DE UN A¿O ADELANTADO</v>
          </cell>
          <cell r="C6395">
            <v>16</v>
          </cell>
          <cell r="D6395">
            <v>0</v>
          </cell>
          <cell r="E6395"/>
          <cell r="F6395"/>
          <cell r="G6395"/>
          <cell r="H6395">
            <v>0</v>
          </cell>
        </row>
        <row r="6396">
          <cell r="A6396" t="str">
            <v>2112010601</v>
          </cell>
          <cell r="B6396" t="str">
            <v>OTRAS ENTIDADES DEL SISTEMA  FINANCIERO</v>
          </cell>
          <cell r="C6396">
            <v>10</v>
          </cell>
          <cell r="D6396"/>
          <cell r="E6396"/>
          <cell r="F6396"/>
          <cell r="G6396">
            <v>0</v>
          </cell>
          <cell r="H6396">
            <v>0</v>
          </cell>
        </row>
        <row r="6397">
          <cell r="A6397" t="str">
            <v>2112010602</v>
          </cell>
          <cell r="B6397" t="str">
            <v>OTRAS ENTIDADES DEL SISTEMA FINANCIERO</v>
          </cell>
          <cell r="C6397">
            <v>10</v>
          </cell>
          <cell r="D6397"/>
          <cell r="E6397"/>
          <cell r="F6397"/>
          <cell r="G6397">
            <v>0</v>
          </cell>
          <cell r="H6397">
            <v>0</v>
          </cell>
        </row>
        <row r="6398">
          <cell r="A6398" t="str">
            <v>2112010701</v>
          </cell>
          <cell r="B6398" t="str">
            <v>DEPOSITOS POR APLICAR</v>
          </cell>
          <cell r="C6398">
            <v>10</v>
          </cell>
          <cell r="D6398"/>
          <cell r="E6398"/>
          <cell r="F6398"/>
          <cell r="G6398">
            <v>0</v>
          </cell>
          <cell r="H6398">
            <v>0</v>
          </cell>
        </row>
        <row r="6399">
          <cell r="A6399" t="str">
            <v>2112010702</v>
          </cell>
          <cell r="B6399" t="str">
            <v>DEPOSITOS POR APLICAR</v>
          </cell>
          <cell r="C6399">
            <v>10</v>
          </cell>
          <cell r="D6399"/>
          <cell r="E6399"/>
          <cell r="F6399"/>
          <cell r="G6399">
            <v>0</v>
          </cell>
          <cell r="H6399">
            <v>0</v>
          </cell>
        </row>
        <row r="6400">
          <cell r="A6400" t="str">
            <v>2112010801</v>
          </cell>
          <cell r="B6400" t="str">
            <v>RETIROS POR APLICAR</v>
          </cell>
          <cell r="C6400">
            <v>10</v>
          </cell>
          <cell r="D6400"/>
          <cell r="E6400"/>
          <cell r="F6400"/>
          <cell r="G6400">
            <v>0</v>
          </cell>
          <cell r="H6400">
            <v>0</v>
          </cell>
        </row>
        <row r="6401">
          <cell r="A6401" t="str">
            <v>2112010802</v>
          </cell>
          <cell r="B6401" t="str">
            <v>RETIROS POR APLICAR</v>
          </cell>
          <cell r="C6401">
            <v>10</v>
          </cell>
          <cell r="D6401"/>
          <cell r="E6401"/>
          <cell r="F6401"/>
          <cell r="G6401">
            <v>0</v>
          </cell>
          <cell r="H6401">
            <v>0</v>
          </cell>
        </row>
        <row r="6402">
          <cell r="A6402" t="str">
            <v>2112019901</v>
          </cell>
          <cell r="B6402" t="str">
            <v>ENTIDADES DEL ESTADO</v>
          </cell>
          <cell r="C6402">
            <v>10</v>
          </cell>
          <cell r="D6402"/>
          <cell r="E6402"/>
          <cell r="F6402"/>
          <cell r="G6402">
            <v>-261604.04</v>
          </cell>
          <cell r="H6402">
            <v>261604.04</v>
          </cell>
        </row>
        <row r="6403">
          <cell r="A6403" t="str">
            <v>211201990101</v>
          </cell>
          <cell r="B6403" t="str">
            <v>ENTIDADES DEL ESTADO</v>
          </cell>
          <cell r="C6403">
            <v>12</v>
          </cell>
          <cell r="D6403"/>
          <cell r="E6403"/>
          <cell r="F6403">
            <v>-261604.04</v>
          </cell>
          <cell r="G6403"/>
          <cell r="H6403">
            <v>261604.04</v>
          </cell>
        </row>
        <row r="6404">
          <cell r="A6404" t="str">
            <v>21120199010101</v>
          </cell>
          <cell r="B6404" t="str">
            <v>ENTIDADES DEL ESTADO</v>
          </cell>
          <cell r="C6404">
            <v>14</v>
          </cell>
          <cell r="D6404"/>
          <cell r="E6404">
            <v>-261604.04</v>
          </cell>
          <cell r="F6404"/>
          <cell r="G6404"/>
          <cell r="H6404">
            <v>261604.04</v>
          </cell>
        </row>
        <row r="6405">
          <cell r="A6405" t="str">
            <v>2112019901010101</v>
          </cell>
          <cell r="B6405" t="str">
            <v>DEPOSITOS A MAS DE UN A¿O PAGO PERIODICO</v>
          </cell>
          <cell r="C6405">
            <v>16</v>
          </cell>
          <cell r="D6405">
            <v>-113096.49</v>
          </cell>
          <cell r="E6405"/>
          <cell r="F6405"/>
          <cell r="G6405"/>
          <cell r="H6405">
            <v>113096.49</v>
          </cell>
        </row>
        <row r="6406">
          <cell r="A6406" t="str">
            <v>2112019901010102</v>
          </cell>
          <cell r="B6406" t="str">
            <v>DEPOSITOS A MAS DE UN A¿O AL VTO.</v>
          </cell>
          <cell r="C6406">
            <v>16</v>
          </cell>
          <cell r="D6406">
            <v>-148507.54999999999</v>
          </cell>
          <cell r="E6406"/>
          <cell r="F6406"/>
          <cell r="G6406"/>
          <cell r="H6406">
            <v>148507.54999999999</v>
          </cell>
        </row>
        <row r="6407">
          <cell r="A6407" t="str">
            <v>2112019901010103</v>
          </cell>
          <cell r="B6407" t="str">
            <v>DEPOSITOS A MAS DE UN A¿O ADELANTADO</v>
          </cell>
          <cell r="C6407">
            <v>16</v>
          </cell>
          <cell r="D6407">
            <v>0</v>
          </cell>
          <cell r="E6407"/>
          <cell r="F6407"/>
          <cell r="G6407"/>
          <cell r="H6407">
            <v>0</v>
          </cell>
        </row>
        <row r="6408">
          <cell r="A6408" t="str">
            <v>211201990102</v>
          </cell>
          <cell r="B6408" t="str">
            <v>EMPRESAS PRIVADAS</v>
          </cell>
          <cell r="C6408">
            <v>12</v>
          </cell>
          <cell r="D6408"/>
          <cell r="E6408"/>
          <cell r="F6408">
            <v>0</v>
          </cell>
          <cell r="G6408"/>
          <cell r="H6408">
            <v>0</v>
          </cell>
        </row>
        <row r="6409">
          <cell r="A6409" t="str">
            <v>21120199010201</v>
          </cell>
          <cell r="B6409" t="str">
            <v>EMPRESAS PRIVADAS</v>
          </cell>
          <cell r="C6409">
            <v>14</v>
          </cell>
          <cell r="D6409"/>
          <cell r="E6409">
            <v>0</v>
          </cell>
          <cell r="F6409"/>
          <cell r="G6409"/>
          <cell r="H6409">
            <v>0</v>
          </cell>
        </row>
        <row r="6410">
          <cell r="A6410" t="str">
            <v>2112019901020101</v>
          </cell>
          <cell r="B6410" t="str">
            <v>DEPOSITOS A MAS DE UN A¿O PAGO PERIODICO</v>
          </cell>
          <cell r="C6410">
            <v>16</v>
          </cell>
          <cell r="D6410">
            <v>0</v>
          </cell>
          <cell r="E6410"/>
          <cell r="F6410"/>
          <cell r="G6410"/>
          <cell r="H6410">
            <v>0</v>
          </cell>
        </row>
        <row r="6411">
          <cell r="A6411" t="str">
            <v>2112019901020102</v>
          </cell>
          <cell r="B6411" t="str">
            <v>DEPOSITOS A MAS DE UN A¿O AL VTO.</v>
          </cell>
          <cell r="C6411">
            <v>16</v>
          </cell>
          <cell r="D6411">
            <v>0</v>
          </cell>
          <cell r="E6411"/>
          <cell r="F6411"/>
          <cell r="G6411"/>
          <cell r="H6411">
            <v>0</v>
          </cell>
        </row>
        <row r="6412">
          <cell r="A6412" t="str">
            <v>2112019901020103</v>
          </cell>
          <cell r="B6412" t="str">
            <v>DEPOSITOS A MAS DE UN A¿O ADELANTADO</v>
          </cell>
          <cell r="C6412">
            <v>16</v>
          </cell>
          <cell r="D6412">
            <v>0</v>
          </cell>
          <cell r="E6412"/>
          <cell r="F6412"/>
          <cell r="G6412"/>
          <cell r="H6412">
            <v>0</v>
          </cell>
        </row>
        <row r="6413">
          <cell r="A6413" t="str">
            <v>211201990103</v>
          </cell>
          <cell r="B6413" t="str">
            <v>PARTICULARES</v>
          </cell>
          <cell r="C6413">
            <v>12</v>
          </cell>
          <cell r="D6413"/>
          <cell r="E6413"/>
          <cell r="F6413">
            <v>0</v>
          </cell>
          <cell r="G6413"/>
          <cell r="H6413">
            <v>0</v>
          </cell>
        </row>
        <row r="6414">
          <cell r="A6414" t="str">
            <v>21120199010301</v>
          </cell>
          <cell r="B6414" t="str">
            <v>PARTICULARES</v>
          </cell>
          <cell r="C6414">
            <v>14</v>
          </cell>
          <cell r="D6414"/>
          <cell r="E6414">
            <v>0</v>
          </cell>
          <cell r="F6414"/>
          <cell r="G6414"/>
          <cell r="H6414">
            <v>0</v>
          </cell>
        </row>
        <row r="6415">
          <cell r="A6415" t="str">
            <v>2112019901030101</v>
          </cell>
          <cell r="B6415" t="str">
            <v>DEPOSITOS A MAS DE UN A¿O PAGO PERIODICO</v>
          </cell>
          <cell r="C6415">
            <v>16</v>
          </cell>
          <cell r="D6415">
            <v>0</v>
          </cell>
          <cell r="E6415"/>
          <cell r="F6415"/>
          <cell r="G6415"/>
          <cell r="H6415">
            <v>0</v>
          </cell>
        </row>
        <row r="6416">
          <cell r="A6416" t="str">
            <v>2112019901030102</v>
          </cell>
          <cell r="B6416" t="str">
            <v>DEPOSITOS A MAS DE UN A¿O AL VTO.</v>
          </cell>
          <cell r="C6416">
            <v>16</v>
          </cell>
          <cell r="D6416">
            <v>0</v>
          </cell>
          <cell r="E6416"/>
          <cell r="F6416"/>
          <cell r="G6416"/>
          <cell r="H6416">
            <v>0</v>
          </cell>
        </row>
        <row r="6417">
          <cell r="A6417" t="str">
            <v>2112019901030103</v>
          </cell>
          <cell r="B6417" t="str">
            <v>DEPOSITOS A MAS DE UN A¿O ADELANTADO</v>
          </cell>
          <cell r="C6417">
            <v>16</v>
          </cell>
          <cell r="D6417">
            <v>0</v>
          </cell>
          <cell r="E6417"/>
          <cell r="F6417"/>
          <cell r="G6417"/>
          <cell r="H6417">
            <v>0</v>
          </cell>
        </row>
        <row r="6418">
          <cell r="A6418" t="str">
            <v>211201990104</v>
          </cell>
          <cell r="B6418" t="str">
            <v>BANCOS</v>
          </cell>
          <cell r="C6418">
            <v>12</v>
          </cell>
          <cell r="D6418"/>
          <cell r="E6418"/>
          <cell r="F6418">
            <v>0</v>
          </cell>
          <cell r="G6418"/>
          <cell r="H6418">
            <v>0</v>
          </cell>
        </row>
        <row r="6419">
          <cell r="A6419" t="str">
            <v>21120199010401</v>
          </cell>
          <cell r="B6419" t="str">
            <v>BANCOS</v>
          </cell>
          <cell r="C6419">
            <v>14</v>
          </cell>
          <cell r="D6419"/>
          <cell r="E6419">
            <v>0</v>
          </cell>
          <cell r="F6419"/>
          <cell r="G6419"/>
          <cell r="H6419">
            <v>0</v>
          </cell>
        </row>
        <row r="6420">
          <cell r="A6420" t="str">
            <v>2112019901040101</v>
          </cell>
          <cell r="B6420" t="str">
            <v>DEPOSITOS A MAS DE UN A¿O PAGO PERIODICO</v>
          </cell>
          <cell r="C6420">
            <v>16</v>
          </cell>
          <cell r="D6420">
            <v>0</v>
          </cell>
          <cell r="E6420"/>
          <cell r="F6420"/>
          <cell r="G6420"/>
          <cell r="H6420">
            <v>0</v>
          </cell>
        </row>
        <row r="6421">
          <cell r="A6421" t="str">
            <v>2112019901040102</v>
          </cell>
          <cell r="B6421" t="str">
            <v>DEPOSITOS A MAS DE UN A¿O AL VTO.</v>
          </cell>
          <cell r="C6421">
            <v>16</v>
          </cell>
          <cell r="D6421">
            <v>0</v>
          </cell>
          <cell r="E6421"/>
          <cell r="F6421"/>
          <cell r="G6421"/>
          <cell r="H6421">
            <v>0</v>
          </cell>
        </row>
        <row r="6422">
          <cell r="A6422" t="str">
            <v>2112019901040103</v>
          </cell>
          <cell r="B6422" t="str">
            <v>DEPOSITOS A MAS DE UN A¿O ADELANTADO</v>
          </cell>
          <cell r="C6422">
            <v>16</v>
          </cell>
          <cell r="D6422">
            <v>0</v>
          </cell>
          <cell r="E6422"/>
          <cell r="F6422"/>
          <cell r="G6422"/>
          <cell r="H6422">
            <v>0</v>
          </cell>
        </row>
        <row r="6423">
          <cell r="A6423" t="str">
            <v>211201990105</v>
          </cell>
          <cell r="B6423" t="str">
            <v>OTRAS ENTIDADES DEL SISTEMA FINANCIERO</v>
          </cell>
          <cell r="C6423">
            <v>12</v>
          </cell>
          <cell r="D6423"/>
          <cell r="E6423"/>
          <cell r="F6423">
            <v>0</v>
          </cell>
          <cell r="G6423"/>
          <cell r="H6423">
            <v>0</v>
          </cell>
        </row>
        <row r="6424">
          <cell r="A6424" t="str">
            <v>21120199010501</v>
          </cell>
          <cell r="B6424" t="str">
            <v>OTRAS ENTIDADES DEL SISTEMA FINANCIERO</v>
          </cell>
          <cell r="C6424">
            <v>14</v>
          </cell>
          <cell r="D6424"/>
          <cell r="E6424">
            <v>0</v>
          </cell>
          <cell r="F6424"/>
          <cell r="G6424"/>
          <cell r="H6424">
            <v>0</v>
          </cell>
        </row>
        <row r="6425">
          <cell r="A6425" t="str">
            <v>2112019901050101</v>
          </cell>
          <cell r="B6425" t="str">
            <v>OTRAS ENTIDADES DEL SISTEMA FINANCIERO</v>
          </cell>
          <cell r="C6425">
            <v>16</v>
          </cell>
          <cell r="D6425">
            <v>0</v>
          </cell>
          <cell r="E6425"/>
          <cell r="F6425"/>
          <cell r="G6425"/>
          <cell r="H6425">
            <v>0</v>
          </cell>
        </row>
        <row r="6426">
          <cell r="A6426" t="str">
            <v>2112019902</v>
          </cell>
          <cell r="B6426" t="str">
            <v>INTERESES Y OTROS POR PAGAR</v>
          </cell>
          <cell r="C6426">
            <v>10</v>
          </cell>
          <cell r="D6426"/>
          <cell r="E6426"/>
          <cell r="F6426"/>
          <cell r="G6426">
            <v>0</v>
          </cell>
          <cell r="H6426">
            <v>0</v>
          </cell>
        </row>
        <row r="6427">
          <cell r="A6427" t="str">
            <v>211201990201</v>
          </cell>
          <cell r="B6427" t="str">
            <v>ENTIDADES DEL ESTADO -ME</v>
          </cell>
          <cell r="C6427">
            <v>12</v>
          </cell>
          <cell r="D6427"/>
          <cell r="E6427"/>
          <cell r="F6427">
            <v>0</v>
          </cell>
          <cell r="G6427"/>
          <cell r="H6427">
            <v>0</v>
          </cell>
        </row>
        <row r="6428">
          <cell r="A6428" t="str">
            <v>21120199020101</v>
          </cell>
          <cell r="B6428" t="str">
            <v>ENTIDADES DEL ESTADO -ME</v>
          </cell>
          <cell r="C6428">
            <v>14</v>
          </cell>
          <cell r="D6428"/>
          <cell r="E6428">
            <v>0</v>
          </cell>
          <cell r="F6428"/>
          <cell r="G6428"/>
          <cell r="H6428">
            <v>0</v>
          </cell>
        </row>
        <row r="6429">
          <cell r="A6429" t="str">
            <v>2112019902010101</v>
          </cell>
          <cell r="B6429" t="str">
            <v>DEPOSITOS A MAS DE UN A¿O PAGO PERIODICO</v>
          </cell>
          <cell r="C6429">
            <v>16</v>
          </cell>
          <cell r="D6429">
            <v>0</v>
          </cell>
          <cell r="E6429"/>
          <cell r="F6429"/>
          <cell r="G6429"/>
          <cell r="H6429">
            <v>0</v>
          </cell>
        </row>
        <row r="6430">
          <cell r="A6430" t="str">
            <v>2112019902010102</v>
          </cell>
          <cell r="B6430" t="str">
            <v>DEPOSITOS A MAS DE UN A¿O AL VTO.</v>
          </cell>
          <cell r="C6430">
            <v>16</v>
          </cell>
          <cell r="D6430">
            <v>0</v>
          </cell>
          <cell r="E6430"/>
          <cell r="F6430"/>
          <cell r="G6430"/>
          <cell r="H6430">
            <v>0</v>
          </cell>
        </row>
        <row r="6431">
          <cell r="A6431" t="str">
            <v>2112019902010103</v>
          </cell>
          <cell r="B6431" t="str">
            <v>DEPOSITOS A MAS DE UN A¿O ADELANTADO</v>
          </cell>
          <cell r="C6431">
            <v>16</v>
          </cell>
          <cell r="D6431">
            <v>0</v>
          </cell>
          <cell r="E6431"/>
          <cell r="F6431"/>
          <cell r="G6431"/>
          <cell r="H6431">
            <v>0</v>
          </cell>
        </row>
        <row r="6432">
          <cell r="A6432" t="str">
            <v>211201990202</v>
          </cell>
          <cell r="B6432" t="str">
            <v>EMPRESAS PRIVADAS -ME</v>
          </cell>
          <cell r="C6432">
            <v>12</v>
          </cell>
          <cell r="D6432"/>
          <cell r="E6432"/>
          <cell r="F6432">
            <v>0</v>
          </cell>
          <cell r="G6432"/>
          <cell r="H6432">
            <v>0</v>
          </cell>
        </row>
        <row r="6433">
          <cell r="A6433" t="str">
            <v>21120199020201</v>
          </cell>
          <cell r="B6433" t="str">
            <v>EMPRESAS PRIVADAS -ME</v>
          </cell>
          <cell r="C6433">
            <v>14</v>
          </cell>
          <cell r="D6433"/>
          <cell r="E6433">
            <v>0</v>
          </cell>
          <cell r="F6433"/>
          <cell r="G6433"/>
          <cell r="H6433">
            <v>0</v>
          </cell>
        </row>
        <row r="6434">
          <cell r="A6434" t="str">
            <v>2112019902020101</v>
          </cell>
          <cell r="B6434" t="str">
            <v>DEPOSITOS A MAS DE UN A¿O PAGO PERIODICO</v>
          </cell>
          <cell r="C6434">
            <v>16</v>
          </cell>
          <cell r="D6434">
            <v>0</v>
          </cell>
          <cell r="E6434"/>
          <cell r="F6434"/>
          <cell r="G6434"/>
          <cell r="H6434">
            <v>0</v>
          </cell>
        </row>
        <row r="6435">
          <cell r="A6435" t="str">
            <v>2112019902020102</v>
          </cell>
          <cell r="B6435" t="str">
            <v>DEPOSITOS A MAS DE UN A¿O AL VTO.</v>
          </cell>
          <cell r="C6435">
            <v>16</v>
          </cell>
          <cell r="D6435">
            <v>0</v>
          </cell>
          <cell r="E6435"/>
          <cell r="F6435"/>
          <cell r="G6435"/>
          <cell r="H6435">
            <v>0</v>
          </cell>
        </row>
        <row r="6436">
          <cell r="A6436" t="str">
            <v>2112019902020103</v>
          </cell>
          <cell r="B6436" t="str">
            <v>DEPOSITOS A MAS DE UN A¿O ADELANTADO</v>
          </cell>
          <cell r="C6436">
            <v>16</v>
          </cell>
          <cell r="D6436">
            <v>0</v>
          </cell>
          <cell r="E6436"/>
          <cell r="F6436"/>
          <cell r="G6436"/>
          <cell r="H6436">
            <v>0</v>
          </cell>
        </row>
        <row r="6437">
          <cell r="A6437" t="str">
            <v>211201990203</v>
          </cell>
          <cell r="B6437" t="str">
            <v>PARTICULARES -ME</v>
          </cell>
          <cell r="C6437">
            <v>12</v>
          </cell>
          <cell r="D6437"/>
          <cell r="E6437"/>
          <cell r="F6437">
            <v>0</v>
          </cell>
          <cell r="G6437"/>
          <cell r="H6437">
            <v>0</v>
          </cell>
        </row>
        <row r="6438">
          <cell r="A6438" t="str">
            <v>21120199020301</v>
          </cell>
          <cell r="B6438" t="str">
            <v>PARTICULARES -ME</v>
          </cell>
          <cell r="C6438">
            <v>14</v>
          </cell>
          <cell r="D6438"/>
          <cell r="E6438">
            <v>0</v>
          </cell>
          <cell r="F6438"/>
          <cell r="G6438"/>
          <cell r="H6438">
            <v>0</v>
          </cell>
        </row>
        <row r="6439">
          <cell r="A6439" t="str">
            <v>2112019902030101</v>
          </cell>
          <cell r="B6439" t="str">
            <v>DEPOSITOS A MAS DE UN A¿O PAGO PERIODICO</v>
          </cell>
          <cell r="C6439">
            <v>16</v>
          </cell>
          <cell r="D6439">
            <v>0</v>
          </cell>
          <cell r="E6439"/>
          <cell r="F6439"/>
          <cell r="G6439"/>
          <cell r="H6439">
            <v>0</v>
          </cell>
        </row>
        <row r="6440">
          <cell r="A6440" t="str">
            <v>2112019902030102</v>
          </cell>
          <cell r="B6440" t="str">
            <v>DEPOSITOS A MAS DE UN A¿O AL VTO.</v>
          </cell>
          <cell r="C6440">
            <v>16</v>
          </cell>
          <cell r="D6440">
            <v>0</v>
          </cell>
          <cell r="E6440"/>
          <cell r="F6440"/>
          <cell r="G6440"/>
          <cell r="H6440">
            <v>0</v>
          </cell>
        </row>
        <row r="6441">
          <cell r="A6441" t="str">
            <v>2112019902030103</v>
          </cell>
          <cell r="B6441" t="str">
            <v>DEPOSITOS A MAS DE UN A¿O ADELANTADO</v>
          </cell>
          <cell r="C6441">
            <v>16</v>
          </cell>
          <cell r="D6441">
            <v>0</v>
          </cell>
          <cell r="E6441"/>
          <cell r="F6441"/>
          <cell r="G6441"/>
          <cell r="H6441">
            <v>0</v>
          </cell>
        </row>
        <row r="6442">
          <cell r="A6442" t="str">
            <v>211201990204</v>
          </cell>
          <cell r="B6442" t="str">
            <v>BANCOS -ME</v>
          </cell>
          <cell r="C6442">
            <v>12</v>
          </cell>
          <cell r="D6442"/>
          <cell r="E6442"/>
          <cell r="F6442">
            <v>0</v>
          </cell>
          <cell r="G6442"/>
          <cell r="H6442">
            <v>0</v>
          </cell>
        </row>
        <row r="6443">
          <cell r="A6443" t="str">
            <v>21120199020401</v>
          </cell>
          <cell r="B6443" t="str">
            <v>BANCOS -ME</v>
          </cell>
          <cell r="C6443">
            <v>14</v>
          </cell>
          <cell r="D6443"/>
          <cell r="E6443">
            <v>0</v>
          </cell>
          <cell r="F6443"/>
          <cell r="G6443"/>
          <cell r="H6443">
            <v>0</v>
          </cell>
        </row>
        <row r="6444">
          <cell r="A6444" t="str">
            <v>2112019902040101</v>
          </cell>
          <cell r="B6444" t="str">
            <v>DEPOSITOS A MAS DE UN A¿O PAGO PERIODICO</v>
          </cell>
          <cell r="C6444">
            <v>16</v>
          </cell>
          <cell r="D6444">
            <v>0</v>
          </cell>
          <cell r="E6444"/>
          <cell r="F6444"/>
          <cell r="G6444"/>
          <cell r="H6444">
            <v>0</v>
          </cell>
        </row>
        <row r="6445">
          <cell r="A6445" t="str">
            <v>2112019902040102</v>
          </cell>
          <cell r="B6445" t="str">
            <v>DEPOSITOS A MAS DE UN A¿O AL VTO.</v>
          </cell>
          <cell r="C6445">
            <v>16</v>
          </cell>
          <cell r="D6445">
            <v>0</v>
          </cell>
          <cell r="E6445"/>
          <cell r="F6445"/>
          <cell r="G6445"/>
          <cell r="H6445">
            <v>0</v>
          </cell>
        </row>
        <row r="6446">
          <cell r="A6446" t="str">
            <v>2112019902040103</v>
          </cell>
          <cell r="B6446" t="str">
            <v>DEPOSITOS A MAS DE UN A¿O ADELANTADO</v>
          </cell>
          <cell r="C6446">
            <v>16</v>
          </cell>
          <cell r="D6446">
            <v>0</v>
          </cell>
          <cell r="E6446"/>
          <cell r="F6446"/>
          <cell r="G6446"/>
          <cell r="H6446">
            <v>0</v>
          </cell>
        </row>
        <row r="6447">
          <cell r="A6447" t="str">
            <v>211202</v>
          </cell>
          <cell r="B6447" t="str">
            <v>DEPOSITOS A PLAZO CON RESERVA LIQUIDEZ ESPECIAL</v>
          </cell>
          <cell r="C6447">
            <v>6</v>
          </cell>
          <cell r="D6447"/>
          <cell r="E6447"/>
          <cell r="F6447"/>
          <cell r="G6447"/>
          <cell r="H6447">
            <v>0</v>
          </cell>
        </row>
        <row r="6448">
          <cell r="A6448" t="str">
            <v>2112020101</v>
          </cell>
          <cell r="B6448" t="str">
            <v>BANCO CENTRAL DE RESERVA</v>
          </cell>
          <cell r="C6448">
            <v>10</v>
          </cell>
          <cell r="D6448"/>
          <cell r="E6448"/>
          <cell r="F6448"/>
          <cell r="G6448">
            <v>0</v>
          </cell>
          <cell r="H6448">
            <v>0</v>
          </cell>
        </row>
        <row r="6449">
          <cell r="A6449" t="str">
            <v>2112020102</v>
          </cell>
          <cell r="B6449" t="str">
            <v>BANCO CENTRAL DE RESERVA</v>
          </cell>
          <cell r="C6449">
            <v>10</v>
          </cell>
          <cell r="D6449"/>
          <cell r="E6449"/>
          <cell r="F6449"/>
          <cell r="G6449">
            <v>0</v>
          </cell>
          <cell r="H6449">
            <v>0</v>
          </cell>
        </row>
        <row r="6450">
          <cell r="A6450" t="str">
            <v>2112020201</v>
          </cell>
          <cell r="B6450" t="str">
            <v>ENTIDADES DEL ESTADO</v>
          </cell>
          <cell r="C6450">
            <v>10</v>
          </cell>
          <cell r="D6450"/>
          <cell r="E6450"/>
          <cell r="F6450"/>
          <cell r="G6450">
            <v>0</v>
          </cell>
          <cell r="H6450">
            <v>0</v>
          </cell>
        </row>
        <row r="6451">
          <cell r="A6451" t="str">
            <v>2112020202</v>
          </cell>
          <cell r="B6451" t="str">
            <v>ENTIDADES DEL ESTADO</v>
          </cell>
          <cell r="C6451">
            <v>10</v>
          </cell>
          <cell r="D6451"/>
          <cell r="E6451"/>
          <cell r="F6451"/>
          <cell r="G6451">
            <v>0</v>
          </cell>
          <cell r="H6451">
            <v>0</v>
          </cell>
        </row>
        <row r="6452">
          <cell r="A6452" t="str">
            <v>2112020301</v>
          </cell>
          <cell r="B6452" t="str">
            <v>EMPRESAS PRIVADAS</v>
          </cell>
          <cell r="C6452">
            <v>10</v>
          </cell>
          <cell r="D6452"/>
          <cell r="E6452"/>
          <cell r="F6452"/>
          <cell r="G6452">
            <v>0</v>
          </cell>
          <cell r="H6452">
            <v>0</v>
          </cell>
        </row>
        <row r="6453">
          <cell r="A6453" t="str">
            <v>2112020302</v>
          </cell>
          <cell r="B6453" t="str">
            <v>EMPRESAS PRIVADAS</v>
          </cell>
          <cell r="C6453">
            <v>10</v>
          </cell>
          <cell r="D6453"/>
          <cell r="E6453"/>
          <cell r="F6453"/>
          <cell r="G6453">
            <v>0</v>
          </cell>
          <cell r="H6453">
            <v>0</v>
          </cell>
        </row>
        <row r="6454">
          <cell r="A6454" t="str">
            <v>2112020401</v>
          </cell>
          <cell r="B6454" t="str">
            <v>PARTICULARES</v>
          </cell>
          <cell r="C6454">
            <v>10</v>
          </cell>
          <cell r="D6454"/>
          <cell r="E6454"/>
          <cell r="F6454"/>
          <cell r="G6454">
            <v>0</v>
          </cell>
          <cell r="H6454">
            <v>0</v>
          </cell>
        </row>
        <row r="6455">
          <cell r="A6455" t="str">
            <v>2112020402</v>
          </cell>
          <cell r="B6455" t="str">
            <v>PARTICULARES</v>
          </cell>
          <cell r="C6455">
            <v>10</v>
          </cell>
          <cell r="D6455"/>
          <cell r="E6455"/>
          <cell r="F6455"/>
          <cell r="G6455">
            <v>0</v>
          </cell>
          <cell r="H6455">
            <v>0</v>
          </cell>
        </row>
        <row r="6456">
          <cell r="A6456" t="str">
            <v>2112020501</v>
          </cell>
          <cell r="B6456" t="str">
            <v>BANCOS</v>
          </cell>
          <cell r="C6456">
            <v>10</v>
          </cell>
          <cell r="D6456"/>
          <cell r="E6456"/>
          <cell r="F6456"/>
          <cell r="G6456">
            <v>0</v>
          </cell>
          <cell r="H6456">
            <v>0</v>
          </cell>
        </row>
        <row r="6457">
          <cell r="A6457" t="str">
            <v>2112020502</v>
          </cell>
          <cell r="B6457" t="str">
            <v>BANCOS</v>
          </cell>
          <cell r="C6457">
            <v>10</v>
          </cell>
          <cell r="D6457"/>
          <cell r="E6457"/>
          <cell r="F6457"/>
          <cell r="G6457">
            <v>0</v>
          </cell>
          <cell r="H6457">
            <v>0</v>
          </cell>
        </row>
        <row r="6458">
          <cell r="A6458" t="str">
            <v>2112020601</v>
          </cell>
          <cell r="B6458" t="str">
            <v>OTRAS ENTIDADES DEL SISTEMA  FINANCIERO</v>
          </cell>
          <cell r="C6458">
            <v>10</v>
          </cell>
          <cell r="D6458"/>
          <cell r="E6458"/>
          <cell r="F6458"/>
          <cell r="G6458">
            <v>0</v>
          </cell>
          <cell r="H6458">
            <v>0</v>
          </cell>
        </row>
        <row r="6459">
          <cell r="A6459" t="str">
            <v>2112020602</v>
          </cell>
          <cell r="B6459" t="str">
            <v>OTRAS ENTIDADES DEL SISTEMA FINANCIERO</v>
          </cell>
          <cell r="C6459">
            <v>10</v>
          </cell>
          <cell r="D6459"/>
          <cell r="E6459"/>
          <cell r="F6459"/>
          <cell r="G6459">
            <v>0</v>
          </cell>
          <cell r="H6459">
            <v>0</v>
          </cell>
        </row>
        <row r="6460">
          <cell r="A6460" t="str">
            <v>2112020701</v>
          </cell>
          <cell r="B6460" t="str">
            <v>DEPOSITOS POR APLICAR</v>
          </cell>
          <cell r="C6460">
            <v>10</v>
          </cell>
          <cell r="D6460"/>
          <cell r="E6460"/>
          <cell r="F6460"/>
          <cell r="G6460">
            <v>0</v>
          </cell>
          <cell r="H6460">
            <v>0</v>
          </cell>
        </row>
        <row r="6461">
          <cell r="A6461" t="str">
            <v>2112020702</v>
          </cell>
          <cell r="B6461" t="str">
            <v>DEPOSITOS POR APLICAR</v>
          </cell>
          <cell r="C6461">
            <v>10</v>
          </cell>
          <cell r="D6461"/>
          <cell r="E6461"/>
          <cell r="F6461"/>
          <cell r="G6461">
            <v>0</v>
          </cell>
          <cell r="H6461">
            <v>0</v>
          </cell>
        </row>
        <row r="6462">
          <cell r="A6462" t="str">
            <v>2112020801</v>
          </cell>
          <cell r="B6462" t="str">
            <v>RETIROS POR APLICAR</v>
          </cell>
          <cell r="C6462">
            <v>10</v>
          </cell>
          <cell r="D6462"/>
          <cell r="E6462"/>
          <cell r="F6462"/>
          <cell r="G6462">
            <v>0</v>
          </cell>
          <cell r="H6462">
            <v>0</v>
          </cell>
        </row>
        <row r="6463">
          <cell r="A6463" t="str">
            <v>2112020802</v>
          </cell>
          <cell r="B6463" t="str">
            <v>RETIROS POR APLICAR</v>
          </cell>
          <cell r="C6463">
            <v>10</v>
          </cell>
          <cell r="D6463"/>
          <cell r="E6463"/>
          <cell r="F6463"/>
          <cell r="G6463">
            <v>0</v>
          </cell>
          <cell r="H6463">
            <v>0</v>
          </cell>
        </row>
        <row r="6464">
          <cell r="A6464" t="str">
            <v>2112029901</v>
          </cell>
          <cell r="B6464" t="str">
            <v>INTERESES Y OTROS POR PAGAR</v>
          </cell>
          <cell r="C6464">
            <v>10</v>
          </cell>
          <cell r="D6464"/>
          <cell r="E6464"/>
          <cell r="F6464"/>
          <cell r="G6464">
            <v>0</v>
          </cell>
          <cell r="H6464">
            <v>0</v>
          </cell>
        </row>
        <row r="6465">
          <cell r="A6465" t="str">
            <v>211202990101</v>
          </cell>
          <cell r="B6465" t="str">
            <v>INTERESES Y OTROS POR PAGAR</v>
          </cell>
          <cell r="C6465">
            <v>12</v>
          </cell>
          <cell r="D6465"/>
          <cell r="E6465"/>
          <cell r="F6465">
            <v>0</v>
          </cell>
          <cell r="G6465"/>
          <cell r="H6465">
            <v>0</v>
          </cell>
        </row>
        <row r="6466">
          <cell r="A6466" t="str">
            <v>21120299010101</v>
          </cell>
          <cell r="B6466" t="str">
            <v>INTERESES Y OTROS POR PAGAR</v>
          </cell>
          <cell r="C6466">
            <v>14</v>
          </cell>
          <cell r="D6466"/>
          <cell r="E6466">
            <v>0</v>
          </cell>
          <cell r="F6466"/>
          <cell r="G6466"/>
          <cell r="H6466">
            <v>0</v>
          </cell>
        </row>
        <row r="6467">
          <cell r="A6467" t="str">
            <v>2112029901010101</v>
          </cell>
          <cell r="B6467" t="str">
            <v>INTERESES Y OTROS POR PAGAR</v>
          </cell>
          <cell r="C6467">
            <v>16</v>
          </cell>
          <cell r="D6467">
            <v>0</v>
          </cell>
          <cell r="E6467"/>
          <cell r="F6467"/>
          <cell r="G6467"/>
          <cell r="H6467">
            <v>0</v>
          </cell>
        </row>
        <row r="6468">
          <cell r="A6468" t="str">
            <v>2112029902</v>
          </cell>
          <cell r="B6468" t="str">
            <v>INTERESES Y OTROS POR PAGAR</v>
          </cell>
          <cell r="C6468">
            <v>10</v>
          </cell>
          <cell r="D6468"/>
          <cell r="E6468"/>
          <cell r="F6468"/>
          <cell r="G6468">
            <v>0</v>
          </cell>
          <cell r="H6468">
            <v>0</v>
          </cell>
        </row>
        <row r="6469">
          <cell r="A6469" t="str">
            <v>211204</v>
          </cell>
          <cell r="B6469" t="str">
            <v>DEPOSITOS DE AHORRO PROGRAMADO</v>
          </cell>
          <cell r="C6469">
            <v>6</v>
          </cell>
          <cell r="D6469"/>
          <cell r="E6469"/>
          <cell r="F6469"/>
          <cell r="G6469"/>
          <cell r="H6469">
            <v>1548123.8</v>
          </cell>
        </row>
        <row r="6470">
          <cell r="A6470" t="str">
            <v>2112040101</v>
          </cell>
          <cell r="B6470" t="str">
            <v>BANCO CENTRAL DE RESERVA</v>
          </cell>
          <cell r="C6470">
            <v>10</v>
          </cell>
          <cell r="D6470"/>
          <cell r="E6470"/>
          <cell r="F6470"/>
          <cell r="G6470">
            <v>0</v>
          </cell>
          <cell r="H6470">
            <v>0</v>
          </cell>
        </row>
        <row r="6471">
          <cell r="A6471" t="str">
            <v>2112040102</v>
          </cell>
          <cell r="B6471" t="str">
            <v>BANCO CENTRAL DE RESERVA</v>
          </cell>
          <cell r="C6471">
            <v>10</v>
          </cell>
          <cell r="D6471"/>
          <cell r="E6471"/>
          <cell r="F6471"/>
          <cell r="G6471">
            <v>0</v>
          </cell>
          <cell r="H6471">
            <v>0</v>
          </cell>
        </row>
        <row r="6472">
          <cell r="A6472" t="str">
            <v>2112040201</v>
          </cell>
          <cell r="B6472" t="str">
            <v>ENTIDADES DEL ESTADO</v>
          </cell>
          <cell r="C6472">
            <v>10</v>
          </cell>
          <cell r="D6472"/>
          <cell r="E6472"/>
          <cell r="F6472"/>
          <cell r="G6472">
            <v>-10605.24</v>
          </cell>
          <cell r="H6472">
            <v>10605.24</v>
          </cell>
        </row>
        <row r="6473">
          <cell r="A6473" t="str">
            <v>211204020101</v>
          </cell>
          <cell r="B6473" t="str">
            <v>ENTIDADES DEL ESTADO</v>
          </cell>
          <cell r="C6473">
            <v>12</v>
          </cell>
          <cell r="D6473"/>
          <cell r="E6473"/>
          <cell r="F6473">
            <v>-10605.24</v>
          </cell>
          <cell r="G6473"/>
          <cell r="H6473">
            <v>10605.24</v>
          </cell>
        </row>
        <row r="6474">
          <cell r="A6474" t="str">
            <v>21120402010101</v>
          </cell>
          <cell r="B6474" t="str">
            <v>ENTIDADES DEL ESTADO</v>
          </cell>
          <cell r="C6474">
            <v>14</v>
          </cell>
          <cell r="D6474"/>
          <cell r="E6474">
            <v>-10605.24</v>
          </cell>
          <cell r="F6474"/>
          <cell r="G6474"/>
          <cell r="H6474">
            <v>10605.24</v>
          </cell>
        </row>
        <row r="6475">
          <cell r="A6475" t="str">
            <v>2112040201010101</v>
          </cell>
          <cell r="B6475" t="str">
            <v>AHORRO A LA VISTA</v>
          </cell>
          <cell r="C6475">
            <v>16</v>
          </cell>
          <cell r="D6475">
            <v>0</v>
          </cell>
          <cell r="E6475"/>
          <cell r="F6475"/>
          <cell r="G6475"/>
          <cell r="H6475">
            <v>0</v>
          </cell>
        </row>
        <row r="6476">
          <cell r="A6476" t="str">
            <v>2112040201010102</v>
          </cell>
          <cell r="B6476" t="str">
            <v>AHORRO INFANTIL</v>
          </cell>
          <cell r="C6476">
            <v>16</v>
          </cell>
          <cell r="D6476">
            <v>0</v>
          </cell>
          <cell r="E6476"/>
          <cell r="F6476"/>
          <cell r="G6476"/>
          <cell r="H6476">
            <v>0</v>
          </cell>
        </row>
        <row r="6477">
          <cell r="A6477" t="str">
            <v>2112040201010103</v>
          </cell>
          <cell r="B6477" t="str">
            <v>AHORRO NAVIDE¿O</v>
          </cell>
          <cell r="C6477">
            <v>16</v>
          </cell>
          <cell r="D6477">
            <v>0</v>
          </cell>
          <cell r="E6477"/>
          <cell r="F6477"/>
          <cell r="G6477"/>
          <cell r="H6477">
            <v>0</v>
          </cell>
        </row>
        <row r="6478">
          <cell r="A6478" t="str">
            <v>2112040201010104</v>
          </cell>
          <cell r="B6478" t="str">
            <v>AHORRO SIMULTANEO</v>
          </cell>
          <cell r="C6478">
            <v>16</v>
          </cell>
          <cell r="D6478">
            <v>-10605.24</v>
          </cell>
          <cell r="E6478"/>
          <cell r="F6478"/>
          <cell r="G6478"/>
          <cell r="H6478">
            <v>10605.24</v>
          </cell>
        </row>
        <row r="6479">
          <cell r="A6479" t="str">
            <v>2112040201010105</v>
          </cell>
          <cell r="B6479" t="str">
            <v>AHORRO ESCOLAR</v>
          </cell>
          <cell r="C6479">
            <v>16</v>
          </cell>
          <cell r="D6479">
            <v>0</v>
          </cell>
          <cell r="E6479"/>
          <cell r="F6479"/>
          <cell r="G6479"/>
          <cell r="H6479">
            <v>0</v>
          </cell>
        </row>
        <row r="6480">
          <cell r="A6480" t="str">
            <v>2112040201010106</v>
          </cell>
          <cell r="B6480" t="str">
            <v>AHORRO PRO-RETIRO</v>
          </cell>
          <cell r="C6480">
            <v>16</v>
          </cell>
          <cell r="D6480">
            <v>0</v>
          </cell>
          <cell r="E6480"/>
          <cell r="F6480"/>
          <cell r="G6480"/>
          <cell r="H6480">
            <v>0</v>
          </cell>
        </row>
        <row r="6481">
          <cell r="A6481" t="str">
            <v>2112040201010107</v>
          </cell>
          <cell r="B6481" t="str">
            <v>AHORRO INTEGRAL</v>
          </cell>
          <cell r="C6481">
            <v>16</v>
          </cell>
          <cell r="D6481">
            <v>0</v>
          </cell>
          <cell r="E6481"/>
          <cell r="F6481"/>
          <cell r="G6481"/>
          <cell r="H6481">
            <v>0</v>
          </cell>
        </row>
        <row r="6482">
          <cell r="A6482" t="str">
            <v>2112040201010108</v>
          </cell>
          <cell r="B6482" t="str">
            <v>VENTANILLA COMUN</v>
          </cell>
          <cell r="C6482">
            <v>16</v>
          </cell>
          <cell r="D6482">
            <v>0</v>
          </cell>
          <cell r="E6482"/>
          <cell r="F6482"/>
          <cell r="G6482"/>
          <cell r="H6482">
            <v>0</v>
          </cell>
        </row>
        <row r="6483">
          <cell r="A6483" t="str">
            <v>2112040202</v>
          </cell>
          <cell r="B6483" t="str">
            <v>ENTIDADES DEL ESTADO</v>
          </cell>
          <cell r="C6483">
            <v>10</v>
          </cell>
          <cell r="D6483"/>
          <cell r="E6483"/>
          <cell r="F6483"/>
          <cell r="G6483">
            <v>0</v>
          </cell>
          <cell r="H6483">
            <v>0</v>
          </cell>
        </row>
        <row r="6484">
          <cell r="A6484" t="str">
            <v>211204020201</v>
          </cell>
          <cell r="B6484" t="str">
            <v>ENTIDADES DEL ESTADO - ME</v>
          </cell>
          <cell r="C6484">
            <v>12</v>
          </cell>
          <cell r="D6484"/>
          <cell r="E6484"/>
          <cell r="F6484">
            <v>0</v>
          </cell>
          <cell r="G6484"/>
          <cell r="H6484">
            <v>0</v>
          </cell>
        </row>
        <row r="6485">
          <cell r="A6485" t="str">
            <v>21120402020101</v>
          </cell>
          <cell r="B6485" t="str">
            <v>ENTIDADES DEL ESTADO - ME</v>
          </cell>
          <cell r="C6485">
            <v>14</v>
          </cell>
          <cell r="D6485"/>
          <cell r="E6485">
            <v>0</v>
          </cell>
          <cell r="F6485"/>
          <cell r="G6485"/>
          <cell r="H6485">
            <v>0</v>
          </cell>
        </row>
        <row r="6486">
          <cell r="A6486" t="str">
            <v>2112040202010101</v>
          </cell>
          <cell r="B6486" t="str">
            <v>AHORRO A LA VISTA</v>
          </cell>
          <cell r="C6486">
            <v>16</v>
          </cell>
          <cell r="D6486">
            <v>0</v>
          </cell>
          <cell r="E6486"/>
          <cell r="F6486"/>
          <cell r="G6486"/>
          <cell r="H6486">
            <v>0</v>
          </cell>
        </row>
        <row r="6487">
          <cell r="A6487" t="str">
            <v>2112040202010102</v>
          </cell>
          <cell r="B6487" t="str">
            <v>AHORRO INFANTIL</v>
          </cell>
          <cell r="C6487">
            <v>16</v>
          </cell>
          <cell r="D6487">
            <v>0</v>
          </cell>
          <cell r="E6487"/>
          <cell r="F6487"/>
          <cell r="G6487"/>
          <cell r="H6487">
            <v>0</v>
          </cell>
        </row>
        <row r="6488">
          <cell r="A6488" t="str">
            <v>2112040202010103</v>
          </cell>
          <cell r="B6488" t="str">
            <v>AHORRO NAVIDE¿O</v>
          </cell>
          <cell r="C6488">
            <v>16</v>
          </cell>
          <cell r="D6488">
            <v>0</v>
          </cell>
          <cell r="E6488"/>
          <cell r="F6488"/>
          <cell r="G6488"/>
          <cell r="H6488">
            <v>0</v>
          </cell>
        </row>
        <row r="6489">
          <cell r="A6489" t="str">
            <v>2112040202010104</v>
          </cell>
          <cell r="B6489" t="str">
            <v>AHORRO SIMULTANEO</v>
          </cell>
          <cell r="C6489">
            <v>16</v>
          </cell>
          <cell r="D6489">
            <v>0</v>
          </cell>
          <cell r="E6489"/>
          <cell r="F6489"/>
          <cell r="G6489"/>
          <cell r="H6489">
            <v>0</v>
          </cell>
        </row>
        <row r="6490">
          <cell r="A6490" t="str">
            <v>2112040202010105</v>
          </cell>
          <cell r="B6490" t="str">
            <v>AHORRO ESCOLAR</v>
          </cell>
          <cell r="C6490">
            <v>16</v>
          </cell>
          <cell r="D6490">
            <v>0</v>
          </cell>
          <cell r="E6490"/>
          <cell r="F6490"/>
          <cell r="G6490"/>
          <cell r="H6490">
            <v>0</v>
          </cell>
        </row>
        <row r="6491">
          <cell r="A6491" t="str">
            <v>2112040202010106</v>
          </cell>
          <cell r="B6491" t="str">
            <v>AHORRO PRO-RETIRO</v>
          </cell>
          <cell r="C6491">
            <v>16</v>
          </cell>
          <cell r="D6491">
            <v>0</v>
          </cell>
          <cell r="E6491"/>
          <cell r="F6491"/>
          <cell r="G6491"/>
          <cell r="H6491">
            <v>0</v>
          </cell>
        </row>
        <row r="6492">
          <cell r="A6492" t="str">
            <v>2112040202010107</v>
          </cell>
          <cell r="B6492" t="str">
            <v>AHORRO INTEGRAL</v>
          </cell>
          <cell r="C6492">
            <v>16</v>
          </cell>
          <cell r="D6492">
            <v>0</v>
          </cell>
          <cell r="E6492"/>
          <cell r="F6492"/>
          <cell r="G6492"/>
          <cell r="H6492">
            <v>0</v>
          </cell>
        </row>
        <row r="6493">
          <cell r="A6493" t="str">
            <v>2112040202010108</v>
          </cell>
          <cell r="B6493" t="str">
            <v>VENTANILLA COMUN</v>
          </cell>
          <cell r="C6493">
            <v>16</v>
          </cell>
          <cell r="D6493">
            <v>0</v>
          </cell>
          <cell r="E6493"/>
          <cell r="F6493"/>
          <cell r="G6493"/>
          <cell r="H6493">
            <v>0</v>
          </cell>
        </row>
        <row r="6494">
          <cell r="A6494" t="str">
            <v>2112040301</v>
          </cell>
          <cell r="B6494" t="str">
            <v>EMPRESAS PRIVADAS</v>
          </cell>
          <cell r="C6494">
            <v>10</v>
          </cell>
          <cell r="D6494"/>
          <cell r="E6494"/>
          <cell r="F6494"/>
          <cell r="G6494">
            <v>-247778.07</v>
          </cell>
          <cell r="H6494">
            <v>247778.07</v>
          </cell>
        </row>
        <row r="6495">
          <cell r="A6495" t="str">
            <v>211204030101</v>
          </cell>
          <cell r="B6495" t="str">
            <v>EMPRESAS PRIVADAS</v>
          </cell>
          <cell r="C6495">
            <v>12</v>
          </cell>
          <cell r="D6495"/>
          <cell r="E6495"/>
          <cell r="F6495">
            <v>-247778.07</v>
          </cell>
          <cell r="G6495"/>
          <cell r="H6495">
            <v>247778.07</v>
          </cell>
        </row>
        <row r="6496">
          <cell r="A6496" t="str">
            <v>21120403010101</v>
          </cell>
          <cell r="B6496" t="str">
            <v>EMPRESAS PRIVADAS</v>
          </cell>
          <cell r="C6496">
            <v>14</v>
          </cell>
          <cell r="D6496"/>
          <cell r="E6496">
            <v>-247778.07</v>
          </cell>
          <cell r="F6496"/>
          <cell r="G6496"/>
          <cell r="H6496">
            <v>247778.07</v>
          </cell>
        </row>
        <row r="6497">
          <cell r="A6497" t="str">
            <v>2112040301010101</v>
          </cell>
          <cell r="B6497" t="str">
            <v>AHORRO A LA VISTA</v>
          </cell>
          <cell r="C6497">
            <v>16</v>
          </cell>
          <cell r="D6497">
            <v>0</v>
          </cell>
          <cell r="E6497"/>
          <cell r="F6497"/>
          <cell r="G6497"/>
          <cell r="H6497">
            <v>0</v>
          </cell>
        </row>
        <row r="6498">
          <cell r="A6498" t="str">
            <v>2112040301010102</v>
          </cell>
          <cell r="B6498" t="str">
            <v>AHORRO INFANTIL</v>
          </cell>
          <cell r="C6498">
            <v>16</v>
          </cell>
          <cell r="D6498">
            <v>0</v>
          </cell>
          <cell r="E6498"/>
          <cell r="F6498"/>
          <cell r="G6498"/>
          <cell r="H6498">
            <v>0</v>
          </cell>
        </row>
        <row r="6499">
          <cell r="A6499" t="str">
            <v>2112040301010103</v>
          </cell>
          <cell r="B6499" t="str">
            <v>AHORRO NAVIDE¿O</v>
          </cell>
          <cell r="C6499">
            <v>16</v>
          </cell>
          <cell r="D6499">
            <v>0</v>
          </cell>
          <cell r="E6499"/>
          <cell r="F6499"/>
          <cell r="G6499"/>
          <cell r="H6499">
            <v>0</v>
          </cell>
        </row>
        <row r="6500">
          <cell r="A6500" t="str">
            <v>2112040301010104</v>
          </cell>
          <cell r="B6500" t="str">
            <v>AHORRO SIMULTANEO</v>
          </cell>
          <cell r="C6500">
            <v>16</v>
          </cell>
          <cell r="D6500">
            <v>-247778.07</v>
          </cell>
          <cell r="E6500"/>
          <cell r="F6500"/>
          <cell r="G6500"/>
          <cell r="H6500">
            <v>247778.07</v>
          </cell>
        </row>
        <row r="6501">
          <cell r="A6501" t="str">
            <v>2112040301010105</v>
          </cell>
          <cell r="B6501" t="str">
            <v>AHORRO ESCOLAR</v>
          </cell>
          <cell r="C6501">
            <v>16</v>
          </cell>
          <cell r="D6501">
            <v>0</v>
          </cell>
          <cell r="E6501"/>
          <cell r="F6501"/>
          <cell r="G6501"/>
          <cell r="H6501">
            <v>0</v>
          </cell>
        </row>
        <row r="6502">
          <cell r="A6502" t="str">
            <v>2112040301010106</v>
          </cell>
          <cell r="B6502" t="str">
            <v>AHORRO PRO-RETIRO</v>
          </cell>
          <cell r="C6502">
            <v>16</v>
          </cell>
          <cell r="D6502">
            <v>0</v>
          </cell>
          <cell r="E6502"/>
          <cell r="F6502"/>
          <cell r="G6502"/>
          <cell r="H6502">
            <v>0</v>
          </cell>
        </row>
        <row r="6503">
          <cell r="A6503" t="str">
            <v>2112040301010107</v>
          </cell>
          <cell r="B6503" t="str">
            <v>AHORRO INTEGRAL</v>
          </cell>
          <cell r="C6503">
            <v>16</v>
          </cell>
          <cell r="D6503">
            <v>0</v>
          </cell>
          <cell r="E6503"/>
          <cell r="F6503"/>
          <cell r="G6503"/>
          <cell r="H6503">
            <v>0</v>
          </cell>
        </row>
        <row r="6504">
          <cell r="A6504" t="str">
            <v>2112040301010108</v>
          </cell>
          <cell r="B6504" t="str">
            <v>VENTANILLA COMUN</v>
          </cell>
          <cell r="C6504">
            <v>16</v>
          </cell>
          <cell r="D6504">
            <v>0</v>
          </cell>
          <cell r="E6504"/>
          <cell r="F6504"/>
          <cell r="G6504"/>
          <cell r="H6504">
            <v>0</v>
          </cell>
        </row>
        <row r="6505">
          <cell r="A6505" t="str">
            <v>2112040302</v>
          </cell>
          <cell r="B6505" t="str">
            <v>EMPRESAS PRIVADAS</v>
          </cell>
          <cell r="C6505">
            <v>10</v>
          </cell>
          <cell r="D6505"/>
          <cell r="E6505"/>
          <cell r="F6505"/>
          <cell r="G6505">
            <v>0</v>
          </cell>
          <cell r="H6505">
            <v>0</v>
          </cell>
        </row>
        <row r="6506">
          <cell r="A6506" t="str">
            <v>211204030201</v>
          </cell>
          <cell r="B6506" t="str">
            <v>EMPRESAS PRIVADAS - ME</v>
          </cell>
          <cell r="C6506">
            <v>12</v>
          </cell>
          <cell r="D6506"/>
          <cell r="E6506"/>
          <cell r="F6506">
            <v>0</v>
          </cell>
          <cell r="G6506"/>
          <cell r="H6506">
            <v>0</v>
          </cell>
        </row>
        <row r="6507">
          <cell r="A6507" t="str">
            <v>21120403020101</v>
          </cell>
          <cell r="B6507" t="str">
            <v>EMPRESAS PRIVADAS - ME</v>
          </cell>
          <cell r="C6507">
            <v>14</v>
          </cell>
          <cell r="D6507"/>
          <cell r="E6507">
            <v>0</v>
          </cell>
          <cell r="F6507"/>
          <cell r="G6507"/>
          <cell r="H6507">
            <v>0</v>
          </cell>
        </row>
        <row r="6508">
          <cell r="A6508" t="str">
            <v>2112040302010101</v>
          </cell>
          <cell r="B6508" t="str">
            <v>AHORRO A LA VISTA</v>
          </cell>
          <cell r="C6508">
            <v>16</v>
          </cell>
          <cell r="D6508">
            <v>0</v>
          </cell>
          <cell r="E6508"/>
          <cell r="F6508"/>
          <cell r="G6508"/>
          <cell r="H6508">
            <v>0</v>
          </cell>
        </row>
        <row r="6509">
          <cell r="A6509" t="str">
            <v>2112040302010102</v>
          </cell>
          <cell r="B6509" t="str">
            <v>AHORRO INFANTIL</v>
          </cell>
          <cell r="C6509">
            <v>16</v>
          </cell>
          <cell r="D6509">
            <v>0</v>
          </cell>
          <cell r="E6509"/>
          <cell r="F6509"/>
          <cell r="G6509"/>
          <cell r="H6509">
            <v>0</v>
          </cell>
        </row>
        <row r="6510">
          <cell r="A6510" t="str">
            <v>2112040302010103</v>
          </cell>
          <cell r="B6510" t="str">
            <v>AHORRO NAVIDE¿O</v>
          </cell>
          <cell r="C6510">
            <v>16</v>
          </cell>
          <cell r="D6510">
            <v>0</v>
          </cell>
          <cell r="E6510"/>
          <cell r="F6510"/>
          <cell r="G6510"/>
          <cell r="H6510">
            <v>0</v>
          </cell>
        </row>
        <row r="6511">
          <cell r="A6511" t="str">
            <v>2112040302010104</v>
          </cell>
          <cell r="B6511" t="str">
            <v>AHORRO SIMULTANEO</v>
          </cell>
          <cell r="C6511">
            <v>16</v>
          </cell>
          <cell r="D6511">
            <v>0</v>
          </cell>
          <cell r="E6511"/>
          <cell r="F6511"/>
          <cell r="G6511"/>
          <cell r="H6511">
            <v>0</v>
          </cell>
        </row>
        <row r="6512">
          <cell r="A6512" t="str">
            <v>2112040302010105</v>
          </cell>
          <cell r="B6512" t="str">
            <v>AHORRO ESCOLAR</v>
          </cell>
          <cell r="C6512">
            <v>16</v>
          </cell>
          <cell r="D6512">
            <v>0</v>
          </cell>
          <cell r="E6512"/>
          <cell r="F6512"/>
          <cell r="G6512"/>
          <cell r="H6512">
            <v>0</v>
          </cell>
        </row>
        <row r="6513">
          <cell r="A6513" t="str">
            <v>2112040302010106</v>
          </cell>
          <cell r="B6513" t="str">
            <v>AHORRO PRO-RETIRO</v>
          </cell>
          <cell r="C6513">
            <v>16</v>
          </cell>
          <cell r="D6513">
            <v>0</v>
          </cell>
          <cell r="E6513"/>
          <cell r="F6513"/>
          <cell r="G6513"/>
          <cell r="H6513">
            <v>0</v>
          </cell>
        </row>
        <row r="6514">
          <cell r="A6514" t="str">
            <v>2112040302010107</v>
          </cell>
          <cell r="B6514" t="str">
            <v>AHORRO INTEGRAL</v>
          </cell>
          <cell r="C6514">
            <v>16</v>
          </cell>
          <cell r="D6514">
            <v>0</v>
          </cell>
          <cell r="E6514"/>
          <cell r="F6514"/>
          <cell r="G6514"/>
          <cell r="H6514">
            <v>0</v>
          </cell>
        </row>
        <row r="6515">
          <cell r="A6515" t="str">
            <v>2112040302010108</v>
          </cell>
          <cell r="B6515" t="str">
            <v>VENTANILLA COMUN</v>
          </cell>
          <cell r="C6515">
            <v>16</v>
          </cell>
          <cell r="D6515">
            <v>0</v>
          </cell>
          <cell r="E6515"/>
          <cell r="F6515"/>
          <cell r="G6515"/>
          <cell r="H6515">
            <v>0</v>
          </cell>
        </row>
        <row r="6516">
          <cell r="A6516" t="str">
            <v>2112040401</v>
          </cell>
          <cell r="B6516" t="str">
            <v>PARTICULARES</v>
          </cell>
          <cell r="C6516">
            <v>10</v>
          </cell>
          <cell r="D6516"/>
          <cell r="E6516"/>
          <cell r="F6516"/>
          <cell r="G6516">
            <v>-1289740.49</v>
          </cell>
          <cell r="H6516">
            <v>1289740.49</v>
          </cell>
        </row>
        <row r="6517">
          <cell r="A6517" t="str">
            <v>211204040101</v>
          </cell>
          <cell r="B6517" t="str">
            <v>PARTICULARES</v>
          </cell>
          <cell r="C6517">
            <v>12</v>
          </cell>
          <cell r="D6517"/>
          <cell r="E6517"/>
          <cell r="F6517">
            <v>-1289740.49</v>
          </cell>
          <cell r="G6517"/>
          <cell r="H6517">
            <v>1289740.49</v>
          </cell>
        </row>
        <row r="6518">
          <cell r="A6518" t="str">
            <v>21120404010101</v>
          </cell>
          <cell r="B6518" t="str">
            <v>PARTICULARES</v>
          </cell>
          <cell r="C6518">
            <v>14</v>
          </cell>
          <cell r="D6518"/>
          <cell r="E6518">
            <v>-1289740.49</v>
          </cell>
          <cell r="F6518"/>
          <cell r="G6518"/>
          <cell r="H6518">
            <v>1289740.49</v>
          </cell>
        </row>
        <row r="6519">
          <cell r="A6519" t="str">
            <v>2112040401010101</v>
          </cell>
          <cell r="B6519" t="str">
            <v>AHORRO A LA VISTA</v>
          </cell>
          <cell r="C6519">
            <v>16</v>
          </cell>
          <cell r="D6519">
            <v>0</v>
          </cell>
          <cell r="E6519"/>
          <cell r="F6519"/>
          <cell r="G6519"/>
          <cell r="H6519">
            <v>0</v>
          </cell>
        </row>
        <row r="6520">
          <cell r="A6520" t="str">
            <v>2112040401010102</v>
          </cell>
          <cell r="B6520" t="str">
            <v>AHORRO INFANTIL</v>
          </cell>
          <cell r="C6520">
            <v>16</v>
          </cell>
          <cell r="D6520">
            <v>0</v>
          </cell>
          <cell r="E6520"/>
          <cell r="F6520"/>
          <cell r="G6520"/>
          <cell r="H6520">
            <v>0</v>
          </cell>
        </row>
        <row r="6521">
          <cell r="A6521" t="str">
            <v>2112040401010103</v>
          </cell>
          <cell r="B6521" t="str">
            <v>AHORRO NAVIDE¿O</v>
          </cell>
          <cell r="C6521">
            <v>16</v>
          </cell>
          <cell r="D6521">
            <v>0</v>
          </cell>
          <cell r="E6521"/>
          <cell r="F6521"/>
          <cell r="G6521"/>
          <cell r="H6521">
            <v>0</v>
          </cell>
        </row>
        <row r="6522">
          <cell r="A6522" t="str">
            <v>2112040401010104</v>
          </cell>
          <cell r="B6522" t="str">
            <v>AHORRO SIMULTANEO</v>
          </cell>
          <cell r="C6522">
            <v>16</v>
          </cell>
          <cell r="D6522">
            <v>-1289740.49</v>
          </cell>
          <cell r="E6522"/>
          <cell r="F6522"/>
          <cell r="G6522"/>
          <cell r="H6522">
            <v>1289740.49</v>
          </cell>
        </row>
        <row r="6523">
          <cell r="A6523" t="str">
            <v>2112040401010105</v>
          </cell>
          <cell r="B6523" t="str">
            <v>AHORRO ESCOLAR</v>
          </cell>
          <cell r="C6523">
            <v>16</v>
          </cell>
          <cell r="D6523">
            <v>0</v>
          </cell>
          <cell r="E6523"/>
          <cell r="F6523"/>
          <cell r="G6523"/>
          <cell r="H6523">
            <v>0</v>
          </cell>
        </row>
        <row r="6524">
          <cell r="A6524" t="str">
            <v>2112040401010106</v>
          </cell>
          <cell r="B6524" t="str">
            <v>AHORRO PRO-RETIRO</v>
          </cell>
          <cell r="C6524">
            <v>16</v>
          </cell>
          <cell r="D6524">
            <v>0</v>
          </cell>
          <cell r="E6524"/>
          <cell r="F6524"/>
          <cell r="G6524"/>
          <cell r="H6524">
            <v>0</v>
          </cell>
        </row>
        <row r="6525">
          <cell r="A6525" t="str">
            <v>2112040401010107</v>
          </cell>
          <cell r="B6525" t="str">
            <v>AHORRO INTEGRAL</v>
          </cell>
          <cell r="C6525">
            <v>16</v>
          </cell>
          <cell r="D6525">
            <v>0</v>
          </cell>
          <cell r="E6525"/>
          <cell r="F6525"/>
          <cell r="G6525"/>
          <cell r="H6525">
            <v>0</v>
          </cell>
        </row>
        <row r="6526">
          <cell r="A6526" t="str">
            <v>2112040401010108</v>
          </cell>
          <cell r="B6526" t="str">
            <v>VENTANILLA COMUN</v>
          </cell>
          <cell r="C6526">
            <v>16</v>
          </cell>
          <cell r="D6526">
            <v>0</v>
          </cell>
          <cell r="E6526"/>
          <cell r="F6526"/>
          <cell r="G6526"/>
          <cell r="H6526">
            <v>0</v>
          </cell>
        </row>
        <row r="6527">
          <cell r="A6527" t="str">
            <v>2112040402</v>
          </cell>
          <cell r="B6527" t="str">
            <v>PARTICULARES</v>
          </cell>
          <cell r="C6527">
            <v>10</v>
          </cell>
          <cell r="D6527"/>
          <cell r="E6527"/>
          <cell r="F6527"/>
          <cell r="G6527">
            <v>0</v>
          </cell>
          <cell r="H6527">
            <v>0</v>
          </cell>
        </row>
        <row r="6528">
          <cell r="A6528" t="str">
            <v>211204040201</v>
          </cell>
          <cell r="B6528" t="str">
            <v>PARTICULARES -ME</v>
          </cell>
          <cell r="C6528">
            <v>12</v>
          </cell>
          <cell r="D6528"/>
          <cell r="E6528"/>
          <cell r="F6528">
            <v>0</v>
          </cell>
          <cell r="G6528"/>
          <cell r="H6528">
            <v>0</v>
          </cell>
        </row>
        <row r="6529">
          <cell r="A6529" t="str">
            <v>21120404020101</v>
          </cell>
          <cell r="B6529" t="str">
            <v>PARTICULARES -ME</v>
          </cell>
          <cell r="C6529">
            <v>14</v>
          </cell>
          <cell r="D6529"/>
          <cell r="E6529">
            <v>0</v>
          </cell>
          <cell r="F6529"/>
          <cell r="G6529"/>
          <cell r="H6529">
            <v>0</v>
          </cell>
        </row>
        <row r="6530">
          <cell r="A6530" t="str">
            <v>2112040402010101</v>
          </cell>
          <cell r="B6530" t="str">
            <v>AHORRO A LA VISTA</v>
          </cell>
          <cell r="C6530">
            <v>16</v>
          </cell>
          <cell r="D6530">
            <v>0</v>
          </cell>
          <cell r="E6530"/>
          <cell r="F6530"/>
          <cell r="G6530"/>
          <cell r="H6530">
            <v>0</v>
          </cell>
        </row>
        <row r="6531">
          <cell r="A6531" t="str">
            <v>2112040402010102</v>
          </cell>
          <cell r="B6531" t="str">
            <v>AHORRO INFANTIL</v>
          </cell>
          <cell r="C6531">
            <v>16</v>
          </cell>
          <cell r="D6531">
            <v>0</v>
          </cell>
          <cell r="E6531"/>
          <cell r="F6531"/>
          <cell r="G6531"/>
          <cell r="H6531">
            <v>0</v>
          </cell>
        </row>
        <row r="6532">
          <cell r="A6532" t="str">
            <v>2112040402010103</v>
          </cell>
          <cell r="B6532" t="str">
            <v>AHORRO NAVIDE¿O</v>
          </cell>
          <cell r="C6532">
            <v>16</v>
          </cell>
          <cell r="D6532">
            <v>0</v>
          </cell>
          <cell r="E6532"/>
          <cell r="F6532"/>
          <cell r="G6532"/>
          <cell r="H6532">
            <v>0</v>
          </cell>
        </row>
        <row r="6533">
          <cell r="A6533" t="str">
            <v>2112040402010104</v>
          </cell>
          <cell r="B6533" t="str">
            <v>AHORRO SIMULTANEO</v>
          </cell>
          <cell r="C6533">
            <v>16</v>
          </cell>
          <cell r="D6533">
            <v>0</v>
          </cell>
          <cell r="E6533"/>
          <cell r="F6533"/>
          <cell r="G6533"/>
          <cell r="H6533">
            <v>0</v>
          </cell>
        </row>
        <row r="6534">
          <cell r="A6534" t="str">
            <v>2112040402010105</v>
          </cell>
          <cell r="B6534" t="str">
            <v>AHORRO ESCOLAR</v>
          </cell>
          <cell r="C6534">
            <v>16</v>
          </cell>
          <cell r="D6534">
            <v>0</v>
          </cell>
          <cell r="E6534"/>
          <cell r="F6534"/>
          <cell r="G6534"/>
          <cell r="H6534">
            <v>0</v>
          </cell>
        </row>
        <row r="6535">
          <cell r="A6535" t="str">
            <v>2112040402010106</v>
          </cell>
          <cell r="B6535" t="str">
            <v>AHORRO PRO-RETIRO</v>
          </cell>
          <cell r="C6535">
            <v>16</v>
          </cell>
          <cell r="D6535">
            <v>0</v>
          </cell>
          <cell r="E6535"/>
          <cell r="F6535"/>
          <cell r="G6535"/>
          <cell r="H6535">
            <v>0</v>
          </cell>
        </row>
        <row r="6536">
          <cell r="A6536" t="str">
            <v>2112040402010107</v>
          </cell>
          <cell r="B6536" t="str">
            <v>AHORRO INTEGRAL</v>
          </cell>
          <cell r="C6536">
            <v>16</v>
          </cell>
          <cell r="D6536">
            <v>0</v>
          </cell>
          <cell r="E6536"/>
          <cell r="F6536"/>
          <cell r="G6536"/>
          <cell r="H6536">
            <v>0</v>
          </cell>
        </row>
        <row r="6537">
          <cell r="A6537" t="str">
            <v>2112040402010108</v>
          </cell>
          <cell r="B6537" t="str">
            <v>VENTANILLA COMUN</v>
          </cell>
          <cell r="C6537">
            <v>16</v>
          </cell>
          <cell r="D6537">
            <v>0</v>
          </cell>
          <cell r="E6537"/>
          <cell r="F6537"/>
          <cell r="G6537"/>
          <cell r="H6537">
            <v>0</v>
          </cell>
        </row>
        <row r="6538">
          <cell r="A6538" t="str">
            <v>2112040501</v>
          </cell>
          <cell r="B6538" t="str">
            <v>BANCOS</v>
          </cell>
          <cell r="C6538">
            <v>10</v>
          </cell>
          <cell r="D6538"/>
          <cell r="E6538"/>
          <cell r="F6538"/>
          <cell r="G6538">
            <v>0</v>
          </cell>
          <cell r="H6538">
            <v>0</v>
          </cell>
        </row>
        <row r="6539">
          <cell r="A6539" t="str">
            <v>2112040502</v>
          </cell>
          <cell r="B6539" t="str">
            <v>BANCOS</v>
          </cell>
          <cell r="C6539">
            <v>10</v>
          </cell>
          <cell r="D6539"/>
          <cell r="E6539"/>
          <cell r="F6539"/>
          <cell r="G6539">
            <v>0</v>
          </cell>
          <cell r="H6539">
            <v>0</v>
          </cell>
        </row>
        <row r="6540">
          <cell r="A6540" t="str">
            <v>2112040601</v>
          </cell>
          <cell r="B6540" t="str">
            <v>OTRAS ENTIDADES DEL SISTEMA  FINANCIERO</v>
          </cell>
          <cell r="C6540">
            <v>10</v>
          </cell>
          <cell r="D6540"/>
          <cell r="E6540"/>
          <cell r="F6540"/>
          <cell r="G6540">
            <v>0</v>
          </cell>
          <cell r="H6540">
            <v>0</v>
          </cell>
        </row>
        <row r="6541">
          <cell r="A6541" t="str">
            <v>2112040602</v>
          </cell>
          <cell r="B6541" t="str">
            <v>OTRAS ENTIDADES DEL SISTEMA FINANCIERO</v>
          </cell>
          <cell r="C6541">
            <v>10</v>
          </cell>
          <cell r="D6541"/>
          <cell r="E6541"/>
          <cell r="F6541"/>
          <cell r="G6541">
            <v>0</v>
          </cell>
          <cell r="H6541">
            <v>0</v>
          </cell>
        </row>
        <row r="6542">
          <cell r="A6542" t="str">
            <v>2112040701</v>
          </cell>
          <cell r="B6542" t="str">
            <v>DEPOSITOS POR APLICAR</v>
          </cell>
          <cell r="C6542">
            <v>10</v>
          </cell>
          <cell r="D6542"/>
          <cell r="E6542"/>
          <cell r="F6542"/>
          <cell r="G6542">
            <v>0</v>
          </cell>
          <cell r="H6542">
            <v>0</v>
          </cell>
        </row>
        <row r="6543">
          <cell r="A6543" t="str">
            <v>211204070101</v>
          </cell>
          <cell r="B6543" t="str">
            <v>DEPOSITOS POR APLICAR - AHORRO PROGRAMADO</v>
          </cell>
          <cell r="C6543">
            <v>12</v>
          </cell>
          <cell r="D6543"/>
          <cell r="E6543"/>
          <cell r="F6543">
            <v>0</v>
          </cell>
          <cell r="G6543"/>
          <cell r="H6543">
            <v>0</v>
          </cell>
        </row>
        <row r="6544">
          <cell r="A6544" t="str">
            <v>21120407010101</v>
          </cell>
          <cell r="B6544" t="str">
            <v>DEPOSITOS POR APLICAR - AHORRO PROGRAMADO</v>
          </cell>
          <cell r="C6544">
            <v>14</v>
          </cell>
          <cell r="D6544"/>
          <cell r="E6544">
            <v>0</v>
          </cell>
          <cell r="F6544"/>
          <cell r="G6544"/>
          <cell r="H6544">
            <v>0</v>
          </cell>
        </row>
        <row r="6545">
          <cell r="A6545" t="str">
            <v>2112040701010101</v>
          </cell>
          <cell r="B6545" t="str">
            <v>DEPOSITOS POR APLICAR - AHORRO PROGRAMADO</v>
          </cell>
          <cell r="C6545">
            <v>16</v>
          </cell>
          <cell r="D6545">
            <v>0</v>
          </cell>
          <cell r="E6545"/>
          <cell r="F6545"/>
          <cell r="G6545"/>
          <cell r="H6545">
            <v>0</v>
          </cell>
        </row>
        <row r="6546">
          <cell r="A6546" t="str">
            <v>2112040702</v>
          </cell>
          <cell r="B6546" t="str">
            <v>DEPOSITOS POR APLICAR</v>
          </cell>
          <cell r="C6546">
            <v>10</v>
          </cell>
          <cell r="D6546"/>
          <cell r="E6546"/>
          <cell r="F6546"/>
          <cell r="G6546">
            <v>0</v>
          </cell>
          <cell r="H6546">
            <v>0</v>
          </cell>
        </row>
        <row r="6547">
          <cell r="A6547" t="str">
            <v>2112040801</v>
          </cell>
          <cell r="B6547" t="str">
            <v>RETIROS POR APLICAR</v>
          </cell>
          <cell r="C6547">
            <v>10</v>
          </cell>
          <cell r="D6547"/>
          <cell r="E6547"/>
          <cell r="F6547"/>
          <cell r="G6547">
            <v>0</v>
          </cell>
          <cell r="H6547">
            <v>0</v>
          </cell>
        </row>
        <row r="6548">
          <cell r="A6548" t="str">
            <v>2112040802</v>
          </cell>
          <cell r="B6548" t="str">
            <v>RETIROS POR APLICAR</v>
          </cell>
          <cell r="C6548">
            <v>10</v>
          </cell>
          <cell r="D6548"/>
          <cell r="E6548"/>
          <cell r="F6548"/>
          <cell r="G6548">
            <v>0</v>
          </cell>
          <cell r="H6548">
            <v>0</v>
          </cell>
        </row>
        <row r="6549">
          <cell r="A6549" t="str">
            <v>2112049901</v>
          </cell>
          <cell r="B6549" t="str">
            <v>INTERESES Y OTROS POR PAGAR</v>
          </cell>
          <cell r="C6549">
            <v>10</v>
          </cell>
          <cell r="D6549"/>
          <cell r="E6549"/>
          <cell r="F6549"/>
          <cell r="G6549">
            <v>0</v>
          </cell>
          <cell r="H6549">
            <v>0</v>
          </cell>
        </row>
        <row r="6550">
          <cell r="A6550" t="str">
            <v>211204990101</v>
          </cell>
          <cell r="B6550" t="str">
            <v>ENTIDADES DEL ESTADO</v>
          </cell>
          <cell r="C6550">
            <v>12</v>
          </cell>
          <cell r="D6550"/>
          <cell r="E6550"/>
          <cell r="F6550">
            <v>0</v>
          </cell>
          <cell r="G6550"/>
          <cell r="H6550">
            <v>0</v>
          </cell>
        </row>
        <row r="6551">
          <cell r="A6551" t="str">
            <v>21120499010101</v>
          </cell>
          <cell r="B6551" t="str">
            <v>ENTIDADES DEL ESTADO</v>
          </cell>
          <cell r="C6551">
            <v>14</v>
          </cell>
          <cell r="D6551"/>
          <cell r="E6551">
            <v>0</v>
          </cell>
          <cell r="F6551"/>
          <cell r="G6551"/>
          <cell r="H6551">
            <v>0</v>
          </cell>
        </row>
        <row r="6552">
          <cell r="A6552" t="str">
            <v>2112049901010101</v>
          </cell>
          <cell r="B6552" t="str">
            <v>AHORRO A LA VISTA</v>
          </cell>
          <cell r="C6552">
            <v>16</v>
          </cell>
          <cell r="D6552">
            <v>0</v>
          </cell>
          <cell r="E6552"/>
          <cell r="F6552"/>
          <cell r="G6552"/>
          <cell r="H6552">
            <v>0</v>
          </cell>
        </row>
        <row r="6553">
          <cell r="A6553" t="str">
            <v>2112049901010102</v>
          </cell>
          <cell r="B6553" t="str">
            <v>AHORRO INFANTIL</v>
          </cell>
          <cell r="C6553">
            <v>16</v>
          </cell>
          <cell r="D6553">
            <v>0</v>
          </cell>
          <cell r="E6553"/>
          <cell r="F6553"/>
          <cell r="G6553"/>
          <cell r="H6553">
            <v>0</v>
          </cell>
        </row>
        <row r="6554">
          <cell r="A6554" t="str">
            <v>2112049901010103</v>
          </cell>
          <cell r="B6554" t="str">
            <v>AHORRO NAVIDE¿O</v>
          </cell>
          <cell r="C6554">
            <v>16</v>
          </cell>
          <cell r="D6554">
            <v>0</v>
          </cell>
          <cell r="E6554"/>
          <cell r="F6554"/>
          <cell r="G6554"/>
          <cell r="H6554">
            <v>0</v>
          </cell>
        </row>
        <row r="6555">
          <cell r="A6555" t="str">
            <v>2112049901010104</v>
          </cell>
          <cell r="B6555" t="str">
            <v>AHORRO SIMULTANEO</v>
          </cell>
          <cell r="C6555">
            <v>16</v>
          </cell>
          <cell r="D6555">
            <v>0</v>
          </cell>
          <cell r="E6555"/>
          <cell r="F6555"/>
          <cell r="G6555"/>
          <cell r="H6555">
            <v>0</v>
          </cell>
        </row>
        <row r="6556">
          <cell r="A6556" t="str">
            <v>2112049901010105</v>
          </cell>
          <cell r="B6556" t="str">
            <v>AHORRO ESCOLAR</v>
          </cell>
          <cell r="C6556">
            <v>16</v>
          </cell>
          <cell r="D6556">
            <v>0</v>
          </cell>
          <cell r="E6556"/>
          <cell r="F6556"/>
          <cell r="G6556"/>
          <cell r="H6556">
            <v>0</v>
          </cell>
        </row>
        <row r="6557">
          <cell r="A6557" t="str">
            <v>2112049901010106</v>
          </cell>
          <cell r="B6557" t="str">
            <v>AHORRO PRO-RETIRO</v>
          </cell>
          <cell r="C6557">
            <v>16</v>
          </cell>
          <cell r="D6557">
            <v>0</v>
          </cell>
          <cell r="E6557"/>
          <cell r="F6557"/>
          <cell r="G6557"/>
          <cell r="H6557">
            <v>0</v>
          </cell>
        </row>
        <row r="6558">
          <cell r="A6558" t="str">
            <v>2112049901010107</v>
          </cell>
          <cell r="B6558" t="str">
            <v>AHORRO INTEGRAL</v>
          </cell>
          <cell r="C6558">
            <v>16</v>
          </cell>
          <cell r="D6558">
            <v>0</v>
          </cell>
          <cell r="E6558"/>
          <cell r="F6558"/>
          <cell r="G6558"/>
          <cell r="H6558">
            <v>0</v>
          </cell>
        </row>
        <row r="6559">
          <cell r="A6559" t="str">
            <v>2112049901010108</v>
          </cell>
          <cell r="B6559" t="str">
            <v>VENTANILLA COMUN</v>
          </cell>
          <cell r="C6559">
            <v>16</v>
          </cell>
          <cell r="D6559">
            <v>0</v>
          </cell>
          <cell r="E6559"/>
          <cell r="F6559"/>
          <cell r="G6559"/>
          <cell r="H6559">
            <v>0</v>
          </cell>
        </row>
        <row r="6560">
          <cell r="A6560" t="str">
            <v>211204990102</v>
          </cell>
          <cell r="B6560" t="str">
            <v>EMPRESAS PRIVADAS</v>
          </cell>
          <cell r="C6560">
            <v>12</v>
          </cell>
          <cell r="D6560"/>
          <cell r="E6560"/>
          <cell r="F6560">
            <v>0</v>
          </cell>
          <cell r="G6560"/>
          <cell r="H6560">
            <v>0</v>
          </cell>
        </row>
        <row r="6561">
          <cell r="A6561" t="str">
            <v>21120499010201</v>
          </cell>
          <cell r="B6561" t="str">
            <v>EMPRESAS PRIVADAS</v>
          </cell>
          <cell r="C6561">
            <v>14</v>
          </cell>
          <cell r="D6561"/>
          <cell r="E6561">
            <v>0</v>
          </cell>
          <cell r="F6561"/>
          <cell r="G6561"/>
          <cell r="H6561">
            <v>0</v>
          </cell>
        </row>
        <row r="6562">
          <cell r="A6562" t="str">
            <v>2112049901020101</v>
          </cell>
          <cell r="B6562" t="str">
            <v>AHORRO A LA VISTA</v>
          </cell>
          <cell r="C6562">
            <v>16</v>
          </cell>
          <cell r="D6562">
            <v>0</v>
          </cell>
          <cell r="E6562"/>
          <cell r="F6562"/>
          <cell r="G6562"/>
          <cell r="H6562">
            <v>0</v>
          </cell>
        </row>
        <row r="6563">
          <cell r="A6563" t="str">
            <v>2112049901020102</v>
          </cell>
          <cell r="B6563" t="str">
            <v>AHORRO INFANTIL</v>
          </cell>
          <cell r="C6563">
            <v>16</v>
          </cell>
          <cell r="D6563">
            <v>0</v>
          </cell>
          <cell r="E6563"/>
          <cell r="F6563"/>
          <cell r="G6563"/>
          <cell r="H6563">
            <v>0</v>
          </cell>
        </row>
        <row r="6564">
          <cell r="A6564" t="str">
            <v>2112049901020103</v>
          </cell>
          <cell r="B6564" t="str">
            <v>AHORRO NAVIDE¿O</v>
          </cell>
          <cell r="C6564">
            <v>16</v>
          </cell>
          <cell r="D6564">
            <v>0</v>
          </cell>
          <cell r="E6564"/>
          <cell r="F6564"/>
          <cell r="G6564"/>
          <cell r="H6564">
            <v>0</v>
          </cell>
        </row>
        <row r="6565">
          <cell r="A6565" t="str">
            <v>2112049901020104</v>
          </cell>
          <cell r="B6565" t="str">
            <v>AHORRO SIMULTANEO</v>
          </cell>
          <cell r="C6565">
            <v>16</v>
          </cell>
          <cell r="D6565">
            <v>0</v>
          </cell>
          <cell r="E6565"/>
          <cell r="F6565"/>
          <cell r="G6565"/>
          <cell r="H6565">
            <v>0</v>
          </cell>
        </row>
        <row r="6566">
          <cell r="A6566" t="str">
            <v>2112049901020105</v>
          </cell>
          <cell r="B6566" t="str">
            <v>AHORRO ESCOLAR</v>
          </cell>
          <cell r="C6566">
            <v>16</v>
          </cell>
          <cell r="D6566">
            <v>0</v>
          </cell>
          <cell r="E6566"/>
          <cell r="F6566"/>
          <cell r="G6566"/>
          <cell r="H6566">
            <v>0</v>
          </cell>
        </row>
        <row r="6567">
          <cell r="A6567" t="str">
            <v>2112049901020106</v>
          </cell>
          <cell r="B6567" t="str">
            <v>AHORRO PRO-RETIRO</v>
          </cell>
          <cell r="C6567">
            <v>16</v>
          </cell>
          <cell r="D6567">
            <v>0</v>
          </cell>
          <cell r="E6567"/>
          <cell r="F6567"/>
          <cell r="G6567"/>
          <cell r="H6567">
            <v>0</v>
          </cell>
        </row>
        <row r="6568">
          <cell r="A6568" t="str">
            <v>2112049901020107</v>
          </cell>
          <cell r="B6568" t="str">
            <v>AHORRO INTEGRAL</v>
          </cell>
          <cell r="C6568">
            <v>16</v>
          </cell>
          <cell r="D6568">
            <v>0</v>
          </cell>
          <cell r="E6568"/>
          <cell r="F6568"/>
          <cell r="G6568"/>
          <cell r="H6568">
            <v>0</v>
          </cell>
        </row>
        <row r="6569">
          <cell r="A6569" t="str">
            <v>2112049901020108</v>
          </cell>
          <cell r="B6569" t="str">
            <v>VENTANILLA COMUN</v>
          </cell>
          <cell r="C6569">
            <v>16</v>
          </cell>
          <cell r="D6569">
            <v>0</v>
          </cell>
          <cell r="E6569"/>
          <cell r="F6569"/>
          <cell r="G6569"/>
          <cell r="H6569">
            <v>0</v>
          </cell>
        </row>
        <row r="6570">
          <cell r="A6570" t="str">
            <v>211204990103</v>
          </cell>
          <cell r="B6570" t="str">
            <v>PARTICULARES</v>
          </cell>
          <cell r="C6570">
            <v>12</v>
          </cell>
          <cell r="D6570"/>
          <cell r="E6570"/>
          <cell r="F6570">
            <v>0</v>
          </cell>
          <cell r="G6570"/>
          <cell r="H6570">
            <v>0</v>
          </cell>
        </row>
        <row r="6571">
          <cell r="A6571" t="str">
            <v>21120499010301</v>
          </cell>
          <cell r="B6571" t="str">
            <v>PARTICULARES</v>
          </cell>
          <cell r="C6571">
            <v>14</v>
          </cell>
          <cell r="D6571"/>
          <cell r="E6571">
            <v>0</v>
          </cell>
          <cell r="F6571"/>
          <cell r="G6571"/>
          <cell r="H6571">
            <v>0</v>
          </cell>
        </row>
        <row r="6572">
          <cell r="A6572" t="str">
            <v>2112049901030101</v>
          </cell>
          <cell r="B6572" t="str">
            <v>AHORRO A LA VISTA</v>
          </cell>
          <cell r="C6572">
            <v>16</v>
          </cell>
          <cell r="D6572">
            <v>0</v>
          </cell>
          <cell r="E6572"/>
          <cell r="F6572"/>
          <cell r="G6572"/>
          <cell r="H6572">
            <v>0</v>
          </cell>
        </row>
        <row r="6573">
          <cell r="A6573" t="str">
            <v>2112049901030102</v>
          </cell>
          <cell r="B6573" t="str">
            <v>AHORRO INFANTIL</v>
          </cell>
          <cell r="C6573">
            <v>16</v>
          </cell>
          <cell r="D6573">
            <v>0</v>
          </cell>
          <cell r="E6573"/>
          <cell r="F6573"/>
          <cell r="G6573"/>
          <cell r="H6573">
            <v>0</v>
          </cell>
        </row>
        <row r="6574">
          <cell r="A6574" t="str">
            <v>2112049901030103</v>
          </cell>
          <cell r="B6574" t="str">
            <v>AHORRO NAVIDE¿O</v>
          </cell>
          <cell r="C6574">
            <v>16</v>
          </cell>
          <cell r="D6574">
            <v>0</v>
          </cell>
          <cell r="E6574"/>
          <cell r="F6574"/>
          <cell r="G6574"/>
          <cell r="H6574">
            <v>0</v>
          </cell>
        </row>
        <row r="6575">
          <cell r="A6575" t="str">
            <v>2112049901030104</v>
          </cell>
          <cell r="B6575" t="str">
            <v>AHORRO SIMULTANEO</v>
          </cell>
          <cell r="C6575">
            <v>16</v>
          </cell>
          <cell r="D6575">
            <v>0</v>
          </cell>
          <cell r="E6575"/>
          <cell r="F6575"/>
          <cell r="G6575"/>
          <cell r="H6575">
            <v>0</v>
          </cell>
        </row>
        <row r="6576">
          <cell r="A6576" t="str">
            <v>2112049901030105</v>
          </cell>
          <cell r="B6576" t="str">
            <v>AHORRO ESCOLAR</v>
          </cell>
          <cell r="C6576">
            <v>16</v>
          </cell>
          <cell r="D6576">
            <v>0</v>
          </cell>
          <cell r="E6576"/>
          <cell r="F6576"/>
          <cell r="G6576"/>
          <cell r="H6576">
            <v>0</v>
          </cell>
        </row>
        <row r="6577">
          <cell r="A6577" t="str">
            <v>2112049901030106</v>
          </cell>
          <cell r="B6577" t="str">
            <v>AHORRO PRO-RETIRO</v>
          </cell>
          <cell r="C6577">
            <v>16</v>
          </cell>
          <cell r="D6577">
            <v>0</v>
          </cell>
          <cell r="E6577"/>
          <cell r="F6577"/>
          <cell r="G6577"/>
          <cell r="H6577">
            <v>0</v>
          </cell>
        </row>
        <row r="6578">
          <cell r="A6578" t="str">
            <v>2112049901030107</v>
          </cell>
          <cell r="B6578" t="str">
            <v>AHORRO INTEGRAL</v>
          </cell>
          <cell r="C6578">
            <v>16</v>
          </cell>
          <cell r="D6578">
            <v>0</v>
          </cell>
          <cell r="E6578"/>
          <cell r="F6578"/>
          <cell r="G6578"/>
          <cell r="H6578">
            <v>0</v>
          </cell>
        </row>
        <row r="6579">
          <cell r="A6579" t="str">
            <v>2112049901030108</v>
          </cell>
          <cell r="B6579" t="str">
            <v>VENTANILLA COMUN</v>
          </cell>
          <cell r="C6579">
            <v>16</v>
          </cell>
          <cell r="D6579">
            <v>0</v>
          </cell>
          <cell r="E6579"/>
          <cell r="F6579"/>
          <cell r="G6579"/>
          <cell r="H6579">
            <v>0</v>
          </cell>
        </row>
        <row r="6580">
          <cell r="A6580" t="str">
            <v>2112049902</v>
          </cell>
          <cell r="B6580" t="str">
            <v>INTERESES Y OTROS POR PAGAR</v>
          </cell>
          <cell r="C6580">
            <v>10</v>
          </cell>
          <cell r="D6580"/>
          <cell r="E6580"/>
          <cell r="F6580"/>
          <cell r="G6580">
            <v>0</v>
          </cell>
          <cell r="H6580">
            <v>0</v>
          </cell>
        </row>
        <row r="6581">
          <cell r="A6581" t="str">
            <v>211204990201</v>
          </cell>
          <cell r="B6581" t="str">
            <v>ENTIDADES DEL ESTADO - ME</v>
          </cell>
          <cell r="C6581">
            <v>12</v>
          </cell>
          <cell r="D6581"/>
          <cell r="E6581"/>
          <cell r="F6581">
            <v>0</v>
          </cell>
          <cell r="G6581"/>
          <cell r="H6581">
            <v>0</v>
          </cell>
        </row>
        <row r="6582">
          <cell r="A6582" t="str">
            <v>21120499020101</v>
          </cell>
          <cell r="B6582" t="str">
            <v>ENTIDADES DEL ESTADO - ME</v>
          </cell>
          <cell r="C6582">
            <v>14</v>
          </cell>
          <cell r="D6582"/>
          <cell r="E6582">
            <v>0</v>
          </cell>
          <cell r="F6582"/>
          <cell r="G6582"/>
          <cell r="H6582">
            <v>0</v>
          </cell>
        </row>
        <row r="6583">
          <cell r="A6583" t="str">
            <v>2112049902010101</v>
          </cell>
          <cell r="B6583" t="str">
            <v>AHORRO A LA VISTA</v>
          </cell>
          <cell r="C6583">
            <v>16</v>
          </cell>
          <cell r="D6583">
            <v>0</v>
          </cell>
          <cell r="E6583"/>
          <cell r="F6583"/>
          <cell r="G6583"/>
          <cell r="H6583">
            <v>0</v>
          </cell>
        </row>
        <row r="6584">
          <cell r="A6584" t="str">
            <v>2112049902010102</v>
          </cell>
          <cell r="B6584" t="str">
            <v>AHORRO INFANTIL</v>
          </cell>
          <cell r="C6584">
            <v>16</v>
          </cell>
          <cell r="D6584">
            <v>0</v>
          </cell>
          <cell r="E6584"/>
          <cell r="F6584"/>
          <cell r="G6584"/>
          <cell r="H6584">
            <v>0</v>
          </cell>
        </row>
        <row r="6585">
          <cell r="A6585" t="str">
            <v>2112049902010103</v>
          </cell>
          <cell r="B6585" t="str">
            <v>AHORRO NAVIDE¿O</v>
          </cell>
          <cell r="C6585">
            <v>16</v>
          </cell>
          <cell r="D6585">
            <v>0</v>
          </cell>
          <cell r="E6585"/>
          <cell r="F6585"/>
          <cell r="G6585"/>
          <cell r="H6585">
            <v>0</v>
          </cell>
        </row>
        <row r="6586">
          <cell r="A6586" t="str">
            <v>2112049902010104</v>
          </cell>
          <cell r="B6586" t="str">
            <v>AHORRO SIMULTANEO</v>
          </cell>
          <cell r="C6586">
            <v>16</v>
          </cell>
          <cell r="D6586">
            <v>0</v>
          </cell>
          <cell r="E6586"/>
          <cell r="F6586"/>
          <cell r="G6586"/>
          <cell r="H6586">
            <v>0</v>
          </cell>
        </row>
        <row r="6587">
          <cell r="A6587" t="str">
            <v>2112049902010105</v>
          </cell>
          <cell r="B6587" t="str">
            <v>AHORRO ESCOLAR</v>
          </cell>
          <cell r="C6587">
            <v>16</v>
          </cell>
          <cell r="D6587">
            <v>0</v>
          </cell>
          <cell r="E6587"/>
          <cell r="F6587"/>
          <cell r="G6587"/>
          <cell r="H6587">
            <v>0</v>
          </cell>
        </row>
        <row r="6588">
          <cell r="A6588" t="str">
            <v>2112049902010106</v>
          </cell>
          <cell r="B6588" t="str">
            <v>AHORRO PRO-RETIRO</v>
          </cell>
          <cell r="C6588">
            <v>16</v>
          </cell>
          <cell r="D6588">
            <v>0</v>
          </cell>
          <cell r="E6588"/>
          <cell r="F6588"/>
          <cell r="G6588"/>
          <cell r="H6588">
            <v>0</v>
          </cell>
        </row>
        <row r="6589">
          <cell r="A6589" t="str">
            <v>2112049902010107</v>
          </cell>
          <cell r="B6589" t="str">
            <v>AHORRO INTEGRAL</v>
          </cell>
          <cell r="C6589">
            <v>16</v>
          </cell>
          <cell r="D6589">
            <v>0</v>
          </cell>
          <cell r="E6589"/>
          <cell r="F6589"/>
          <cell r="G6589"/>
          <cell r="H6589">
            <v>0</v>
          </cell>
        </row>
        <row r="6590">
          <cell r="A6590" t="str">
            <v>2112049902010108</v>
          </cell>
          <cell r="B6590" t="str">
            <v>VENTANILLA COMUN</v>
          </cell>
          <cell r="C6590">
            <v>16</v>
          </cell>
          <cell r="D6590">
            <v>0</v>
          </cell>
          <cell r="E6590"/>
          <cell r="F6590"/>
          <cell r="G6590"/>
          <cell r="H6590">
            <v>0</v>
          </cell>
        </row>
        <row r="6591">
          <cell r="A6591" t="str">
            <v>211204990202</v>
          </cell>
          <cell r="B6591" t="str">
            <v>EMPRESAS PRIVADAS - ME</v>
          </cell>
          <cell r="C6591">
            <v>12</v>
          </cell>
          <cell r="D6591"/>
          <cell r="E6591"/>
          <cell r="F6591">
            <v>0</v>
          </cell>
          <cell r="G6591"/>
          <cell r="H6591">
            <v>0</v>
          </cell>
        </row>
        <row r="6592">
          <cell r="A6592" t="str">
            <v>21120499020201</v>
          </cell>
          <cell r="B6592" t="str">
            <v>EMPRESAS PRIVADAS - ME</v>
          </cell>
          <cell r="C6592">
            <v>14</v>
          </cell>
          <cell r="D6592"/>
          <cell r="E6592">
            <v>0</v>
          </cell>
          <cell r="F6592"/>
          <cell r="G6592"/>
          <cell r="H6592">
            <v>0</v>
          </cell>
        </row>
        <row r="6593">
          <cell r="A6593" t="str">
            <v>2112049902020101</v>
          </cell>
          <cell r="B6593" t="str">
            <v>AHORRO A LA VISTA</v>
          </cell>
          <cell r="C6593">
            <v>16</v>
          </cell>
          <cell r="D6593">
            <v>0</v>
          </cell>
          <cell r="E6593"/>
          <cell r="F6593"/>
          <cell r="G6593"/>
          <cell r="H6593">
            <v>0</v>
          </cell>
        </row>
        <row r="6594">
          <cell r="A6594" t="str">
            <v>2112049902020102</v>
          </cell>
          <cell r="B6594" t="str">
            <v>AHORRO INFANTIL</v>
          </cell>
          <cell r="C6594">
            <v>16</v>
          </cell>
          <cell r="D6594">
            <v>0</v>
          </cell>
          <cell r="E6594"/>
          <cell r="F6594"/>
          <cell r="G6594"/>
          <cell r="H6594">
            <v>0</v>
          </cell>
        </row>
        <row r="6595">
          <cell r="A6595" t="str">
            <v>2112049902020103</v>
          </cell>
          <cell r="B6595" t="str">
            <v>AHORRO NAVIDE¿O</v>
          </cell>
          <cell r="C6595">
            <v>16</v>
          </cell>
          <cell r="D6595">
            <v>0</v>
          </cell>
          <cell r="E6595"/>
          <cell r="F6595"/>
          <cell r="G6595"/>
          <cell r="H6595">
            <v>0</v>
          </cell>
        </row>
        <row r="6596">
          <cell r="A6596" t="str">
            <v>2112049902020104</v>
          </cell>
          <cell r="B6596" t="str">
            <v>AHORRO SIMULTANEO</v>
          </cell>
          <cell r="C6596">
            <v>16</v>
          </cell>
          <cell r="D6596">
            <v>0</v>
          </cell>
          <cell r="E6596"/>
          <cell r="F6596"/>
          <cell r="G6596"/>
          <cell r="H6596">
            <v>0</v>
          </cell>
        </row>
        <row r="6597">
          <cell r="A6597" t="str">
            <v>2112049902020105</v>
          </cell>
          <cell r="B6597" t="str">
            <v>AHORRO ESCOLAR</v>
          </cell>
          <cell r="C6597">
            <v>16</v>
          </cell>
          <cell r="D6597">
            <v>0</v>
          </cell>
          <cell r="E6597"/>
          <cell r="F6597"/>
          <cell r="G6597"/>
          <cell r="H6597">
            <v>0</v>
          </cell>
        </row>
        <row r="6598">
          <cell r="A6598" t="str">
            <v>2112049902020106</v>
          </cell>
          <cell r="B6598" t="str">
            <v>AHORRO PRO-RETIRO</v>
          </cell>
          <cell r="C6598">
            <v>16</v>
          </cell>
          <cell r="D6598">
            <v>0</v>
          </cell>
          <cell r="E6598"/>
          <cell r="F6598"/>
          <cell r="G6598"/>
          <cell r="H6598">
            <v>0</v>
          </cell>
        </row>
        <row r="6599">
          <cell r="A6599" t="str">
            <v>2112049902020107</v>
          </cell>
          <cell r="B6599" t="str">
            <v>AHORRO INTEGRAL</v>
          </cell>
          <cell r="C6599">
            <v>16</v>
          </cell>
          <cell r="D6599">
            <v>0</v>
          </cell>
          <cell r="E6599"/>
          <cell r="F6599"/>
          <cell r="G6599"/>
          <cell r="H6599">
            <v>0</v>
          </cell>
        </row>
        <row r="6600">
          <cell r="A6600" t="str">
            <v>2112049902020108</v>
          </cell>
          <cell r="B6600" t="str">
            <v>VENTANILLA COMUN</v>
          </cell>
          <cell r="C6600">
            <v>16</v>
          </cell>
          <cell r="D6600">
            <v>0</v>
          </cell>
          <cell r="E6600"/>
          <cell r="F6600"/>
          <cell r="G6600"/>
          <cell r="H6600">
            <v>0</v>
          </cell>
        </row>
        <row r="6601">
          <cell r="A6601" t="str">
            <v>211204990203</v>
          </cell>
          <cell r="B6601" t="str">
            <v>PARTICULARES -ME</v>
          </cell>
          <cell r="C6601">
            <v>12</v>
          </cell>
          <cell r="D6601"/>
          <cell r="E6601"/>
          <cell r="F6601">
            <v>0</v>
          </cell>
          <cell r="G6601"/>
          <cell r="H6601">
            <v>0</v>
          </cell>
        </row>
        <row r="6602">
          <cell r="A6602" t="str">
            <v>21120499020301</v>
          </cell>
          <cell r="B6602" t="str">
            <v>PARTICULARES -ME</v>
          </cell>
          <cell r="C6602">
            <v>14</v>
          </cell>
          <cell r="D6602"/>
          <cell r="E6602">
            <v>0</v>
          </cell>
          <cell r="F6602"/>
          <cell r="G6602"/>
          <cell r="H6602">
            <v>0</v>
          </cell>
        </row>
        <row r="6603">
          <cell r="A6603" t="str">
            <v>2112049902030101</v>
          </cell>
          <cell r="B6603" t="str">
            <v>AHORRO A LA VISTA</v>
          </cell>
          <cell r="C6603">
            <v>16</v>
          </cell>
          <cell r="D6603">
            <v>0</v>
          </cell>
          <cell r="E6603"/>
          <cell r="F6603"/>
          <cell r="G6603"/>
          <cell r="H6603">
            <v>0</v>
          </cell>
        </row>
        <row r="6604">
          <cell r="A6604" t="str">
            <v>2112049902030102</v>
          </cell>
          <cell r="B6604" t="str">
            <v>AHORRO INFANTIL</v>
          </cell>
          <cell r="C6604">
            <v>16</v>
          </cell>
          <cell r="D6604">
            <v>0</v>
          </cell>
          <cell r="E6604"/>
          <cell r="F6604"/>
          <cell r="G6604"/>
          <cell r="H6604">
            <v>0</v>
          </cell>
        </row>
        <row r="6605">
          <cell r="A6605" t="str">
            <v>2112049902030103</v>
          </cell>
          <cell r="B6605" t="str">
            <v>AHORRO NAVIDE¿O</v>
          </cell>
          <cell r="C6605">
            <v>16</v>
          </cell>
          <cell r="D6605">
            <v>0</v>
          </cell>
          <cell r="E6605"/>
          <cell r="F6605"/>
          <cell r="G6605"/>
          <cell r="H6605">
            <v>0</v>
          </cell>
        </row>
        <row r="6606">
          <cell r="A6606" t="str">
            <v>2112049902030104</v>
          </cell>
          <cell r="B6606" t="str">
            <v>AHORRO SIMULTANEO</v>
          </cell>
          <cell r="C6606">
            <v>16</v>
          </cell>
          <cell r="D6606">
            <v>0</v>
          </cell>
          <cell r="E6606"/>
          <cell r="F6606"/>
          <cell r="G6606"/>
          <cell r="H6606">
            <v>0</v>
          </cell>
        </row>
        <row r="6607">
          <cell r="A6607" t="str">
            <v>2112049902030105</v>
          </cell>
          <cell r="B6607" t="str">
            <v>AHORRO ESCOLAR</v>
          </cell>
          <cell r="C6607">
            <v>16</v>
          </cell>
          <cell r="D6607">
            <v>0</v>
          </cell>
          <cell r="E6607"/>
          <cell r="F6607"/>
          <cell r="G6607"/>
          <cell r="H6607">
            <v>0</v>
          </cell>
        </row>
        <row r="6608">
          <cell r="A6608" t="str">
            <v>2112049902030106</v>
          </cell>
          <cell r="B6608" t="str">
            <v>AHORRO PRO-RETIRO</v>
          </cell>
          <cell r="C6608">
            <v>16</v>
          </cell>
          <cell r="D6608">
            <v>0</v>
          </cell>
          <cell r="E6608"/>
          <cell r="F6608"/>
          <cell r="G6608"/>
          <cell r="H6608">
            <v>0</v>
          </cell>
        </row>
        <row r="6609">
          <cell r="A6609" t="str">
            <v>2112049902030107</v>
          </cell>
          <cell r="B6609" t="str">
            <v>AHORRO INTEGRAL</v>
          </cell>
          <cell r="C6609">
            <v>16</v>
          </cell>
          <cell r="D6609">
            <v>0</v>
          </cell>
          <cell r="E6609"/>
          <cell r="F6609"/>
          <cell r="G6609"/>
          <cell r="H6609">
            <v>0</v>
          </cell>
        </row>
        <row r="6610">
          <cell r="A6610" t="str">
            <v>2112049902030108</v>
          </cell>
          <cell r="B6610" t="str">
            <v>VENTANILLA COMUN</v>
          </cell>
          <cell r="C6610">
            <v>16</v>
          </cell>
          <cell r="D6610">
            <v>0</v>
          </cell>
          <cell r="E6610"/>
          <cell r="F6610"/>
          <cell r="G6610"/>
          <cell r="H6610">
            <v>0</v>
          </cell>
        </row>
        <row r="6611">
          <cell r="A6611" t="str">
            <v>2114</v>
          </cell>
          <cell r="B6611" t="str">
            <v>DEPOSITOS RESTRINGIDOS E INACTIVOS</v>
          </cell>
          <cell r="C6611">
            <v>4</v>
          </cell>
          <cell r="D6611"/>
          <cell r="E6611"/>
          <cell r="F6611"/>
          <cell r="G6611"/>
          <cell r="H6611">
            <v>17660951.539999999</v>
          </cell>
        </row>
        <row r="6612">
          <cell r="A6612" t="str">
            <v>211401</v>
          </cell>
          <cell r="B6612" t="str">
            <v>DEPOSITOS EN GARANTIA - CUENTA  DE AHORR</v>
          </cell>
          <cell r="C6612">
            <v>6</v>
          </cell>
          <cell r="D6612"/>
          <cell r="E6612"/>
          <cell r="F6612"/>
          <cell r="G6612"/>
          <cell r="H6612">
            <v>0</v>
          </cell>
        </row>
        <row r="6613">
          <cell r="A6613" t="str">
            <v>2114010101</v>
          </cell>
          <cell r="B6613" t="str">
            <v>BANCO CENTRAL DE RESERVA</v>
          </cell>
          <cell r="C6613">
            <v>10</v>
          </cell>
          <cell r="D6613"/>
          <cell r="E6613"/>
          <cell r="F6613"/>
          <cell r="G6613">
            <v>0</v>
          </cell>
          <cell r="H6613">
            <v>0</v>
          </cell>
        </row>
        <row r="6614">
          <cell r="A6614" t="str">
            <v>2114010102</v>
          </cell>
          <cell r="B6614" t="str">
            <v>BANCO CENTRAL DE RESERVA</v>
          </cell>
          <cell r="C6614">
            <v>10</v>
          </cell>
          <cell r="D6614"/>
          <cell r="E6614"/>
          <cell r="F6614"/>
          <cell r="G6614">
            <v>0</v>
          </cell>
          <cell r="H6614">
            <v>0</v>
          </cell>
        </row>
        <row r="6615">
          <cell r="A6615" t="str">
            <v>2114010201</v>
          </cell>
          <cell r="B6615" t="str">
            <v>ENTIDADES DEL ESTADO</v>
          </cell>
          <cell r="C6615">
            <v>10</v>
          </cell>
          <cell r="D6615"/>
          <cell r="E6615"/>
          <cell r="F6615"/>
          <cell r="G6615">
            <v>0</v>
          </cell>
          <cell r="H6615">
            <v>0</v>
          </cell>
        </row>
        <row r="6616">
          <cell r="A6616" t="str">
            <v>211401020101</v>
          </cell>
          <cell r="B6616" t="str">
            <v>ENTIDADES DEL ESTADO</v>
          </cell>
          <cell r="C6616">
            <v>12</v>
          </cell>
          <cell r="D6616"/>
          <cell r="E6616"/>
          <cell r="F6616">
            <v>0</v>
          </cell>
          <cell r="G6616"/>
          <cell r="H6616">
            <v>0</v>
          </cell>
        </row>
        <row r="6617">
          <cell r="A6617" t="str">
            <v>21140102010101</v>
          </cell>
          <cell r="B6617" t="str">
            <v>ENTIDADES DEL ESTADO</v>
          </cell>
          <cell r="C6617">
            <v>14</v>
          </cell>
          <cell r="D6617"/>
          <cell r="E6617">
            <v>0</v>
          </cell>
          <cell r="F6617"/>
          <cell r="G6617"/>
          <cell r="H6617">
            <v>0</v>
          </cell>
        </row>
        <row r="6618">
          <cell r="A6618" t="str">
            <v>2114010202</v>
          </cell>
          <cell r="B6618" t="str">
            <v>ENTIDADES DEL ESTADO</v>
          </cell>
          <cell r="C6618">
            <v>10</v>
          </cell>
          <cell r="D6618"/>
          <cell r="E6618"/>
          <cell r="F6618"/>
          <cell r="G6618">
            <v>0</v>
          </cell>
          <cell r="H6618">
            <v>0</v>
          </cell>
        </row>
        <row r="6619">
          <cell r="A6619" t="str">
            <v>2114010301</v>
          </cell>
          <cell r="B6619" t="str">
            <v>EMPRESAS PRIVADAS</v>
          </cell>
          <cell r="C6619">
            <v>10</v>
          </cell>
          <cell r="D6619"/>
          <cell r="E6619"/>
          <cell r="F6619"/>
          <cell r="G6619">
            <v>0</v>
          </cell>
          <cell r="H6619">
            <v>0</v>
          </cell>
        </row>
        <row r="6620">
          <cell r="A6620" t="str">
            <v>2114010302</v>
          </cell>
          <cell r="B6620" t="str">
            <v>EMPRESAS PRIVADAS</v>
          </cell>
          <cell r="C6620">
            <v>10</v>
          </cell>
          <cell r="D6620"/>
          <cell r="E6620"/>
          <cell r="F6620"/>
          <cell r="G6620">
            <v>0</v>
          </cell>
          <cell r="H6620">
            <v>0</v>
          </cell>
        </row>
        <row r="6621">
          <cell r="A6621" t="str">
            <v>2114010401</v>
          </cell>
          <cell r="B6621" t="str">
            <v>PARTICULARES</v>
          </cell>
          <cell r="C6621">
            <v>10</v>
          </cell>
          <cell r="D6621"/>
          <cell r="E6621"/>
          <cell r="F6621"/>
          <cell r="G6621">
            <v>0</v>
          </cell>
          <cell r="H6621">
            <v>0</v>
          </cell>
        </row>
        <row r="6622">
          <cell r="A6622" t="str">
            <v>211401040101</v>
          </cell>
          <cell r="B6622" t="str">
            <v>PARTICULARES</v>
          </cell>
          <cell r="C6622">
            <v>12</v>
          </cell>
          <cell r="D6622"/>
          <cell r="E6622"/>
          <cell r="F6622">
            <v>0</v>
          </cell>
          <cell r="G6622"/>
          <cell r="H6622">
            <v>0</v>
          </cell>
        </row>
        <row r="6623">
          <cell r="A6623" t="str">
            <v>21140104010101</v>
          </cell>
          <cell r="B6623" t="str">
            <v>PARTICULARES</v>
          </cell>
          <cell r="C6623">
            <v>14</v>
          </cell>
          <cell r="D6623"/>
          <cell r="E6623">
            <v>0</v>
          </cell>
          <cell r="F6623"/>
          <cell r="G6623"/>
          <cell r="H6623">
            <v>0</v>
          </cell>
        </row>
        <row r="6624">
          <cell r="A6624" t="str">
            <v>2114010401010101</v>
          </cell>
          <cell r="B6624" t="str">
            <v>PARTICULARES</v>
          </cell>
          <cell r="C6624">
            <v>16</v>
          </cell>
          <cell r="D6624">
            <v>0</v>
          </cell>
          <cell r="E6624"/>
          <cell r="F6624"/>
          <cell r="G6624"/>
          <cell r="H6624">
            <v>0</v>
          </cell>
        </row>
        <row r="6625">
          <cell r="A6625" t="str">
            <v>2114010401010104</v>
          </cell>
          <cell r="B6625" t="str">
            <v>AHORRO SIMULTANEO</v>
          </cell>
          <cell r="C6625">
            <v>16</v>
          </cell>
          <cell r="D6625">
            <v>0</v>
          </cell>
          <cell r="E6625"/>
          <cell r="F6625"/>
          <cell r="G6625"/>
          <cell r="H6625">
            <v>0</v>
          </cell>
        </row>
        <row r="6626">
          <cell r="A6626" t="str">
            <v>2114010402</v>
          </cell>
          <cell r="B6626" t="str">
            <v>PARTICULARES</v>
          </cell>
          <cell r="C6626">
            <v>10</v>
          </cell>
          <cell r="D6626"/>
          <cell r="E6626"/>
          <cell r="F6626"/>
          <cell r="G6626">
            <v>0</v>
          </cell>
          <cell r="H6626">
            <v>0</v>
          </cell>
        </row>
        <row r="6627">
          <cell r="A6627" t="str">
            <v>2114010501</v>
          </cell>
          <cell r="B6627" t="str">
            <v>BANCOS</v>
          </cell>
          <cell r="C6627">
            <v>10</v>
          </cell>
          <cell r="D6627"/>
          <cell r="E6627"/>
          <cell r="F6627"/>
          <cell r="G6627">
            <v>0</v>
          </cell>
          <cell r="H6627">
            <v>0</v>
          </cell>
        </row>
        <row r="6628">
          <cell r="A6628" t="str">
            <v>2114010502</v>
          </cell>
          <cell r="B6628" t="str">
            <v>BANCOS</v>
          </cell>
          <cell r="C6628">
            <v>10</v>
          </cell>
          <cell r="D6628"/>
          <cell r="E6628"/>
          <cell r="F6628"/>
          <cell r="G6628">
            <v>0</v>
          </cell>
          <cell r="H6628">
            <v>0</v>
          </cell>
        </row>
        <row r="6629">
          <cell r="A6629" t="str">
            <v>2114010601</v>
          </cell>
          <cell r="B6629" t="str">
            <v>OTRAS ENTIDADES DEL SISTEMA FINANCIERO</v>
          </cell>
          <cell r="C6629">
            <v>10</v>
          </cell>
          <cell r="D6629"/>
          <cell r="E6629"/>
          <cell r="F6629"/>
          <cell r="G6629">
            <v>0</v>
          </cell>
          <cell r="H6629">
            <v>0</v>
          </cell>
        </row>
        <row r="6630">
          <cell r="A6630" t="str">
            <v>2114010602</v>
          </cell>
          <cell r="B6630" t="str">
            <v>OTRAS ENTIDADES DEL SISTEMA FINANCIERO</v>
          </cell>
          <cell r="C6630">
            <v>10</v>
          </cell>
          <cell r="D6630"/>
          <cell r="E6630"/>
          <cell r="F6630"/>
          <cell r="G6630">
            <v>0</v>
          </cell>
          <cell r="H6630">
            <v>0</v>
          </cell>
        </row>
        <row r="6631">
          <cell r="A6631" t="str">
            <v>2114019901</v>
          </cell>
          <cell r="B6631" t="str">
            <v>INTERESES Y OTROS POR PAGAR</v>
          </cell>
          <cell r="C6631">
            <v>10</v>
          </cell>
          <cell r="D6631"/>
          <cell r="E6631"/>
          <cell r="F6631"/>
          <cell r="G6631">
            <v>0</v>
          </cell>
          <cell r="H6631">
            <v>0</v>
          </cell>
        </row>
        <row r="6632">
          <cell r="A6632" t="str">
            <v>2114019902</v>
          </cell>
          <cell r="B6632" t="str">
            <v>INTERESES Y OTROS POR PAGAR</v>
          </cell>
          <cell r="C6632">
            <v>10</v>
          </cell>
          <cell r="D6632"/>
          <cell r="E6632"/>
          <cell r="F6632"/>
          <cell r="G6632">
            <v>0</v>
          </cell>
          <cell r="H6632">
            <v>0</v>
          </cell>
        </row>
        <row r="6633">
          <cell r="A6633" t="str">
            <v>211402</v>
          </cell>
          <cell r="B6633" t="str">
            <v>DEPOSITOS EN GARANTIA - A PLAZO</v>
          </cell>
          <cell r="C6633">
            <v>6</v>
          </cell>
          <cell r="D6633"/>
          <cell r="E6633"/>
          <cell r="F6633"/>
          <cell r="G6633"/>
          <cell r="H6633">
            <v>9804325.4800000004</v>
          </cell>
        </row>
        <row r="6634">
          <cell r="A6634" t="str">
            <v>2114020101</v>
          </cell>
          <cell r="B6634" t="str">
            <v>BANCO CENTRAL DE RESERVA</v>
          </cell>
          <cell r="C6634">
            <v>10</v>
          </cell>
          <cell r="D6634"/>
          <cell r="E6634"/>
          <cell r="F6634"/>
          <cell r="G6634">
            <v>0</v>
          </cell>
          <cell r="H6634">
            <v>0</v>
          </cell>
        </row>
        <row r="6635">
          <cell r="A6635" t="str">
            <v>2114020102</v>
          </cell>
          <cell r="B6635" t="str">
            <v>BANCO CENTRAL DE RESERVA</v>
          </cell>
          <cell r="C6635">
            <v>10</v>
          </cell>
          <cell r="D6635"/>
          <cell r="E6635"/>
          <cell r="F6635"/>
          <cell r="G6635">
            <v>0</v>
          </cell>
          <cell r="H6635">
            <v>0</v>
          </cell>
        </row>
        <row r="6636">
          <cell r="A6636" t="str">
            <v>2114020201</v>
          </cell>
          <cell r="B6636" t="str">
            <v>ENTIDADES DEL ESTADO</v>
          </cell>
          <cell r="C6636">
            <v>10</v>
          </cell>
          <cell r="D6636"/>
          <cell r="E6636"/>
          <cell r="F6636"/>
          <cell r="G6636">
            <v>0</v>
          </cell>
          <cell r="H6636">
            <v>0</v>
          </cell>
        </row>
        <row r="6637">
          <cell r="A6637" t="str">
            <v>2114020202</v>
          </cell>
          <cell r="B6637" t="str">
            <v>ENTIDADES DEL ESTADO</v>
          </cell>
          <cell r="C6637">
            <v>10</v>
          </cell>
          <cell r="D6637"/>
          <cell r="E6637"/>
          <cell r="F6637"/>
          <cell r="G6637">
            <v>0</v>
          </cell>
          <cell r="H6637">
            <v>0</v>
          </cell>
        </row>
        <row r="6638">
          <cell r="A6638" t="str">
            <v>2114020301</v>
          </cell>
          <cell r="B6638" t="str">
            <v>EMPRESAS PRIVADAS</v>
          </cell>
          <cell r="C6638">
            <v>10</v>
          </cell>
          <cell r="D6638"/>
          <cell r="E6638"/>
          <cell r="F6638"/>
          <cell r="G6638">
            <v>-5655000</v>
          </cell>
          <cell r="H6638">
            <v>5655000</v>
          </cell>
        </row>
        <row r="6639">
          <cell r="A6639" t="str">
            <v>211402030101</v>
          </cell>
          <cell r="B6639" t="str">
            <v>EMPRESAS PRIVADAS</v>
          </cell>
          <cell r="C6639">
            <v>12</v>
          </cell>
          <cell r="D6639"/>
          <cell r="E6639"/>
          <cell r="F6639">
            <v>-5655000</v>
          </cell>
          <cell r="G6639"/>
          <cell r="H6639">
            <v>5655000</v>
          </cell>
        </row>
        <row r="6640">
          <cell r="A6640" t="str">
            <v>21140203010101</v>
          </cell>
          <cell r="B6640" t="str">
            <v>TITULOS DE AHORRO PACTADOS A MENOS DE 30 DIAS PLAZO</v>
          </cell>
          <cell r="C6640">
            <v>14</v>
          </cell>
          <cell r="D6640"/>
          <cell r="E6640">
            <v>0</v>
          </cell>
          <cell r="F6640"/>
          <cell r="G6640"/>
          <cell r="H6640">
            <v>0</v>
          </cell>
        </row>
        <row r="6641">
          <cell r="A6641" t="str">
            <v>2114020301010101</v>
          </cell>
          <cell r="B6641" t="str">
            <v>DEPOSITOS A MENOS 30 DIAS PAGO PERIODICO</v>
          </cell>
          <cell r="C6641">
            <v>16</v>
          </cell>
          <cell r="D6641">
            <v>0</v>
          </cell>
          <cell r="E6641"/>
          <cell r="F6641"/>
          <cell r="G6641"/>
          <cell r="H6641">
            <v>0</v>
          </cell>
        </row>
        <row r="6642">
          <cell r="A6642" t="str">
            <v>21140203010102</v>
          </cell>
          <cell r="B6642" t="str">
            <v>DEPOSITOS A 30 DIAS PLAZO</v>
          </cell>
          <cell r="C6642">
            <v>14</v>
          </cell>
          <cell r="D6642"/>
          <cell r="E6642">
            <v>0</v>
          </cell>
          <cell r="F6642"/>
          <cell r="G6642"/>
          <cell r="H6642">
            <v>0</v>
          </cell>
        </row>
        <row r="6643">
          <cell r="A6643" t="str">
            <v>2114020301010201</v>
          </cell>
          <cell r="B6643" t="str">
            <v>DEPOSITOS A 30 DIAS PAGO PERIODICO</v>
          </cell>
          <cell r="C6643">
            <v>16</v>
          </cell>
          <cell r="D6643">
            <v>0</v>
          </cell>
          <cell r="E6643"/>
          <cell r="F6643"/>
          <cell r="G6643"/>
          <cell r="H6643">
            <v>0</v>
          </cell>
        </row>
        <row r="6644">
          <cell r="A6644" t="str">
            <v>2114020301010202</v>
          </cell>
          <cell r="B6644" t="str">
            <v>DEPOSITOS A 30 DIAS PAGO AL VTO.</v>
          </cell>
          <cell r="C6644">
            <v>16</v>
          </cell>
          <cell r="D6644">
            <v>0</v>
          </cell>
          <cell r="E6644"/>
          <cell r="F6644"/>
          <cell r="G6644"/>
          <cell r="H6644">
            <v>0</v>
          </cell>
        </row>
        <row r="6645">
          <cell r="A6645" t="str">
            <v>2114020301010203</v>
          </cell>
          <cell r="B6645" t="str">
            <v>DEPOSITOS A 30 DIAS ADELANTADO</v>
          </cell>
          <cell r="C6645">
            <v>16</v>
          </cell>
          <cell r="D6645">
            <v>0</v>
          </cell>
          <cell r="E6645"/>
          <cell r="F6645"/>
          <cell r="G6645"/>
          <cell r="H6645">
            <v>0</v>
          </cell>
        </row>
        <row r="6646">
          <cell r="A6646" t="str">
            <v>21140203010103</v>
          </cell>
          <cell r="B6646" t="str">
            <v>DEPOSITOS A 60 DIAS PLAZO</v>
          </cell>
          <cell r="C6646">
            <v>14</v>
          </cell>
          <cell r="D6646"/>
          <cell r="E6646">
            <v>0</v>
          </cell>
          <cell r="F6646"/>
          <cell r="G6646"/>
          <cell r="H6646">
            <v>0</v>
          </cell>
        </row>
        <row r="6647">
          <cell r="A6647" t="str">
            <v>2114020301010301</v>
          </cell>
          <cell r="B6647" t="str">
            <v>DEPOSITOS A 60 DIAS PAGO PERIODICO</v>
          </cell>
          <cell r="C6647">
            <v>16</v>
          </cell>
          <cell r="D6647">
            <v>0</v>
          </cell>
          <cell r="E6647"/>
          <cell r="F6647"/>
          <cell r="G6647"/>
          <cell r="H6647">
            <v>0</v>
          </cell>
        </row>
        <row r="6648">
          <cell r="A6648" t="str">
            <v>2114020301010302</v>
          </cell>
          <cell r="B6648" t="str">
            <v>DEPOSITOS A 60 DIAS PAGO AL VTO.</v>
          </cell>
          <cell r="C6648">
            <v>16</v>
          </cell>
          <cell r="D6648">
            <v>0</v>
          </cell>
          <cell r="E6648"/>
          <cell r="F6648"/>
          <cell r="G6648"/>
          <cell r="H6648">
            <v>0</v>
          </cell>
        </row>
        <row r="6649">
          <cell r="A6649" t="str">
            <v>2114020301010303</v>
          </cell>
          <cell r="B6649" t="str">
            <v>DEPOSITOS A 60 DIAS ADELANTADO</v>
          </cell>
          <cell r="C6649">
            <v>16</v>
          </cell>
          <cell r="D6649">
            <v>0</v>
          </cell>
          <cell r="E6649"/>
          <cell r="F6649"/>
          <cell r="G6649"/>
          <cell r="H6649">
            <v>0</v>
          </cell>
        </row>
        <row r="6650">
          <cell r="A6650" t="str">
            <v>21140203010104</v>
          </cell>
          <cell r="B6650" t="str">
            <v>DEPOSITOS A 90 DIAS PLAZO</v>
          </cell>
          <cell r="C6650">
            <v>14</v>
          </cell>
          <cell r="D6650"/>
          <cell r="E6650">
            <v>-1200000</v>
          </cell>
          <cell r="F6650"/>
          <cell r="G6650"/>
          <cell r="H6650">
            <v>1200000</v>
          </cell>
        </row>
        <row r="6651">
          <cell r="A6651" t="str">
            <v>2114020301010401</v>
          </cell>
          <cell r="B6651" t="str">
            <v>DEPOSITOS A 90 DIAS PAGO PERIODICO</v>
          </cell>
          <cell r="C6651">
            <v>16</v>
          </cell>
          <cell r="D6651">
            <v>-1200000</v>
          </cell>
          <cell r="E6651"/>
          <cell r="F6651"/>
          <cell r="G6651"/>
          <cell r="H6651">
            <v>1200000</v>
          </cell>
        </row>
        <row r="6652">
          <cell r="A6652" t="str">
            <v>2114020301010402</v>
          </cell>
          <cell r="B6652" t="str">
            <v>DEPOSITOS A 90 DIAS PAGO AL VTO.</v>
          </cell>
          <cell r="C6652">
            <v>16</v>
          </cell>
          <cell r="D6652">
            <v>0</v>
          </cell>
          <cell r="E6652"/>
          <cell r="F6652"/>
          <cell r="G6652"/>
          <cell r="H6652">
            <v>0</v>
          </cell>
        </row>
        <row r="6653">
          <cell r="A6653" t="str">
            <v>2114020301010403</v>
          </cell>
          <cell r="B6653" t="str">
            <v>DEPOSITOS A 90 DIAS ADELANTADO</v>
          </cell>
          <cell r="C6653">
            <v>16</v>
          </cell>
          <cell r="D6653">
            <v>0</v>
          </cell>
          <cell r="E6653"/>
          <cell r="F6653"/>
          <cell r="G6653"/>
          <cell r="H6653">
            <v>0</v>
          </cell>
        </row>
        <row r="6654">
          <cell r="A6654" t="str">
            <v>21140203010105</v>
          </cell>
          <cell r="B6654" t="str">
            <v>DEPOSITOS A 120 DIAS PLAZO</v>
          </cell>
          <cell r="C6654">
            <v>14</v>
          </cell>
          <cell r="D6654"/>
          <cell r="E6654">
            <v>0</v>
          </cell>
          <cell r="F6654"/>
          <cell r="G6654"/>
          <cell r="H6654">
            <v>0</v>
          </cell>
        </row>
        <row r="6655">
          <cell r="A6655" t="str">
            <v>2114020301010501</v>
          </cell>
          <cell r="B6655" t="str">
            <v>DEPOSITOS A 120 DIAS PAGO PERIODICO</v>
          </cell>
          <cell r="C6655">
            <v>16</v>
          </cell>
          <cell r="D6655">
            <v>0</v>
          </cell>
          <cell r="E6655"/>
          <cell r="F6655"/>
          <cell r="G6655"/>
          <cell r="H6655">
            <v>0</v>
          </cell>
        </row>
        <row r="6656">
          <cell r="A6656" t="str">
            <v>2114020301010502</v>
          </cell>
          <cell r="B6656" t="str">
            <v>DEPOSITOS A 120 DIAS PAGO AL VTO.</v>
          </cell>
          <cell r="C6656">
            <v>16</v>
          </cell>
          <cell r="D6656">
            <v>0</v>
          </cell>
          <cell r="E6656"/>
          <cell r="F6656"/>
          <cell r="G6656"/>
          <cell r="H6656">
            <v>0</v>
          </cell>
        </row>
        <row r="6657">
          <cell r="A6657" t="str">
            <v>2114020301010503</v>
          </cell>
          <cell r="B6657" t="str">
            <v>DEPOSITOS A 120 DIAS ADELANTADO</v>
          </cell>
          <cell r="C6657">
            <v>16</v>
          </cell>
          <cell r="D6657">
            <v>0</v>
          </cell>
          <cell r="E6657"/>
          <cell r="F6657"/>
          <cell r="G6657"/>
          <cell r="H6657">
            <v>0</v>
          </cell>
        </row>
        <row r="6658">
          <cell r="A6658" t="str">
            <v>21140203010106</v>
          </cell>
          <cell r="B6658" t="str">
            <v>DEPOSITOS A 150 DIAS PLAZO</v>
          </cell>
          <cell r="C6658">
            <v>14</v>
          </cell>
          <cell r="D6658"/>
          <cell r="E6658">
            <v>0</v>
          </cell>
          <cell r="F6658"/>
          <cell r="G6658"/>
          <cell r="H6658">
            <v>0</v>
          </cell>
        </row>
        <row r="6659">
          <cell r="A6659" t="str">
            <v>2114020301010601</v>
          </cell>
          <cell r="B6659" t="str">
            <v>DEPOSITOS A 150 DIAS PAGO PERIODICO</v>
          </cell>
          <cell r="C6659">
            <v>16</v>
          </cell>
          <cell r="D6659">
            <v>0</v>
          </cell>
          <cell r="E6659"/>
          <cell r="F6659"/>
          <cell r="G6659"/>
          <cell r="H6659">
            <v>0</v>
          </cell>
        </row>
        <row r="6660">
          <cell r="A6660" t="str">
            <v>2114020301010602</v>
          </cell>
          <cell r="B6660" t="str">
            <v>DEPOSITOS A 150 DIAS PAGO AL VTO.</v>
          </cell>
          <cell r="C6660">
            <v>16</v>
          </cell>
          <cell r="D6660">
            <v>0</v>
          </cell>
          <cell r="E6660"/>
          <cell r="F6660"/>
          <cell r="G6660"/>
          <cell r="H6660">
            <v>0</v>
          </cell>
        </row>
        <row r="6661">
          <cell r="A6661" t="str">
            <v>2114020301010603</v>
          </cell>
          <cell r="B6661" t="str">
            <v>DEPOSITOS A 150 DIAS ADELANTADO</v>
          </cell>
          <cell r="C6661">
            <v>16</v>
          </cell>
          <cell r="D6661">
            <v>0</v>
          </cell>
          <cell r="E6661"/>
          <cell r="F6661"/>
          <cell r="G6661"/>
          <cell r="H6661">
            <v>0</v>
          </cell>
        </row>
        <row r="6662">
          <cell r="A6662" t="str">
            <v>21140203010107</v>
          </cell>
          <cell r="B6662" t="str">
            <v>DEPOSITOS A 180 DIAS PLAZO</v>
          </cell>
          <cell r="C6662">
            <v>14</v>
          </cell>
          <cell r="D6662"/>
          <cell r="E6662">
            <v>0</v>
          </cell>
          <cell r="F6662"/>
          <cell r="G6662"/>
          <cell r="H6662">
            <v>0</v>
          </cell>
        </row>
        <row r="6663">
          <cell r="A6663" t="str">
            <v>2114020301010701</v>
          </cell>
          <cell r="B6663" t="str">
            <v>DEPOSITOS A 180 DIAS PAGO PERIODICO</v>
          </cell>
          <cell r="C6663">
            <v>16</v>
          </cell>
          <cell r="D6663">
            <v>0</v>
          </cell>
          <cell r="E6663"/>
          <cell r="F6663"/>
          <cell r="G6663"/>
          <cell r="H6663">
            <v>0</v>
          </cell>
        </row>
        <row r="6664">
          <cell r="A6664" t="str">
            <v>2114020301010702</v>
          </cell>
          <cell r="B6664" t="str">
            <v>DEPOSITOS A 180 DIAS PAGO AL VTO.</v>
          </cell>
          <cell r="C6664">
            <v>16</v>
          </cell>
          <cell r="D6664">
            <v>0</v>
          </cell>
          <cell r="E6664"/>
          <cell r="F6664"/>
          <cell r="G6664"/>
          <cell r="H6664">
            <v>0</v>
          </cell>
        </row>
        <row r="6665">
          <cell r="A6665" t="str">
            <v>2114020301010703</v>
          </cell>
          <cell r="B6665" t="str">
            <v>DEPOSITOS A 180 DIAS ADELANTADO</v>
          </cell>
          <cell r="C6665">
            <v>16</v>
          </cell>
          <cell r="D6665">
            <v>0</v>
          </cell>
          <cell r="E6665"/>
          <cell r="F6665"/>
          <cell r="G6665"/>
          <cell r="H6665">
            <v>0</v>
          </cell>
        </row>
        <row r="6666">
          <cell r="A6666" t="str">
            <v>21140203010108</v>
          </cell>
          <cell r="B6666" t="str">
            <v>DEPOSITOS A MAS DE 180 DIAS PLAZO</v>
          </cell>
          <cell r="C6666">
            <v>14</v>
          </cell>
          <cell r="D6666"/>
          <cell r="E6666">
            <v>0</v>
          </cell>
          <cell r="F6666"/>
          <cell r="G6666"/>
          <cell r="H6666">
            <v>0</v>
          </cell>
        </row>
        <row r="6667">
          <cell r="A6667" t="str">
            <v>2114020301010801</v>
          </cell>
          <cell r="B6667" t="str">
            <v>DEPOSITOS A MAS DE180 DIAS PAGO PERIODICO</v>
          </cell>
          <cell r="C6667">
            <v>16</v>
          </cell>
          <cell r="D6667">
            <v>0</v>
          </cell>
          <cell r="E6667"/>
          <cell r="F6667"/>
          <cell r="G6667"/>
          <cell r="H6667">
            <v>0</v>
          </cell>
        </row>
        <row r="6668">
          <cell r="A6668" t="str">
            <v>2114020301010802</v>
          </cell>
          <cell r="B6668" t="str">
            <v>DEPOSITOS A MAS DE 180 DIAS PAGO AL VTO.</v>
          </cell>
          <cell r="C6668">
            <v>16</v>
          </cell>
          <cell r="D6668">
            <v>0</v>
          </cell>
          <cell r="E6668"/>
          <cell r="F6668"/>
          <cell r="G6668"/>
          <cell r="H6668">
            <v>0</v>
          </cell>
        </row>
        <row r="6669">
          <cell r="A6669" t="str">
            <v>2114020301010803</v>
          </cell>
          <cell r="B6669" t="str">
            <v>DEPOSITOS A MAS DE 180 DIAS ADELANTADO</v>
          </cell>
          <cell r="C6669">
            <v>16</v>
          </cell>
          <cell r="D6669">
            <v>0</v>
          </cell>
          <cell r="E6669"/>
          <cell r="F6669"/>
          <cell r="G6669"/>
          <cell r="H6669">
            <v>0</v>
          </cell>
        </row>
        <row r="6670">
          <cell r="A6670" t="str">
            <v>21140203010109</v>
          </cell>
          <cell r="B6670" t="str">
            <v>DEPOSITOS A 360 DIAS PLAZO</v>
          </cell>
          <cell r="C6670">
            <v>14</v>
          </cell>
          <cell r="D6670"/>
          <cell r="E6670">
            <v>-4455000</v>
          </cell>
          <cell r="F6670"/>
          <cell r="G6670"/>
          <cell r="H6670">
            <v>4455000</v>
          </cell>
        </row>
        <row r="6671">
          <cell r="A6671" t="str">
            <v>2114020301010901</v>
          </cell>
          <cell r="B6671" t="str">
            <v>DEPOSITOS A 360 DIAS PAGO PERIODICO</v>
          </cell>
          <cell r="C6671">
            <v>16</v>
          </cell>
          <cell r="D6671">
            <v>-4455000</v>
          </cell>
          <cell r="E6671"/>
          <cell r="F6671"/>
          <cell r="G6671"/>
          <cell r="H6671">
            <v>4455000</v>
          </cell>
        </row>
        <row r="6672">
          <cell r="A6672" t="str">
            <v>2114020301010902</v>
          </cell>
          <cell r="B6672" t="str">
            <v>DEPOSITOS A 360 DIAS PAGO AL VTO.</v>
          </cell>
          <cell r="C6672">
            <v>16</v>
          </cell>
          <cell r="D6672">
            <v>0</v>
          </cell>
          <cell r="E6672"/>
          <cell r="F6672"/>
          <cell r="G6672"/>
          <cell r="H6672">
            <v>0</v>
          </cell>
        </row>
        <row r="6673">
          <cell r="A6673" t="str">
            <v>2114020301010903</v>
          </cell>
          <cell r="B6673" t="str">
            <v>DEPOSITOS A 360 DIAS ADELANTADO</v>
          </cell>
          <cell r="C6673">
            <v>16</v>
          </cell>
          <cell r="D6673">
            <v>0</v>
          </cell>
          <cell r="E6673"/>
          <cell r="F6673"/>
          <cell r="G6673"/>
          <cell r="H6673">
            <v>0</v>
          </cell>
        </row>
        <row r="6674">
          <cell r="A6674" t="str">
            <v>21140203010110</v>
          </cell>
          <cell r="B6674" t="str">
            <v>DEPOSITOS A MAS 360 DIAS PLAZO</v>
          </cell>
          <cell r="C6674">
            <v>14</v>
          </cell>
          <cell r="D6674"/>
          <cell r="E6674">
            <v>0</v>
          </cell>
          <cell r="F6674"/>
          <cell r="G6674"/>
          <cell r="H6674">
            <v>0</v>
          </cell>
        </row>
        <row r="6675">
          <cell r="A6675" t="str">
            <v>2114020301011001</v>
          </cell>
          <cell r="B6675" t="str">
            <v>DEPOSITOS  A MAS DE 360 DIAS PAGO PERIODICO</v>
          </cell>
          <cell r="C6675">
            <v>16</v>
          </cell>
          <cell r="D6675">
            <v>0</v>
          </cell>
          <cell r="E6675"/>
          <cell r="F6675"/>
          <cell r="G6675"/>
          <cell r="H6675">
            <v>0</v>
          </cell>
        </row>
        <row r="6676">
          <cell r="A6676" t="str">
            <v>2114020301011002</v>
          </cell>
          <cell r="B6676" t="str">
            <v>DEPOSITOS A MAS  DE 360 DIAS PAGO AL VTO.</v>
          </cell>
          <cell r="C6676">
            <v>16</v>
          </cell>
          <cell r="D6676">
            <v>0</v>
          </cell>
          <cell r="E6676"/>
          <cell r="F6676"/>
          <cell r="G6676"/>
          <cell r="H6676">
            <v>0</v>
          </cell>
        </row>
        <row r="6677">
          <cell r="A6677" t="str">
            <v>2114020301011003</v>
          </cell>
          <cell r="B6677" t="str">
            <v>DEPOSITOS A MAS DE 360 DIAS ADELANTADO</v>
          </cell>
          <cell r="C6677">
            <v>16</v>
          </cell>
          <cell r="D6677">
            <v>0</v>
          </cell>
          <cell r="E6677"/>
          <cell r="F6677"/>
          <cell r="G6677"/>
          <cell r="H6677">
            <v>0</v>
          </cell>
        </row>
        <row r="6678">
          <cell r="A6678" t="str">
            <v>2114020302</v>
          </cell>
          <cell r="B6678" t="str">
            <v>EMPRESAS PRIVADAS</v>
          </cell>
          <cell r="C6678">
            <v>10</v>
          </cell>
          <cell r="D6678"/>
          <cell r="E6678"/>
          <cell r="F6678"/>
          <cell r="G6678">
            <v>0</v>
          </cell>
          <cell r="H6678">
            <v>0</v>
          </cell>
        </row>
        <row r="6679">
          <cell r="A6679" t="str">
            <v>2114020401</v>
          </cell>
          <cell r="B6679" t="str">
            <v>PARTICULARES</v>
          </cell>
          <cell r="C6679">
            <v>10</v>
          </cell>
          <cell r="D6679"/>
          <cell r="E6679"/>
          <cell r="F6679"/>
          <cell r="G6679">
            <v>-4131721</v>
          </cell>
          <cell r="H6679">
            <v>4131721</v>
          </cell>
        </row>
        <row r="6680">
          <cell r="A6680" t="str">
            <v>211402040101</v>
          </cell>
          <cell r="B6680" t="str">
            <v>PARTICULARES</v>
          </cell>
          <cell r="C6680">
            <v>12</v>
          </cell>
          <cell r="D6680"/>
          <cell r="E6680"/>
          <cell r="F6680">
            <v>-4131721</v>
          </cell>
          <cell r="G6680"/>
          <cell r="H6680">
            <v>4131721</v>
          </cell>
        </row>
        <row r="6681">
          <cell r="A6681" t="str">
            <v>21140204010101</v>
          </cell>
          <cell r="B6681" t="str">
            <v>TITULOS DE AHORRO PACTADOS A MENOS DE 30 DIAS PLAZO</v>
          </cell>
          <cell r="C6681">
            <v>14</v>
          </cell>
          <cell r="D6681"/>
          <cell r="E6681">
            <v>0</v>
          </cell>
          <cell r="F6681"/>
          <cell r="G6681"/>
          <cell r="H6681">
            <v>0</v>
          </cell>
        </row>
        <row r="6682">
          <cell r="A6682" t="str">
            <v>2114020401010101</v>
          </cell>
          <cell r="B6682" t="str">
            <v>DEPOSITOS A MENOS 30 DIAS PAGO PERIODICO</v>
          </cell>
          <cell r="C6682">
            <v>16</v>
          </cell>
          <cell r="D6682">
            <v>0</v>
          </cell>
          <cell r="E6682"/>
          <cell r="F6682"/>
          <cell r="G6682"/>
          <cell r="H6682">
            <v>0</v>
          </cell>
        </row>
        <row r="6683">
          <cell r="A6683" t="str">
            <v>2114020401010102</v>
          </cell>
          <cell r="B6683" t="str">
            <v>DEPOSITOS A MENOS 30 DIAS PAGO AL VTO.</v>
          </cell>
          <cell r="C6683">
            <v>16</v>
          </cell>
          <cell r="D6683">
            <v>0</v>
          </cell>
          <cell r="E6683"/>
          <cell r="F6683"/>
          <cell r="G6683"/>
          <cell r="H6683">
            <v>0</v>
          </cell>
        </row>
        <row r="6684">
          <cell r="A6684" t="str">
            <v>2114020401010103</v>
          </cell>
          <cell r="B6684" t="str">
            <v>DEPOSITOS A MENOS 30 DIAS ADELANTADO</v>
          </cell>
          <cell r="C6684">
            <v>16</v>
          </cell>
          <cell r="D6684">
            <v>0</v>
          </cell>
          <cell r="E6684"/>
          <cell r="F6684"/>
          <cell r="G6684"/>
          <cell r="H6684">
            <v>0</v>
          </cell>
        </row>
        <row r="6685">
          <cell r="A6685" t="str">
            <v>21140204010102</v>
          </cell>
          <cell r="B6685" t="str">
            <v>DEPOSITOS A 30 DIAS PLAZO</v>
          </cell>
          <cell r="C6685">
            <v>14</v>
          </cell>
          <cell r="D6685"/>
          <cell r="E6685">
            <v>0</v>
          </cell>
          <cell r="F6685"/>
          <cell r="G6685"/>
          <cell r="H6685">
            <v>0</v>
          </cell>
        </row>
        <row r="6686">
          <cell r="A6686" t="str">
            <v>2114020401010201</v>
          </cell>
          <cell r="B6686" t="str">
            <v>DEPOSITOS A 30 DIAS PAGO PERIODICO</v>
          </cell>
          <cell r="C6686">
            <v>16</v>
          </cell>
          <cell r="D6686">
            <v>0</v>
          </cell>
          <cell r="E6686"/>
          <cell r="F6686"/>
          <cell r="G6686"/>
          <cell r="H6686">
            <v>0</v>
          </cell>
        </row>
        <row r="6687">
          <cell r="A6687" t="str">
            <v>2114020401010202</v>
          </cell>
          <cell r="B6687" t="str">
            <v>DEPOSITOS A 30 DIAS PAGO AL VTO.</v>
          </cell>
          <cell r="C6687">
            <v>16</v>
          </cell>
          <cell r="D6687">
            <v>0</v>
          </cell>
          <cell r="E6687"/>
          <cell r="F6687"/>
          <cell r="G6687"/>
          <cell r="H6687">
            <v>0</v>
          </cell>
        </row>
        <row r="6688">
          <cell r="A6688" t="str">
            <v>2114020401010203</v>
          </cell>
          <cell r="B6688" t="str">
            <v>DEPOSITOS A 30 DIAS ADELANTADO</v>
          </cell>
          <cell r="C6688">
            <v>16</v>
          </cell>
          <cell r="D6688">
            <v>0</v>
          </cell>
          <cell r="E6688"/>
          <cell r="F6688"/>
          <cell r="G6688"/>
          <cell r="H6688">
            <v>0</v>
          </cell>
        </row>
        <row r="6689">
          <cell r="A6689" t="str">
            <v>21140204010103</v>
          </cell>
          <cell r="B6689" t="str">
            <v>DEPOSITOS A 60 DIAS PLAZO</v>
          </cell>
          <cell r="C6689">
            <v>14</v>
          </cell>
          <cell r="D6689"/>
          <cell r="E6689">
            <v>0</v>
          </cell>
          <cell r="F6689"/>
          <cell r="G6689"/>
          <cell r="H6689">
            <v>0</v>
          </cell>
        </row>
        <row r="6690">
          <cell r="A6690" t="str">
            <v>2114020401010301</v>
          </cell>
          <cell r="B6690" t="str">
            <v>DEPOSITOS A 60 DIAS PAGO PERIODICO</v>
          </cell>
          <cell r="C6690">
            <v>16</v>
          </cell>
          <cell r="D6690">
            <v>0</v>
          </cell>
          <cell r="E6690"/>
          <cell r="F6690"/>
          <cell r="G6690"/>
          <cell r="H6690">
            <v>0</v>
          </cell>
        </row>
        <row r="6691">
          <cell r="A6691" t="str">
            <v>2114020401010302</v>
          </cell>
          <cell r="B6691" t="str">
            <v>DEPOSITOS A 60 DIAS PAGO AL VTO.</v>
          </cell>
          <cell r="C6691">
            <v>16</v>
          </cell>
          <cell r="D6691">
            <v>0</v>
          </cell>
          <cell r="E6691"/>
          <cell r="F6691"/>
          <cell r="G6691"/>
          <cell r="H6691">
            <v>0</v>
          </cell>
        </row>
        <row r="6692">
          <cell r="A6692" t="str">
            <v>2114020401010303</v>
          </cell>
          <cell r="B6692" t="str">
            <v>DEPOSITOS A 60 DIAS ADELANTADO</v>
          </cell>
          <cell r="C6692">
            <v>16</v>
          </cell>
          <cell r="D6692">
            <v>0</v>
          </cell>
          <cell r="E6692"/>
          <cell r="F6692"/>
          <cell r="G6692"/>
          <cell r="H6692">
            <v>0</v>
          </cell>
        </row>
        <row r="6693">
          <cell r="A6693" t="str">
            <v>21140204010104</v>
          </cell>
          <cell r="B6693" t="str">
            <v>DEPOSITOS A 90 DIAS PLAZO</v>
          </cell>
          <cell r="C6693">
            <v>14</v>
          </cell>
          <cell r="D6693"/>
          <cell r="E6693">
            <v>-500</v>
          </cell>
          <cell r="F6693"/>
          <cell r="G6693"/>
          <cell r="H6693">
            <v>500</v>
          </cell>
        </row>
        <row r="6694">
          <cell r="A6694" t="str">
            <v>2114020401010401</v>
          </cell>
          <cell r="B6694" t="str">
            <v>DEPOSITOS A 90 DIAS PAGO PERIODICO</v>
          </cell>
          <cell r="C6694">
            <v>16</v>
          </cell>
          <cell r="D6694">
            <v>-500</v>
          </cell>
          <cell r="E6694"/>
          <cell r="F6694"/>
          <cell r="G6694"/>
          <cell r="H6694">
            <v>500</v>
          </cell>
        </row>
        <row r="6695">
          <cell r="A6695" t="str">
            <v>2114020401010402</v>
          </cell>
          <cell r="B6695" t="str">
            <v>DEPOSITOS A 90 DIAS PAGO AL VTO.</v>
          </cell>
          <cell r="C6695">
            <v>16</v>
          </cell>
          <cell r="D6695">
            <v>0</v>
          </cell>
          <cell r="E6695"/>
          <cell r="F6695"/>
          <cell r="G6695"/>
          <cell r="H6695">
            <v>0</v>
          </cell>
        </row>
        <row r="6696">
          <cell r="A6696" t="str">
            <v>2114020401010403</v>
          </cell>
          <cell r="B6696" t="str">
            <v>DEPOSITOS A 90 DIAS ADELANTADO</v>
          </cell>
          <cell r="C6696">
            <v>16</v>
          </cell>
          <cell r="D6696">
            <v>0</v>
          </cell>
          <cell r="E6696"/>
          <cell r="F6696"/>
          <cell r="G6696"/>
          <cell r="H6696">
            <v>0</v>
          </cell>
        </row>
        <row r="6697">
          <cell r="A6697" t="str">
            <v>21140204010105</v>
          </cell>
          <cell r="B6697" t="str">
            <v>DEPOSITOS A 120 DIAS PLAZO</v>
          </cell>
          <cell r="C6697">
            <v>14</v>
          </cell>
          <cell r="D6697"/>
          <cell r="E6697">
            <v>-33076</v>
          </cell>
          <cell r="F6697"/>
          <cell r="G6697"/>
          <cell r="H6697">
            <v>33076</v>
          </cell>
        </row>
        <row r="6698">
          <cell r="A6698" t="str">
            <v>2114020401010501</v>
          </cell>
          <cell r="B6698" t="str">
            <v>DEPOSITOS A 120 DIAS PAGO PERIODICO</v>
          </cell>
          <cell r="C6698">
            <v>16</v>
          </cell>
          <cell r="D6698">
            <v>0</v>
          </cell>
          <cell r="E6698"/>
          <cell r="F6698"/>
          <cell r="G6698"/>
          <cell r="H6698">
            <v>0</v>
          </cell>
        </row>
        <row r="6699">
          <cell r="A6699" t="str">
            <v>2114020401010502</v>
          </cell>
          <cell r="B6699" t="str">
            <v>DEPOSITOS A 120 DIAS PAGO AL VTO.</v>
          </cell>
          <cell r="C6699">
            <v>16</v>
          </cell>
          <cell r="D6699">
            <v>-33076</v>
          </cell>
          <cell r="E6699"/>
          <cell r="F6699"/>
          <cell r="G6699"/>
          <cell r="H6699">
            <v>33076</v>
          </cell>
        </row>
        <row r="6700">
          <cell r="A6700" t="str">
            <v>2114020401010503</v>
          </cell>
          <cell r="B6700" t="str">
            <v>DEPOSITOS A 120 DIAS ADELANTADO</v>
          </cell>
          <cell r="C6700">
            <v>16</v>
          </cell>
          <cell r="D6700">
            <v>0</v>
          </cell>
          <cell r="E6700"/>
          <cell r="F6700"/>
          <cell r="G6700"/>
          <cell r="H6700">
            <v>0</v>
          </cell>
        </row>
        <row r="6701">
          <cell r="A6701" t="str">
            <v>21140204010106</v>
          </cell>
          <cell r="B6701" t="str">
            <v>DEPOSITOS A 150 DIAS PLAZO</v>
          </cell>
          <cell r="C6701">
            <v>14</v>
          </cell>
          <cell r="D6701"/>
          <cell r="E6701">
            <v>0</v>
          </cell>
          <cell r="F6701"/>
          <cell r="G6701"/>
          <cell r="H6701">
            <v>0</v>
          </cell>
        </row>
        <row r="6702">
          <cell r="A6702" t="str">
            <v>2114020401010601</v>
          </cell>
          <cell r="B6702" t="str">
            <v>DEPOSITOS A 150 DIAS PAGO PERIODICO</v>
          </cell>
          <cell r="C6702">
            <v>16</v>
          </cell>
          <cell r="D6702">
            <v>0</v>
          </cell>
          <cell r="E6702"/>
          <cell r="F6702"/>
          <cell r="G6702"/>
          <cell r="H6702">
            <v>0</v>
          </cell>
        </row>
        <row r="6703">
          <cell r="A6703" t="str">
            <v>2114020401010602</v>
          </cell>
          <cell r="B6703" t="str">
            <v>DEPOSITOS A 150 DIAS PAGO AL VTO.</v>
          </cell>
          <cell r="C6703">
            <v>16</v>
          </cell>
          <cell r="D6703">
            <v>0</v>
          </cell>
          <cell r="E6703"/>
          <cell r="F6703"/>
          <cell r="G6703"/>
          <cell r="H6703">
            <v>0</v>
          </cell>
        </row>
        <row r="6704">
          <cell r="A6704" t="str">
            <v>2114020401010603</v>
          </cell>
          <cell r="B6704" t="str">
            <v>DEPOSITOS A 150 DIAS ADELANTADO</v>
          </cell>
          <cell r="C6704">
            <v>16</v>
          </cell>
          <cell r="D6704">
            <v>0</v>
          </cell>
          <cell r="E6704"/>
          <cell r="F6704"/>
          <cell r="G6704"/>
          <cell r="H6704">
            <v>0</v>
          </cell>
        </row>
        <row r="6705">
          <cell r="A6705" t="str">
            <v>21140204010107</v>
          </cell>
          <cell r="B6705" t="str">
            <v>DEPOSITOS A 180 DIAS PLAZO</v>
          </cell>
          <cell r="C6705">
            <v>14</v>
          </cell>
          <cell r="D6705"/>
          <cell r="E6705">
            <v>-84510</v>
          </cell>
          <cell r="F6705"/>
          <cell r="G6705"/>
          <cell r="H6705">
            <v>84510</v>
          </cell>
        </row>
        <row r="6706">
          <cell r="A6706" t="str">
            <v>2114020401010701</v>
          </cell>
          <cell r="B6706" t="str">
            <v>DEPOSITOS A 180 DIAS PAGO PERIODICO</v>
          </cell>
          <cell r="C6706">
            <v>16</v>
          </cell>
          <cell r="D6706">
            <v>-79010</v>
          </cell>
          <cell r="E6706"/>
          <cell r="F6706"/>
          <cell r="G6706"/>
          <cell r="H6706">
            <v>79010</v>
          </cell>
        </row>
        <row r="6707">
          <cell r="A6707" t="str">
            <v>2114020401010702</v>
          </cell>
          <cell r="B6707" t="str">
            <v>DEPOSITOS A 180 DIAS PAGO AL VTO.</v>
          </cell>
          <cell r="C6707">
            <v>16</v>
          </cell>
          <cell r="D6707">
            <v>-5500</v>
          </cell>
          <cell r="E6707"/>
          <cell r="F6707"/>
          <cell r="G6707"/>
          <cell r="H6707">
            <v>5500</v>
          </cell>
        </row>
        <row r="6708">
          <cell r="A6708" t="str">
            <v>2114020401010703</v>
          </cell>
          <cell r="B6708" t="str">
            <v>DEPOSITOS A 180 DIAS ADELANTADO</v>
          </cell>
          <cell r="C6708">
            <v>16</v>
          </cell>
          <cell r="D6708">
            <v>0</v>
          </cell>
          <cell r="E6708"/>
          <cell r="F6708"/>
          <cell r="G6708"/>
          <cell r="H6708">
            <v>0</v>
          </cell>
        </row>
        <row r="6709">
          <cell r="A6709" t="str">
            <v>21140204010108</v>
          </cell>
          <cell r="B6709" t="str">
            <v>DEPOSITOS A MAS DE 180 DIAS PLAZO</v>
          </cell>
          <cell r="C6709">
            <v>14</v>
          </cell>
          <cell r="D6709"/>
          <cell r="E6709">
            <v>-65000</v>
          </cell>
          <cell r="F6709"/>
          <cell r="G6709"/>
          <cell r="H6709">
            <v>65000</v>
          </cell>
        </row>
        <row r="6710">
          <cell r="A6710" t="str">
            <v>2114020401010801</v>
          </cell>
          <cell r="B6710" t="str">
            <v>DEPOSITOS A MAS DE180 DIAS PAGO PERIODICO</v>
          </cell>
          <cell r="C6710">
            <v>16</v>
          </cell>
          <cell r="D6710">
            <v>-65000</v>
          </cell>
          <cell r="E6710"/>
          <cell r="F6710"/>
          <cell r="G6710"/>
          <cell r="H6710">
            <v>65000</v>
          </cell>
        </row>
        <row r="6711">
          <cell r="A6711" t="str">
            <v>2114020401010802</v>
          </cell>
          <cell r="B6711" t="str">
            <v>DEPOSITOS A MAS DE 180 DIAS PAGO AL VTO.</v>
          </cell>
          <cell r="C6711">
            <v>16</v>
          </cell>
          <cell r="D6711">
            <v>0</v>
          </cell>
          <cell r="E6711"/>
          <cell r="F6711"/>
          <cell r="G6711"/>
          <cell r="H6711">
            <v>0</v>
          </cell>
        </row>
        <row r="6712">
          <cell r="A6712" t="str">
            <v>2114020401010803</v>
          </cell>
          <cell r="B6712" t="str">
            <v>DEPOSITOS A MAS DE 180 DIAS ADELANTADO</v>
          </cell>
          <cell r="C6712">
            <v>16</v>
          </cell>
          <cell r="D6712">
            <v>0</v>
          </cell>
          <cell r="E6712"/>
          <cell r="F6712"/>
          <cell r="G6712"/>
          <cell r="H6712">
            <v>0</v>
          </cell>
        </row>
        <row r="6713">
          <cell r="A6713" t="str">
            <v>21140204010109</v>
          </cell>
          <cell r="B6713" t="str">
            <v>DEPOSITOS A 360 DIAS PLAZO</v>
          </cell>
          <cell r="C6713">
            <v>14</v>
          </cell>
          <cell r="D6713"/>
          <cell r="E6713">
            <v>-634615</v>
          </cell>
          <cell r="F6713"/>
          <cell r="G6713"/>
          <cell r="H6713">
            <v>634615</v>
          </cell>
        </row>
        <row r="6714">
          <cell r="A6714" t="str">
            <v>2114020401010901</v>
          </cell>
          <cell r="B6714" t="str">
            <v>DEPOSITOS A 360 DIAS PAGO PERIODICO</v>
          </cell>
          <cell r="C6714">
            <v>16</v>
          </cell>
          <cell r="D6714">
            <v>-612215</v>
          </cell>
          <cell r="E6714"/>
          <cell r="F6714"/>
          <cell r="G6714"/>
          <cell r="H6714">
            <v>612215</v>
          </cell>
        </row>
        <row r="6715">
          <cell r="A6715" t="str">
            <v>2114020401010902</v>
          </cell>
          <cell r="B6715" t="str">
            <v>DEPOSITOS A 360 DIAS PAGO AL VTO.</v>
          </cell>
          <cell r="C6715">
            <v>16</v>
          </cell>
          <cell r="D6715">
            <v>-22400</v>
          </cell>
          <cell r="E6715"/>
          <cell r="F6715"/>
          <cell r="G6715"/>
          <cell r="H6715">
            <v>22400</v>
          </cell>
        </row>
        <row r="6716">
          <cell r="A6716" t="str">
            <v>2114020401010903</v>
          </cell>
          <cell r="B6716" t="str">
            <v>DEPOSITOS A 360 DIAS ADELANTADO</v>
          </cell>
          <cell r="C6716">
            <v>16</v>
          </cell>
          <cell r="D6716">
            <v>0</v>
          </cell>
          <cell r="E6716"/>
          <cell r="F6716"/>
          <cell r="G6716"/>
          <cell r="H6716">
            <v>0</v>
          </cell>
        </row>
        <row r="6717">
          <cell r="A6717" t="str">
            <v>21140204010110</v>
          </cell>
          <cell r="B6717" t="str">
            <v>DEPOSITOS A 360 DIAS PLAZO</v>
          </cell>
          <cell r="C6717">
            <v>14</v>
          </cell>
          <cell r="D6717"/>
          <cell r="E6717">
            <v>-3314020</v>
          </cell>
          <cell r="F6717"/>
          <cell r="G6717"/>
          <cell r="H6717">
            <v>3314020</v>
          </cell>
        </row>
        <row r="6718">
          <cell r="A6718" t="str">
            <v>2114020401011001</v>
          </cell>
          <cell r="B6718" t="str">
            <v>DEPOSITOS A MAS DE 360 DIAS PAGO PERIODICO</v>
          </cell>
          <cell r="C6718">
            <v>16</v>
          </cell>
          <cell r="D6718">
            <v>-3292520</v>
          </cell>
          <cell r="E6718"/>
          <cell r="F6718"/>
          <cell r="G6718"/>
          <cell r="H6718">
            <v>3292520</v>
          </cell>
        </row>
        <row r="6719">
          <cell r="A6719" t="str">
            <v>2114020401011002</v>
          </cell>
          <cell r="B6719" t="str">
            <v>DEPOSITOS A MAS DE 360 DIAS PAGO AL VTO.</v>
          </cell>
          <cell r="C6719">
            <v>16</v>
          </cell>
          <cell r="D6719">
            <v>-21500</v>
          </cell>
          <cell r="E6719"/>
          <cell r="F6719"/>
          <cell r="G6719"/>
          <cell r="H6719">
            <v>21500</v>
          </cell>
        </row>
        <row r="6720">
          <cell r="A6720" t="str">
            <v>2114020401011003</v>
          </cell>
          <cell r="B6720" t="str">
            <v>DEPOSITOS A MAS DE 360 DIAS ADELANTADO</v>
          </cell>
          <cell r="C6720">
            <v>16</v>
          </cell>
          <cell r="D6720">
            <v>0</v>
          </cell>
          <cell r="E6720"/>
          <cell r="F6720"/>
          <cell r="G6720"/>
          <cell r="H6720">
            <v>0</v>
          </cell>
        </row>
        <row r="6721">
          <cell r="A6721" t="str">
            <v>2114020402</v>
          </cell>
          <cell r="B6721" t="str">
            <v>PARTICULARES</v>
          </cell>
          <cell r="C6721">
            <v>10</v>
          </cell>
          <cell r="D6721"/>
          <cell r="E6721"/>
          <cell r="F6721"/>
          <cell r="G6721">
            <v>0</v>
          </cell>
          <cell r="H6721">
            <v>0</v>
          </cell>
        </row>
        <row r="6722">
          <cell r="A6722" t="str">
            <v>2114020501</v>
          </cell>
          <cell r="B6722" t="str">
            <v>BANCOS</v>
          </cell>
          <cell r="C6722">
            <v>10</v>
          </cell>
          <cell r="D6722"/>
          <cell r="E6722"/>
          <cell r="F6722"/>
          <cell r="G6722">
            <v>0</v>
          </cell>
          <cell r="H6722">
            <v>0</v>
          </cell>
        </row>
        <row r="6723">
          <cell r="A6723" t="str">
            <v>211402050101</v>
          </cell>
          <cell r="B6723" t="str">
            <v>BANCOS</v>
          </cell>
          <cell r="C6723">
            <v>12</v>
          </cell>
          <cell r="D6723"/>
          <cell r="E6723"/>
          <cell r="F6723">
            <v>0</v>
          </cell>
          <cell r="G6723"/>
          <cell r="H6723">
            <v>0</v>
          </cell>
        </row>
        <row r="6724">
          <cell r="A6724" t="str">
            <v>21140205010101</v>
          </cell>
          <cell r="B6724" t="str">
            <v>TITULOS DE AHORRO PACTADOS A MENOS DE 30 DIAS PLAZO</v>
          </cell>
          <cell r="C6724">
            <v>14</v>
          </cell>
          <cell r="D6724"/>
          <cell r="E6724">
            <v>0</v>
          </cell>
          <cell r="F6724"/>
          <cell r="G6724"/>
          <cell r="H6724">
            <v>0</v>
          </cell>
        </row>
        <row r="6725">
          <cell r="A6725" t="str">
            <v>2114020501010101</v>
          </cell>
          <cell r="B6725" t="str">
            <v>DEPOSITOS A MENOS 30 DIAS PAGO PERIODICO</v>
          </cell>
          <cell r="C6725">
            <v>16</v>
          </cell>
          <cell r="D6725">
            <v>0</v>
          </cell>
          <cell r="E6725"/>
          <cell r="F6725"/>
          <cell r="G6725"/>
          <cell r="H6725">
            <v>0</v>
          </cell>
        </row>
        <row r="6726">
          <cell r="A6726" t="str">
            <v>2114020501010102</v>
          </cell>
          <cell r="B6726" t="str">
            <v>DEPOSITOS A MENOS 30 DIAS PAGO AL VTO.</v>
          </cell>
          <cell r="C6726">
            <v>16</v>
          </cell>
          <cell r="D6726">
            <v>0</v>
          </cell>
          <cell r="E6726"/>
          <cell r="F6726"/>
          <cell r="G6726"/>
          <cell r="H6726">
            <v>0</v>
          </cell>
        </row>
        <row r="6727">
          <cell r="A6727" t="str">
            <v>2114020501010103</v>
          </cell>
          <cell r="B6727" t="str">
            <v>DEPOSITOS A MENOS 30 DIAS ADELANTADO</v>
          </cell>
          <cell r="C6727">
            <v>16</v>
          </cell>
          <cell r="D6727">
            <v>0</v>
          </cell>
          <cell r="E6727"/>
          <cell r="F6727"/>
          <cell r="G6727"/>
          <cell r="H6727">
            <v>0</v>
          </cell>
        </row>
        <row r="6728">
          <cell r="A6728" t="str">
            <v>21140205010102</v>
          </cell>
          <cell r="B6728" t="str">
            <v>DEPOSITOS A 30 DIAS PLAZO</v>
          </cell>
          <cell r="C6728">
            <v>14</v>
          </cell>
          <cell r="D6728"/>
          <cell r="E6728">
            <v>0</v>
          </cell>
          <cell r="F6728"/>
          <cell r="G6728"/>
          <cell r="H6728">
            <v>0</v>
          </cell>
        </row>
        <row r="6729">
          <cell r="A6729" t="str">
            <v>2114020501010201</v>
          </cell>
          <cell r="B6729" t="str">
            <v>DEPOSITOS A 30 DIAS PAGO PERIODICO</v>
          </cell>
          <cell r="C6729">
            <v>16</v>
          </cell>
          <cell r="D6729">
            <v>0</v>
          </cell>
          <cell r="E6729"/>
          <cell r="F6729"/>
          <cell r="G6729"/>
          <cell r="H6729">
            <v>0</v>
          </cell>
        </row>
        <row r="6730">
          <cell r="A6730" t="str">
            <v>2114020501010202</v>
          </cell>
          <cell r="B6730" t="str">
            <v>DEPOSITOS A 30 DIAS PAGO AL VTO.</v>
          </cell>
          <cell r="C6730">
            <v>16</v>
          </cell>
          <cell r="D6730">
            <v>0</v>
          </cell>
          <cell r="E6730"/>
          <cell r="F6730"/>
          <cell r="G6730"/>
          <cell r="H6730">
            <v>0</v>
          </cell>
        </row>
        <row r="6731">
          <cell r="A6731" t="str">
            <v>2114020501010203</v>
          </cell>
          <cell r="B6731" t="str">
            <v>DEPOSITOS A 30 DIAS ADELANTADO</v>
          </cell>
          <cell r="C6731">
            <v>16</v>
          </cell>
          <cell r="D6731">
            <v>0</v>
          </cell>
          <cell r="E6731"/>
          <cell r="F6731"/>
          <cell r="G6731"/>
          <cell r="H6731">
            <v>0</v>
          </cell>
        </row>
        <row r="6732">
          <cell r="A6732" t="str">
            <v>21140205010103</v>
          </cell>
          <cell r="B6732" t="str">
            <v>DEPOSITOS A 60 DIAS PLAZO</v>
          </cell>
          <cell r="C6732">
            <v>14</v>
          </cell>
          <cell r="D6732"/>
          <cell r="E6732">
            <v>0</v>
          </cell>
          <cell r="F6732"/>
          <cell r="G6732"/>
          <cell r="H6732">
            <v>0</v>
          </cell>
        </row>
        <row r="6733">
          <cell r="A6733" t="str">
            <v>2114020501010301</v>
          </cell>
          <cell r="B6733" t="str">
            <v>DEPOSITOS A 60 DIAS PAGO PERIODICO</v>
          </cell>
          <cell r="C6733">
            <v>16</v>
          </cell>
          <cell r="D6733">
            <v>0</v>
          </cell>
          <cell r="E6733"/>
          <cell r="F6733"/>
          <cell r="G6733"/>
          <cell r="H6733">
            <v>0</v>
          </cell>
        </row>
        <row r="6734">
          <cell r="A6734" t="str">
            <v>2114020501010302</v>
          </cell>
          <cell r="B6734" t="str">
            <v>DEPOSITOS A 60 DIAS PAGO AL VTO.</v>
          </cell>
          <cell r="C6734">
            <v>16</v>
          </cell>
          <cell r="D6734">
            <v>0</v>
          </cell>
          <cell r="E6734"/>
          <cell r="F6734"/>
          <cell r="G6734"/>
          <cell r="H6734">
            <v>0</v>
          </cell>
        </row>
        <row r="6735">
          <cell r="A6735" t="str">
            <v>2114020501010303</v>
          </cell>
          <cell r="B6735" t="str">
            <v>DEPOSITOS A 60 DIAS ADELANTADO</v>
          </cell>
          <cell r="C6735">
            <v>16</v>
          </cell>
          <cell r="D6735">
            <v>0</v>
          </cell>
          <cell r="E6735"/>
          <cell r="F6735"/>
          <cell r="G6735"/>
          <cell r="H6735">
            <v>0</v>
          </cell>
        </row>
        <row r="6736">
          <cell r="A6736" t="str">
            <v>21140205010104</v>
          </cell>
          <cell r="B6736" t="str">
            <v>DEPOSITOS A 90 DIAS PLAZO</v>
          </cell>
          <cell r="C6736">
            <v>14</v>
          </cell>
          <cell r="D6736"/>
          <cell r="E6736">
            <v>0</v>
          </cell>
          <cell r="F6736"/>
          <cell r="G6736"/>
          <cell r="H6736">
            <v>0</v>
          </cell>
        </row>
        <row r="6737">
          <cell r="A6737" t="str">
            <v>2114020501010401</v>
          </cell>
          <cell r="B6737" t="str">
            <v>DEPOSITOS A 90 DIAS PAGO PERIODICO</v>
          </cell>
          <cell r="C6737">
            <v>16</v>
          </cell>
          <cell r="D6737">
            <v>0</v>
          </cell>
          <cell r="E6737"/>
          <cell r="F6737"/>
          <cell r="G6737"/>
          <cell r="H6737">
            <v>0</v>
          </cell>
        </row>
        <row r="6738">
          <cell r="A6738" t="str">
            <v>2114020501010402</v>
          </cell>
          <cell r="B6738" t="str">
            <v>DEPOSITOS A 90 DIAS PAGO AL VTO.</v>
          </cell>
          <cell r="C6738">
            <v>16</v>
          </cell>
          <cell r="D6738">
            <v>0</v>
          </cell>
          <cell r="E6738"/>
          <cell r="F6738"/>
          <cell r="G6738"/>
          <cell r="H6738">
            <v>0</v>
          </cell>
        </row>
        <row r="6739">
          <cell r="A6739" t="str">
            <v>2114020501010403</v>
          </cell>
          <cell r="B6739" t="str">
            <v>DEPOSITOS A 90 DIAS ADELANTADO</v>
          </cell>
          <cell r="C6739">
            <v>16</v>
          </cell>
          <cell r="D6739">
            <v>0</v>
          </cell>
          <cell r="E6739"/>
          <cell r="F6739"/>
          <cell r="G6739"/>
          <cell r="H6739">
            <v>0</v>
          </cell>
        </row>
        <row r="6740">
          <cell r="A6740" t="str">
            <v>21140205010105</v>
          </cell>
          <cell r="B6740" t="str">
            <v>DEPOSITOS A 120 DIAS PLAZO</v>
          </cell>
          <cell r="C6740">
            <v>14</v>
          </cell>
          <cell r="D6740"/>
          <cell r="E6740">
            <v>0</v>
          </cell>
          <cell r="F6740"/>
          <cell r="G6740"/>
          <cell r="H6740">
            <v>0</v>
          </cell>
        </row>
        <row r="6741">
          <cell r="A6741" t="str">
            <v>2114020501010501</v>
          </cell>
          <cell r="B6741" t="str">
            <v>DEPOSITOS A 120 DIAS PAGO PERIODICO</v>
          </cell>
          <cell r="C6741">
            <v>16</v>
          </cell>
          <cell r="D6741">
            <v>0</v>
          </cell>
          <cell r="E6741"/>
          <cell r="F6741"/>
          <cell r="G6741"/>
          <cell r="H6741">
            <v>0</v>
          </cell>
        </row>
        <row r="6742">
          <cell r="A6742" t="str">
            <v>2114020501010502</v>
          </cell>
          <cell r="B6742" t="str">
            <v>DEPOSITOS A 120 DIAS PAGO AL VTO.</v>
          </cell>
          <cell r="C6742">
            <v>16</v>
          </cell>
          <cell r="D6742">
            <v>0</v>
          </cell>
          <cell r="E6742"/>
          <cell r="F6742"/>
          <cell r="G6742"/>
          <cell r="H6742">
            <v>0</v>
          </cell>
        </row>
        <row r="6743">
          <cell r="A6743" t="str">
            <v>2114020501010503</v>
          </cell>
          <cell r="B6743" t="str">
            <v>DEPOSITOS A 120 DIAS ADELANTADO</v>
          </cell>
          <cell r="C6743">
            <v>16</v>
          </cell>
          <cell r="D6743">
            <v>0</v>
          </cell>
          <cell r="E6743"/>
          <cell r="F6743"/>
          <cell r="G6743"/>
          <cell r="H6743">
            <v>0</v>
          </cell>
        </row>
        <row r="6744">
          <cell r="A6744" t="str">
            <v>21140205010106</v>
          </cell>
          <cell r="B6744" t="str">
            <v>DEPOSITOS A 150 DIAS PLAZO</v>
          </cell>
          <cell r="C6744">
            <v>14</v>
          </cell>
          <cell r="D6744"/>
          <cell r="E6744">
            <v>0</v>
          </cell>
          <cell r="F6744"/>
          <cell r="G6744"/>
          <cell r="H6744">
            <v>0</v>
          </cell>
        </row>
        <row r="6745">
          <cell r="A6745" t="str">
            <v>2114020501010601</v>
          </cell>
          <cell r="B6745" t="str">
            <v>DEPOSITOS A 150 DIAS PAGO PERIODICO</v>
          </cell>
          <cell r="C6745">
            <v>16</v>
          </cell>
          <cell r="D6745">
            <v>0</v>
          </cell>
          <cell r="E6745"/>
          <cell r="F6745"/>
          <cell r="G6745"/>
          <cell r="H6745">
            <v>0</v>
          </cell>
        </row>
        <row r="6746">
          <cell r="A6746" t="str">
            <v>2114020501010602</v>
          </cell>
          <cell r="B6746" t="str">
            <v>DEPOSITOS A 150 DIAS PAGO AL VTO.</v>
          </cell>
          <cell r="C6746">
            <v>16</v>
          </cell>
          <cell r="D6746">
            <v>0</v>
          </cell>
          <cell r="E6746"/>
          <cell r="F6746"/>
          <cell r="G6746"/>
          <cell r="H6746">
            <v>0</v>
          </cell>
        </row>
        <row r="6747">
          <cell r="A6747" t="str">
            <v>2114020501010603</v>
          </cell>
          <cell r="B6747" t="str">
            <v>DEPOSITOS A 150 DIAS ADELANTADO</v>
          </cell>
          <cell r="C6747">
            <v>16</v>
          </cell>
          <cell r="D6747">
            <v>0</v>
          </cell>
          <cell r="E6747"/>
          <cell r="F6747"/>
          <cell r="G6747"/>
          <cell r="H6747">
            <v>0</v>
          </cell>
        </row>
        <row r="6748">
          <cell r="A6748" t="str">
            <v>21140205010107</v>
          </cell>
          <cell r="B6748" t="str">
            <v>DEPOSITOS A 180 DIAS PLAZO</v>
          </cell>
          <cell r="C6748">
            <v>14</v>
          </cell>
          <cell r="D6748"/>
          <cell r="E6748">
            <v>0</v>
          </cell>
          <cell r="F6748"/>
          <cell r="G6748"/>
          <cell r="H6748">
            <v>0</v>
          </cell>
        </row>
        <row r="6749">
          <cell r="A6749" t="str">
            <v>2114020501010701</v>
          </cell>
          <cell r="B6749" t="str">
            <v>DEPOSITOS A 180 DIAS PAGO PERIODICO</v>
          </cell>
          <cell r="C6749">
            <v>16</v>
          </cell>
          <cell r="D6749">
            <v>0</v>
          </cell>
          <cell r="E6749"/>
          <cell r="F6749"/>
          <cell r="G6749"/>
          <cell r="H6749">
            <v>0</v>
          </cell>
        </row>
        <row r="6750">
          <cell r="A6750" t="str">
            <v>2114020501010702</v>
          </cell>
          <cell r="B6750" t="str">
            <v>DEPOSITOS A 180 DIAS PAGO AL VTO.</v>
          </cell>
          <cell r="C6750">
            <v>16</v>
          </cell>
          <cell r="D6750">
            <v>0</v>
          </cell>
          <cell r="E6750"/>
          <cell r="F6750"/>
          <cell r="G6750"/>
          <cell r="H6750">
            <v>0</v>
          </cell>
        </row>
        <row r="6751">
          <cell r="A6751" t="str">
            <v>2114020501010703</v>
          </cell>
          <cell r="B6751" t="str">
            <v>DEPOSITOS A 180 DIAS ADELANTADO</v>
          </cell>
          <cell r="C6751">
            <v>16</v>
          </cell>
          <cell r="D6751">
            <v>0</v>
          </cell>
          <cell r="E6751"/>
          <cell r="F6751"/>
          <cell r="G6751"/>
          <cell r="H6751">
            <v>0</v>
          </cell>
        </row>
        <row r="6752">
          <cell r="A6752" t="str">
            <v>21140205010108</v>
          </cell>
          <cell r="B6752" t="str">
            <v>DEPOSITOS A MAS DE 180 DIAS PLAZO</v>
          </cell>
          <cell r="C6752">
            <v>14</v>
          </cell>
          <cell r="D6752"/>
          <cell r="E6752">
            <v>0</v>
          </cell>
          <cell r="F6752"/>
          <cell r="G6752"/>
          <cell r="H6752">
            <v>0</v>
          </cell>
        </row>
        <row r="6753">
          <cell r="A6753" t="str">
            <v>2114020501010801</v>
          </cell>
          <cell r="B6753" t="str">
            <v>DEPOSITOS A MAS DE180 DIAS PAGO PERIODICO</v>
          </cell>
          <cell r="C6753">
            <v>16</v>
          </cell>
          <cell r="D6753">
            <v>0</v>
          </cell>
          <cell r="E6753"/>
          <cell r="F6753"/>
          <cell r="G6753"/>
          <cell r="H6753">
            <v>0</v>
          </cell>
        </row>
        <row r="6754">
          <cell r="A6754" t="str">
            <v>2114020501010802</v>
          </cell>
          <cell r="B6754" t="str">
            <v>DEPOSITOS A MAS DE 180 DIAS PAGO AL VTO.</v>
          </cell>
          <cell r="C6754">
            <v>16</v>
          </cell>
          <cell r="D6754">
            <v>0</v>
          </cell>
          <cell r="E6754"/>
          <cell r="F6754"/>
          <cell r="G6754"/>
          <cell r="H6754">
            <v>0</v>
          </cell>
        </row>
        <row r="6755">
          <cell r="A6755" t="str">
            <v>2114020501010803</v>
          </cell>
          <cell r="B6755" t="str">
            <v>DEPOSITOS A MAS DE 180 DIAS ADELANTADO</v>
          </cell>
          <cell r="C6755">
            <v>16</v>
          </cell>
          <cell r="D6755">
            <v>0</v>
          </cell>
          <cell r="E6755"/>
          <cell r="F6755"/>
          <cell r="G6755"/>
          <cell r="H6755">
            <v>0</v>
          </cell>
        </row>
        <row r="6756">
          <cell r="A6756" t="str">
            <v>21140205010109</v>
          </cell>
          <cell r="B6756" t="str">
            <v>DEPOSITOS A 360 DIAS PLAZO</v>
          </cell>
          <cell r="C6756">
            <v>14</v>
          </cell>
          <cell r="D6756"/>
          <cell r="E6756">
            <v>0</v>
          </cell>
          <cell r="F6756"/>
          <cell r="G6756"/>
          <cell r="H6756">
            <v>0</v>
          </cell>
        </row>
        <row r="6757">
          <cell r="A6757" t="str">
            <v>2114020501010901</v>
          </cell>
          <cell r="B6757" t="str">
            <v>DEPOSITOS A 360 DIAS PAGO PERIODICO</v>
          </cell>
          <cell r="C6757">
            <v>16</v>
          </cell>
          <cell r="D6757">
            <v>0</v>
          </cell>
          <cell r="E6757"/>
          <cell r="F6757"/>
          <cell r="G6757"/>
          <cell r="H6757">
            <v>0</v>
          </cell>
        </row>
        <row r="6758">
          <cell r="A6758" t="str">
            <v>2114020501010902</v>
          </cell>
          <cell r="B6758" t="str">
            <v>DEPOSITOS A 360 DIAS PAGO AL VTO.</v>
          </cell>
          <cell r="C6758">
            <v>16</v>
          </cell>
          <cell r="D6758">
            <v>0</v>
          </cell>
          <cell r="E6758"/>
          <cell r="F6758"/>
          <cell r="G6758"/>
          <cell r="H6758">
            <v>0</v>
          </cell>
        </row>
        <row r="6759">
          <cell r="A6759" t="str">
            <v>2114020501010903</v>
          </cell>
          <cell r="B6759" t="str">
            <v>DEPOSITOS A 360 DIAS ADELANTADO</v>
          </cell>
          <cell r="C6759">
            <v>16</v>
          </cell>
          <cell r="D6759">
            <v>0</v>
          </cell>
          <cell r="E6759"/>
          <cell r="F6759"/>
          <cell r="G6759"/>
          <cell r="H6759">
            <v>0</v>
          </cell>
        </row>
        <row r="6760">
          <cell r="A6760" t="str">
            <v>21140205010110</v>
          </cell>
          <cell r="B6760" t="str">
            <v>DEPOSITOS A 360 DIAS PLAZO</v>
          </cell>
          <cell r="C6760">
            <v>14</v>
          </cell>
          <cell r="D6760"/>
          <cell r="E6760">
            <v>0</v>
          </cell>
          <cell r="F6760"/>
          <cell r="G6760"/>
          <cell r="H6760">
            <v>0</v>
          </cell>
        </row>
        <row r="6761">
          <cell r="A6761" t="str">
            <v>2114020501011001</v>
          </cell>
          <cell r="B6761" t="str">
            <v>DEPOSITOS A 360 DIAS PAGO PERIODICO</v>
          </cell>
          <cell r="C6761">
            <v>16</v>
          </cell>
          <cell r="D6761">
            <v>0</v>
          </cell>
          <cell r="E6761"/>
          <cell r="F6761"/>
          <cell r="G6761"/>
          <cell r="H6761">
            <v>0</v>
          </cell>
        </row>
        <row r="6762">
          <cell r="A6762" t="str">
            <v>2114020501011002</v>
          </cell>
          <cell r="B6762" t="str">
            <v>DEPOSITOS A 360 DIAS PAGO AL VTO.</v>
          </cell>
          <cell r="C6762">
            <v>16</v>
          </cell>
          <cell r="D6762">
            <v>0</v>
          </cell>
          <cell r="E6762"/>
          <cell r="F6762"/>
          <cell r="G6762"/>
          <cell r="H6762">
            <v>0</v>
          </cell>
        </row>
        <row r="6763">
          <cell r="A6763" t="str">
            <v>2114020501011003</v>
          </cell>
          <cell r="B6763" t="str">
            <v>DEPOSITOS A 360 DIAS ADELANTADO</v>
          </cell>
          <cell r="C6763">
            <v>16</v>
          </cell>
          <cell r="D6763">
            <v>0</v>
          </cell>
          <cell r="E6763"/>
          <cell r="F6763"/>
          <cell r="G6763"/>
          <cell r="H6763">
            <v>0</v>
          </cell>
        </row>
        <row r="6764">
          <cell r="A6764" t="str">
            <v>2114020502</v>
          </cell>
          <cell r="B6764" t="str">
            <v>BANCOS</v>
          </cell>
          <cell r="C6764">
            <v>10</v>
          </cell>
          <cell r="D6764"/>
          <cell r="E6764"/>
          <cell r="F6764"/>
          <cell r="G6764">
            <v>0</v>
          </cell>
          <cell r="H6764">
            <v>0</v>
          </cell>
        </row>
        <row r="6765">
          <cell r="A6765" t="str">
            <v>2114020601</v>
          </cell>
          <cell r="B6765" t="str">
            <v>OTRAS ENTIDADES DEL SISTEMA FINANCIERO</v>
          </cell>
          <cell r="C6765">
            <v>10</v>
          </cell>
          <cell r="D6765"/>
          <cell r="E6765"/>
          <cell r="F6765"/>
          <cell r="G6765">
            <v>0</v>
          </cell>
          <cell r="H6765">
            <v>0</v>
          </cell>
        </row>
        <row r="6766">
          <cell r="A6766" t="str">
            <v>211402060101</v>
          </cell>
          <cell r="B6766" t="str">
            <v>OTRAS ENTIDADES DEL SISTEMA FINANCIERO</v>
          </cell>
          <cell r="C6766">
            <v>12</v>
          </cell>
          <cell r="D6766"/>
          <cell r="E6766"/>
          <cell r="F6766">
            <v>0</v>
          </cell>
          <cell r="G6766"/>
          <cell r="H6766">
            <v>0</v>
          </cell>
        </row>
        <row r="6767">
          <cell r="A6767" t="str">
            <v>21140206010104</v>
          </cell>
          <cell r="B6767" t="str">
            <v>OTRAS ENTIDADES DEL SISTEMA FINANCIERO</v>
          </cell>
          <cell r="C6767">
            <v>14</v>
          </cell>
          <cell r="D6767"/>
          <cell r="E6767">
            <v>0</v>
          </cell>
          <cell r="F6767"/>
          <cell r="G6767"/>
          <cell r="H6767">
            <v>0</v>
          </cell>
        </row>
        <row r="6768">
          <cell r="A6768" t="str">
            <v>2114020601010401</v>
          </cell>
          <cell r="B6768" t="str">
            <v>DEPOSITOS A MENOS DE 360 DIAS PAGO PERIODICO</v>
          </cell>
          <cell r="C6768">
            <v>16</v>
          </cell>
          <cell r="D6768">
            <v>0</v>
          </cell>
          <cell r="E6768"/>
          <cell r="F6768"/>
          <cell r="G6768"/>
          <cell r="H6768">
            <v>0</v>
          </cell>
        </row>
        <row r="6769">
          <cell r="A6769" t="str">
            <v>2114020602</v>
          </cell>
          <cell r="B6769" t="str">
            <v>OTRAS ENTIDADES DEL SISTEMA FINANCIERO</v>
          </cell>
          <cell r="C6769">
            <v>10</v>
          </cell>
          <cell r="D6769"/>
          <cell r="E6769"/>
          <cell r="F6769"/>
          <cell r="G6769">
            <v>0</v>
          </cell>
          <cell r="H6769">
            <v>0</v>
          </cell>
        </row>
        <row r="6770">
          <cell r="A6770" t="str">
            <v>2114029901</v>
          </cell>
          <cell r="B6770" t="str">
            <v>INTERESES Y OTROS POR PAGAR</v>
          </cell>
          <cell r="C6770">
            <v>10</v>
          </cell>
          <cell r="D6770"/>
          <cell r="E6770"/>
          <cell r="F6770"/>
          <cell r="G6770">
            <v>-17604.48</v>
          </cell>
          <cell r="H6770">
            <v>17604.48</v>
          </cell>
        </row>
        <row r="6771">
          <cell r="A6771" t="str">
            <v>211402990101</v>
          </cell>
          <cell r="B6771" t="str">
            <v>INTERESES Y OTROS POR PAGAR</v>
          </cell>
          <cell r="C6771">
            <v>12</v>
          </cell>
          <cell r="D6771"/>
          <cell r="E6771"/>
          <cell r="F6771">
            <v>-17604.48</v>
          </cell>
          <cell r="G6771"/>
          <cell r="H6771">
            <v>17604.48</v>
          </cell>
        </row>
        <row r="6772">
          <cell r="A6772" t="str">
            <v>21140299010101</v>
          </cell>
          <cell r="B6772" t="str">
            <v>TITULOS DE AHORRO PACTADOS A MENOS DE 30 DIAS PLAZO</v>
          </cell>
          <cell r="C6772">
            <v>14</v>
          </cell>
          <cell r="D6772"/>
          <cell r="E6772">
            <v>0</v>
          </cell>
          <cell r="F6772"/>
          <cell r="G6772"/>
          <cell r="H6772">
            <v>0</v>
          </cell>
        </row>
        <row r="6773">
          <cell r="A6773" t="str">
            <v>2114029901010101</v>
          </cell>
          <cell r="B6773" t="str">
            <v>DEPOSITOS A MENOS 30 DIAS PAGO PERIODICO</v>
          </cell>
          <cell r="C6773">
            <v>16</v>
          </cell>
          <cell r="D6773">
            <v>0</v>
          </cell>
          <cell r="E6773"/>
          <cell r="F6773"/>
          <cell r="G6773"/>
          <cell r="H6773">
            <v>0</v>
          </cell>
        </row>
        <row r="6774">
          <cell r="A6774" t="str">
            <v>2114029901010102</v>
          </cell>
          <cell r="B6774" t="str">
            <v>DEPOSITOS A MENOS 30 DIAS PAGO AL VTO.</v>
          </cell>
          <cell r="C6774">
            <v>16</v>
          </cell>
          <cell r="D6774">
            <v>0</v>
          </cell>
          <cell r="E6774"/>
          <cell r="F6774"/>
          <cell r="G6774"/>
          <cell r="H6774">
            <v>0</v>
          </cell>
        </row>
        <row r="6775">
          <cell r="A6775" t="str">
            <v>2114029901010103</v>
          </cell>
          <cell r="B6775" t="str">
            <v>DEPOSITOS A MENOS 30 DIAS ADELANTADO</v>
          </cell>
          <cell r="C6775">
            <v>16</v>
          </cell>
          <cell r="D6775">
            <v>0</v>
          </cell>
          <cell r="E6775"/>
          <cell r="F6775"/>
          <cell r="G6775"/>
          <cell r="H6775">
            <v>0</v>
          </cell>
        </row>
        <row r="6776">
          <cell r="A6776" t="str">
            <v>21140299010102</v>
          </cell>
          <cell r="B6776" t="str">
            <v>DEPOSITOS A 30 DIAS PLAZO</v>
          </cell>
          <cell r="C6776">
            <v>14</v>
          </cell>
          <cell r="D6776"/>
          <cell r="E6776">
            <v>0</v>
          </cell>
          <cell r="F6776"/>
          <cell r="G6776"/>
          <cell r="H6776">
            <v>0</v>
          </cell>
        </row>
        <row r="6777">
          <cell r="A6777" t="str">
            <v>2114029901010201</v>
          </cell>
          <cell r="B6777" t="str">
            <v>DEPOSITOS A 30 DIAS PAGO PERIODICO</v>
          </cell>
          <cell r="C6777">
            <v>16</v>
          </cell>
          <cell r="D6777">
            <v>0</v>
          </cell>
          <cell r="E6777"/>
          <cell r="F6777"/>
          <cell r="G6777"/>
          <cell r="H6777">
            <v>0</v>
          </cell>
        </row>
        <row r="6778">
          <cell r="A6778" t="str">
            <v>2114029901010202</v>
          </cell>
          <cell r="B6778" t="str">
            <v>DEPOSITOS A 30 DIAS PAGO AL VTO.</v>
          </cell>
          <cell r="C6778">
            <v>16</v>
          </cell>
          <cell r="D6778">
            <v>0</v>
          </cell>
          <cell r="E6778"/>
          <cell r="F6778"/>
          <cell r="G6778"/>
          <cell r="H6778">
            <v>0</v>
          </cell>
        </row>
        <row r="6779">
          <cell r="A6779" t="str">
            <v>2114029901010203</v>
          </cell>
          <cell r="B6779" t="str">
            <v>DEPOSITOS A 30 DIAS ADELANTADO</v>
          </cell>
          <cell r="C6779">
            <v>16</v>
          </cell>
          <cell r="D6779">
            <v>0</v>
          </cell>
          <cell r="E6779"/>
          <cell r="F6779"/>
          <cell r="G6779"/>
          <cell r="H6779">
            <v>0</v>
          </cell>
        </row>
        <row r="6780">
          <cell r="A6780" t="str">
            <v>21140299010103</v>
          </cell>
          <cell r="B6780" t="str">
            <v>DEPOSITOS A 60 DIAS PLAZO</v>
          </cell>
          <cell r="C6780">
            <v>14</v>
          </cell>
          <cell r="D6780"/>
          <cell r="E6780">
            <v>0</v>
          </cell>
          <cell r="F6780"/>
          <cell r="G6780"/>
          <cell r="H6780">
            <v>0</v>
          </cell>
        </row>
        <row r="6781">
          <cell r="A6781" t="str">
            <v>2114029901010301</v>
          </cell>
          <cell r="B6781" t="str">
            <v>DEPOSITOS A 60 DIAS PAGO PERIODICO</v>
          </cell>
          <cell r="C6781">
            <v>16</v>
          </cell>
          <cell r="D6781">
            <v>0</v>
          </cell>
          <cell r="E6781"/>
          <cell r="F6781"/>
          <cell r="G6781"/>
          <cell r="H6781">
            <v>0</v>
          </cell>
        </row>
        <row r="6782">
          <cell r="A6782" t="str">
            <v>2114029901010302</v>
          </cell>
          <cell r="B6782" t="str">
            <v>DEPOSITOS A 60 DIAS PAGO AL VTO.</v>
          </cell>
          <cell r="C6782">
            <v>16</v>
          </cell>
          <cell r="D6782">
            <v>0</v>
          </cell>
          <cell r="E6782"/>
          <cell r="F6782"/>
          <cell r="G6782"/>
          <cell r="H6782">
            <v>0</v>
          </cell>
        </row>
        <row r="6783">
          <cell r="A6783" t="str">
            <v>2114029901010303</v>
          </cell>
          <cell r="B6783" t="str">
            <v>DEPOSITOS A 60 DIAS ADELANTADO</v>
          </cell>
          <cell r="C6783">
            <v>16</v>
          </cell>
          <cell r="D6783">
            <v>0</v>
          </cell>
          <cell r="E6783"/>
          <cell r="F6783"/>
          <cell r="G6783"/>
          <cell r="H6783">
            <v>0</v>
          </cell>
        </row>
        <row r="6784">
          <cell r="A6784" t="str">
            <v>21140299010104</v>
          </cell>
          <cell r="B6784" t="str">
            <v>DEPOSITOS A 90 DIAS PLAZO</v>
          </cell>
          <cell r="C6784">
            <v>14</v>
          </cell>
          <cell r="D6784"/>
          <cell r="E6784">
            <v>-5063.62</v>
          </cell>
          <cell r="F6784"/>
          <cell r="G6784"/>
          <cell r="H6784">
            <v>5063.62</v>
          </cell>
        </row>
        <row r="6785">
          <cell r="A6785" t="str">
            <v>2114029901010401</v>
          </cell>
          <cell r="B6785" t="str">
            <v>DEPOSITOS A 90 DIAS PAGO PERIODICO</v>
          </cell>
          <cell r="C6785">
            <v>16</v>
          </cell>
          <cell r="D6785">
            <v>-5063.62</v>
          </cell>
          <cell r="E6785"/>
          <cell r="F6785"/>
          <cell r="G6785"/>
          <cell r="H6785">
            <v>5063.62</v>
          </cell>
        </row>
        <row r="6786">
          <cell r="A6786" t="str">
            <v>2114029901010402</v>
          </cell>
          <cell r="B6786" t="str">
            <v>DEPOSITOS A 90 DIAS PAGO AL VTO.</v>
          </cell>
          <cell r="C6786">
            <v>16</v>
          </cell>
          <cell r="D6786">
            <v>0</v>
          </cell>
          <cell r="E6786"/>
          <cell r="F6786"/>
          <cell r="G6786"/>
          <cell r="H6786">
            <v>0</v>
          </cell>
        </row>
        <row r="6787">
          <cell r="A6787" t="str">
            <v>2114029901010403</v>
          </cell>
          <cell r="B6787" t="str">
            <v>DEPOSITOS A 90 DIAS ADELANTADO</v>
          </cell>
          <cell r="C6787">
            <v>16</v>
          </cell>
          <cell r="D6787">
            <v>0</v>
          </cell>
          <cell r="E6787"/>
          <cell r="F6787"/>
          <cell r="G6787"/>
          <cell r="H6787">
            <v>0</v>
          </cell>
        </row>
        <row r="6788">
          <cell r="A6788" t="str">
            <v>21140299010105</v>
          </cell>
          <cell r="B6788" t="str">
            <v>DEPOSITOS A 120 DIAS PLAZO</v>
          </cell>
          <cell r="C6788">
            <v>14</v>
          </cell>
          <cell r="D6788"/>
          <cell r="E6788">
            <v>-299.12</v>
          </cell>
          <cell r="F6788"/>
          <cell r="G6788"/>
          <cell r="H6788">
            <v>299.12</v>
          </cell>
        </row>
        <row r="6789">
          <cell r="A6789" t="str">
            <v>2114029901010501</v>
          </cell>
          <cell r="B6789" t="str">
            <v>DEPOSITOS A 120 DIAS PAGO PERIODICO</v>
          </cell>
          <cell r="C6789">
            <v>16</v>
          </cell>
          <cell r="D6789">
            <v>0</v>
          </cell>
          <cell r="E6789"/>
          <cell r="F6789"/>
          <cell r="G6789"/>
          <cell r="H6789">
            <v>0</v>
          </cell>
        </row>
        <row r="6790">
          <cell r="A6790" t="str">
            <v>2114029901010502</v>
          </cell>
          <cell r="B6790" t="str">
            <v>DEPOSITOS A 120 DIAS PAGO AL VTO.</v>
          </cell>
          <cell r="C6790">
            <v>16</v>
          </cell>
          <cell r="D6790">
            <v>-299.12</v>
          </cell>
          <cell r="E6790"/>
          <cell r="F6790"/>
          <cell r="G6790"/>
          <cell r="H6790">
            <v>299.12</v>
          </cell>
        </row>
        <row r="6791">
          <cell r="A6791" t="str">
            <v>2114029901010503</v>
          </cell>
          <cell r="B6791" t="str">
            <v>DEPOSITOS A 120 DIAS ADELANTADO</v>
          </cell>
          <cell r="C6791">
            <v>16</v>
          </cell>
          <cell r="D6791">
            <v>0</v>
          </cell>
          <cell r="E6791"/>
          <cell r="F6791"/>
          <cell r="G6791"/>
          <cell r="H6791">
            <v>0</v>
          </cell>
        </row>
        <row r="6792">
          <cell r="A6792" t="str">
            <v>21140299010106</v>
          </cell>
          <cell r="B6792" t="str">
            <v>DEPOSITOS A 150 DIAS PLAZO</v>
          </cell>
          <cell r="C6792">
            <v>14</v>
          </cell>
          <cell r="D6792"/>
          <cell r="E6792">
            <v>0</v>
          </cell>
          <cell r="F6792"/>
          <cell r="G6792"/>
          <cell r="H6792">
            <v>0</v>
          </cell>
        </row>
        <row r="6793">
          <cell r="A6793" t="str">
            <v>2114029901010601</v>
          </cell>
          <cell r="B6793" t="str">
            <v>DEPOSITOS A 150 DIAS PAGO PERIODICO</v>
          </cell>
          <cell r="C6793">
            <v>16</v>
          </cell>
          <cell r="D6793">
            <v>0</v>
          </cell>
          <cell r="E6793"/>
          <cell r="F6793"/>
          <cell r="G6793"/>
          <cell r="H6793">
            <v>0</v>
          </cell>
        </row>
        <row r="6794">
          <cell r="A6794" t="str">
            <v>2114029901010602</v>
          </cell>
          <cell r="B6794" t="str">
            <v>DEPOSITOS A 150 DIAS PAGO AL VTO.</v>
          </cell>
          <cell r="C6794">
            <v>16</v>
          </cell>
          <cell r="D6794">
            <v>0</v>
          </cell>
          <cell r="E6794"/>
          <cell r="F6794"/>
          <cell r="G6794"/>
          <cell r="H6794">
            <v>0</v>
          </cell>
        </row>
        <row r="6795">
          <cell r="A6795" t="str">
            <v>2114029901010603</v>
          </cell>
          <cell r="B6795" t="str">
            <v>DEPOSITOS A 150 DIAS ADELANTADO</v>
          </cell>
          <cell r="C6795">
            <v>16</v>
          </cell>
          <cell r="D6795">
            <v>0</v>
          </cell>
          <cell r="E6795"/>
          <cell r="F6795"/>
          <cell r="G6795"/>
          <cell r="H6795">
            <v>0</v>
          </cell>
        </row>
        <row r="6796">
          <cell r="A6796" t="str">
            <v>21140299010107</v>
          </cell>
          <cell r="B6796" t="str">
            <v>DEPOSITOS A 180 DIAS PLAZO</v>
          </cell>
          <cell r="C6796">
            <v>14</v>
          </cell>
          <cell r="D6796"/>
          <cell r="E6796">
            <v>-193.72</v>
          </cell>
          <cell r="F6796"/>
          <cell r="G6796"/>
          <cell r="H6796">
            <v>193.72</v>
          </cell>
        </row>
        <row r="6797">
          <cell r="A6797" t="str">
            <v>2114029901010701</v>
          </cell>
          <cell r="B6797" t="str">
            <v>DEPOSITOS A 180 DIAS PAGO PERIODICO</v>
          </cell>
          <cell r="C6797">
            <v>16</v>
          </cell>
          <cell r="D6797">
            <v>-142.25</v>
          </cell>
          <cell r="E6797"/>
          <cell r="F6797"/>
          <cell r="G6797"/>
          <cell r="H6797">
            <v>142.25</v>
          </cell>
        </row>
        <row r="6798">
          <cell r="A6798" t="str">
            <v>2114029901010702</v>
          </cell>
          <cell r="B6798" t="str">
            <v>DEPOSITOS A 180 DIAS PAGO AL VTO.</v>
          </cell>
          <cell r="C6798">
            <v>16</v>
          </cell>
          <cell r="D6798">
            <v>-51.47</v>
          </cell>
          <cell r="E6798"/>
          <cell r="F6798"/>
          <cell r="G6798"/>
          <cell r="H6798">
            <v>51.47</v>
          </cell>
        </row>
        <row r="6799">
          <cell r="A6799" t="str">
            <v>2114029901010703</v>
          </cell>
          <cell r="B6799" t="str">
            <v>DEPOSITOS A 180 DIAS ADELANTADO</v>
          </cell>
          <cell r="C6799">
            <v>16</v>
          </cell>
          <cell r="D6799">
            <v>0</v>
          </cell>
          <cell r="E6799"/>
          <cell r="F6799"/>
          <cell r="G6799"/>
          <cell r="H6799">
            <v>0</v>
          </cell>
        </row>
        <row r="6800">
          <cell r="A6800" t="str">
            <v>21140299010108</v>
          </cell>
          <cell r="B6800" t="str">
            <v>DEPOSITOS A MAS DE 180 DIAS PLAZO</v>
          </cell>
          <cell r="C6800">
            <v>14</v>
          </cell>
          <cell r="D6800"/>
          <cell r="E6800">
            <v>-114.96</v>
          </cell>
          <cell r="F6800"/>
          <cell r="G6800"/>
          <cell r="H6800">
            <v>114.96</v>
          </cell>
        </row>
        <row r="6801">
          <cell r="A6801" t="str">
            <v>2114029901010801</v>
          </cell>
          <cell r="B6801" t="str">
            <v>DEPOSITOS A MAS DE180 DIAS PAGO PERIODICO</v>
          </cell>
          <cell r="C6801">
            <v>16</v>
          </cell>
          <cell r="D6801">
            <v>-114.96</v>
          </cell>
          <cell r="E6801"/>
          <cell r="F6801"/>
          <cell r="G6801"/>
          <cell r="H6801">
            <v>114.96</v>
          </cell>
        </row>
        <row r="6802">
          <cell r="A6802" t="str">
            <v>2114029901010802</v>
          </cell>
          <cell r="B6802" t="str">
            <v>DEPOSITOS A MAS DE 180 DIAS PAGO AL VTO.</v>
          </cell>
          <cell r="C6802">
            <v>16</v>
          </cell>
          <cell r="D6802">
            <v>0</v>
          </cell>
          <cell r="E6802"/>
          <cell r="F6802"/>
          <cell r="G6802"/>
          <cell r="H6802">
            <v>0</v>
          </cell>
        </row>
        <row r="6803">
          <cell r="A6803" t="str">
            <v>2114029901010803</v>
          </cell>
          <cell r="B6803" t="str">
            <v>DEPOSITOS A MAS DE 180 DIAS ADELANTADO</v>
          </cell>
          <cell r="C6803">
            <v>16</v>
          </cell>
          <cell r="D6803">
            <v>0</v>
          </cell>
          <cell r="E6803"/>
          <cell r="F6803"/>
          <cell r="G6803"/>
          <cell r="H6803">
            <v>0</v>
          </cell>
        </row>
        <row r="6804">
          <cell r="A6804" t="str">
            <v>21140299010109</v>
          </cell>
          <cell r="B6804" t="str">
            <v>DEPOSITOS A 360 DIAS PLAZO</v>
          </cell>
          <cell r="C6804">
            <v>14</v>
          </cell>
          <cell r="D6804"/>
          <cell r="E6804">
            <v>-4219.08</v>
          </cell>
          <cell r="F6804"/>
          <cell r="G6804"/>
          <cell r="H6804">
            <v>4219.08</v>
          </cell>
        </row>
        <row r="6805">
          <cell r="A6805" t="str">
            <v>2114029901010901</v>
          </cell>
          <cell r="B6805" t="str">
            <v>DEPOSITOS A 360 DIAS PAGO PERIODICO</v>
          </cell>
          <cell r="C6805">
            <v>16</v>
          </cell>
          <cell r="D6805">
            <v>-3584.95</v>
          </cell>
          <cell r="E6805"/>
          <cell r="F6805"/>
          <cell r="G6805"/>
          <cell r="H6805">
            <v>3584.95</v>
          </cell>
        </row>
        <row r="6806">
          <cell r="A6806" t="str">
            <v>2114029901010902</v>
          </cell>
          <cell r="B6806" t="str">
            <v>DEPOSITOS A 360 DIAS PAGO AL VTO.</v>
          </cell>
          <cell r="C6806">
            <v>16</v>
          </cell>
          <cell r="D6806">
            <v>-634.13</v>
          </cell>
          <cell r="E6806"/>
          <cell r="F6806"/>
          <cell r="G6806"/>
          <cell r="H6806">
            <v>634.13</v>
          </cell>
        </row>
        <row r="6807">
          <cell r="A6807" t="str">
            <v>2114029901010903</v>
          </cell>
          <cell r="B6807" t="str">
            <v>DEPOSITOS A 360 DIAS ADELANTADO</v>
          </cell>
          <cell r="C6807">
            <v>16</v>
          </cell>
          <cell r="D6807">
            <v>0</v>
          </cell>
          <cell r="E6807"/>
          <cell r="F6807"/>
          <cell r="G6807"/>
          <cell r="H6807">
            <v>0</v>
          </cell>
        </row>
        <row r="6808">
          <cell r="A6808" t="str">
            <v>21140299010110</v>
          </cell>
          <cell r="B6808" t="str">
            <v>DEPOSITOS A MAS DE 360 DIAS PLAZO</v>
          </cell>
          <cell r="C6808">
            <v>14</v>
          </cell>
          <cell r="D6808"/>
          <cell r="E6808">
            <v>-7713.98</v>
          </cell>
          <cell r="F6808"/>
          <cell r="G6808"/>
          <cell r="H6808">
            <v>7713.98</v>
          </cell>
        </row>
        <row r="6809">
          <cell r="A6809" t="str">
            <v>2114029901011001</v>
          </cell>
          <cell r="B6809" t="str">
            <v>DEPOSITOS A MAS DE 360 DIAS PAGO PERIODICO</v>
          </cell>
          <cell r="C6809">
            <v>16</v>
          </cell>
          <cell r="D6809">
            <v>-6512.34</v>
          </cell>
          <cell r="E6809"/>
          <cell r="F6809"/>
          <cell r="G6809"/>
          <cell r="H6809">
            <v>6512.34</v>
          </cell>
        </row>
        <row r="6810">
          <cell r="A6810" t="str">
            <v>2114029901011002</v>
          </cell>
          <cell r="B6810" t="str">
            <v>DEPOSITOS A MAS DE 360 DIAS PAGO AL VTO.</v>
          </cell>
          <cell r="C6810">
            <v>16</v>
          </cell>
          <cell r="D6810">
            <v>-1201.6400000000001</v>
          </cell>
          <cell r="E6810"/>
          <cell r="F6810"/>
          <cell r="G6810"/>
          <cell r="H6810">
            <v>1201.6400000000001</v>
          </cell>
        </row>
        <row r="6811">
          <cell r="A6811" t="str">
            <v>2114029901011003</v>
          </cell>
          <cell r="B6811" t="str">
            <v>DEPOSITOS A MAS DE 360 DIAS ADELANTADO</v>
          </cell>
          <cell r="C6811">
            <v>16</v>
          </cell>
          <cell r="D6811">
            <v>0</v>
          </cell>
          <cell r="E6811"/>
          <cell r="F6811"/>
          <cell r="G6811"/>
          <cell r="H6811">
            <v>0</v>
          </cell>
        </row>
        <row r="6812">
          <cell r="A6812" t="str">
            <v>2114029902</v>
          </cell>
          <cell r="B6812" t="str">
            <v>INTERESES Y OTROS POR PAGAR</v>
          </cell>
          <cell r="C6812">
            <v>10</v>
          </cell>
          <cell r="D6812"/>
          <cell r="E6812"/>
          <cell r="F6812"/>
          <cell r="G6812">
            <v>0</v>
          </cell>
          <cell r="H6812">
            <v>0</v>
          </cell>
        </row>
        <row r="6813">
          <cell r="A6813" t="str">
            <v>211403</v>
          </cell>
          <cell r="B6813" t="str">
            <v>DEPOSITOS EMBARGADOS - CUENTA CORRIENTE</v>
          </cell>
          <cell r="C6813">
            <v>6</v>
          </cell>
          <cell r="D6813"/>
          <cell r="E6813"/>
          <cell r="F6813"/>
          <cell r="G6813"/>
          <cell r="H6813">
            <v>0</v>
          </cell>
        </row>
        <row r="6814">
          <cell r="A6814" t="str">
            <v>2114030101</v>
          </cell>
          <cell r="B6814" t="str">
            <v>BANCO CENTRAL DE RESERVA</v>
          </cell>
          <cell r="C6814">
            <v>10</v>
          </cell>
          <cell r="D6814"/>
          <cell r="E6814"/>
          <cell r="F6814"/>
          <cell r="G6814">
            <v>0</v>
          </cell>
          <cell r="H6814">
            <v>0</v>
          </cell>
        </row>
        <row r="6815">
          <cell r="A6815" t="str">
            <v>2114030102</v>
          </cell>
          <cell r="B6815" t="str">
            <v>BANCO CENTRAL DE RESERVA</v>
          </cell>
          <cell r="C6815">
            <v>10</v>
          </cell>
          <cell r="D6815"/>
          <cell r="E6815"/>
          <cell r="F6815"/>
          <cell r="G6815">
            <v>0</v>
          </cell>
          <cell r="H6815">
            <v>0</v>
          </cell>
        </row>
        <row r="6816">
          <cell r="A6816" t="str">
            <v>2114030201</v>
          </cell>
          <cell r="B6816" t="str">
            <v>ENTIDADES DEL ESTADO</v>
          </cell>
          <cell r="C6816">
            <v>10</v>
          </cell>
          <cell r="D6816"/>
          <cell r="E6816"/>
          <cell r="F6816"/>
          <cell r="G6816">
            <v>0</v>
          </cell>
          <cell r="H6816">
            <v>0</v>
          </cell>
        </row>
        <row r="6817">
          <cell r="A6817" t="str">
            <v>2114030202</v>
          </cell>
          <cell r="B6817" t="str">
            <v>ENTIDADES DEL ESTADO</v>
          </cell>
          <cell r="C6817">
            <v>10</v>
          </cell>
          <cell r="D6817"/>
          <cell r="E6817"/>
          <cell r="F6817"/>
          <cell r="G6817">
            <v>0</v>
          </cell>
          <cell r="H6817">
            <v>0</v>
          </cell>
        </row>
        <row r="6818">
          <cell r="A6818" t="str">
            <v>2114030301</v>
          </cell>
          <cell r="B6818" t="str">
            <v>EMPRESAS PRIVADAS</v>
          </cell>
          <cell r="C6818">
            <v>10</v>
          </cell>
          <cell r="D6818"/>
          <cell r="E6818"/>
          <cell r="F6818"/>
          <cell r="G6818">
            <v>0</v>
          </cell>
          <cell r="H6818">
            <v>0</v>
          </cell>
        </row>
        <row r="6819">
          <cell r="A6819" t="str">
            <v>2114030302</v>
          </cell>
          <cell r="B6819" t="str">
            <v>EMPRESAS PRIVADAS</v>
          </cell>
          <cell r="C6819">
            <v>10</v>
          </cell>
          <cell r="D6819"/>
          <cell r="E6819"/>
          <cell r="F6819"/>
          <cell r="G6819">
            <v>0</v>
          </cell>
          <cell r="H6819">
            <v>0</v>
          </cell>
        </row>
        <row r="6820">
          <cell r="A6820" t="str">
            <v>2114030401</v>
          </cell>
          <cell r="B6820" t="str">
            <v>PARTICULARES</v>
          </cell>
          <cell r="C6820">
            <v>10</v>
          </cell>
          <cell r="D6820"/>
          <cell r="E6820"/>
          <cell r="F6820"/>
          <cell r="G6820">
            <v>0</v>
          </cell>
          <cell r="H6820">
            <v>0</v>
          </cell>
        </row>
        <row r="6821">
          <cell r="A6821" t="str">
            <v>2114030402</v>
          </cell>
          <cell r="B6821" t="str">
            <v>PARTICULARES</v>
          </cell>
          <cell r="C6821">
            <v>10</v>
          </cell>
          <cell r="D6821"/>
          <cell r="E6821"/>
          <cell r="F6821"/>
          <cell r="G6821">
            <v>0</v>
          </cell>
          <cell r="H6821">
            <v>0</v>
          </cell>
        </row>
        <row r="6822">
          <cell r="A6822" t="str">
            <v>2114030501</v>
          </cell>
          <cell r="B6822" t="str">
            <v>BANCOS</v>
          </cell>
          <cell r="C6822">
            <v>10</v>
          </cell>
          <cell r="D6822"/>
          <cell r="E6822"/>
          <cell r="F6822"/>
          <cell r="G6822">
            <v>0</v>
          </cell>
          <cell r="H6822">
            <v>0</v>
          </cell>
        </row>
        <row r="6823">
          <cell r="A6823" t="str">
            <v>2114030502</v>
          </cell>
          <cell r="B6823" t="str">
            <v>BANCOS</v>
          </cell>
          <cell r="C6823">
            <v>10</v>
          </cell>
          <cell r="D6823"/>
          <cell r="E6823"/>
          <cell r="F6823"/>
          <cell r="G6823">
            <v>0</v>
          </cell>
          <cell r="H6823">
            <v>0</v>
          </cell>
        </row>
        <row r="6824">
          <cell r="A6824" t="str">
            <v>2114030601</v>
          </cell>
          <cell r="B6824" t="str">
            <v>OTRAS ENTIDADES DEL SISTEMA FINANCIERO</v>
          </cell>
          <cell r="C6824">
            <v>10</v>
          </cell>
          <cell r="D6824"/>
          <cell r="E6824"/>
          <cell r="F6824"/>
          <cell r="G6824">
            <v>0</v>
          </cell>
          <cell r="H6824">
            <v>0</v>
          </cell>
        </row>
        <row r="6825">
          <cell r="A6825" t="str">
            <v>2114030602</v>
          </cell>
          <cell r="B6825" t="str">
            <v>OTRAS ENTIDADES DEL SISTEMA FINANCIERO</v>
          </cell>
          <cell r="C6825">
            <v>10</v>
          </cell>
          <cell r="D6825"/>
          <cell r="E6825"/>
          <cell r="F6825"/>
          <cell r="G6825">
            <v>0</v>
          </cell>
          <cell r="H6825">
            <v>0</v>
          </cell>
        </row>
        <row r="6826">
          <cell r="A6826" t="str">
            <v>2114039901</v>
          </cell>
          <cell r="B6826" t="str">
            <v>INTERESES Y OTROS POR PAGAR</v>
          </cell>
          <cell r="C6826">
            <v>10</v>
          </cell>
          <cell r="D6826"/>
          <cell r="E6826"/>
          <cell r="F6826"/>
          <cell r="G6826">
            <v>0</v>
          </cell>
          <cell r="H6826">
            <v>0</v>
          </cell>
        </row>
        <row r="6827">
          <cell r="A6827" t="str">
            <v>2114039902</v>
          </cell>
          <cell r="B6827" t="str">
            <v>INTERESES Y OTROS POR PAGAR</v>
          </cell>
          <cell r="C6827">
            <v>10</v>
          </cell>
          <cell r="D6827"/>
          <cell r="E6827"/>
          <cell r="F6827"/>
          <cell r="G6827">
            <v>0</v>
          </cell>
          <cell r="H6827">
            <v>0</v>
          </cell>
        </row>
        <row r="6828">
          <cell r="A6828" t="str">
            <v>211404</v>
          </cell>
          <cell r="B6828" t="str">
            <v>DEPOSITOS EMBARGADOS - CUENTA DE AHORRO</v>
          </cell>
          <cell r="C6828">
            <v>6</v>
          </cell>
          <cell r="D6828"/>
          <cell r="E6828"/>
          <cell r="F6828"/>
          <cell r="G6828"/>
          <cell r="H6828">
            <v>0</v>
          </cell>
        </row>
        <row r="6829">
          <cell r="A6829" t="str">
            <v>2114040101</v>
          </cell>
          <cell r="B6829" t="str">
            <v>BANCO CENTRAL DE RESERVA</v>
          </cell>
          <cell r="C6829">
            <v>10</v>
          </cell>
          <cell r="D6829"/>
          <cell r="E6829"/>
          <cell r="F6829"/>
          <cell r="G6829">
            <v>0</v>
          </cell>
          <cell r="H6829">
            <v>0</v>
          </cell>
        </row>
        <row r="6830">
          <cell r="A6830" t="str">
            <v>2114040102</v>
          </cell>
          <cell r="B6830" t="str">
            <v>BANCO CENTRAL DE RESERVA</v>
          </cell>
          <cell r="C6830">
            <v>10</v>
          </cell>
          <cell r="D6830"/>
          <cell r="E6830"/>
          <cell r="F6830"/>
          <cell r="G6830">
            <v>0</v>
          </cell>
          <cell r="H6830">
            <v>0</v>
          </cell>
        </row>
        <row r="6831">
          <cell r="A6831" t="str">
            <v>2114040201</v>
          </cell>
          <cell r="B6831" t="str">
            <v>ENTIDADES DEL ESTADO</v>
          </cell>
          <cell r="C6831">
            <v>10</v>
          </cell>
          <cell r="D6831"/>
          <cell r="E6831"/>
          <cell r="F6831"/>
          <cell r="G6831">
            <v>0</v>
          </cell>
          <cell r="H6831">
            <v>0</v>
          </cell>
        </row>
        <row r="6832">
          <cell r="A6832" t="str">
            <v>2114040202</v>
          </cell>
          <cell r="B6832" t="str">
            <v>ENTIDADES DEL ESTADO</v>
          </cell>
          <cell r="C6832">
            <v>10</v>
          </cell>
          <cell r="D6832"/>
          <cell r="E6832"/>
          <cell r="F6832"/>
          <cell r="G6832">
            <v>0</v>
          </cell>
          <cell r="H6832">
            <v>0</v>
          </cell>
        </row>
        <row r="6833">
          <cell r="A6833" t="str">
            <v>2114040301</v>
          </cell>
          <cell r="B6833" t="str">
            <v>EMPRESAS PRIVADAS</v>
          </cell>
          <cell r="C6833">
            <v>10</v>
          </cell>
          <cell r="D6833"/>
          <cell r="E6833"/>
          <cell r="F6833"/>
          <cell r="G6833">
            <v>0</v>
          </cell>
          <cell r="H6833">
            <v>0</v>
          </cell>
        </row>
        <row r="6834">
          <cell r="A6834" t="str">
            <v>2114040302</v>
          </cell>
          <cell r="B6834" t="str">
            <v>EMPRESAS PRIVADAS</v>
          </cell>
          <cell r="C6834">
            <v>10</v>
          </cell>
          <cell r="D6834"/>
          <cell r="E6834"/>
          <cell r="F6834"/>
          <cell r="G6834">
            <v>0</v>
          </cell>
          <cell r="H6834">
            <v>0</v>
          </cell>
        </row>
        <row r="6835">
          <cell r="A6835" t="str">
            <v>2114040401</v>
          </cell>
          <cell r="B6835" t="str">
            <v>PARTICULARES</v>
          </cell>
          <cell r="C6835">
            <v>10</v>
          </cell>
          <cell r="D6835"/>
          <cell r="E6835"/>
          <cell r="F6835"/>
          <cell r="G6835">
            <v>0</v>
          </cell>
          <cell r="H6835">
            <v>0</v>
          </cell>
        </row>
        <row r="6836">
          <cell r="A6836" t="str">
            <v>2114040402</v>
          </cell>
          <cell r="B6836" t="str">
            <v>PARTICULARES</v>
          </cell>
          <cell r="C6836">
            <v>10</v>
          </cell>
          <cell r="D6836"/>
          <cell r="E6836"/>
          <cell r="F6836"/>
          <cell r="G6836">
            <v>0</v>
          </cell>
          <cell r="H6836">
            <v>0</v>
          </cell>
        </row>
        <row r="6837">
          <cell r="A6837" t="str">
            <v>2114040501</v>
          </cell>
          <cell r="B6837" t="str">
            <v>BANCOS</v>
          </cell>
          <cell r="C6837">
            <v>10</v>
          </cell>
          <cell r="D6837"/>
          <cell r="E6837"/>
          <cell r="F6837"/>
          <cell r="G6837">
            <v>0</v>
          </cell>
          <cell r="H6837">
            <v>0</v>
          </cell>
        </row>
        <row r="6838">
          <cell r="A6838" t="str">
            <v>2114040502</v>
          </cell>
          <cell r="B6838" t="str">
            <v>BANCOS</v>
          </cell>
          <cell r="C6838">
            <v>10</v>
          </cell>
          <cell r="D6838"/>
          <cell r="E6838"/>
          <cell r="F6838"/>
          <cell r="G6838">
            <v>0</v>
          </cell>
          <cell r="H6838">
            <v>0</v>
          </cell>
        </row>
        <row r="6839">
          <cell r="A6839" t="str">
            <v>2114040601</v>
          </cell>
          <cell r="B6839" t="str">
            <v>OTRAS ENTIDADES DEL SISTEMA FINANCIERO</v>
          </cell>
          <cell r="C6839">
            <v>10</v>
          </cell>
          <cell r="D6839"/>
          <cell r="E6839"/>
          <cell r="F6839"/>
          <cell r="G6839">
            <v>0</v>
          </cell>
          <cell r="H6839">
            <v>0</v>
          </cell>
        </row>
        <row r="6840">
          <cell r="A6840" t="str">
            <v>2114040602</v>
          </cell>
          <cell r="B6840" t="str">
            <v>OTRAS ENTIDADES DEL SISTEMA FINANCIERO</v>
          </cell>
          <cell r="C6840">
            <v>10</v>
          </cell>
          <cell r="D6840"/>
          <cell r="E6840"/>
          <cell r="F6840"/>
          <cell r="G6840">
            <v>0</v>
          </cell>
          <cell r="H6840">
            <v>0</v>
          </cell>
        </row>
        <row r="6841">
          <cell r="A6841" t="str">
            <v>2114049901</v>
          </cell>
          <cell r="B6841" t="str">
            <v>INTERESES Y OTROS POR PAGAR</v>
          </cell>
          <cell r="C6841">
            <v>10</v>
          </cell>
          <cell r="D6841"/>
          <cell r="E6841"/>
          <cell r="F6841"/>
          <cell r="G6841">
            <v>0</v>
          </cell>
          <cell r="H6841">
            <v>0</v>
          </cell>
        </row>
        <row r="6842">
          <cell r="A6842" t="str">
            <v>2114049902</v>
          </cell>
          <cell r="B6842" t="str">
            <v>INTERESES Y OTROS POR PAGAR</v>
          </cell>
          <cell r="C6842">
            <v>10</v>
          </cell>
          <cell r="D6842"/>
          <cell r="E6842"/>
          <cell r="F6842"/>
          <cell r="G6842">
            <v>0</v>
          </cell>
          <cell r="H6842">
            <v>0</v>
          </cell>
        </row>
        <row r="6843">
          <cell r="A6843" t="str">
            <v>211405</v>
          </cell>
          <cell r="B6843" t="str">
            <v>DEPOSITOS EMBARGADOS - DEPOSITOS A PLAZO</v>
          </cell>
          <cell r="C6843">
            <v>6</v>
          </cell>
          <cell r="D6843"/>
          <cell r="E6843"/>
          <cell r="F6843"/>
          <cell r="G6843"/>
          <cell r="H6843">
            <v>0</v>
          </cell>
        </row>
        <row r="6844">
          <cell r="A6844" t="str">
            <v>2114050101</v>
          </cell>
          <cell r="B6844" t="str">
            <v>BANCO CENTRAL DE RESERVA</v>
          </cell>
          <cell r="C6844">
            <v>10</v>
          </cell>
          <cell r="D6844"/>
          <cell r="E6844"/>
          <cell r="F6844"/>
          <cell r="G6844">
            <v>0</v>
          </cell>
          <cell r="H6844">
            <v>0</v>
          </cell>
        </row>
        <row r="6845">
          <cell r="A6845" t="str">
            <v>2114050102</v>
          </cell>
          <cell r="B6845" t="str">
            <v>BANCO CENTRAL DE RESERVA</v>
          </cell>
          <cell r="C6845">
            <v>10</v>
          </cell>
          <cell r="D6845"/>
          <cell r="E6845"/>
          <cell r="F6845"/>
          <cell r="G6845">
            <v>0</v>
          </cell>
          <cell r="H6845">
            <v>0</v>
          </cell>
        </row>
        <row r="6846">
          <cell r="A6846" t="str">
            <v>2114050201</v>
          </cell>
          <cell r="B6846" t="str">
            <v>ENTIDADES DEL ESTADO</v>
          </cell>
          <cell r="C6846">
            <v>10</v>
          </cell>
          <cell r="D6846"/>
          <cell r="E6846"/>
          <cell r="F6846"/>
          <cell r="G6846">
            <v>0</v>
          </cell>
          <cell r="H6846">
            <v>0</v>
          </cell>
        </row>
        <row r="6847">
          <cell r="A6847" t="str">
            <v>2114050202</v>
          </cell>
          <cell r="B6847" t="str">
            <v>ENTIDADES DEL ESTADO</v>
          </cell>
          <cell r="C6847">
            <v>10</v>
          </cell>
          <cell r="D6847"/>
          <cell r="E6847"/>
          <cell r="F6847"/>
          <cell r="G6847">
            <v>0</v>
          </cell>
          <cell r="H6847">
            <v>0</v>
          </cell>
        </row>
        <row r="6848">
          <cell r="A6848" t="str">
            <v>2114050301</v>
          </cell>
          <cell r="B6848" t="str">
            <v>EMPRESAS PRIVADAS</v>
          </cell>
          <cell r="C6848">
            <v>10</v>
          </cell>
          <cell r="D6848"/>
          <cell r="E6848"/>
          <cell r="F6848"/>
          <cell r="G6848">
            <v>0</v>
          </cell>
          <cell r="H6848">
            <v>0</v>
          </cell>
        </row>
        <row r="6849">
          <cell r="A6849" t="str">
            <v>2114050302</v>
          </cell>
          <cell r="B6849" t="str">
            <v>EMPRESAS PRIVADAS</v>
          </cell>
          <cell r="C6849">
            <v>10</v>
          </cell>
          <cell r="D6849"/>
          <cell r="E6849"/>
          <cell r="F6849"/>
          <cell r="G6849">
            <v>0</v>
          </cell>
          <cell r="H6849">
            <v>0</v>
          </cell>
        </row>
        <row r="6850">
          <cell r="A6850" t="str">
            <v>2114050401</v>
          </cell>
          <cell r="B6850" t="str">
            <v>PARTICULARES</v>
          </cell>
          <cell r="C6850">
            <v>10</v>
          </cell>
          <cell r="D6850"/>
          <cell r="E6850"/>
          <cell r="F6850"/>
          <cell r="G6850">
            <v>0</v>
          </cell>
          <cell r="H6850">
            <v>0</v>
          </cell>
        </row>
        <row r="6851">
          <cell r="A6851" t="str">
            <v>2114050402</v>
          </cell>
          <cell r="B6851" t="str">
            <v>PARTICULARES</v>
          </cell>
          <cell r="C6851">
            <v>10</v>
          </cell>
          <cell r="D6851"/>
          <cell r="E6851"/>
          <cell r="F6851"/>
          <cell r="G6851">
            <v>0</v>
          </cell>
          <cell r="H6851">
            <v>0</v>
          </cell>
        </row>
        <row r="6852">
          <cell r="A6852" t="str">
            <v>2114050501</v>
          </cell>
          <cell r="B6852" t="str">
            <v>BANCOS</v>
          </cell>
          <cell r="C6852">
            <v>10</v>
          </cell>
          <cell r="D6852"/>
          <cell r="E6852"/>
          <cell r="F6852"/>
          <cell r="G6852">
            <v>0</v>
          </cell>
          <cell r="H6852">
            <v>0</v>
          </cell>
        </row>
        <row r="6853">
          <cell r="A6853" t="str">
            <v>2114050502</v>
          </cell>
          <cell r="B6853" t="str">
            <v>BANCOS</v>
          </cell>
          <cell r="C6853">
            <v>10</v>
          </cell>
          <cell r="D6853"/>
          <cell r="E6853"/>
          <cell r="F6853"/>
          <cell r="G6853">
            <v>0</v>
          </cell>
          <cell r="H6853">
            <v>0</v>
          </cell>
        </row>
        <row r="6854">
          <cell r="A6854" t="str">
            <v>2114050601</v>
          </cell>
          <cell r="B6854" t="str">
            <v>OTRAS ENTIDADES DEL SISTEMA FINANCIERO</v>
          </cell>
          <cell r="C6854">
            <v>10</v>
          </cell>
          <cell r="D6854"/>
          <cell r="E6854"/>
          <cell r="F6854"/>
          <cell r="G6854">
            <v>0</v>
          </cell>
          <cell r="H6854">
            <v>0</v>
          </cell>
        </row>
        <row r="6855">
          <cell r="A6855" t="str">
            <v>2114050602</v>
          </cell>
          <cell r="B6855" t="str">
            <v>OTRAS ENTIDADES DEL SISTEMA FINANCIERO</v>
          </cell>
          <cell r="C6855">
            <v>10</v>
          </cell>
          <cell r="D6855"/>
          <cell r="E6855"/>
          <cell r="F6855"/>
          <cell r="G6855">
            <v>0</v>
          </cell>
          <cell r="H6855">
            <v>0</v>
          </cell>
        </row>
        <row r="6856">
          <cell r="A6856" t="str">
            <v>2114059901</v>
          </cell>
          <cell r="B6856" t="str">
            <v>INTERESES Y OTROS POR PAGAR</v>
          </cell>
          <cell r="C6856">
            <v>10</v>
          </cell>
          <cell r="D6856"/>
          <cell r="E6856"/>
          <cell r="F6856"/>
          <cell r="G6856">
            <v>0</v>
          </cell>
          <cell r="H6856">
            <v>0</v>
          </cell>
        </row>
        <row r="6857">
          <cell r="A6857" t="str">
            <v>2114059902</v>
          </cell>
          <cell r="B6857" t="str">
            <v>INTERESES Y OTROS POR PAGAR</v>
          </cell>
          <cell r="C6857">
            <v>10</v>
          </cell>
          <cell r="D6857"/>
          <cell r="E6857"/>
          <cell r="F6857"/>
          <cell r="G6857">
            <v>0</v>
          </cell>
          <cell r="H6857">
            <v>0</v>
          </cell>
        </row>
        <row r="6858">
          <cell r="A6858" t="str">
            <v>211406</v>
          </cell>
          <cell r="B6858" t="str">
            <v>DEPOSITOS INACTIVOS - CUENTAS CORRIENTES</v>
          </cell>
          <cell r="C6858">
            <v>6</v>
          </cell>
          <cell r="D6858"/>
          <cell r="E6858"/>
          <cell r="F6858"/>
          <cell r="G6858"/>
          <cell r="H6858">
            <v>3814458.96</v>
          </cell>
        </row>
        <row r="6859">
          <cell r="A6859" t="str">
            <v>2114060101</v>
          </cell>
          <cell r="B6859" t="str">
            <v>BANCO CENTRAL DE RESERVA</v>
          </cell>
          <cell r="C6859">
            <v>10</v>
          </cell>
          <cell r="D6859"/>
          <cell r="E6859"/>
          <cell r="F6859"/>
          <cell r="G6859">
            <v>0</v>
          </cell>
          <cell r="H6859">
            <v>0</v>
          </cell>
        </row>
        <row r="6860">
          <cell r="A6860" t="str">
            <v>211406010101</v>
          </cell>
          <cell r="B6860" t="str">
            <v>BANCO CENTRAL DE RESERVA</v>
          </cell>
          <cell r="C6860">
            <v>12</v>
          </cell>
          <cell r="D6860"/>
          <cell r="E6860"/>
          <cell r="F6860">
            <v>0</v>
          </cell>
          <cell r="G6860"/>
          <cell r="H6860">
            <v>0</v>
          </cell>
        </row>
        <row r="6861">
          <cell r="A6861" t="str">
            <v>21140601010101</v>
          </cell>
          <cell r="B6861" t="str">
            <v>BANCO CENTRAL DE RESERVA</v>
          </cell>
          <cell r="C6861">
            <v>14</v>
          </cell>
          <cell r="D6861"/>
          <cell r="E6861">
            <v>0</v>
          </cell>
          <cell r="F6861"/>
          <cell r="G6861"/>
          <cell r="H6861">
            <v>0</v>
          </cell>
        </row>
        <row r="6862">
          <cell r="A6862" t="str">
            <v>2114060101010101</v>
          </cell>
          <cell r="B6862" t="str">
            <v>BANCO CENTRAL DE RESERVA</v>
          </cell>
          <cell r="C6862">
            <v>16</v>
          </cell>
          <cell r="D6862">
            <v>0</v>
          </cell>
          <cell r="E6862"/>
          <cell r="F6862"/>
          <cell r="G6862"/>
          <cell r="H6862">
            <v>0</v>
          </cell>
        </row>
        <row r="6863">
          <cell r="A6863" t="str">
            <v>2114060102</v>
          </cell>
          <cell r="B6863" t="str">
            <v>BANCO CENTRAL DE RESERVA</v>
          </cell>
          <cell r="C6863">
            <v>10</v>
          </cell>
          <cell r="D6863"/>
          <cell r="E6863"/>
          <cell r="F6863"/>
          <cell r="G6863">
            <v>0</v>
          </cell>
          <cell r="H6863">
            <v>0</v>
          </cell>
        </row>
        <row r="6864">
          <cell r="A6864" t="str">
            <v>211406010201</v>
          </cell>
          <cell r="B6864" t="str">
            <v>BANCO CENTRAL DE RESERVA</v>
          </cell>
          <cell r="C6864">
            <v>12</v>
          </cell>
          <cell r="D6864"/>
          <cell r="E6864"/>
          <cell r="F6864">
            <v>0</v>
          </cell>
          <cell r="G6864"/>
          <cell r="H6864">
            <v>0</v>
          </cell>
        </row>
        <row r="6865">
          <cell r="A6865" t="str">
            <v>21140601020101</v>
          </cell>
          <cell r="B6865" t="str">
            <v>BANCO CENTRAL DE RESERVA</v>
          </cell>
          <cell r="C6865">
            <v>14</v>
          </cell>
          <cell r="D6865"/>
          <cell r="E6865">
            <v>0</v>
          </cell>
          <cell r="F6865"/>
          <cell r="G6865"/>
          <cell r="H6865">
            <v>0</v>
          </cell>
        </row>
        <row r="6866">
          <cell r="A6866" t="str">
            <v>2114060102010101</v>
          </cell>
          <cell r="B6866" t="str">
            <v>BANCO CENTRAL DE RESERVA</v>
          </cell>
          <cell r="C6866">
            <v>16</v>
          </cell>
          <cell r="D6866">
            <v>0</v>
          </cell>
          <cell r="E6866"/>
          <cell r="F6866"/>
          <cell r="G6866"/>
          <cell r="H6866">
            <v>0</v>
          </cell>
        </row>
        <row r="6867">
          <cell r="A6867" t="str">
            <v>2114060201</v>
          </cell>
          <cell r="B6867" t="str">
            <v>ENTIDADES DEL ESTADO</v>
          </cell>
          <cell r="C6867">
            <v>10</v>
          </cell>
          <cell r="D6867"/>
          <cell r="E6867"/>
          <cell r="F6867"/>
          <cell r="G6867">
            <v>-3650708.24</v>
          </cell>
          <cell r="H6867">
            <v>3650708.24</v>
          </cell>
        </row>
        <row r="6868">
          <cell r="A6868" t="str">
            <v>211406020101</v>
          </cell>
          <cell r="B6868" t="str">
            <v>ENTIDADES DEL ESTADO</v>
          </cell>
          <cell r="C6868">
            <v>12</v>
          </cell>
          <cell r="D6868"/>
          <cell r="E6868"/>
          <cell r="F6868">
            <v>-3650708.24</v>
          </cell>
          <cell r="G6868"/>
          <cell r="H6868">
            <v>3650708.24</v>
          </cell>
        </row>
        <row r="6869">
          <cell r="A6869" t="str">
            <v>21140602010101</v>
          </cell>
          <cell r="B6869" t="str">
            <v>ENTIDADES DEL ESTADO</v>
          </cell>
          <cell r="C6869">
            <v>14</v>
          </cell>
          <cell r="D6869"/>
          <cell r="E6869">
            <v>-3650708.24</v>
          </cell>
          <cell r="F6869"/>
          <cell r="G6869"/>
          <cell r="H6869">
            <v>3650708.24</v>
          </cell>
        </row>
        <row r="6870">
          <cell r="A6870" t="str">
            <v>2114060201010101</v>
          </cell>
          <cell r="B6870" t="str">
            <v>ENTIDADES DEL ESTADO</v>
          </cell>
          <cell r="C6870">
            <v>16</v>
          </cell>
          <cell r="D6870">
            <v>-3650210.82</v>
          </cell>
          <cell r="E6870"/>
          <cell r="F6870"/>
          <cell r="G6870"/>
          <cell r="H6870">
            <v>3650210.82</v>
          </cell>
        </row>
        <row r="6871">
          <cell r="A6871" t="str">
            <v>2114060201010103</v>
          </cell>
          <cell r="B6871" t="str">
            <v>CUENTA CORRIENTE DE MICROEMPRESA</v>
          </cell>
          <cell r="C6871">
            <v>16</v>
          </cell>
          <cell r="D6871">
            <v>-497.42</v>
          </cell>
          <cell r="E6871"/>
          <cell r="F6871"/>
          <cell r="G6871"/>
          <cell r="H6871">
            <v>497.42</v>
          </cell>
        </row>
        <row r="6872">
          <cell r="A6872" t="str">
            <v>2114060202</v>
          </cell>
          <cell r="B6872" t="str">
            <v>ENTIDADES DEL ESTADO</v>
          </cell>
          <cell r="C6872">
            <v>10</v>
          </cell>
          <cell r="D6872"/>
          <cell r="E6872"/>
          <cell r="F6872"/>
          <cell r="G6872">
            <v>0</v>
          </cell>
          <cell r="H6872">
            <v>0</v>
          </cell>
        </row>
        <row r="6873">
          <cell r="A6873" t="str">
            <v>211406020201</v>
          </cell>
          <cell r="B6873" t="str">
            <v>ENTIDADES DEL ESTADO</v>
          </cell>
          <cell r="C6873">
            <v>12</v>
          </cell>
          <cell r="D6873"/>
          <cell r="E6873"/>
          <cell r="F6873">
            <v>0</v>
          </cell>
          <cell r="G6873"/>
          <cell r="H6873">
            <v>0</v>
          </cell>
        </row>
        <row r="6874">
          <cell r="A6874" t="str">
            <v>21140602020101</v>
          </cell>
          <cell r="B6874" t="str">
            <v>ENTIDADES DEL ESTADO</v>
          </cell>
          <cell r="C6874">
            <v>14</v>
          </cell>
          <cell r="D6874"/>
          <cell r="E6874">
            <v>0</v>
          </cell>
          <cell r="F6874"/>
          <cell r="G6874"/>
          <cell r="H6874">
            <v>0</v>
          </cell>
        </row>
        <row r="6875">
          <cell r="A6875" t="str">
            <v>2114060202010100</v>
          </cell>
          <cell r="B6875" t="str">
            <v>ENTIDADES DEL ESTADO</v>
          </cell>
          <cell r="C6875">
            <v>16</v>
          </cell>
          <cell r="D6875">
            <v>0</v>
          </cell>
          <cell r="E6875"/>
          <cell r="F6875"/>
          <cell r="G6875"/>
          <cell r="H6875">
            <v>0</v>
          </cell>
        </row>
        <row r="6876">
          <cell r="A6876" t="str">
            <v>2114060301</v>
          </cell>
          <cell r="B6876" t="str">
            <v>EMPRESAS PRIVADAS</v>
          </cell>
          <cell r="C6876">
            <v>10</v>
          </cell>
          <cell r="D6876"/>
          <cell r="E6876"/>
          <cell r="F6876"/>
          <cell r="G6876">
            <v>-147850.75</v>
          </cell>
          <cell r="H6876">
            <v>147850.75</v>
          </cell>
        </row>
        <row r="6877">
          <cell r="A6877" t="str">
            <v>211406030101</v>
          </cell>
          <cell r="B6877" t="str">
            <v>EMPRESAS PRIVADAS</v>
          </cell>
          <cell r="C6877">
            <v>12</v>
          </cell>
          <cell r="D6877"/>
          <cell r="E6877"/>
          <cell r="F6877">
            <v>-147850.75</v>
          </cell>
          <cell r="G6877"/>
          <cell r="H6877">
            <v>147850.75</v>
          </cell>
        </row>
        <row r="6878">
          <cell r="A6878" t="str">
            <v>21140603010101</v>
          </cell>
          <cell r="B6878" t="str">
            <v>EMPRESAS PRIVADAS</v>
          </cell>
          <cell r="C6878">
            <v>14</v>
          </cell>
          <cell r="D6878"/>
          <cell r="E6878">
            <v>-147850.75</v>
          </cell>
          <cell r="F6878"/>
          <cell r="G6878"/>
          <cell r="H6878">
            <v>147850.75</v>
          </cell>
        </row>
        <row r="6879">
          <cell r="A6879" t="str">
            <v>2114060301010101</v>
          </cell>
          <cell r="B6879" t="str">
            <v>EMPRESAS PRIVADAS</v>
          </cell>
          <cell r="C6879">
            <v>16</v>
          </cell>
          <cell r="D6879">
            <v>-146285.21</v>
          </cell>
          <cell r="E6879"/>
          <cell r="F6879"/>
          <cell r="G6879"/>
          <cell r="H6879">
            <v>146285.21</v>
          </cell>
        </row>
        <row r="6880">
          <cell r="A6880" t="str">
            <v>2114060301010103</v>
          </cell>
          <cell r="B6880" t="str">
            <v>CUENTA CORRIENTE DE MICROEMPRESA</v>
          </cell>
          <cell r="C6880">
            <v>16</v>
          </cell>
          <cell r="D6880">
            <v>-1565.54</v>
          </cell>
          <cell r="E6880"/>
          <cell r="F6880"/>
          <cell r="G6880"/>
          <cell r="H6880">
            <v>1565.54</v>
          </cell>
        </row>
        <row r="6881">
          <cell r="A6881" t="str">
            <v>2114060302</v>
          </cell>
          <cell r="B6881" t="str">
            <v>EMPRESAS PRIVADAS</v>
          </cell>
          <cell r="C6881">
            <v>10</v>
          </cell>
          <cell r="D6881"/>
          <cell r="E6881"/>
          <cell r="F6881"/>
          <cell r="G6881">
            <v>0</v>
          </cell>
          <cell r="H6881">
            <v>0</v>
          </cell>
        </row>
        <row r="6882">
          <cell r="A6882" t="str">
            <v>211406030201</v>
          </cell>
          <cell r="B6882" t="str">
            <v>EMPRESAS PRIVADAS</v>
          </cell>
          <cell r="C6882">
            <v>12</v>
          </cell>
          <cell r="D6882"/>
          <cell r="E6882"/>
          <cell r="F6882">
            <v>0</v>
          </cell>
          <cell r="G6882"/>
          <cell r="H6882">
            <v>0</v>
          </cell>
        </row>
        <row r="6883">
          <cell r="A6883" t="str">
            <v>21140603020101</v>
          </cell>
          <cell r="B6883" t="str">
            <v>EMPRESAS PRIVADAS</v>
          </cell>
          <cell r="C6883">
            <v>14</v>
          </cell>
          <cell r="D6883"/>
          <cell r="E6883">
            <v>0</v>
          </cell>
          <cell r="F6883"/>
          <cell r="G6883"/>
          <cell r="H6883">
            <v>0</v>
          </cell>
        </row>
        <row r="6884">
          <cell r="A6884" t="str">
            <v>2114060302010101</v>
          </cell>
          <cell r="B6884" t="str">
            <v>EMPRESAS PRIVADAS</v>
          </cell>
          <cell r="C6884">
            <v>16</v>
          </cell>
          <cell r="D6884">
            <v>0</v>
          </cell>
          <cell r="E6884"/>
          <cell r="F6884"/>
          <cell r="G6884"/>
          <cell r="H6884">
            <v>0</v>
          </cell>
        </row>
        <row r="6885">
          <cell r="A6885" t="str">
            <v>2114060401</v>
          </cell>
          <cell r="B6885" t="str">
            <v>PARTICULARES</v>
          </cell>
          <cell r="C6885">
            <v>10</v>
          </cell>
          <cell r="D6885"/>
          <cell r="E6885"/>
          <cell r="F6885"/>
          <cell r="G6885">
            <v>-15888.85</v>
          </cell>
          <cell r="H6885">
            <v>15888.85</v>
          </cell>
        </row>
        <row r="6886">
          <cell r="A6886" t="str">
            <v>211406040101</v>
          </cell>
          <cell r="B6886" t="str">
            <v>PARTICULARES</v>
          </cell>
          <cell r="C6886">
            <v>12</v>
          </cell>
          <cell r="D6886"/>
          <cell r="E6886"/>
          <cell r="F6886">
            <v>-15888.85</v>
          </cell>
          <cell r="G6886"/>
          <cell r="H6886">
            <v>15888.85</v>
          </cell>
        </row>
        <row r="6887">
          <cell r="A6887" t="str">
            <v>21140604010101</v>
          </cell>
          <cell r="B6887" t="str">
            <v>PARTICULARES</v>
          </cell>
          <cell r="C6887">
            <v>14</v>
          </cell>
          <cell r="D6887"/>
          <cell r="E6887">
            <v>-15888.85</v>
          </cell>
          <cell r="F6887"/>
          <cell r="G6887"/>
          <cell r="H6887">
            <v>15888.85</v>
          </cell>
        </row>
        <row r="6888">
          <cell r="A6888" t="str">
            <v>2114060401010101</v>
          </cell>
          <cell r="B6888" t="str">
            <v>PARTICULARES</v>
          </cell>
          <cell r="C6888">
            <v>16</v>
          </cell>
          <cell r="D6888">
            <v>-15204.05</v>
          </cell>
          <cell r="E6888"/>
          <cell r="F6888"/>
          <cell r="G6888"/>
          <cell r="H6888">
            <v>15204.05</v>
          </cell>
        </row>
        <row r="6889">
          <cell r="A6889" t="str">
            <v>2114060401010103</v>
          </cell>
          <cell r="B6889" t="str">
            <v>CUENTA CORRIENTE DE MICROEMPRESA</v>
          </cell>
          <cell r="C6889">
            <v>16</v>
          </cell>
          <cell r="D6889">
            <v>-684.8</v>
          </cell>
          <cell r="E6889"/>
          <cell r="F6889"/>
          <cell r="G6889"/>
          <cell r="H6889">
            <v>684.8</v>
          </cell>
        </row>
        <row r="6890">
          <cell r="A6890" t="str">
            <v>2114060402</v>
          </cell>
          <cell r="B6890" t="str">
            <v>PARTICULARES</v>
          </cell>
          <cell r="C6890">
            <v>10</v>
          </cell>
          <cell r="D6890"/>
          <cell r="E6890"/>
          <cell r="F6890"/>
          <cell r="G6890">
            <v>0</v>
          </cell>
          <cell r="H6890">
            <v>0</v>
          </cell>
        </row>
        <row r="6891">
          <cell r="A6891" t="str">
            <v>211406040201</v>
          </cell>
          <cell r="B6891" t="str">
            <v>PARTICULARES</v>
          </cell>
          <cell r="C6891">
            <v>12</v>
          </cell>
          <cell r="D6891"/>
          <cell r="E6891"/>
          <cell r="F6891">
            <v>0</v>
          </cell>
          <cell r="G6891"/>
          <cell r="H6891">
            <v>0</v>
          </cell>
        </row>
        <row r="6892">
          <cell r="A6892" t="str">
            <v>21140604020101</v>
          </cell>
          <cell r="B6892" t="str">
            <v>PARTICULARES</v>
          </cell>
          <cell r="C6892">
            <v>14</v>
          </cell>
          <cell r="D6892"/>
          <cell r="E6892">
            <v>0</v>
          </cell>
          <cell r="F6892"/>
          <cell r="G6892"/>
          <cell r="H6892">
            <v>0</v>
          </cell>
        </row>
        <row r="6893">
          <cell r="A6893" t="str">
            <v>2114060402010101</v>
          </cell>
          <cell r="B6893" t="str">
            <v>PARTICULARES</v>
          </cell>
          <cell r="C6893">
            <v>16</v>
          </cell>
          <cell r="D6893">
            <v>0</v>
          </cell>
          <cell r="E6893"/>
          <cell r="F6893"/>
          <cell r="G6893"/>
          <cell r="H6893">
            <v>0</v>
          </cell>
        </row>
        <row r="6894">
          <cell r="A6894" t="str">
            <v>2114060501</v>
          </cell>
          <cell r="B6894" t="str">
            <v>BANCOS</v>
          </cell>
          <cell r="C6894">
            <v>10</v>
          </cell>
          <cell r="D6894"/>
          <cell r="E6894"/>
          <cell r="F6894"/>
          <cell r="G6894">
            <v>-11.12</v>
          </cell>
          <cell r="H6894">
            <v>11.12</v>
          </cell>
        </row>
        <row r="6895">
          <cell r="A6895" t="str">
            <v>211406050101</v>
          </cell>
          <cell r="B6895" t="str">
            <v>BANCOS</v>
          </cell>
          <cell r="C6895">
            <v>12</v>
          </cell>
          <cell r="D6895"/>
          <cell r="E6895"/>
          <cell r="F6895">
            <v>-11.12</v>
          </cell>
          <cell r="G6895"/>
          <cell r="H6895">
            <v>11.12</v>
          </cell>
        </row>
        <row r="6896">
          <cell r="A6896" t="str">
            <v>21140605010101</v>
          </cell>
          <cell r="B6896" t="str">
            <v>BANCOS</v>
          </cell>
          <cell r="C6896">
            <v>14</v>
          </cell>
          <cell r="D6896"/>
          <cell r="E6896">
            <v>-11.12</v>
          </cell>
          <cell r="F6896"/>
          <cell r="G6896"/>
          <cell r="H6896">
            <v>11.12</v>
          </cell>
        </row>
        <row r="6897">
          <cell r="A6897" t="str">
            <v>2114060501010101</v>
          </cell>
          <cell r="B6897" t="str">
            <v>BANCOS</v>
          </cell>
          <cell r="C6897">
            <v>16</v>
          </cell>
          <cell r="D6897">
            <v>-11.12</v>
          </cell>
          <cell r="E6897"/>
          <cell r="F6897"/>
          <cell r="G6897"/>
          <cell r="H6897">
            <v>11.12</v>
          </cell>
        </row>
        <row r="6898">
          <cell r="A6898" t="str">
            <v>2114060502</v>
          </cell>
          <cell r="B6898" t="str">
            <v>BANCOS</v>
          </cell>
          <cell r="C6898">
            <v>10</v>
          </cell>
          <cell r="D6898"/>
          <cell r="E6898"/>
          <cell r="F6898"/>
          <cell r="G6898">
            <v>0</v>
          </cell>
          <cell r="H6898">
            <v>0</v>
          </cell>
        </row>
        <row r="6899">
          <cell r="A6899" t="str">
            <v>211406050201</v>
          </cell>
          <cell r="B6899" t="str">
            <v>BANCOS</v>
          </cell>
          <cell r="C6899">
            <v>12</v>
          </cell>
          <cell r="D6899"/>
          <cell r="E6899"/>
          <cell r="F6899">
            <v>0</v>
          </cell>
          <cell r="G6899"/>
          <cell r="H6899">
            <v>0</v>
          </cell>
        </row>
        <row r="6900">
          <cell r="A6900" t="str">
            <v>21140605020101</v>
          </cell>
          <cell r="B6900" t="str">
            <v>BANCOS</v>
          </cell>
          <cell r="C6900">
            <v>14</v>
          </cell>
          <cell r="D6900"/>
          <cell r="E6900">
            <v>0</v>
          </cell>
          <cell r="F6900"/>
          <cell r="G6900"/>
          <cell r="H6900">
            <v>0</v>
          </cell>
        </row>
        <row r="6901">
          <cell r="A6901" t="str">
            <v>2114060502010101</v>
          </cell>
          <cell r="B6901" t="str">
            <v>BANCOS</v>
          </cell>
          <cell r="C6901">
            <v>16</v>
          </cell>
          <cell r="D6901">
            <v>0</v>
          </cell>
          <cell r="E6901"/>
          <cell r="F6901"/>
          <cell r="G6901"/>
          <cell r="H6901">
            <v>0</v>
          </cell>
        </row>
        <row r="6902">
          <cell r="A6902" t="str">
            <v>2114060601</v>
          </cell>
          <cell r="B6902" t="str">
            <v>OTRAS ENTIDADES DEL SISTEMA FINANCIERO</v>
          </cell>
          <cell r="C6902">
            <v>10</v>
          </cell>
          <cell r="D6902"/>
          <cell r="E6902"/>
          <cell r="F6902"/>
          <cell r="G6902">
            <v>0</v>
          </cell>
          <cell r="H6902">
            <v>0</v>
          </cell>
        </row>
        <row r="6903">
          <cell r="A6903" t="str">
            <v>211406060101</v>
          </cell>
          <cell r="B6903" t="str">
            <v>OTRAS ENTIDADES DEL SISTEMA  FINANCIERO</v>
          </cell>
          <cell r="C6903">
            <v>12</v>
          </cell>
          <cell r="D6903"/>
          <cell r="E6903"/>
          <cell r="F6903">
            <v>0</v>
          </cell>
          <cell r="G6903"/>
          <cell r="H6903">
            <v>0</v>
          </cell>
        </row>
        <row r="6904">
          <cell r="A6904" t="str">
            <v>21140606010101</v>
          </cell>
          <cell r="B6904" t="str">
            <v>OTRAS ENTIDADES DEL SISTEMA  FINANCIERO</v>
          </cell>
          <cell r="C6904">
            <v>14</v>
          </cell>
          <cell r="D6904"/>
          <cell r="E6904">
            <v>0</v>
          </cell>
          <cell r="F6904"/>
          <cell r="G6904"/>
          <cell r="H6904">
            <v>0</v>
          </cell>
        </row>
        <row r="6905">
          <cell r="A6905" t="str">
            <v>2114060601010101</v>
          </cell>
          <cell r="B6905" t="str">
            <v>OTRAS ENTIDADES DEL SISTEMA  FINANCIERO</v>
          </cell>
          <cell r="C6905">
            <v>16</v>
          </cell>
          <cell r="D6905">
            <v>0</v>
          </cell>
          <cell r="E6905"/>
          <cell r="F6905"/>
          <cell r="G6905"/>
          <cell r="H6905">
            <v>0</v>
          </cell>
        </row>
        <row r="6906">
          <cell r="A6906" t="str">
            <v>2114060602</v>
          </cell>
          <cell r="B6906" t="str">
            <v>OTRAS ENTIDADES DEL SISTEMA FINANCIERO</v>
          </cell>
          <cell r="C6906">
            <v>10</v>
          </cell>
          <cell r="D6906"/>
          <cell r="E6906"/>
          <cell r="F6906"/>
          <cell r="G6906">
            <v>0</v>
          </cell>
          <cell r="H6906">
            <v>0</v>
          </cell>
        </row>
        <row r="6907">
          <cell r="A6907" t="str">
            <v>211406060201</v>
          </cell>
          <cell r="B6907" t="str">
            <v>OTRAS ENTIDADES DEL SISTEMA FINANCIERO</v>
          </cell>
          <cell r="C6907">
            <v>12</v>
          </cell>
          <cell r="D6907"/>
          <cell r="E6907"/>
          <cell r="F6907">
            <v>0</v>
          </cell>
          <cell r="G6907"/>
          <cell r="H6907">
            <v>0</v>
          </cell>
        </row>
        <row r="6908">
          <cell r="A6908" t="str">
            <v>21140606020101</v>
          </cell>
          <cell r="B6908" t="str">
            <v>OTRAS ENTIDADES DEL SISTEMA FINANCIERO</v>
          </cell>
          <cell r="C6908">
            <v>14</v>
          </cell>
          <cell r="D6908"/>
          <cell r="E6908">
            <v>0</v>
          </cell>
          <cell r="F6908"/>
          <cell r="G6908"/>
          <cell r="H6908">
            <v>0</v>
          </cell>
        </row>
        <row r="6909">
          <cell r="A6909" t="str">
            <v>2114060602010101</v>
          </cell>
          <cell r="B6909" t="str">
            <v>OTRAS ENTIDADES DEL SISTEMA FINANCIERO</v>
          </cell>
          <cell r="C6909">
            <v>16</v>
          </cell>
          <cell r="D6909">
            <v>0</v>
          </cell>
          <cell r="E6909"/>
          <cell r="F6909"/>
          <cell r="G6909"/>
          <cell r="H6909">
            <v>0</v>
          </cell>
        </row>
        <row r="6910">
          <cell r="A6910" t="str">
            <v>2114069901</v>
          </cell>
          <cell r="B6910" t="str">
            <v>INTERESES Y OTROS POR PAGAR</v>
          </cell>
          <cell r="C6910">
            <v>10</v>
          </cell>
          <cell r="D6910"/>
          <cell r="E6910"/>
          <cell r="F6910"/>
          <cell r="G6910">
            <v>0</v>
          </cell>
          <cell r="H6910">
            <v>0</v>
          </cell>
        </row>
        <row r="6911">
          <cell r="A6911" t="str">
            <v>2114069902</v>
          </cell>
          <cell r="B6911" t="str">
            <v>INTERESES Y OTROS POR PAGAR</v>
          </cell>
          <cell r="C6911">
            <v>10</v>
          </cell>
          <cell r="D6911"/>
          <cell r="E6911"/>
          <cell r="F6911"/>
          <cell r="G6911">
            <v>0</v>
          </cell>
          <cell r="H6911">
            <v>0</v>
          </cell>
        </row>
        <row r="6912">
          <cell r="A6912" t="str">
            <v>211407</v>
          </cell>
          <cell r="B6912" t="str">
            <v>DEPOSITOS INACTIVOS - AHORROS</v>
          </cell>
          <cell r="C6912">
            <v>6</v>
          </cell>
          <cell r="D6912"/>
          <cell r="E6912"/>
          <cell r="F6912"/>
          <cell r="G6912"/>
          <cell r="H6912">
            <v>4042167.1</v>
          </cell>
        </row>
        <row r="6913">
          <cell r="A6913" t="str">
            <v>2114070101</v>
          </cell>
          <cell r="B6913" t="str">
            <v>BANCO CENTRAL DE RESERVA</v>
          </cell>
          <cell r="C6913">
            <v>10</v>
          </cell>
          <cell r="D6913"/>
          <cell r="E6913"/>
          <cell r="F6913"/>
          <cell r="G6913">
            <v>0</v>
          </cell>
          <cell r="H6913">
            <v>0</v>
          </cell>
        </row>
        <row r="6914">
          <cell r="A6914" t="str">
            <v>2114070102</v>
          </cell>
          <cell r="B6914" t="str">
            <v>BANCO CENTRAL DE RESERVA</v>
          </cell>
          <cell r="C6914">
            <v>10</v>
          </cell>
          <cell r="D6914"/>
          <cell r="E6914"/>
          <cell r="F6914"/>
          <cell r="G6914">
            <v>0</v>
          </cell>
          <cell r="H6914">
            <v>0</v>
          </cell>
        </row>
        <row r="6915">
          <cell r="A6915" t="str">
            <v>2114070201</v>
          </cell>
          <cell r="B6915" t="str">
            <v>ENTIDADES DEL ESTADO</v>
          </cell>
          <cell r="C6915">
            <v>10</v>
          </cell>
          <cell r="D6915"/>
          <cell r="E6915"/>
          <cell r="F6915"/>
          <cell r="G6915">
            <v>-388301.87</v>
          </cell>
          <cell r="H6915">
            <v>388301.87</v>
          </cell>
        </row>
        <row r="6916">
          <cell r="A6916" t="str">
            <v>211407020101</v>
          </cell>
          <cell r="B6916" t="str">
            <v>ENTIDADES DEL ESTADO</v>
          </cell>
          <cell r="C6916">
            <v>12</v>
          </cell>
          <cell r="D6916"/>
          <cell r="E6916"/>
          <cell r="F6916">
            <v>-388301.87</v>
          </cell>
          <cell r="G6916"/>
          <cell r="H6916">
            <v>388301.87</v>
          </cell>
        </row>
        <row r="6917">
          <cell r="A6917" t="str">
            <v>21140702010101</v>
          </cell>
          <cell r="B6917" t="str">
            <v>ENTIDADES DEL ESTADO</v>
          </cell>
          <cell r="C6917">
            <v>14</v>
          </cell>
          <cell r="D6917"/>
          <cell r="E6917">
            <v>-388301.87</v>
          </cell>
          <cell r="F6917"/>
          <cell r="G6917"/>
          <cell r="H6917">
            <v>388301.87</v>
          </cell>
        </row>
        <row r="6918">
          <cell r="A6918" t="str">
            <v>2114070201010101</v>
          </cell>
          <cell r="B6918" t="str">
            <v>AHORRO A LA VISTA</v>
          </cell>
          <cell r="C6918">
            <v>16</v>
          </cell>
          <cell r="D6918">
            <v>-388301.87</v>
          </cell>
          <cell r="E6918"/>
          <cell r="F6918"/>
          <cell r="G6918"/>
          <cell r="H6918">
            <v>388301.87</v>
          </cell>
        </row>
        <row r="6919">
          <cell r="A6919" t="str">
            <v>2114070201010102</v>
          </cell>
          <cell r="B6919" t="str">
            <v>AHORRO INFANTIL</v>
          </cell>
          <cell r="C6919">
            <v>16</v>
          </cell>
          <cell r="D6919">
            <v>0</v>
          </cell>
          <cell r="E6919"/>
          <cell r="F6919"/>
          <cell r="G6919"/>
          <cell r="H6919">
            <v>0</v>
          </cell>
        </row>
        <row r="6920">
          <cell r="A6920" t="str">
            <v>2114070201010103</v>
          </cell>
          <cell r="B6920" t="str">
            <v>AHORRO NAVIDE¿O</v>
          </cell>
          <cell r="C6920">
            <v>16</v>
          </cell>
          <cell r="D6920">
            <v>0</v>
          </cell>
          <cell r="E6920"/>
          <cell r="F6920"/>
          <cell r="G6920"/>
          <cell r="H6920">
            <v>0</v>
          </cell>
        </row>
        <row r="6921">
          <cell r="A6921" t="str">
            <v>2114070201010104</v>
          </cell>
          <cell r="B6921" t="str">
            <v>AHORRO SIMULTANEO</v>
          </cell>
          <cell r="C6921">
            <v>16</v>
          </cell>
          <cell r="D6921">
            <v>0</v>
          </cell>
          <cell r="E6921"/>
          <cell r="F6921"/>
          <cell r="G6921"/>
          <cell r="H6921">
            <v>0</v>
          </cell>
        </row>
        <row r="6922">
          <cell r="A6922" t="str">
            <v>2114070201010105</v>
          </cell>
          <cell r="B6922" t="str">
            <v>AHORRO ESCOLAR</v>
          </cell>
          <cell r="C6922">
            <v>16</v>
          </cell>
          <cell r="D6922">
            <v>0</v>
          </cell>
          <cell r="E6922"/>
          <cell r="F6922"/>
          <cell r="G6922"/>
          <cell r="H6922">
            <v>0</v>
          </cell>
        </row>
        <row r="6923">
          <cell r="A6923" t="str">
            <v>2114070201010106</v>
          </cell>
          <cell r="B6923" t="str">
            <v>AHORRO PRO-RETIRO</v>
          </cell>
          <cell r="C6923">
            <v>16</v>
          </cell>
          <cell r="D6923">
            <v>0</v>
          </cell>
          <cell r="E6923"/>
          <cell r="F6923"/>
          <cell r="G6923"/>
          <cell r="H6923">
            <v>0</v>
          </cell>
        </row>
        <row r="6924">
          <cell r="A6924" t="str">
            <v>2114070201010107</v>
          </cell>
          <cell r="B6924" t="str">
            <v>AHORRO INTEGRAL</v>
          </cell>
          <cell r="C6924">
            <v>16</v>
          </cell>
          <cell r="D6924">
            <v>0</v>
          </cell>
          <cell r="E6924"/>
          <cell r="F6924"/>
          <cell r="G6924"/>
          <cell r="H6924">
            <v>0</v>
          </cell>
        </row>
        <row r="6925">
          <cell r="A6925" t="str">
            <v>2114070201010108</v>
          </cell>
          <cell r="B6925" t="str">
            <v>VENTANILLA COMUN</v>
          </cell>
          <cell r="C6925">
            <v>16</v>
          </cell>
          <cell r="D6925">
            <v>0</v>
          </cell>
          <cell r="E6925"/>
          <cell r="F6925"/>
          <cell r="G6925"/>
          <cell r="H6925">
            <v>0</v>
          </cell>
        </row>
        <row r="6926">
          <cell r="A6926" t="str">
            <v>2114070202</v>
          </cell>
          <cell r="B6926" t="str">
            <v>ENTIDADES DEL ESTADO</v>
          </cell>
          <cell r="C6926">
            <v>10</v>
          </cell>
          <cell r="D6926"/>
          <cell r="E6926"/>
          <cell r="F6926"/>
          <cell r="G6926">
            <v>0</v>
          </cell>
          <cell r="H6926">
            <v>0</v>
          </cell>
        </row>
        <row r="6927">
          <cell r="A6927" t="str">
            <v>211407020201</v>
          </cell>
          <cell r="B6927" t="str">
            <v>ENTIDADES DEL ESTADO</v>
          </cell>
          <cell r="C6927">
            <v>12</v>
          </cell>
          <cell r="D6927"/>
          <cell r="E6927"/>
          <cell r="F6927">
            <v>0</v>
          </cell>
          <cell r="G6927"/>
          <cell r="H6927">
            <v>0</v>
          </cell>
        </row>
        <row r="6928">
          <cell r="A6928" t="str">
            <v>21140702020101</v>
          </cell>
          <cell r="B6928" t="str">
            <v>ENTIDADES DEL ESTADO</v>
          </cell>
          <cell r="C6928">
            <v>14</v>
          </cell>
          <cell r="D6928"/>
          <cell r="E6928">
            <v>0</v>
          </cell>
          <cell r="F6928"/>
          <cell r="G6928"/>
          <cell r="H6928">
            <v>0</v>
          </cell>
        </row>
        <row r="6929">
          <cell r="A6929" t="str">
            <v>2114070202010101</v>
          </cell>
          <cell r="B6929" t="str">
            <v>AHORRO A LA VISTA</v>
          </cell>
          <cell r="C6929">
            <v>16</v>
          </cell>
          <cell r="D6929">
            <v>0</v>
          </cell>
          <cell r="E6929"/>
          <cell r="F6929"/>
          <cell r="G6929"/>
          <cell r="H6929">
            <v>0</v>
          </cell>
        </row>
        <row r="6930">
          <cell r="A6930" t="str">
            <v>2114070202010102</v>
          </cell>
          <cell r="B6930" t="str">
            <v>AHORRO INFANTIL</v>
          </cell>
          <cell r="C6930">
            <v>16</v>
          </cell>
          <cell r="D6930">
            <v>0</v>
          </cell>
          <cell r="E6930"/>
          <cell r="F6930"/>
          <cell r="G6930"/>
          <cell r="H6930">
            <v>0</v>
          </cell>
        </row>
        <row r="6931">
          <cell r="A6931" t="str">
            <v>2114070202010103</v>
          </cell>
          <cell r="B6931" t="str">
            <v>AHORRO NAVIDE¿O</v>
          </cell>
          <cell r="C6931">
            <v>16</v>
          </cell>
          <cell r="D6931">
            <v>0</v>
          </cell>
          <cell r="E6931"/>
          <cell r="F6931"/>
          <cell r="G6931"/>
          <cell r="H6931">
            <v>0</v>
          </cell>
        </row>
        <row r="6932">
          <cell r="A6932" t="str">
            <v>2114070202010104</v>
          </cell>
          <cell r="B6932" t="str">
            <v>AHORRO SIMULTANEO</v>
          </cell>
          <cell r="C6932">
            <v>16</v>
          </cell>
          <cell r="D6932">
            <v>0</v>
          </cell>
          <cell r="E6932"/>
          <cell r="F6932"/>
          <cell r="G6932"/>
          <cell r="H6932">
            <v>0</v>
          </cell>
        </row>
        <row r="6933">
          <cell r="A6933" t="str">
            <v>2114070202010105</v>
          </cell>
          <cell r="B6933" t="str">
            <v>AHORRO ESCOLAR</v>
          </cell>
          <cell r="C6933">
            <v>16</v>
          </cell>
          <cell r="D6933">
            <v>0</v>
          </cell>
          <cell r="E6933"/>
          <cell r="F6933"/>
          <cell r="G6933"/>
          <cell r="H6933">
            <v>0</v>
          </cell>
        </row>
        <row r="6934">
          <cell r="A6934" t="str">
            <v>2114070202010106</v>
          </cell>
          <cell r="B6934" t="str">
            <v>AHORRO PRO-RETIRO</v>
          </cell>
          <cell r="C6934">
            <v>16</v>
          </cell>
          <cell r="D6934">
            <v>0</v>
          </cell>
          <cell r="E6934"/>
          <cell r="F6934"/>
          <cell r="G6934"/>
          <cell r="H6934">
            <v>0</v>
          </cell>
        </row>
        <row r="6935">
          <cell r="A6935" t="str">
            <v>2114070202010107</v>
          </cell>
          <cell r="B6935" t="str">
            <v>AHORRO INTEGRAL</v>
          </cell>
          <cell r="C6935">
            <v>16</v>
          </cell>
          <cell r="D6935">
            <v>0</v>
          </cell>
          <cell r="E6935"/>
          <cell r="F6935"/>
          <cell r="G6935"/>
          <cell r="H6935">
            <v>0</v>
          </cell>
        </row>
        <row r="6936">
          <cell r="A6936" t="str">
            <v>2114070202010108</v>
          </cell>
          <cell r="B6936" t="str">
            <v>VENTANILLA COMUN</v>
          </cell>
          <cell r="C6936">
            <v>16</v>
          </cell>
          <cell r="D6936">
            <v>0</v>
          </cell>
          <cell r="E6936"/>
          <cell r="F6936"/>
          <cell r="G6936"/>
          <cell r="H6936">
            <v>0</v>
          </cell>
        </row>
        <row r="6937">
          <cell r="A6937" t="str">
            <v>2114070301</v>
          </cell>
          <cell r="B6937" t="str">
            <v>EMPRESAS PRIVADAS</v>
          </cell>
          <cell r="C6937">
            <v>10</v>
          </cell>
          <cell r="D6937"/>
          <cell r="E6937"/>
          <cell r="F6937"/>
          <cell r="G6937">
            <v>-579133.09</v>
          </cell>
          <cell r="H6937">
            <v>579133.09</v>
          </cell>
        </row>
        <row r="6938">
          <cell r="A6938" t="str">
            <v>211407030101</v>
          </cell>
          <cell r="B6938" t="str">
            <v>EMPRESAS PRIVADAS</v>
          </cell>
          <cell r="C6938">
            <v>12</v>
          </cell>
          <cell r="D6938"/>
          <cell r="E6938"/>
          <cell r="F6938">
            <v>-579133.09</v>
          </cell>
          <cell r="G6938"/>
          <cell r="H6938">
            <v>579133.09</v>
          </cell>
        </row>
        <row r="6939">
          <cell r="A6939" t="str">
            <v>21140703010101</v>
          </cell>
          <cell r="B6939" t="str">
            <v>EMPRESAS PRIVADAS</v>
          </cell>
          <cell r="C6939">
            <v>14</v>
          </cell>
          <cell r="D6939"/>
          <cell r="E6939">
            <v>-579133.09</v>
          </cell>
          <cell r="F6939"/>
          <cell r="G6939"/>
          <cell r="H6939">
            <v>579133.09</v>
          </cell>
        </row>
        <row r="6940">
          <cell r="A6940" t="str">
            <v>2114070301010101</v>
          </cell>
          <cell r="B6940" t="str">
            <v>AHORRO A LA VISTA</v>
          </cell>
          <cell r="C6940">
            <v>16</v>
          </cell>
          <cell r="D6940">
            <v>-53699.38</v>
          </cell>
          <cell r="E6940"/>
          <cell r="F6940"/>
          <cell r="G6940"/>
          <cell r="H6940">
            <v>53699.38</v>
          </cell>
        </row>
        <row r="6941">
          <cell r="A6941" t="str">
            <v>2114070301010102</v>
          </cell>
          <cell r="B6941" t="str">
            <v>AHORRO INFANTIL</v>
          </cell>
          <cell r="C6941">
            <v>16</v>
          </cell>
          <cell r="D6941">
            <v>0</v>
          </cell>
          <cell r="E6941"/>
          <cell r="F6941"/>
          <cell r="G6941"/>
          <cell r="H6941">
            <v>0</v>
          </cell>
        </row>
        <row r="6942">
          <cell r="A6942" t="str">
            <v>2114070301010103</v>
          </cell>
          <cell r="B6942" t="str">
            <v>AHORRO NAVIDE¿O</v>
          </cell>
          <cell r="C6942">
            <v>16</v>
          </cell>
          <cell r="D6942">
            <v>0</v>
          </cell>
          <cell r="E6942"/>
          <cell r="F6942"/>
          <cell r="G6942"/>
          <cell r="H6942">
            <v>0</v>
          </cell>
        </row>
        <row r="6943">
          <cell r="A6943" t="str">
            <v>2114070301010104</v>
          </cell>
          <cell r="B6943" t="str">
            <v>AHORRO SIMULTANEO</v>
          </cell>
          <cell r="C6943">
            <v>16</v>
          </cell>
          <cell r="D6943">
            <v>0</v>
          </cell>
          <cell r="E6943"/>
          <cell r="F6943"/>
          <cell r="G6943"/>
          <cell r="H6943">
            <v>0</v>
          </cell>
        </row>
        <row r="6944">
          <cell r="A6944" t="str">
            <v>2114070301010105</v>
          </cell>
          <cell r="B6944" t="str">
            <v>AHORRO ESCOLAR</v>
          </cell>
          <cell r="C6944">
            <v>16</v>
          </cell>
          <cell r="D6944">
            <v>0</v>
          </cell>
          <cell r="E6944"/>
          <cell r="F6944"/>
          <cell r="G6944"/>
          <cell r="H6944">
            <v>0</v>
          </cell>
        </row>
        <row r="6945">
          <cell r="A6945" t="str">
            <v>2114070301010106</v>
          </cell>
          <cell r="B6945" t="str">
            <v>AHORRO PRO-RETIRO</v>
          </cell>
          <cell r="C6945">
            <v>16</v>
          </cell>
          <cell r="D6945">
            <v>0</v>
          </cell>
          <cell r="E6945"/>
          <cell r="F6945"/>
          <cell r="G6945"/>
          <cell r="H6945">
            <v>0</v>
          </cell>
        </row>
        <row r="6946">
          <cell r="A6946" t="str">
            <v>2114070301010107</v>
          </cell>
          <cell r="B6946" t="str">
            <v>AHORRO INTEGRAL</v>
          </cell>
          <cell r="C6946">
            <v>16</v>
          </cell>
          <cell r="D6946">
            <v>-525433.71</v>
          </cell>
          <cell r="E6946"/>
          <cell r="F6946"/>
          <cell r="G6946"/>
          <cell r="H6946">
            <v>525433.71</v>
          </cell>
        </row>
        <row r="6947">
          <cell r="A6947" t="str">
            <v>2114070301010108</v>
          </cell>
          <cell r="B6947" t="str">
            <v>VENTANILLA COMUN</v>
          </cell>
          <cell r="C6947">
            <v>16</v>
          </cell>
          <cell r="D6947">
            <v>0</v>
          </cell>
          <cell r="E6947"/>
          <cell r="F6947"/>
          <cell r="G6947"/>
          <cell r="H6947">
            <v>0</v>
          </cell>
        </row>
        <row r="6948">
          <cell r="A6948" t="str">
            <v>2114070302</v>
          </cell>
          <cell r="B6948" t="str">
            <v>VENTANILLA COMUN</v>
          </cell>
          <cell r="C6948">
            <v>10</v>
          </cell>
          <cell r="D6948"/>
          <cell r="E6948"/>
          <cell r="F6948"/>
          <cell r="G6948">
            <v>0</v>
          </cell>
          <cell r="H6948">
            <v>0</v>
          </cell>
        </row>
        <row r="6949">
          <cell r="A6949" t="str">
            <v>2114070401</v>
          </cell>
          <cell r="B6949" t="str">
            <v>PARTICULARES</v>
          </cell>
          <cell r="C6949">
            <v>10</v>
          </cell>
          <cell r="D6949"/>
          <cell r="E6949"/>
          <cell r="F6949"/>
          <cell r="G6949">
            <v>-3074732.14</v>
          </cell>
          <cell r="H6949">
            <v>3074732.14</v>
          </cell>
        </row>
        <row r="6950">
          <cell r="A6950" t="str">
            <v>211407040101</v>
          </cell>
          <cell r="B6950" t="str">
            <v>PARTICULARES</v>
          </cell>
          <cell r="C6950">
            <v>12</v>
          </cell>
          <cell r="D6950"/>
          <cell r="E6950"/>
          <cell r="F6950">
            <v>-3074732.14</v>
          </cell>
          <cell r="G6950"/>
          <cell r="H6950">
            <v>3074732.14</v>
          </cell>
        </row>
        <row r="6951">
          <cell r="A6951" t="str">
            <v>21140704010101</v>
          </cell>
          <cell r="B6951" t="str">
            <v>PARTICULARES</v>
          </cell>
          <cell r="C6951">
            <v>14</v>
          </cell>
          <cell r="D6951"/>
          <cell r="E6951">
            <v>-3074732.14</v>
          </cell>
          <cell r="F6951"/>
          <cell r="G6951"/>
          <cell r="H6951">
            <v>3074732.14</v>
          </cell>
        </row>
        <row r="6952">
          <cell r="A6952" t="str">
            <v>2114070401010101</v>
          </cell>
          <cell r="B6952" t="str">
            <v>A LA VISTA</v>
          </cell>
          <cell r="C6952">
            <v>16</v>
          </cell>
          <cell r="D6952">
            <v>-2513167.52</v>
          </cell>
          <cell r="E6952"/>
          <cell r="F6952"/>
          <cell r="G6952"/>
          <cell r="H6952">
            <v>2513167.52</v>
          </cell>
        </row>
        <row r="6953">
          <cell r="A6953" t="str">
            <v>2114070401010102</v>
          </cell>
          <cell r="B6953" t="str">
            <v>AHORO INFANTIL</v>
          </cell>
          <cell r="C6953">
            <v>16</v>
          </cell>
          <cell r="D6953">
            <v>-86333.52</v>
          </cell>
          <cell r="E6953"/>
          <cell r="F6953"/>
          <cell r="G6953"/>
          <cell r="H6953">
            <v>86333.52</v>
          </cell>
        </row>
        <row r="6954">
          <cell r="A6954" t="str">
            <v>2114070401010103</v>
          </cell>
          <cell r="B6954" t="str">
            <v>AHORRO NAVIDE¿O</v>
          </cell>
          <cell r="C6954">
            <v>16</v>
          </cell>
          <cell r="D6954">
            <v>0</v>
          </cell>
          <cell r="E6954"/>
          <cell r="F6954"/>
          <cell r="G6954"/>
          <cell r="H6954">
            <v>0</v>
          </cell>
        </row>
        <row r="6955">
          <cell r="A6955" t="str">
            <v>2114070401010104</v>
          </cell>
          <cell r="B6955" t="str">
            <v>AHORRO SIMULTANEO</v>
          </cell>
          <cell r="C6955">
            <v>16</v>
          </cell>
          <cell r="D6955">
            <v>0</v>
          </cell>
          <cell r="E6955"/>
          <cell r="F6955"/>
          <cell r="G6955"/>
          <cell r="H6955">
            <v>0</v>
          </cell>
        </row>
        <row r="6956">
          <cell r="A6956" t="str">
            <v>2114070401010105</v>
          </cell>
          <cell r="B6956" t="str">
            <v>AHORRO ESCOLAR</v>
          </cell>
          <cell r="C6956">
            <v>16</v>
          </cell>
          <cell r="D6956">
            <v>0</v>
          </cell>
          <cell r="E6956"/>
          <cell r="F6956"/>
          <cell r="G6956"/>
          <cell r="H6956">
            <v>0</v>
          </cell>
        </row>
        <row r="6957">
          <cell r="A6957" t="str">
            <v>2114070401010106</v>
          </cell>
          <cell r="B6957" t="str">
            <v>AHORRO PRO-RETIRO</v>
          </cell>
          <cell r="C6957">
            <v>16</v>
          </cell>
          <cell r="D6957">
            <v>0</v>
          </cell>
          <cell r="E6957"/>
          <cell r="F6957"/>
          <cell r="G6957"/>
          <cell r="H6957">
            <v>0</v>
          </cell>
        </row>
        <row r="6958">
          <cell r="A6958" t="str">
            <v>2114070401010107</v>
          </cell>
          <cell r="B6958" t="str">
            <v>AHORRO INTEGRAL</v>
          </cell>
          <cell r="C6958">
            <v>16</v>
          </cell>
          <cell r="D6958">
            <v>-358336.16</v>
          </cell>
          <cell r="E6958"/>
          <cell r="F6958"/>
          <cell r="G6958"/>
          <cell r="H6958">
            <v>358336.16</v>
          </cell>
        </row>
        <row r="6959">
          <cell r="A6959" t="str">
            <v>2114070401010108</v>
          </cell>
          <cell r="B6959" t="str">
            <v>VENTANILLA COMUN</v>
          </cell>
          <cell r="C6959">
            <v>16</v>
          </cell>
          <cell r="D6959">
            <v>-2732.94</v>
          </cell>
          <cell r="E6959"/>
          <cell r="F6959"/>
          <cell r="G6959"/>
          <cell r="H6959">
            <v>2732.94</v>
          </cell>
        </row>
        <row r="6960">
          <cell r="A6960" t="str">
            <v>2114070401010109</v>
          </cell>
          <cell r="B6960" t="str">
            <v>MI RETIRO VISIONARIO</v>
          </cell>
          <cell r="C6960">
            <v>16</v>
          </cell>
          <cell r="D6960">
            <v>-75050.92</v>
          </cell>
          <cell r="E6960"/>
          <cell r="F6960"/>
          <cell r="G6960"/>
          <cell r="H6960">
            <v>75050.92</v>
          </cell>
        </row>
        <row r="6961">
          <cell r="A6961" t="str">
            <v>2114070401010110</v>
          </cell>
          <cell r="B6961" t="str">
            <v>SOY MUJER VISIONARIA SOY BANCOVI</v>
          </cell>
          <cell r="C6961">
            <v>16</v>
          </cell>
          <cell r="D6961">
            <v>-31574.3</v>
          </cell>
          <cell r="E6961"/>
          <cell r="F6961"/>
          <cell r="G6961"/>
          <cell r="H6961">
            <v>31574.3</v>
          </cell>
        </row>
        <row r="6962">
          <cell r="A6962" t="str">
            <v>2114070401010112</v>
          </cell>
          <cell r="B6962" t="str">
            <v>AHORRO PROGRAMADO MI VISION MI FUTURO</v>
          </cell>
          <cell r="C6962">
            <v>16</v>
          </cell>
          <cell r="D6962">
            <v>-7472.52</v>
          </cell>
          <cell r="E6962"/>
          <cell r="F6962"/>
          <cell r="G6962"/>
          <cell r="H6962">
            <v>7472.52</v>
          </cell>
        </row>
        <row r="6963">
          <cell r="A6963" t="str">
            <v>2114070401010114</v>
          </cell>
          <cell r="B6963" t="str">
            <v>AHORRO SALVADOREÑO VISIONARIO</v>
          </cell>
          <cell r="C6963">
            <v>16</v>
          </cell>
          <cell r="D6963">
            <v>-64.260000000000005</v>
          </cell>
          <cell r="E6963"/>
          <cell r="F6963"/>
          <cell r="G6963"/>
          <cell r="H6963">
            <v>64.260000000000005</v>
          </cell>
        </row>
        <row r="6964">
          <cell r="A6964" t="str">
            <v>2114070402</v>
          </cell>
          <cell r="B6964" t="str">
            <v>PARTICULARES</v>
          </cell>
          <cell r="C6964">
            <v>10</v>
          </cell>
          <cell r="D6964"/>
          <cell r="E6964"/>
          <cell r="F6964"/>
          <cell r="G6964">
            <v>0</v>
          </cell>
          <cell r="H6964">
            <v>0</v>
          </cell>
        </row>
        <row r="6965">
          <cell r="A6965" t="str">
            <v>2114070501</v>
          </cell>
          <cell r="B6965" t="str">
            <v>BANCOS</v>
          </cell>
          <cell r="C6965">
            <v>10</v>
          </cell>
          <cell r="D6965"/>
          <cell r="E6965"/>
          <cell r="F6965"/>
          <cell r="G6965">
            <v>0</v>
          </cell>
          <cell r="H6965">
            <v>0</v>
          </cell>
        </row>
        <row r="6966">
          <cell r="A6966" t="str">
            <v>2114070502</v>
          </cell>
          <cell r="B6966" t="str">
            <v>BANCOS</v>
          </cell>
          <cell r="C6966">
            <v>10</v>
          </cell>
          <cell r="D6966"/>
          <cell r="E6966"/>
          <cell r="F6966"/>
          <cell r="G6966">
            <v>0</v>
          </cell>
          <cell r="H6966">
            <v>0</v>
          </cell>
        </row>
        <row r="6967">
          <cell r="A6967" t="str">
            <v>2114070601</v>
          </cell>
          <cell r="B6967" t="str">
            <v>OTRAS ENTIDADES DEL SISTEMA FINANCIERO</v>
          </cell>
          <cell r="C6967">
            <v>10</v>
          </cell>
          <cell r="D6967"/>
          <cell r="E6967"/>
          <cell r="F6967"/>
          <cell r="G6967">
            <v>0</v>
          </cell>
          <cell r="H6967">
            <v>0</v>
          </cell>
        </row>
        <row r="6968">
          <cell r="A6968" t="str">
            <v>2114070602</v>
          </cell>
          <cell r="B6968" t="str">
            <v>OTRAS ENTIDADES DEL SISTEMA FINANCIERO</v>
          </cell>
          <cell r="C6968">
            <v>10</v>
          </cell>
          <cell r="D6968"/>
          <cell r="E6968"/>
          <cell r="F6968"/>
          <cell r="G6968">
            <v>0</v>
          </cell>
          <cell r="H6968">
            <v>0</v>
          </cell>
        </row>
        <row r="6969">
          <cell r="A6969" t="str">
            <v>2114079901</v>
          </cell>
          <cell r="B6969" t="str">
            <v>INTERESES Y OTROS POR PAGAR</v>
          </cell>
          <cell r="C6969">
            <v>10</v>
          </cell>
          <cell r="D6969"/>
          <cell r="E6969"/>
          <cell r="F6969"/>
          <cell r="G6969">
            <v>0</v>
          </cell>
          <cell r="H6969">
            <v>0</v>
          </cell>
        </row>
        <row r="6970">
          <cell r="A6970" t="str">
            <v>211407990101</v>
          </cell>
          <cell r="B6970" t="str">
            <v>BANCO CENTRAL DE RESERVA - ML</v>
          </cell>
          <cell r="C6970">
            <v>12</v>
          </cell>
          <cell r="D6970"/>
          <cell r="E6970"/>
          <cell r="F6970">
            <v>0</v>
          </cell>
          <cell r="G6970"/>
          <cell r="H6970">
            <v>0</v>
          </cell>
        </row>
        <row r="6971">
          <cell r="A6971" t="str">
            <v>21140799010101</v>
          </cell>
          <cell r="B6971" t="str">
            <v>BANCO CENTRAL DE RESERVA - ML</v>
          </cell>
          <cell r="C6971">
            <v>14</v>
          </cell>
          <cell r="D6971"/>
          <cell r="E6971">
            <v>0</v>
          </cell>
          <cell r="F6971"/>
          <cell r="G6971"/>
          <cell r="H6971">
            <v>0</v>
          </cell>
        </row>
        <row r="6972">
          <cell r="A6972" t="str">
            <v>2114079901010101</v>
          </cell>
          <cell r="B6972" t="str">
            <v>AHORRO A LA VISTA</v>
          </cell>
          <cell r="C6972">
            <v>16</v>
          </cell>
          <cell r="D6972">
            <v>0</v>
          </cell>
          <cell r="E6972"/>
          <cell r="F6972"/>
          <cell r="G6972"/>
          <cell r="H6972">
            <v>0</v>
          </cell>
        </row>
        <row r="6973">
          <cell r="A6973" t="str">
            <v>2114079901010102</v>
          </cell>
          <cell r="B6973" t="str">
            <v>AHORRO INFANTIL</v>
          </cell>
          <cell r="C6973">
            <v>16</v>
          </cell>
          <cell r="D6973">
            <v>0</v>
          </cell>
          <cell r="E6973"/>
          <cell r="F6973"/>
          <cell r="G6973"/>
          <cell r="H6973">
            <v>0</v>
          </cell>
        </row>
        <row r="6974">
          <cell r="A6974" t="str">
            <v>2114079901010103</v>
          </cell>
          <cell r="B6974" t="str">
            <v>AHORRO NAVIDE¿O</v>
          </cell>
          <cell r="C6974">
            <v>16</v>
          </cell>
          <cell r="D6974">
            <v>0</v>
          </cell>
          <cell r="E6974"/>
          <cell r="F6974"/>
          <cell r="G6974"/>
          <cell r="H6974">
            <v>0</v>
          </cell>
        </row>
        <row r="6975">
          <cell r="A6975" t="str">
            <v>2114079901010104</v>
          </cell>
          <cell r="B6975" t="str">
            <v>AHORRO SIMULTANEO</v>
          </cell>
          <cell r="C6975">
            <v>16</v>
          </cell>
          <cell r="D6975">
            <v>0</v>
          </cell>
          <cell r="E6975"/>
          <cell r="F6975"/>
          <cell r="G6975"/>
          <cell r="H6975">
            <v>0</v>
          </cell>
        </row>
        <row r="6976">
          <cell r="A6976" t="str">
            <v>2114079901010105</v>
          </cell>
          <cell r="B6976" t="str">
            <v>AHORRO ESCOLAR</v>
          </cell>
          <cell r="C6976">
            <v>16</v>
          </cell>
          <cell r="D6976">
            <v>0</v>
          </cell>
          <cell r="E6976"/>
          <cell r="F6976"/>
          <cell r="G6976"/>
          <cell r="H6976">
            <v>0</v>
          </cell>
        </row>
        <row r="6977">
          <cell r="A6977" t="str">
            <v>2114079901010106</v>
          </cell>
          <cell r="B6977" t="str">
            <v>AHORRO PRO-RETIRO</v>
          </cell>
          <cell r="C6977">
            <v>16</v>
          </cell>
          <cell r="D6977">
            <v>0</v>
          </cell>
          <cell r="E6977"/>
          <cell r="F6977"/>
          <cell r="G6977"/>
          <cell r="H6977">
            <v>0</v>
          </cell>
        </row>
        <row r="6978">
          <cell r="A6978" t="str">
            <v>2114079901010107</v>
          </cell>
          <cell r="B6978" t="str">
            <v>AHORRO INTEGRAL</v>
          </cell>
          <cell r="C6978">
            <v>16</v>
          </cell>
          <cell r="D6978">
            <v>0</v>
          </cell>
          <cell r="E6978"/>
          <cell r="F6978"/>
          <cell r="G6978"/>
          <cell r="H6978">
            <v>0</v>
          </cell>
        </row>
        <row r="6979">
          <cell r="A6979" t="str">
            <v>2114079901010108</v>
          </cell>
          <cell r="B6979" t="str">
            <v>VENTANILLA COMUN</v>
          </cell>
          <cell r="C6979">
            <v>16</v>
          </cell>
          <cell r="D6979">
            <v>0</v>
          </cell>
          <cell r="E6979"/>
          <cell r="F6979"/>
          <cell r="G6979"/>
          <cell r="H6979">
            <v>0</v>
          </cell>
        </row>
        <row r="6980">
          <cell r="A6980" t="str">
            <v>211407990102</v>
          </cell>
          <cell r="B6980" t="str">
            <v>ENTIDADES DEL ESTADO</v>
          </cell>
          <cell r="C6980">
            <v>12</v>
          </cell>
          <cell r="D6980"/>
          <cell r="E6980"/>
          <cell r="F6980">
            <v>0</v>
          </cell>
          <cell r="G6980"/>
          <cell r="H6980">
            <v>0</v>
          </cell>
        </row>
        <row r="6981">
          <cell r="A6981" t="str">
            <v>21140799010201</v>
          </cell>
          <cell r="B6981" t="str">
            <v>ENTIDADES DEL ESTADO</v>
          </cell>
          <cell r="C6981">
            <v>14</v>
          </cell>
          <cell r="D6981"/>
          <cell r="E6981">
            <v>0</v>
          </cell>
          <cell r="F6981"/>
          <cell r="G6981"/>
          <cell r="H6981">
            <v>0</v>
          </cell>
        </row>
        <row r="6982">
          <cell r="A6982" t="str">
            <v>2114079901020101</v>
          </cell>
          <cell r="B6982" t="str">
            <v>AHORRO A LA VISTA</v>
          </cell>
          <cell r="C6982">
            <v>16</v>
          </cell>
          <cell r="D6982">
            <v>0</v>
          </cell>
          <cell r="E6982"/>
          <cell r="F6982"/>
          <cell r="G6982"/>
          <cell r="H6982">
            <v>0</v>
          </cell>
        </row>
        <row r="6983">
          <cell r="A6983" t="str">
            <v>2114079901020102</v>
          </cell>
          <cell r="B6983" t="str">
            <v>AHORRO INFANTIL</v>
          </cell>
          <cell r="C6983">
            <v>16</v>
          </cell>
          <cell r="D6983">
            <v>0</v>
          </cell>
          <cell r="E6983"/>
          <cell r="F6983"/>
          <cell r="G6983"/>
          <cell r="H6983">
            <v>0</v>
          </cell>
        </row>
        <row r="6984">
          <cell r="A6984" t="str">
            <v>2114079901020103</v>
          </cell>
          <cell r="B6984" t="str">
            <v>AHORRO NAVIDE¿O</v>
          </cell>
          <cell r="C6984">
            <v>16</v>
          </cell>
          <cell r="D6984">
            <v>0</v>
          </cell>
          <cell r="E6984"/>
          <cell r="F6984"/>
          <cell r="G6984"/>
          <cell r="H6984">
            <v>0</v>
          </cell>
        </row>
        <row r="6985">
          <cell r="A6985" t="str">
            <v>2114079901020104</v>
          </cell>
          <cell r="B6985" t="str">
            <v>AHORRO SIMULTANEO</v>
          </cell>
          <cell r="C6985">
            <v>16</v>
          </cell>
          <cell r="D6985">
            <v>0</v>
          </cell>
          <cell r="E6985"/>
          <cell r="F6985"/>
          <cell r="G6985"/>
          <cell r="H6985">
            <v>0</v>
          </cell>
        </row>
        <row r="6986">
          <cell r="A6986" t="str">
            <v>2114079901020105</v>
          </cell>
          <cell r="B6986" t="str">
            <v>AHORRO ESCOLAR</v>
          </cell>
          <cell r="C6986">
            <v>16</v>
          </cell>
          <cell r="D6986">
            <v>0</v>
          </cell>
          <cell r="E6986"/>
          <cell r="F6986"/>
          <cell r="G6986"/>
          <cell r="H6986">
            <v>0</v>
          </cell>
        </row>
        <row r="6987">
          <cell r="A6987" t="str">
            <v>2114079901020106</v>
          </cell>
          <cell r="B6987" t="str">
            <v>AHORRO PRO-RETIRO</v>
          </cell>
          <cell r="C6987">
            <v>16</v>
          </cell>
          <cell r="D6987">
            <v>0</v>
          </cell>
          <cell r="E6987"/>
          <cell r="F6987"/>
          <cell r="G6987"/>
          <cell r="H6987">
            <v>0</v>
          </cell>
        </row>
        <row r="6988">
          <cell r="A6988" t="str">
            <v>2114079901020107</v>
          </cell>
          <cell r="B6988" t="str">
            <v>AHORRO INTEGRAL</v>
          </cell>
          <cell r="C6988">
            <v>16</v>
          </cell>
          <cell r="D6988">
            <v>0</v>
          </cell>
          <cell r="E6988"/>
          <cell r="F6988"/>
          <cell r="G6988"/>
          <cell r="H6988">
            <v>0</v>
          </cell>
        </row>
        <row r="6989">
          <cell r="A6989" t="str">
            <v>2114079901020108</v>
          </cell>
          <cell r="B6989" t="str">
            <v>VENTANILLA COMUN</v>
          </cell>
          <cell r="C6989">
            <v>16</v>
          </cell>
          <cell r="D6989">
            <v>0</v>
          </cell>
          <cell r="E6989"/>
          <cell r="F6989"/>
          <cell r="G6989"/>
          <cell r="H6989">
            <v>0</v>
          </cell>
        </row>
        <row r="6990">
          <cell r="A6990" t="str">
            <v>211407990103</v>
          </cell>
          <cell r="B6990" t="str">
            <v>EMPRESA PRIVADA</v>
          </cell>
          <cell r="C6990">
            <v>12</v>
          </cell>
          <cell r="D6990"/>
          <cell r="E6990"/>
          <cell r="F6990">
            <v>0</v>
          </cell>
          <cell r="G6990"/>
          <cell r="H6990">
            <v>0</v>
          </cell>
        </row>
        <row r="6991">
          <cell r="A6991" t="str">
            <v>21140799010301</v>
          </cell>
          <cell r="B6991" t="str">
            <v>EMPRESA PRIVADA - ML</v>
          </cell>
          <cell r="C6991">
            <v>14</v>
          </cell>
          <cell r="D6991"/>
          <cell r="E6991">
            <v>0</v>
          </cell>
          <cell r="F6991"/>
          <cell r="G6991"/>
          <cell r="H6991">
            <v>0</v>
          </cell>
        </row>
        <row r="6992">
          <cell r="A6992" t="str">
            <v>2114079901030101</v>
          </cell>
          <cell r="B6992" t="str">
            <v>AHORRO A LA VISTA</v>
          </cell>
          <cell r="C6992">
            <v>16</v>
          </cell>
          <cell r="D6992">
            <v>0</v>
          </cell>
          <cell r="E6992"/>
          <cell r="F6992"/>
          <cell r="G6992"/>
          <cell r="H6992">
            <v>0</v>
          </cell>
        </row>
        <row r="6993">
          <cell r="A6993" t="str">
            <v>2114079901030102</v>
          </cell>
          <cell r="B6993" t="str">
            <v>AHORRO INFANTIL</v>
          </cell>
          <cell r="C6993">
            <v>16</v>
          </cell>
          <cell r="D6993">
            <v>0</v>
          </cell>
          <cell r="E6993"/>
          <cell r="F6993"/>
          <cell r="G6993"/>
          <cell r="H6993">
            <v>0</v>
          </cell>
        </row>
        <row r="6994">
          <cell r="A6994" t="str">
            <v>2114079901030103</v>
          </cell>
          <cell r="B6994" t="str">
            <v>AHORRO NAVIDE¿O</v>
          </cell>
          <cell r="C6994">
            <v>16</v>
          </cell>
          <cell r="D6994">
            <v>0</v>
          </cell>
          <cell r="E6994"/>
          <cell r="F6994"/>
          <cell r="G6994"/>
          <cell r="H6994">
            <v>0</v>
          </cell>
        </row>
        <row r="6995">
          <cell r="A6995" t="str">
            <v>2114079901030104</v>
          </cell>
          <cell r="B6995" t="str">
            <v>AHORRO SIMULTANEO</v>
          </cell>
          <cell r="C6995">
            <v>16</v>
          </cell>
          <cell r="D6995">
            <v>0</v>
          </cell>
          <cell r="E6995"/>
          <cell r="F6995"/>
          <cell r="G6995"/>
          <cell r="H6995">
            <v>0</v>
          </cell>
        </row>
        <row r="6996">
          <cell r="A6996" t="str">
            <v>2114079901030105</v>
          </cell>
          <cell r="B6996" t="str">
            <v>AHORRO ESCOLAR</v>
          </cell>
          <cell r="C6996">
            <v>16</v>
          </cell>
          <cell r="D6996">
            <v>0</v>
          </cell>
          <cell r="E6996"/>
          <cell r="F6996"/>
          <cell r="G6996"/>
          <cell r="H6996">
            <v>0</v>
          </cell>
        </row>
        <row r="6997">
          <cell r="A6997" t="str">
            <v>2114079901030106</v>
          </cell>
          <cell r="B6997" t="str">
            <v>AHORRO PRO-RETIRO</v>
          </cell>
          <cell r="C6997">
            <v>16</v>
          </cell>
          <cell r="D6997">
            <v>0</v>
          </cell>
          <cell r="E6997"/>
          <cell r="F6997"/>
          <cell r="G6997"/>
          <cell r="H6997">
            <v>0</v>
          </cell>
        </row>
        <row r="6998">
          <cell r="A6998" t="str">
            <v>2114079901030107</v>
          </cell>
          <cell r="B6998" t="str">
            <v>AHORRO INTEGRAL</v>
          </cell>
          <cell r="C6998">
            <v>16</v>
          </cell>
          <cell r="D6998">
            <v>0</v>
          </cell>
          <cell r="E6998"/>
          <cell r="F6998"/>
          <cell r="G6998"/>
          <cell r="H6998">
            <v>0</v>
          </cell>
        </row>
        <row r="6999">
          <cell r="A6999" t="str">
            <v>2114079901030108</v>
          </cell>
          <cell r="B6999" t="str">
            <v>VENTANILLA COMUN</v>
          </cell>
          <cell r="C6999">
            <v>16</v>
          </cell>
          <cell r="D6999">
            <v>0</v>
          </cell>
          <cell r="E6999"/>
          <cell r="F6999"/>
          <cell r="G6999"/>
          <cell r="H6999">
            <v>0</v>
          </cell>
        </row>
        <row r="7000">
          <cell r="A7000" t="str">
            <v>211407990104</v>
          </cell>
          <cell r="B7000" t="str">
            <v>PARTICULARES</v>
          </cell>
          <cell r="C7000">
            <v>12</v>
          </cell>
          <cell r="D7000"/>
          <cell r="E7000"/>
          <cell r="F7000">
            <v>0</v>
          </cell>
          <cell r="G7000"/>
          <cell r="H7000">
            <v>0</v>
          </cell>
        </row>
        <row r="7001">
          <cell r="A7001" t="str">
            <v>21140799010401</v>
          </cell>
          <cell r="B7001" t="str">
            <v>PARTICULARES</v>
          </cell>
          <cell r="C7001">
            <v>14</v>
          </cell>
          <cell r="D7001"/>
          <cell r="E7001">
            <v>0</v>
          </cell>
          <cell r="F7001"/>
          <cell r="G7001"/>
          <cell r="H7001">
            <v>0</v>
          </cell>
        </row>
        <row r="7002">
          <cell r="A7002" t="str">
            <v>2114079901040101</v>
          </cell>
          <cell r="B7002" t="str">
            <v>AHORRO A LA VISTA</v>
          </cell>
          <cell r="C7002">
            <v>16</v>
          </cell>
          <cell r="D7002">
            <v>0</v>
          </cell>
          <cell r="E7002"/>
          <cell r="F7002"/>
          <cell r="G7002"/>
          <cell r="H7002">
            <v>0</v>
          </cell>
        </row>
        <row r="7003">
          <cell r="A7003" t="str">
            <v>2114079901040102</v>
          </cell>
          <cell r="B7003" t="str">
            <v>AHORRO INFANTIL</v>
          </cell>
          <cell r="C7003">
            <v>16</v>
          </cell>
          <cell r="D7003">
            <v>0</v>
          </cell>
          <cell r="E7003"/>
          <cell r="F7003"/>
          <cell r="G7003"/>
          <cell r="H7003">
            <v>0</v>
          </cell>
        </row>
        <row r="7004">
          <cell r="A7004" t="str">
            <v>2114079901040103</v>
          </cell>
          <cell r="B7004" t="str">
            <v>AHORRO NAVIDEÑO</v>
          </cell>
          <cell r="C7004">
            <v>16</v>
          </cell>
          <cell r="D7004">
            <v>0</v>
          </cell>
          <cell r="E7004"/>
          <cell r="F7004"/>
          <cell r="G7004"/>
          <cell r="H7004">
            <v>0</v>
          </cell>
        </row>
        <row r="7005">
          <cell r="A7005" t="str">
            <v>2114079901040104</v>
          </cell>
          <cell r="B7005" t="str">
            <v>AHORRO SIMULTANEO</v>
          </cell>
          <cell r="C7005">
            <v>16</v>
          </cell>
          <cell r="D7005">
            <v>0</v>
          </cell>
          <cell r="E7005"/>
          <cell r="F7005"/>
          <cell r="G7005"/>
          <cell r="H7005">
            <v>0</v>
          </cell>
        </row>
        <row r="7006">
          <cell r="A7006" t="str">
            <v>2114079901040105</v>
          </cell>
          <cell r="B7006" t="str">
            <v>AHORRO ESCOLAR</v>
          </cell>
          <cell r="C7006">
            <v>16</v>
          </cell>
          <cell r="D7006">
            <v>0</v>
          </cell>
          <cell r="E7006"/>
          <cell r="F7006"/>
          <cell r="G7006"/>
          <cell r="H7006">
            <v>0</v>
          </cell>
        </row>
        <row r="7007">
          <cell r="A7007" t="str">
            <v>2114079901040106</v>
          </cell>
          <cell r="B7007" t="str">
            <v>AHORRO PRO-RETIRO</v>
          </cell>
          <cell r="C7007">
            <v>16</v>
          </cell>
          <cell r="D7007">
            <v>0</v>
          </cell>
          <cell r="E7007"/>
          <cell r="F7007"/>
          <cell r="G7007"/>
          <cell r="H7007">
            <v>0</v>
          </cell>
        </row>
        <row r="7008">
          <cell r="A7008" t="str">
            <v>2114079901040107</v>
          </cell>
          <cell r="B7008" t="str">
            <v>AHORRO INTEGRAL</v>
          </cell>
          <cell r="C7008">
            <v>16</v>
          </cell>
          <cell r="D7008">
            <v>0</v>
          </cell>
          <cell r="E7008"/>
          <cell r="F7008"/>
          <cell r="G7008"/>
          <cell r="H7008">
            <v>0</v>
          </cell>
        </row>
        <row r="7009">
          <cell r="A7009" t="str">
            <v>2114079901040108</v>
          </cell>
          <cell r="B7009" t="str">
            <v>VENTANILLA COMUN</v>
          </cell>
          <cell r="C7009">
            <v>16</v>
          </cell>
          <cell r="D7009">
            <v>0</v>
          </cell>
          <cell r="E7009"/>
          <cell r="F7009"/>
          <cell r="G7009"/>
          <cell r="H7009">
            <v>0</v>
          </cell>
        </row>
        <row r="7010">
          <cell r="A7010" t="str">
            <v>2114079901040109</v>
          </cell>
          <cell r="B7010" t="str">
            <v>MI RETIRO VISIONARIO</v>
          </cell>
          <cell r="C7010">
            <v>16</v>
          </cell>
          <cell r="D7010">
            <v>0</v>
          </cell>
          <cell r="E7010"/>
          <cell r="F7010"/>
          <cell r="G7010"/>
          <cell r="H7010">
            <v>0</v>
          </cell>
        </row>
        <row r="7011">
          <cell r="A7011" t="str">
            <v>2114079901040110</v>
          </cell>
          <cell r="B7011" t="str">
            <v>SOY MUJER VISIONARIA SOY BANCOVI</v>
          </cell>
          <cell r="C7011">
            <v>16</v>
          </cell>
          <cell r="D7011">
            <v>0</v>
          </cell>
          <cell r="E7011"/>
          <cell r="F7011"/>
          <cell r="G7011"/>
          <cell r="H7011">
            <v>0</v>
          </cell>
        </row>
        <row r="7012">
          <cell r="A7012" t="str">
            <v>2114079901040112</v>
          </cell>
          <cell r="B7012" t="str">
            <v>AHORRO PROGRAMADO MI VISION MI FUTURO</v>
          </cell>
          <cell r="C7012">
            <v>16</v>
          </cell>
          <cell r="D7012">
            <v>0</v>
          </cell>
          <cell r="E7012"/>
          <cell r="F7012"/>
          <cell r="G7012"/>
          <cell r="H7012">
            <v>0</v>
          </cell>
        </row>
        <row r="7013">
          <cell r="A7013" t="str">
            <v>211407990105</v>
          </cell>
          <cell r="B7013" t="str">
            <v>BANCOS - ML</v>
          </cell>
          <cell r="C7013">
            <v>12</v>
          </cell>
          <cell r="D7013"/>
          <cell r="E7013"/>
          <cell r="F7013">
            <v>0</v>
          </cell>
          <cell r="G7013"/>
          <cell r="H7013">
            <v>0</v>
          </cell>
        </row>
        <row r="7014">
          <cell r="A7014" t="str">
            <v>21140799010501</v>
          </cell>
          <cell r="B7014" t="str">
            <v>BANCOS - ML</v>
          </cell>
          <cell r="C7014">
            <v>14</v>
          </cell>
          <cell r="D7014"/>
          <cell r="E7014">
            <v>0</v>
          </cell>
          <cell r="F7014"/>
          <cell r="G7014"/>
          <cell r="H7014">
            <v>0</v>
          </cell>
        </row>
        <row r="7015">
          <cell r="A7015" t="str">
            <v>2114079901050101</v>
          </cell>
          <cell r="B7015" t="str">
            <v>AHORRO A LA VISTA</v>
          </cell>
          <cell r="C7015">
            <v>16</v>
          </cell>
          <cell r="D7015">
            <v>0</v>
          </cell>
          <cell r="E7015"/>
          <cell r="F7015"/>
          <cell r="G7015"/>
          <cell r="H7015">
            <v>0</v>
          </cell>
        </row>
        <row r="7016">
          <cell r="A7016" t="str">
            <v>2114079901050102</v>
          </cell>
          <cell r="B7016" t="str">
            <v>AHORRO INFANTIL</v>
          </cell>
          <cell r="C7016">
            <v>16</v>
          </cell>
          <cell r="D7016">
            <v>0</v>
          </cell>
          <cell r="E7016"/>
          <cell r="F7016"/>
          <cell r="G7016"/>
          <cell r="H7016">
            <v>0</v>
          </cell>
        </row>
        <row r="7017">
          <cell r="A7017" t="str">
            <v>2114079901050103</v>
          </cell>
          <cell r="B7017" t="str">
            <v>AHORRO NAVIDEÑO</v>
          </cell>
          <cell r="C7017">
            <v>16</v>
          </cell>
          <cell r="D7017">
            <v>0</v>
          </cell>
          <cell r="E7017"/>
          <cell r="F7017"/>
          <cell r="G7017"/>
          <cell r="H7017">
            <v>0</v>
          </cell>
        </row>
        <row r="7018">
          <cell r="A7018" t="str">
            <v>2114079901050104</v>
          </cell>
          <cell r="B7018" t="str">
            <v>AHORRO SIMULTANEO</v>
          </cell>
          <cell r="C7018">
            <v>16</v>
          </cell>
          <cell r="D7018">
            <v>0</v>
          </cell>
          <cell r="E7018"/>
          <cell r="F7018"/>
          <cell r="G7018"/>
          <cell r="H7018">
            <v>0</v>
          </cell>
        </row>
        <row r="7019">
          <cell r="A7019" t="str">
            <v>2114079901050105</v>
          </cell>
          <cell r="B7019" t="str">
            <v>AHORRO ESCOLAR</v>
          </cell>
          <cell r="C7019">
            <v>16</v>
          </cell>
          <cell r="D7019">
            <v>0</v>
          </cell>
          <cell r="E7019"/>
          <cell r="F7019"/>
          <cell r="G7019"/>
          <cell r="H7019">
            <v>0</v>
          </cell>
        </row>
        <row r="7020">
          <cell r="A7020" t="str">
            <v>2114079901050106</v>
          </cell>
          <cell r="B7020" t="str">
            <v>AHORRO PRO-RETIRO</v>
          </cell>
          <cell r="C7020">
            <v>16</v>
          </cell>
          <cell r="D7020">
            <v>0</v>
          </cell>
          <cell r="E7020"/>
          <cell r="F7020"/>
          <cell r="G7020"/>
          <cell r="H7020">
            <v>0</v>
          </cell>
        </row>
        <row r="7021">
          <cell r="A7021" t="str">
            <v>2114079901050107</v>
          </cell>
          <cell r="B7021" t="str">
            <v>AHORRO INTEGRAL</v>
          </cell>
          <cell r="C7021">
            <v>16</v>
          </cell>
          <cell r="D7021">
            <v>0</v>
          </cell>
          <cell r="E7021"/>
          <cell r="F7021"/>
          <cell r="G7021"/>
          <cell r="H7021">
            <v>0</v>
          </cell>
        </row>
        <row r="7022">
          <cell r="A7022" t="str">
            <v>2114079901050108</v>
          </cell>
          <cell r="B7022" t="str">
            <v>VENTANILLA COMUN</v>
          </cell>
          <cell r="C7022">
            <v>16</v>
          </cell>
          <cell r="D7022">
            <v>0</v>
          </cell>
          <cell r="E7022"/>
          <cell r="F7022"/>
          <cell r="G7022"/>
          <cell r="H7022">
            <v>0</v>
          </cell>
        </row>
        <row r="7023">
          <cell r="A7023" t="str">
            <v>211407990106</v>
          </cell>
          <cell r="B7023" t="str">
            <v>OTRAS ENTIDADES DEL SISTEMA FINANCIERO</v>
          </cell>
          <cell r="C7023">
            <v>12</v>
          </cell>
          <cell r="D7023"/>
          <cell r="E7023"/>
          <cell r="F7023">
            <v>0</v>
          </cell>
          <cell r="G7023"/>
          <cell r="H7023">
            <v>0</v>
          </cell>
        </row>
        <row r="7024">
          <cell r="A7024" t="str">
            <v>21140799010601</v>
          </cell>
          <cell r="B7024" t="str">
            <v>OTRAS ENTIDADES DEL SISTEMA FINANCIERO</v>
          </cell>
          <cell r="C7024">
            <v>14</v>
          </cell>
          <cell r="D7024"/>
          <cell r="E7024">
            <v>0</v>
          </cell>
          <cell r="F7024"/>
          <cell r="G7024"/>
          <cell r="H7024">
            <v>0</v>
          </cell>
        </row>
        <row r="7025">
          <cell r="A7025" t="str">
            <v>2114079901060101</v>
          </cell>
          <cell r="B7025" t="str">
            <v>AHORRO A LA VISTA</v>
          </cell>
          <cell r="C7025">
            <v>16</v>
          </cell>
          <cell r="D7025">
            <v>0</v>
          </cell>
          <cell r="E7025"/>
          <cell r="F7025"/>
          <cell r="G7025"/>
          <cell r="H7025">
            <v>0</v>
          </cell>
        </row>
        <row r="7026">
          <cell r="A7026" t="str">
            <v>2114079901060102</v>
          </cell>
          <cell r="B7026" t="str">
            <v>AHORRO INFANTIL</v>
          </cell>
          <cell r="C7026">
            <v>16</v>
          </cell>
          <cell r="D7026">
            <v>0</v>
          </cell>
          <cell r="E7026"/>
          <cell r="F7026"/>
          <cell r="G7026"/>
          <cell r="H7026">
            <v>0</v>
          </cell>
        </row>
        <row r="7027">
          <cell r="A7027" t="str">
            <v>2114079901060103</v>
          </cell>
          <cell r="B7027" t="str">
            <v>AHORRO NAVIDEÑO</v>
          </cell>
          <cell r="C7027">
            <v>16</v>
          </cell>
          <cell r="D7027">
            <v>0</v>
          </cell>
          <cell r="E7027"/>
          <cell r="F7027"/>
          <cell r="G7027"/>
          <cell r="H7027">
            <v>0</v>
          </cell>
        </row>
        <row r="7028">
          <cell r="A7028" t="str">
            <v>2114079901060104</v>
          </cell>
          <cell r="B7028" t="str">
            <v>AHORRO SIMULTANEO</v>
          </cell>
          <cell r="C7028">
            <v>16</v>
          </cell>
          <cell r="D7028">
            <v>0</v>
          </cell>
          <cell r="E7028"/>
          <cell r="F7028"/>
          <cell r="G7028"/>
          <cell r="H7028">
            <v>0</v>
          </cell>
        </row>
        <row r="7029">
          <cell r="A7029" t="str">
            <v>2114079901060105</v>
          </cell>
          <cell r="B7029" t="str">
            <v>AHORRO ESCOLAR</v>
          </cell>
          <cell r="C7029">
            <v>16</v>
          </cell>
          <cell r="D7029">
            <v>0</v>
          </cell>
          <cell r="E7029"/>
          <cell r="F7029"/>
          <cell r="G7029"/>
          <cell r="H7029">
            <v>0</v>
          </cell>
        </row>
        <row r="7030">
          <cell r="A7030" t="str">
            <v>2114079901060106</v>
          </cell>
          <cell r="B7030" t="str">
            <v>AHORRO PRO-RETIRO</v>
          </cell>
          <cell r="C7030">
            <v>16</v>
          </cell>
          <cell r="D7030">
            <v>0</v>
          </cell>
          <cell r="E7030"/>
          <cell r="F7030"/>
          <cell r="G7030"/>
          <cell r="H7030">
            <v>0</v>
          </cell>
        </row>
        <row r="7031">
          <cell r="A7031" t="str">
            <v>2114079901060107</v>
          </cell>
          <cell r="B7031" t="str">
            <v>AHORRO INTEGRAL</v>
          </cell>
          <cell r="C7031">
            <v>16</v>
          </cell>
          <cell r="D7031">
            <v>0</v>
          </cell>
          <cell r="E7031"/>
          <cell r="F7031"/>
          <cell r="G7031"/>
          <cell r="H7031">
            <v>0</v>
          </cell>
        </row>
        <row r="7032">
          <cell r="A7032" t="str">
            <v>2114079901060108</v>
          </cell>
          <cell r="B7032" t="str">
            <v>VENTANILLA COMUN</v>
          </cell>
          <cell r="C7032">
            <v>16</v>
          </cell>
          <cell r="D7032">
            <v>0</v>
          </cell>
          <cell r="E7032"/>
          <cell r="F7032"/>
          <cell r="G7032"/>
          <cell r="H7032">
            <v>0</v>
          </cell>
        </row>
        <row r="7033">
          <cell r="A7033" t="str">
            <v>2114079902</v>
          </cell>
          <cell r="B7033" t="str">
            <v>INTERESES Y OTROS POR PAGAR</v>
          </cell>
          <cell r="C7033">
            <v>10</v>
          </cell>
          <cell r="D7033"/>
          <cell r="E7033"/>
          <cell r="F7033"/>
          <cell r="G7033">
            <v>0</v>
          </cell>
          <cell r="H7033">
            <v>0</v>
          </cell>
        </row>
        <row r="7034">
          <cell r="A7034" t="str">
            <v>211407990201</v>
          </cell>
          <cell r="B7034" t="str">
            <v>BANCO CENTRAL DE RESERVA - ME</v>
          </cell>
          <cell r="C7034">
            <v>12</v>
          </cell>
          <cell r="D7034"/>
          <cell r="E7034"/>
          <cell r="F7034">
            <v>0</v>
          </cell>
          <cell r="G7034"/>
          <cell r="H7034">
            <v>0</v>
          </cell>
        </row>
        <row r="7035">
          <cell r="A7035" t="str">
            <v>21140799020101</v>
          </cell>
          <cell r="B7035" t="str">
            <v>BANCO CENTRAL DE RESERVA - ME</v>
          </cell>
          <cell r="C7035">
            <v>14</v>
          </cell>
          <cell r="D7035"/>
          <cell r="E7035">
            <v>0</v>
          </cell>
          <cell r="F7035"/>
          <cell r="G7035"/>
          <cell r="H7035">
            <v>0</v>
          </cell>
        </row>
        <row r="7036">
          <cell r="A7036" t="str">
            <v>2114079902010101</v>
          </cell>
          <cell r="B7036" t="str">
            <v>AHORRO A LA VISTA</v>
          </cell>
          <cell r="C7036">
            <v>16</v>
          </cell>
          <cell r="D7036">
            <v>0</v>
          </cell>
          <cell r="E7036"/>
          <cell r="F7036"/>
          <cell r="G7036"/>
          <cell r="H7036">
            <v>0</v>
          </cell>
        </row>
        <row r="7037">
          <cell r="A7037" t="str">
            <v>2114079902010102</v>
          </cell>
          <cell r="B7037" t="str">
            <v>AHORRO INFANTIL</v>
          </cell>
          <cell r="C7037">
            <v>16</v>
          </cell>
          <cell r="D7037">
            <v>0</v>
          </cell>
          <cell r="E7037"/>
          <cell r="F7037"/>
          <cell r="G7037"/>
          <cell r="H7037">
            <v>0</v>
          </cell>
        </row>
        <row r="7038">
          <cell r="A7038" t="str">
            <v>2114079902010103</v>
          </cell>
          <cell r="B7038" t="str">
            <v>AHORRO NAVIDE¿O</v>
          </cell>
          <cell r="C7038">
            <v>16</v>
          </cell>
          <cell r="D7038">
            <v>0</v>
          </cell>
          <cell r="E7038"/>
          <cell r="F7038"/>
          <cell r="G7038"/>
          <cell r="H7038">
            <v>0</v>
          </cell>
        </row>
        <row r="7039">
          <cell r="A7039" t="str">
            <v>2114079902010104</v>
          </cell>
          <cell r="B7039" t="str">
            <v>AHORRO SIMULTANEO</v>
          </cell>
          <cell r="C7039">
            <v>16</v>
          </cell>
          <cell r="D7039">
            <v>0</v>
          </cell>
          <cell r="E7039"/>
          <cell r="F7039"/>
          <cell r="G7039"/>
          <cell r="H7039">
            <v>0</v>
          </cell>
        </row>
        <row r="7040">
          <cell r="A7040" t="str">
            <v>2114079902010105</v>
          </cell>
          <cell r="B7040" t="str">
            <v>AHORRO ESCOLAR</v>
          </cell>
          <cell r="C7040">
            <v>16</v>
          </cell>
          <cell r="D7040">
            <v>0</v>
          </cell>
          <cell r="E7040"/>
          <cell r="F7040"/>
          <cell r="G7040"/>
          <cell r="H7040">
            <v>0</v>
          </cell>
        </row>
        <row r="7041">
          <cell r="A7041" t="str">
            <v>2114079902010106</v>
          </cell>
          <cell r="B7041" t="str">
            <v>AHORRO PRO-RETIRO</v>
          </cell>
          <cell r="C7041">
            <v>16</v>
          </cell>
          <cell r="D7041">
            <v>0</v>
          </cell>
          <cell r="E7041"/>
          <cell r="F7041"/>
          <cell r="G7041"/>
          <cell r="H7041">
            <v>0</v>
          </cell>
        </row>
        <row r="7042">
          <cell r="A7042" t="str">
            <v>2114079902010107</v>
          </cell>
          <cell r="B7042" t="str">
            <v>AHORRO INTEGRAL</v>
          </cell>
          <cell r="C7042">
            <v>16</v>
          </cell>
          <cell r="D7042">
            <v>0</v>
          </cell>
          <cell r="E7042"/>
          <cell r="F7042"/>
          <cell r="G7042"/>
          <cell r="H7042">
            <v>0</v>
          </cell>
        </row>
        <row r="7043">
          <cell r="A7043" t="str">
            <v>2114079902010108</v>
          </cell>
          <cell r="B7043" t="str">
            <v>VENTANILLA COMUN</v>
          </cell>
          <cell r="C7043">
            <v>16</v>
          </cell>
          <cell r="D7043">
            <v>0</v>
          </cell>
          <cell r="E7043"/>
          <cell r="F7043"/>
          <cell r="G7043"/>
          <cell r="H7043">
            <v>0</v>
          </cell>
        </row>
        <row r="7044">
          <cell r="A7044" t="str">
            <v>211407990202</v>
          </cell>
          <cell r="B7044" t="str">
            <v>ENTIDADES DEL ESTADO - ME</v>
          </cell>
          <cell r="C7044">
            <v>12</v>
          </cell>
          <cell r="D7044"/>
          <cell r="E7044"/>
          <cell r="F7044">
            <v>0</v>
          </cell>
          <cell r="G7044"/>
          <cell r="H7044">
            <v>0</v>
          </cell>
        </row>
        <row r="7045">
          <cell r="A7045" t="str">
            <v>21140799020201</v>
          </cell>
          <cell r="B7045" t="str">
            <v>ENTIDADES DEL ESTADO - ME</v>
          </cell>
          <cell r="C7045">
            <v>14</v>
          </cell>
          <cell r="D7045"/>
          <cell r="E7045">
            <v>0</v>
          </cell>
          <cell r="F7045"/>
          <cell r="G7045"/>
          <cell r="H7045">
            <v>0</v>
          </cell>
        </row>
        <row r="7046">
          <cell r="A7046" t="str">
            <v>2114079902020101</v>
          </cell>
          <cell r="B7046" t="str">
            <v>AHORRO A LA VISTA</v>
          </cell>
          <cell r="C7046">
            <v>16</v>
          </cell>
          <cell r="D7046">
            <v>0</v>
          </cell>
          <cell r="E7046"/>
          <cell r="F7046"/>
          <cell r="G7046"/>
          <cell r="H7046">
            <v>0</v>
          </cell>
        </row>
        <row r="7047">
          <cell r="A7047" t="str">
            <v>2114079902020102</v>
          </cell>
          <cell r="B7047" t="str">
            <v>AHORRO INFANTIL</v>
          </cell>
          <cell r="C7047">
            <v>16</v>
          </cell>
          <cell r="D7047">
            <v>0</v>
          </cell>
          <cell r="E7047"/>
          <cell r="F7047"/>
          <cell r="G7047"/>
          <cell r="H7047">
            <v>0</v>
          </cell>
        </row>
        <row r="7048">
          <cell r="A7048" t="str">
            <v>2114079902020103</v>
          </cell>
          <cell r="B7048" t="str">
            <v>AHORRO NAVIDE¿O</v>
          </cell>
          <cell r="C7048">
            <v>16</v>
          </cell>
          <cell r="D7048">
            <v>0</v>
          </cell>
          <cell r="E7048"/>
          <cell r="F7048"/>
          <cell r="G7048"/>
          <cell r="H7048">
            <v>0</v>
          </cell>
        </row>
        <row r="7049">
          <cell r="A7049" t="str">
            <v>2114079902020104</v>
          </cell>
          <cell r="B7049" t="str">
            <v>AHORRO SIMULTANEO</v>
          </cell>
          <cell r="C7049">
            <v>16</v>
          </cell>
          <cell r="D7049">
            <v>0</v>
          </cell>
          <cell r="E7049"/>
          <cell r="F7049"/>
          <cell r="G7049"/>
          <cell r="H7049">
            <v>0</v>
          </cell>
        </row>
        <row r="7050">
          <cell r="A7050" t="str">
            <v>2114079902020105</v>
          </cell>
          <cell r="B7050" t="str">
            <v>AHORRO ESCOLAR</v>
          </cell>
          <cell r="C7050">
            <v>16</v>
          </cell>
          <cell r="D7050">
            <v>0</v>
          </cell>
          <cell r="E7050"/>
          <cell r="F7050"/>
          <cell r="G7050"/>
          <cell r="H7050">
            <v>0</v>
          </cell>
        </row>
        <row r="7051">
          <cell r="A7051" t="str">
            <v>2114079902020106</v>
          </cell>
          <cell r="B7051" t="str">
            <v>AHORRO PRO-RETIRO</v>
          </cell>
          <cell r="C7051">
            <v>16</v>
          </cell>
          <cell r="D7051">
            <v>0</v>
          </cell>
          <cell r="E7051"/>
          <cell r="F7051"/>
          <cell r="G7051"/>
          <cell r="H7051">
            <v>0</v>
          </cell>
        </row>
        <row r="7052">
          <cell r="A7052" t="str">
            <v>2114079902020107</v>
          </cell>
          <cell r="B7052" t="str">
            <v>AHORRO INTEGRAL</v>
          </cell>
          <cell r="C7052">
            <v>16</v>
          </cell>
          <cell r="D7052">
            <v>0</v>
          </cell>
          <cell r="E7052"/>
          <cell r="F7052"/>
          <cell r="G7052"/>
          <cell r="H7052">
            <v>0</v>
          </cell>
        </row>
        <row r="7053">
          <cell r="A7053" t="str">
            <v>2114079902020108</v>
          </cell>
          <cell r="B7053" t="str">
            <v>VENTANILLA COMUN</v>
          </cell>
          <cell r="C7053">
            <v>16</v>
          </cell>
          <cell r="D7053">
            <v>0</v>
          </cell>
          <cell r="E7053"/>
          <cell r="F7053"/>
          <cell r="G7053"/>
          <cell r="H7053">
            <v>0</v>
          </cell>
        </row>
        <row r="7054">
          <cell r="A7054" t="str">
            <v>211407990203</v>
          </cell>
          <cell r="B7054" t="str">
            <v>EMPRESAS PRIVADAS - ME</v>
          </cell>
          <cell r="C7054">
            <v>12</v>
          </cell>
          <cell r="D7054"/>
          <cell r="E7054"/>
          <cell r="F7054">
            <v>0</v>
          </cell>
          <cell r="G7054"/>
          <cell r="H7054">
            <v>0</v>
          </cell>
        </row>
        <row r="7055">
          <cell r="A7055" t="str">
            <v>21140799020301</v>
          </cell>
          <cell r="B7055" t="str">
            <v>EMPRESAS PRIVADAS - ME</v>
          </cell>
          <cell r="C7055">
            <v>14</v>
          </cell>
          <cell r="D7055"/>
          <cell r="E7055">
            <v>0</v>
          </cell>
          <cell r="F7055"/>
          <cell r="G7055"/>
          <cell r="H7055">
            <v>0</v>
          </cell>
        </row>
        <row r="7056">
          <cell r="A7056" t="str">
            <v>2114079902030101</v>
          </cell>
          <cell r="B7056" t="str">
            <v>AHORRO A LA VISTA</v>
          </cell>
          <cell r="C7056">
            <v>16</v>
          </cell>
          <cell r="D7056">
            <v>0</v>
          </cell>
          <cell r="E7056"/>
          <cell r="F7056"/>
          <cell r="G7056"/>
          <cell r="H7056">
            <v>0</v>
          </cell>
        </row>
        <row r="7057">
          <cell r="A7057" t="str">
            <v>2114079902030102</v>
          </cell>
          <cell r="B7057" t="str">
            <v>AHORRO INFANTIL</v>
          </cell>
          <cell r="C7057">
            <v>16</v>
          </cell>
          <cell r="D7057">
            <v>0</v>
          </cell>
          <cell r="E7057"/>
          <cell r="F7057"/>
          <cell r="G7057"/>
          <cell r="H7057">
            <v>0</v>
          </cell>
        </row>
        <row r="7058">
          <cell r="A7058" t="str">
            <v>2114079902030103</v>
          </cell>
          <cell r="B7058" t="str">
            <v>AHORRO NAVIDE¿O</v>
          </cell>
          <cell r="C7058">
            <v>16</v>
          </cell>
          <cell r="D7058">
            <v>0</v>
          </cell>
          <cell r="E7058"/>
          <cell r="F7058"/>
          <cell r="G7058"/>
          <cell r="H7058">
            <v>0</v>
          </cell>
        </row>
        <row r="7059">
          <cell r="A7059" t="str">
            <v>2114079902030104</v>
          </cell>
          <cell r="B7059" t="str">
            <v>AHORRO SIMULTANEO</v>
          </cell>
          <cell r="C7059">
            <v>16</v>
          </cell>
          <cell r="D7059">
            <v>0</v>
          </cell>
          <cell r="E7059"/>
          <cell r="F7059"/>
          <cell r="G7059"/>
          <cell r="H7059">
            <v>0</v>
          </cell>
        </row>
        <row r="7060">
          <cell r="A7060" t="str">
            <v>2114079902030105</v>
          </cell>
          <cell r="B7060" t="str">
            <v>AHORRO ESCOLAR</v>
          </cell>
          <cell r="C7060">
            <v>16</v>
          </cell>
          <cell r="D7060">
            <v>0</v>
          </cell>
          <cell r="E7060"/>
          <cell r="F7060"/>
          <cell r="G7060"/>
          <cell r="H7060">
            <v>0</v>
          </cell>
        </row>
        <row r="7061">
          <cell r="A7061" t="str">
            <v>2114079902030106</v>
          </cell>
          <cell r="B7061" t="str">
            <v>AHORRO PRO-RETIRO</v>
          </cell>
          <cell r="C7061">
            <v>16</v>
          </cell>
          <cell r="D7061">
            <v>0</v>
          </cell>
          <cell r="E7061"/>
          <cell r="F7061"/>
          <cell r="G7061"/>
          <cell r="H7061">
            <v>0</v>
          </cell>
        </row>
        <row r="7062">
          <cell r="A7062" t="str">
            <v>2114079902030107</v>
          </cell>
          <cell r="B7062" t="str">
            <v>AHORRO INTEGRAL</v>
          </cell>
          <cell r="C7062">
            <v>16</v>
          </cell>
          <cell r="D7062">
            <v>0</v>
          </cell>
          <cell r="E7062"/>
          <cell r="F7062"/>
          <cell r="G7062"/>
          <cell r="H7062">
            <v>0</v>
          </cell>
        </row>
        <row r="7063">
          <cell r="A7063" t="str">
            <v>2114079902030108</v>
          </cell>
          <cell r="B7063" t="str">
            <v>VENTANILLA COMUN</v>
          </cell>
          <cell r="C7063">
            <v>16</v>
          </cell>
          <cell r="D7063">
            <v>0</v>
          </cell>
          <cell r="E7063"/>
          <cell r="F7063"/>
          <cell r="G7063"/>
          <cell r="H7063">
            <v>0</v>
          </cell>
        </row>
        <row r="7064">
          <cell r="A7064" t="str">
            <v>211407990204</v>
          </cell>
          <cell r="B7064" t="str">
            <v>PARTICULARES - ME</v>
          </cell>
          <cell r="C7064">
            <v>12</v>
          </cell>
          <cell r="D7064"/>
          <cell r="E7064"/>
          <cell r="F7064">
            <v>0</v>
          </cell>
          <cell r="G7064"/>
          <cell r="H7064">
            <v>0</v>
          </cell>
        </row>
        <row r="7065">
          <cell r="A7065" t="str">
            <v>21140799020401</v>
          </cell>
          <cell r="B7065" t="str">
            <v>PARTICULARES - ME</v>
          </cell>
          <cell r="C7065">
            <v>14</v>
          </cell>
          <cell r="D7065"/>
          <cell r="E7065">
            <v>0</v>
          </cell>
          <cell r="F7065"/>
          <cell r="G7065"/>
          <cell r="H7065">
            <v>0</v>
          </cell>
        </row>
        <row r="7066">
          <cell r="A7066" t="str">
            <v>2114079902040101</v>
          </cell>
          <cell r="B7066" t="str">
            <v>AHORRO A LA VISTA</v>
          </cell>
          <cell r="C7066">
            <v>16</v>
          </cell>
          <cell r="D7066">
            <v>0</v>
          </cell>
          <cell r="E7066"/>
          <cell r="F7066"/>
          <cell r="G7066"/>
          <cell r="H7066">
            <v>0</v>
          </cell>
        </row>
        <row r="7067">
          <cell r="A7067" t="str">
            <v>2114079902040102</v>
          </cell>
          <cell r="B7067" t="str">
            <v>AHORRO INFANTIL</v>
          </cell>
          <cell r="C7067">
            <v>16</v>
          </cell>
          <cell r="D7067">
            <v>0</v>
          </cell>
          <cell r="E7067"/>
          <cell r="F7067"/>
          <cell r="G7067"/>
          <cell r="H7067">
            <v>0</v>
          </cell>
        </row>
        <row r="7068">
          <cell r="A7068" t="str">
            <v>2114079902040103</v>
          </cell>
          <cell r="B7068" t="str">
            <v>AHORRO NAVIDEÑO</v>
          </cell>
          <cell r="C7068">
            <v>16</v>
          </cell>
          <cell r="D7068">
            <v>0</v>
          </cell>
          <cell r="E7068"/>
          <cell r="F7068"/>
          <cell r="G7068"/>
          <cell r="H7068">
            <v>0</v>
          </cell>
        </row>
        <row r="7069">
          <cell r="A7069" t="str">
            <v>2114079902040104</v>
          </cell>
          <cell r="B7069" t="str">
            <v>AHORRO SIMULTANEO</v>
          </cell>
          <cell r="C7069">
            <v>16</v>
          </cell>
          <cell r="D7069">
            <v>0</v>
          </cell>
          <cell r="E7069"/>
          <cell r="F7069"/>
          <cell r="G7069"/>
          <cell r="H7069">
            <v>0</v>
          </cell>
        </row>
        <row r="7070">
          <cell r="A7070" t="str">
            <v>2114079902040105</v>
          </cell>
          <cell r="B7070" t="str">
            <v>AHORRO ESCOLAR</v>
          </cell>
          <cell r="C7070">
            <v>16</v>
          </cell>
          <cell r="D7070">
            <v>0</v>
          </cell>
          <cell r="E7070"/>
          <cell r="F7070"/>
          <cell r="G7070"/>
          <cell r="H7070">
            <v>0</v>
          </cell>
        </row>
        <row r="7071">
          <cell r="A7071" t="str">
            <v>2114079902040106</v>
          </cell>
          <cell r="B7071" t="str">
            <v>AHORRO PRO-RETIRO</v>
          </cell>
          <cell r="C7071">
            <v>16</v>
          </cell>
          <cell r="D7071">
            <v>0</v>
          </cell>
          <cell r="E7071"/>
          <cell r="F7071"/>
          <cell r="G7071"/>
          <cell r="H7071">
            <v>0</v>
          </cell>
        </row>
        <row r="7072">
          <cell r="A7072" t="str">
            <v>2114079902040107</v>
          </cell>
          <cell r="B7072" t="str">
            <v>AHORRO INTEGRAL</v>
          </cell>
          <cell r="C7072">
            <v>16</v>
          </cell>
          <cell r="D7072">
            <v>0</v>
          </cell>
          <cell r="E7072"/>
          <cell r="F7072"/>
          <cell r="G7072"/>
          <cell r="H7072">
            <v>0</v>
          </cell>
        </row>
        <row r="7073">
          <cell r="A7073" t="str">
            <v>2114079902040108</v>
          </cell>
          <cell r="B7073" t="str">
            <v>VENTANILLA COMUN</v>
          </cell>
          <cell r="C7073">
            <v>16</v>
          </cell>
          <cell r="D7073">
            <v>0</v>
          </cell>
          <cell r="E7073"/>
          <cell r="F7073"/>
          <cell r="G7073"/>
          <cell r="H7073">
            <v>0</v>
          </cell>
        </row>
        <row r="7074">
          <cell r="A7074" t="str">
            <v>211407990205</v>
          </cell>
          <cell r="B7074" t="str">
            <v>BANCOS - ME</v>
          </cell>
          <cell r="C7074">
            <v>12</v>
          </cell>
          <cell r="D7074"/>
          <cell r="E7074"/>
          <cell r="F7074">
            <v>0</v>
          </cell>
          <cell r="G7074"/>
          <cell r="H7074">
            <v>0</v>
          </cell>
        </row>
        <row r="7075">
          <cell r="A7075" t="str">
            <v>21140799020501</v>
          </cell>
          <cell r="B7075" t="str">
            <v>BANCOS - ME</v>
          </cell>
          <cell r="C7075">
            <v>14</v>
          </cell>
          <cell r="D7075"/>
          <cell r="E7075">
            <v>0</v>
          </cell>
          <cell r="F7075"/>
          <cell r="G7075"/>
          <cell r="H7075">
            <v>0</v>
          </cell>
        </row>
        <row r="7076">
          <cell r="A7076" t="str">
            <v>2114079902050101</v>
          </cell>
          <cell r="B7076" t="str">
            <v>AHORRO A LA VISTA</v>
          </cell>
          <cell r="C7076">
            <v>16</v>
          </cell>
          <cell r="D7076">
            <v>0</v>
          </cell>
          <cell r="E7076"/>
          <cell r="F7076"/>
          <cell r="G7076"/>
          <cell r="H7076">
            <v>0</v>
          </cell>
        </row>
        <row r="7077">
          <cell r="A7077" t="str">
            <v>2114079902050102</v>
          </cell>
          <cell r="B7077" t="str">
            <v>AHORRO INFANTIL</v>
          </cell>
          <cell r="C7077">
            <v>16</v>
          </cell>
          <cell r="D7077">
            <v>0</v>
          </cell>
          <cell r="E7077"/>
          <cell r="F7077"/>
          <cell r="G7077"/>
          <cell r="H7077">
            <v>0</v>
          </cell>
        </row>
        <row r="7078">
          <cell r="A7078" t="str">
            <v>2114079902050103</v>
          </cell>
          <cell r="B7078" t="str">
            <v>AHORRO NAVIDEÑO</v>
          </cell>
          <cell r="C7078">
            <v>16</v>
          </cell>
          <cell r="D7078">
            <v>0</v>
          </cell>
          <cell r="E7078"/>
          <cell r="F7078"/>
          <cell r="G7078"/>
          <cell r="H7078">
            <v>0</v>
          </cell>
        </row>
        <row r="7079">
          <cell r="A7079" t="str">
            <v>2114079902050104</v>
          </cell>
          <cell r="B7079" t="str">
            <v>AHORRO SIMULTANEO</v>
          </cell>
          <cell r="C7079">
            <v>16</v>
          </cell>
          <cell r="D7079">
            <v>0</v>
          </cell>
          <cell r="E7079"/>
          <cell r="F7079"/>
          <cell r="G7079"/>
          <cell r="H7079">
            <v>0</v>
          </cell>
        </row>
        <row r="7080">
          <cell r="A7080" t="str">
            <v>2114079902050105</v>
          </cell>
          <cell r="B7080" t="str">
            <v>AHORRO ESCOLAR</v>
          </cell>
          <cell r="C7080">
            <v>16</v>
          </cell>
          <cell r="D7080">
            <v>0</v>
          </cell>
          <cell r="E7080"/>
          <cell r="F7080"/>
          <cell r="G7080"/>
          <cell r="H7080">
            <v>0</v>
          </cell>
        </row>
        <row r="7081">
          <cell r="A7081" t="str">
            <v>2114079902050106</v>
          </cell>
          <cell r="B7081" t="str">
            <v>AHORRO PRO-RETIRO</v>
          </cell>
          <cell r="C7081">
            <v>16</v>
          </cell>
          <cell r="D7081">
            <v>0</v>
          </cell>
          <cell r="E7081"/>
          <cell r="F7081"/>
          <cell r="G7081"/>
          <cell r="H7081">
            <v>0</v>
          </cell>
        </row>
        <row r="7082">
          <cell r="A7082" t="str">
            <v>2114079902050107</v>
          </cell>
          <cell r="B7082" t="str">
            <v>AHORRO INTEGRAL</v>
          </cell>
          <cell r="C7082">
            <v>16</v>
          </cell>
          <cell r="D7082">
            <v>0</v>
          </cell>
          <cell r="E7082"/>
          <cell r="F7082"/>
          <cell r="G7082"/>
          <cell r="H7082">
            <v>0</v>
          </cell>
        </row>
        <row r="7083">
          <cell r="A7083" t="str">
            <v>2114079902050108</v>
          </cell>
          <cell r="B7083" t="str">
            <v>VENTANILLA COMUN</v>
          </cell>
          <cell r="C7083">
            <v>16</v>
          </cell>
          <cell r="D7083">
            <v>0</v>
          </cell>
          <cell r="E7083"/>
          <cell r="F7083"/>
          <cell r="G7083"/>
          <cell r="H7083">
            <v>0</v>
          </cell>
        </row>
        <row r="7084">
          <cell r="A7084" t="str">
            <v>211407990206</v>
          </cell>
          <cell r="B7084" t="str">
            <v>BANCOS - ME</v>
          </cell>
          <cell r="C7084">
            <v>12</v>
          </cell>
          <cell r="D7084"/>
          <cell r="E7084"/>
          <cell r="F7084">
            <v>0</v>
          </cell>
          <cell r="G7084"/>
          <cell r="H7084">
            <v>0</v>
          </cell>
        </row>
        <row r="7085">
          <cell r="A7085" t="str">
            <v>21140799020601</v>
          </cell>
          <cell r="B7085" t="str">
            <v>BANCOS - ME</v>
          </cell>
          <cell r="C7085">
            <v>14</v>
          </cell>
          <cell r="D7085"/>
          <cell r="E7085">
            <v>0</v>
          </cell>
          <cell r="F7085"/>
          <cell r="G7085"/>
          <cell r="H7085">
            <v>0</v>
          </cell>
        </row>
        <row r="7086">
          <cell r="A7086" t="str">
            <v>2114079902060101</v>
          </cell>
          <cell r="B7086" t="str">
            <v>AHORRO A LA VISTA</v>
          </cell>
          <cell r="C7086">
            <v>16</v>
          </cell>
          <cell r="D7086">
            <v>0</v>
          </cell>
          <cell r="E7086"/>
          <cell r="F7086"/>
          <cell r="G7086"/>
          <cell r="H7086">
            <v>0</v>
          </cell>
        </row>
        <row r="7087">
          <cell r="A7087" t="str">
            <v>2114079902060102</v>
          </cell>
          <cell r="B7087" t="str">
            <v>AHORRO INFANTIL</v>
          </cell>
          <cell r="C7087">
            <v>16</v>
          </cell>
          <cell r="D7087">
            <v>0</v>
          </cell>
          <cell r="E7087"/>
          <cell r="F7087"/>
          <cell r="G7087"/>
          <cell r="H7087">
            <v>0</v>
          </cell>
        </row>
        <row r="7088">
          <cell r="A7088" t="str">
            <v>2114079902060103</v>
          </cell>
          <cell r="B7088" t="str">
            <v>AHORRO NAVIDEÑO</v>
          </cell>
          <cell r="C7088">
            <v>16</v>
          </cell>
          <cell r="D7088">
            <v>0</v>
          </cell>
          <cell r="E7088"/>
          <cell r="F7088"/>
          <cell r="G7088"/>
          <cell r="H7088">
            <v>0</v>
          </cell>
        </row>
        <row r="7089">
          <cell r="A7089" t="str">
            <v>2114079902060104</v>
          </cell>
          <cell r="B7089" t="str">
            <v>AHORRO SIMULTANEO</v>
          </cell>
          <cell r="C7089">
            <v>16</v>
          </cell>
          <cell r="D7089">
            <v>0</v>
          </cell>
          <cell r="E7089"/>
          <cell r="F7089"/>
          <cell r="G7089"/>
          <cell r="H7089">
            <v>0</v>
          </cell>
        </row>
        <row r="7090">
          <cell r="A7090" t="str">
            <v>2114079902060105</v>
          </cell>
          <cell r="B7090" t="str">
            <v>AHORRO ESCOLAR</v>
          </cell>
          <cell r="C7090">
            <v>16</v>
          </cell>
          <cell r="D7090">
            <v>0</v>
          </cell>
          <cell r="E7090"/>
          <cell r="F7090"/>
          <cell r="G7090"/>
          <cell r="H7090">
            <v>0</v>
          </cell>
        </row>
        <row r="7091">
          <cell r="A7091" t="str">
            <v>2114079902060106</v>
          </cell>
          <cell r="B7091" t="str">
            <v>AHORRO PRO-RETIRO</v>
          </cell>
          <cell r="C7091">
            <v>16</v>
          </cell>
          <cell r="D7091">
            <v>0</v>
          </cell>
          <cell r="E7091"/>
          <cell r="F7091"/>
          <cell r="G7091"/>
          <cell r="H7091">
            <v>0</v>
          </cell>
        </row>
        <row r="7092">
          <cell r="A7092" t="str">
            <v>2114079902060107</v>
          </cell>
          <cell r="B7092" t="str">
            <v>AHORRO INTEGRAL</v>
          </cell>
          <cell r="C7092">
            <v>16</v>
          </cell>
          <cell r="D7092">
            <v>0</v>
          </cell>
          <cell r="E7092"/>
          <cell r="F7092"/>
          <cell r="G7092"/>
          <cell r="H7092">
            <v>0</v>
          </cell>
        </row>
        <row r="7093">
          <cell r="A7093" t="str">
            <v>2114079902060108</v>
          </cell>
          <cell r="B7093" t="str">
            <v>VENTANILLA COMUN</v>
          </cell>
          <cell r="C7093">
            <v>16</v>
          </cell>
          <cell r="D7093">
            <v>0</v>
          </cell>
          <cell r="E7093"/>
          <cell r="F7093"/>
          <cell r="G7093"/>
          <cell r="H7093">
            <v>0</v>
          </cell>
        </row>
        <row r="7094">
          <cell r="A7094" t="str">
            <v>211408</v>
          </cell>
          <cell r="B7094" t="str">
            <v>DEPOSITOS EN GARANTIA - CUENTA DE AHORRO SIMPLIFICADA</v>
          </cell>
          <cell r="C7094">
            <v>6</v>
          </cell>
          <cell r="D7094"/>
          <cell r="E7094"/>
          <cell r="F7094"/>
          <cell r="G7094"/>
          <cell r="H7094">
            <v>0</v>
          </cell>
        </row>
        <row r="7095">
          <cell r="A7095" t="str">
            <v>2114080101</v>
          </cell>
          <cell r="B7095" t="str">
            <v>PARTICULARES</v>
          </cell>
          <cell r="C7095">
            <v>10</v>
          </cell>
          <cell r="D7095"/>
          <cell r="E7095"/>
          <cell r="F7095"/>
          <cell r="G7095">
            <v>0</v>
          </cell>
          <cell r="H7095">
            <v>0</v>
          </cell>
        </row>
        <row r="7096">
          <cell r="A7096" t="str">
            <v>2114089901</v>
          </cell>
          <cell r="B7096" t="str">
            <v>INTERESES Y OTROS POR PAGAR</v>
          </cell>
          <cell r="C7096">
            <v>10</v>
          </cell>
          <cell r="D7096"/>
          <cell r="E7096"/>
          <cell r="F7096"/>
          <cell r="G7096">
            <v>0</v>
          </cell>
          <cell r="H7096">
            <v>0</v>
          </cell>
        </row>
        <row r="7097">
          <cell r="A7097" t="str">
            <v>211409</v>
          </cell>
          <cell r="B7097" t="str">
            <v>DEPOSITOS EMBARGADOS - CUENTA DE AHORROS SIMPLIFICADA</v>
          </cell>
          <cell r="C7097">
            <v>6</v>
          </cell>
          <cell r="D7097"/>
          <cell r="E7097"/>
          <cell r="F7097"/>
          <cell r="G7097"/>
          <cell r="H7097">
            <v>0</v>
          </cell>
        </row>
        <row r="7098">
          <cell r="A7098" t="str">
            <v>2114090101</v>
          </cell>
          <cell r="B7098" t="str">
            <v>PARTICULARES</v>
          </cell>
          <cell r="C7098">
            <v>10</v>
          </cell>
          <cell r="D7098"/>
          <cell r="E7098"/>
          <cell r="F7098"/>
          <cell r="G7098">
            <v>0</v>
          </cell>
          <cell r="H7098">
            <v>0</v>
          </cell>
        </row>
        <row r="7099">
          <cell r="A7099" t="str">
            <v>2114099901</v>
          </cell>
          <cell r="B7099" t="str">
            <v>INTERESES Y OTROS POR PAGAR</v>
          </cell>
          <cell r="C7099">
            <v>10</v>
          </cell>
          <cell r="D7099"/>
          <cell r="E7099"/>
          <cell r="F7099"/>
          <cell r="G7099">
            <v>0</v>
          </cell>
          <cell r="H7099">
            <v>0</v>
          </cell>
        </row>
        <row r="7100">
          <cell r="A7100" t="str">
            <v>211410</v>
          </cell>
          <cell r="B7100" t="str">
            <v>DEPOSITOS INACTIVOS - CUENTA DE AHORRO SIMPLIFICADA</v>
          </cell>
          <cell r="C7100">
            <v>6</v>
          </cell>
          <cell r="D7100"/>
          <cell r="E7100"/>
          <cell r="F7100"/>
          <cell r="G7100"/>
          <cell r="H7100">
            <v>0</v>
          </cell>
        </row>
        <row r="7101">
          <cell r="A7101" t="str">
            <v>2114100101</v>
          </cell>
          <cell r="B7101" t="str">
            <v>PARTICULARES</v>
          </cell>
          <cell r="C7101">
            <v>10</v>
          </cell>
          <cell r="D7101"/>
          <cell r="E7101"/>
          <cell r="F7101"/>
          <cell r="G7101">
            <v>0</v>
          </cell>
          <cell r="H7101">
            <v>0</v>
          </cell>
        </row>
        <row r="7102">
          <cell r="A7102" t="str">
            <v>2114109901</v>
          </cell>
          <cell r="B7102" t="str">
            <v>INTERESES Y OTROS POR PAGAR</v>
          </cell>
          <cell r="C7102">
            <v>10</v>
          </cell>
          <cell r="D7102"/>
          <cell r="E7102"/>
          <cell r="F7102"/>
          <cell r="G7102">
            <v>0</v>
          </cell>
          <cell r="H7102">
            <v>0</v>
          </cell>
        </row>
        <row r="7103">
          <cell r="A7103" t="str">
            <v>212</v>
          </cell>
          <cell r="B7103" t="str">
            <v>PRESTAMOS</v>
          </cell>
          <cell r="C7103">
            <v>3</v>
          </cell>
          <cell r="D7103"/>
          <cell r="E7103"/>
          <cell r="F7103"/>
          <cell r="G7103"/>
          <cell r="H7103">
            <v>61455134.659999996</v>
          </cell>
        </row>
        <row r="7104">
          <cell r="A7104" t="str">
            <v>2121</v>
          </cell>
          <cell r="B7104" t="str">
            <v>PRESTAMOS PACTADOS HASTA UN ANIO PLAZO</v>
          </cell>
          <cell r="C7104">
            <v>4</v>
          </cell>
          <cell r="D7104"/>
          <cell r="E7104"/>
          <cell r="F7104"/>
          <cell r="G7104"/>
          <cell r="H7104">
            <v>0</v>
          </cell>
        </row>
        <row r="7105">
          <cell r="A7105" t="str">
            <v>212102</v>
          </cell>
          <cell r="B7105" t="str">
            <v>ADEUDADO A ENTIDADES DEL ESTADO</v>
          </cell>
          <cell r="C7105">
            <v>6</v>
          </cell>
          <cell r="D7105"/>
          <cell r="E7105"/>
          <cell r="F7105"/>
          <cell r="G7105"/>
          <cell r="H7105">
            <v>0</v>
          </cell>
        </row>
        <row r="7106">
          <cell r="A7106" t="str">
            <v>2121020101</v>
          </cell>
          <cell r="B7106" t="str">
            <v>PARA PRESTAR A TERCEROS - ML</v>
          </cell>
          <cell r="C7106">
            <v>10</v>
          </cell>
          <cell r="D7106"/>
          <cell r="E7106"/>
          <cell r="F7106"/>
          <cell r="G7106">
            <v>0</v>
          </cell>
          <cell r="H7106">
            <v>0</v>
          </cell>
        </row>
        <row r="7107">
          <cell r="A7107" t="str">
            <v>212102010101</v>
          </cell>
          <cell r="B7107" t="str">
            <v>PARA PRESTAR A TERCEROS - ML</v>
          </cell>
          <cell r="C7107">
            <v>12</v>
          </cell>
          <cell r="D7107"/>
          <cell r="E7107"/>
          <cell r="F7107">
            <v>0</v>
          </cell>
          <cell r="G7107"/>
          <cell r="H7107">
            <v>0</v>
          </cell>
        </row>
        <row r="7108">
          <cell r="A7108" t="str">
            <v>21210201010101</v>
          </cell>
          <cell r="B7108" t="str">
            <v>PARA PRESTAR A TERCEROS - ML</v>
          </cell>
          <cell r="C7108">
            <v>14</v>
          </cell>
          <cell r="D7108"/>
          <cell r="E7108">
            <v>0</v>
          </cell>
          <cell r="F7108"/>
          <cell r="G7108"/>
          <cell r="H7108">
            <v>0</v>
          </cell>
        </row>
        <row r="7109">
          <cell r="A7109" t="str">
            <v>2121020101010101</v>
          </cell>
          <cell r="B7109" t="str">
            <v>FONAVIPO</v>
          </cell>
          <cell r="C7109">
            <v>16</v>
          </cell>
          <cell r="D7109">
            <v>0</v>
          </cell>
          <cell r="E7109"/>
          <cell r="F7109"/>
          <cell r="G7109"/>
          <cell r="H7109">
            <v>0</v>
          </cell>
        </row>
        <row r="7110">
          <cell r="A7110" t="str">
            <v>2121029901</v>
          </cell>
          <cell r="B7110" t="str">
            <v>INTERESES Y OTROS POR PAGAR - ML</v>
          </cell>
          <cell r="C7110">
            <v>10</v>
          </cell>
          <cell r="D7110"/>
          <cell r="E7110"/>
          <cell r="F7110"/>
          <cell r="G7110">
            <v>0</v>
          </cell>
          <cell r="H7110">
            <v>0</v>
          </cell>
        </row>
        <row r="7111">
          <cell r="A7111" t="str">
            <v>212102990101</v>
          </cell>
          <cell r="B7111" t="str">
            <v>INTERESES Y OTROS POR PAGAR - ML</v>
          </cell>
          <cell r="C7111">
            <v>12</v>
          </cell>
          <cell r="D7111"/>
          <cell r="E7111"/>
          <cell r="F7111">
            <v>0</v>
          </cell>
          <cell r="G7111"/>
          <cell r="H7111">
            <v>0</v>
          </cell>
        </row>
        <row r="7112">
          <cell r="A7112" t="str">
            <v>21210299010101</v>
          </cell>
          <cell r="B7112" t="str">
            <v>INTERESES Y OTROS POR PAGAR - ML</v>
          </cell>
          <cell r="C7112">
            <v>14</v>
          </cell>
          <cell r="D7112"/>
          <cell r="E7112">
            <v>0</v>
          </cell>
          <cell r="F7112"/>
          <cell r="G7112"/>
          <cell r="H7112">
            <v>0</v>
          </cell>
        </row>
        <row r="7113">
          <cell r="A7113" t="str">
            <v>2121029901010101</v>
          </cell>
          <cell r="B7113" t="str">
            <v>INTERESES Y OTROS POR PAGAR - ML</v>
          </cell>
          <cell r="C7113">
            <v>16</v>
          </cell>
          <cell r="D7113">
            <v>0</v>
          </cell>
          <cell r="E7113"/>
          <cell r="F7113"/>
          <cell r="G7113"/>
          <cell r="H7113">
            <v>0</v>
          </cell>
        </row>
        <row r="7114">
          <cell r="A7114" t="str">
            <v>212103</v>
          </cell>
          <cell r="B7114" t="str">
            <v>ADEUDADO AL INSTITUTO DE GARANTIA DE DEPOSITOS</v>
          </cell>
          <cell r="C7114">
            <v>6</v>
          </cell>
          <cell r="D7114"/>
          <cell r="E7114"/>
          <cell r="F7114"/>
          <cell r="G7114"/>
          <cell r="H7114">
            <v>0</v>
          </cell>
        </row>
        <row r="7115">
          <cell r="A7115" t="str">
            <v>2121030100</v>
          </cell>
          <cell r="B7115" t="str">
            <v>PRESTAMOS CONVERTIBLES EN ACCIONES</v>
          </cell>
          <cell r="C7115">
            <v>10</v>
          </cell>
          <cell r="D7115"/>
          <cell r="E7115"/>
          <cell r="F7115"/>
          <cell r="G7115">
            <v>0</v>
          </cell>
          <cell r="H7115">
            <v>0</v>
          </cell>
        </row>
        <row r="7116">
          <cell r="A7116" t="str">
            <v>2121030200</v>
          </cell>
          <cell r="B7116" t="str">
            <v>PRESTAMOS PARA CUBRIR SITUACIONES DE INSOLVENCIA</v>
          </cell>
          <cell r="C7116">
            <v>10</v>
          </cell>
          <cell r="D7116"/>
          <cell r="E7116"/>
          <cell r="F7116"/>
          <cell r="G7116">
            <v>0</v>
          </cell>
          <cell r="H7116">
            <v>0</v>
          </cell>
        </row>
        <row r="7117">
          <cell r="A7117" t="str">
            <v>212105</v>
          </cell>
          <cell r="B7117" t="str">
            <v>ADEUDADO A BANCOS</v>
          </cell>
          <cell r="C7117">
            <v>6</v>
          </cell>
          <cell r="D7117"/>
          <cell r="E7117"/>
          <cell r="F7117"/>
          <cell r="G7117"/>
          <cell r="H7117">
            <v>0</v>
          </cell>
        </row>
        <row r="7118">
          <cell r="A7118" t="str">
            <v>2121050101</v>
          </cell>
          <cell r="B7118" t="str">
            <v>PARA CUBRIR DEFICIT DE CAJA - ML</v>
          </cell>
          <cell r="C7118">
            <v>10</v>
          </cell>
          <cell r="D7118"/>
          <cell r="E7118"/>
          <cell r="F7118"/>
          <cell r="G7118">
            <v>0</v>
          </cell>
          <cell r="H7118">
            <v>0</v>
          </cell>
        </row>
        <row r="7119">
          <cell r="A7119" t="str">
            <v>2121059901</v>
          </cell>
          <cell r="B7119" t="str">
            <v>INTERESES Y OTROS POR PAGAR - ML</v>
          </cell>
          <cell r="C7119">
            <v>10</v>
          </cell>
          <cell r="D7119"/>
          <cell r="E7119"/>
          <cell r="F7119"/>
          <cell r="G7119">
            <v>0</v>
          </cell>
          <cell r="H7119">
            <v>0</v>
          </cell>
        </row>
        <row r="7120">
          <cell r="A7120" t="str">
            <v>212106</v>
          </cell>
          <cell r="B7120" t="str">
            <v>ADEUDADO A OTRAS ENTIDADES DEL SISTEMA FINANCIERO</v>
          </cell>
          <cell r="C7120">
            <v>6</v>
          </cell>
          <cell r="D7120"/>
          <cell r="E7120"/>
          <cell r="F7120"/>
          <cell r="G7120"/>
          <cell r="H7120">
            <v>0</v>
          </cell>
        </row>
        <row r="7121">
          <cell r="A7121" t="str">
            <v>2121060101</v>
          </cell>
          <cell r="B7121" t="str">
            <v>PARA CUBRIR DEFICIT DE CAJA - ML</v>
          </cell>
          <cell r="C7121">
            <v>10</v>
          </cell>
          <cell r="D7121"/>
          <cell r="E7121"/>
          <cell r="F7121"/>
          <cell r="G7121">
            <v>0</v>
          </cell>
          <cell r="H7121">
            <v>0</v>
          </cell>
        </row>
        <row r="7122">
          <cell r="A7122" t="str">
            <v>2121060201</v>
          </cell>
          <cell r="B7122" t="str">
            <v>PARA PRESTAR A TERCEROS - ML</v>
          </cell>
          <cell r="C7122">
            <v>10</v>
          </cell>
          <cell r="D7122"/>
          <cell r="E7122"/>
          <cell r="F7122"/>
          <cell r="G7122">
            <v>0</v>
          </cell>
          <cell r="H7122">
            <v>0</v>
          </cell>
        </row>
        <row r="7123">
          <cell r="A7123" t="str">
            <v>2121060301</v>
          </cell>
          <cell r="B7123" t="str">
            <v>PARA CAPITALIZACION O PARA REESTRUCTURACION -ML</v>
          </cell>
          <cell r="C7123">
            <v>10</v>
          </cell>
          <cell r="D7123"/>
          <cell r="E7123"/>
          <cell r="F7123"/>
          <cell r="G7123">
            <v>0</v>
          </cell>
          <cell r="H7123">
            <v>0</v>
          </cell>
        </row>
        <row r="7124">
          <cell r="A7124" t="str">
            <v>2121060401</v>
          </cell>
          <cell r="B7124" t="str">
            <v>A CAJAS DE CREDITO RURALES</v>
          </cell>
          <cell r="C7124">
            <v>10</v>
          </cell>
          <cell r="D7124"/>
          <cell r="E7124"/>
          <cell r="F7124"/>
          <cell r="G7124">
            <v>0</v>
          </cell>
          <cell r="H7124">
            <v>0</v>
          </cell>
        </row>
        <row r="7125">
          <cell r="A7125" t="str">
            <v>2121060402</v>
          </cell>
          <cell r="B7125" t="str">
            <v>A CAJAS DE CREDITO RURALES</v>
          </cell>
          <cell r="C7125">
            <v>10</v>
          </cell>
          <cell r="D7125"/>
          <cell r="E7125"/>
          <cell r="F7125"/>
          <cell r="G7125">
            <v>0</v>
          </cell>
          <cell r="H7125">
            <v>0</v>
          </cell>
        </row>
        <row r="7126">
          <cell r="A7126" t="str">
            <v>2121060601</v>
          </cell>
          <cell r="B7126" t="str">
            <v>A FEDERACIONES</v>
          </cell>
          <cell r="C7126">
            <v>10</v>
          </cell>
          <cell r="D7126"/>
          <cell r="E7126"/>
          <cell r="F7126"/>
          <cell r="G7126">
            <v>0</v>
          </cell>
          <cell r="H7126">
            <v>0</v>
          </cell>
        </row>
        <row r="7127">
          <cell r="A7127" t="str">
            <v>2121060602</v>
          </cell>
          <cell r="B7127" t="str">
            <v>A FEDERACIONES</v>
          </cell>
          <cell r="C7127">
            <v>10</v>
          </cell>
          <cell r="D7127"/>
          <cell r="E7127"/>
          <cell r="F7127"/>
          <cell r="G7127">
            <v>0</v>
          </cell>
          <cell r="H7127">
            <v>0</v>
          </cell>
        </row>
        <row r="7128">
          <cell r="A7128" t="str">
            <v>2121060701</v>
          </cell>
          <cell r="B7128" t="str">
            <v>BANCOS</v>
          </cell>
          <cell r="C7128">
            <v>10</v>
          </cell>
          <cell r="D7128"/>
          <cell r="E7128"/>
          <cell r="F7128"/>
          <cell r="G7128">
            <v>0</v>
          </cell>
          <cell r="H7128">
            <v>0</v>
          </cell>
        </row>
        <row r="7129">
          <cell r="A7129" t="str">
            <v>2121060702</v>
          </cell>
          <cell r="B7129" t="str">
            <v>BANCOS</v>
          </cell>
          <cell r="C7129">
            <v>10</v>
          </cell>
          <cell r="D7129"/>
          <cell r="E7129"/>
          <cell r="F7129"/>
          <cell r="G7129">
            <v>0</v>
          </cell>
          <cell r="H7129">
            <v>0</v>
          </cell>
        </row>
        <row r="7130">
          <cell r="A7130" t="str">
            <v>2121069101</v>
          </cell>
          <cell r="B7130" t="str">
            <v>OTROS</v>
          </cell>
          <cell r="C7130">
            <v>10</v>
          </cell>
          <cell r="D7130"/>
          <cell r="E7130"/>
          <cell r="F7130"/>
          <cell r="G7130">
            <v>0</v>
          </cell>
          <cell r="H7130">
            <v>0</v>
          </cell>
        </row>
        <row r="7131">
          <cell r="A7131" t="str">
            <v>212106910101</v>
          </cell>
          <cell r="B7131" t="str">
            <v>OTROS</v>
          </cell>
          <cell r="C7131">
            <v>12</v>
          </cell>
          <cell r="D7131"/>
          <cell r="E7131"/>
          <cell r="F7131">
            <v>0</v>
          </cell>
          <cell r="G7131"/>
          <cell r="H7131">
            <v>0</v>
          </cell>
        </row>
        <row r="7132">
          <cell r="A7132" t="str">
            <v>21210691010101</v>
          </cell>
          <cell r="B7132" t="str">
            <v>OTROS</v>
          </cell>
          <cell r="C7132">
            <v>14</v>
          </cell>
          <cell r="D7132"/>
          <cell r="E7132">
            <v>0</v>
          </cell>
          <cell r="F7132"/>
          <cell r="G7132"/>
          <cell r="H7132">
            <v>0</v>
          </cell>
        </row>
        <row r="7133">
          <cell r="A7133" t="str">
            <v>2121069101010101</v>
          </cell>
          <cell r="B7133" t="str">
            <v>HENCORP</v>
          </cell>
          <cell r="C7133">
            <v>16</v>
          </cell>
          <cell r="D7133">
            <v>0</v>
          </cell>
          <cell r="E7133"/>
          <cell r="F7133"/>
          <cell r="G7133"/>
          <cell r="H7133">
            <v>0</v>
          </cell>
        </row>
        <row r="7134">
          <cell r="A7134" t="str">
            <v>2121069101010120</v>
          </cell>
          <cell r="B7134" t="str">
            <v>HENCORP</v>
          </cell>
          <cell r="C7134">
            <v>16</v>
          </cell>
          <cell r="D7134">
            <v>0</v>
          </cell>
          <cell r="E7134"/>
          <cell r="F7134"/>
          <cell r="G7134"/>
          <cell r="H7134">
            <v>0</v>
          </cell>
        </row>
        <row r="7135">
          <cell r="A7135" t="str">
            <v>2121069101010121</v>
          </cell>
          <cell r="B7135" t="str">
            <v>DWM ASSET MANAGEMENT</v>
          </cell>
          <cell r="C7135">
            <v>16</v>
          </cell>
          <cell r="D7135">
            <v>0</v>
          </cell>
          <cell r="E7135"/>
          <cell r="F7135"/>
          <cell r="G7135"/>
          <cell r="H7135">
            <v>0</v>
          </cell>
        </row>
        <row r="7136">
          <cell r="A7136" t="str">
            <v>2121069102</v>
          </cell>
          <cell r="B7136" t="str">
            <v>OTROS</v>
          </cell>
          <cell r="C7136">
            <v>10</v>
          </cell>
          <cell r="D7136"/>
          <cell r="E7136"/>
          <cell r="F7136"/>
          <cell r="G7136">
            <v>0</v>
          </cell>
          <cell r="H7136">
            <v>0</v>
          </cell>
        </row>
        <row r="7137">
          <cell r="A7137" t="str">
            <v>2121069901</v>
          </cell>
          <cell r="B7137" t="str">
            <v>INTERESES Y OTROS POR PAGAR - ML</v>
          </cell>
          <cell r="C7137">
            <v>10</v>
          </cell>
          <cell r="D7137"/>
          <cell r="E7137"/>
          <cell r="F7137"/>
          <cell r="G7137">
            <v>0</v>
          </cell>
          <cell r="H7137">
            <v>0</v>
          </cell>
        </row>
        <row r="7138">
          <cell r="A7138" t="str">
            <v>212106990101</v>
          </cell>
          <cell r="B7138" t="str">
            <v>INTERESES Y OTROS POR PAGAR - ML</v>
          </cell>
          <cell r="C7138">
            <v>12</v>
          </cell>
          <cell r="D7138"/>
          <cell r="E7138"/>
          <cell r="F7138">
            <v>0</v>
          </cell>
          <cell r="G7138"/>
          <cell r="H7138">
            <v>0</v>
          </cell>
        </row>
        <row r="7139">
          <cell r="A7139" t="str">
            <v>21210699010101</v>
          </cell>
          <cell r="B7139" t="str">
            <v>INTERESES Y OTROS POR PAGAR - ML</v>
          </cell>
          <cell r="C7139">
            <v>14</v>
          </cell>
          <cell r="D7139"/>
          <cell r="E7139">
            <v>0</v>
          </cell>
          <cell r="F7139"/>
          <cell r="G7139"/>
          <cell r="H7139">
            <v>0</v>
          </cell>
        </row>
        <row r="7140">
          <cell r="A7140" t="str">
            <v>2121069901010101</v>
          </cell>
          <cell r="B7140" t="str">
            <v>NTERESES Y OTROS POR PAGAR - ML</v>
          </cell>
          <cell r="C7140">
            <v>16</v>
          </cell>
          <cell r="D7140">
            <v>0</v>
          </cell>
          <cell r="E7140"/>
          <cell r="F7140"/>
          <cell r="G7140"/>
          <cell r="H7140">
            <v>0</v>
          </cell>
        </row>
        <row r="7141">
          <cell r="A7141" t="str">
            <v>212107</v>
          </cell>
          <cell r="B7141" t="str">
            <v>ADEUDADO AL BMI PARA PRESTAR A TERCEROS</v>
          </cell>
          <cell r="C7141">
            <v>6</v>
          </cell>
          <cell r="D7141"/>
          <cell r="E7141"/>
          <cell r="F7141"/>
          <cell r="G7141"/>
          <cell r="H7141">
            <v>0</v>
          </cell>
        </row>
        <row r="7142">
          <cell r="A7142" t="str">
            <v>2121070101</v>
          </cell>
          <cell r="B7142" t="str">
            <v>PARA PRESTAR A TERCEROS - ML</v>
          </cell>
          <cell r="C7142">
            <v>10</v>
          </cell>
          <cell r="D7142"/>
          <cell r="E7142"/>
          <cell r="F7142"/>
          <cell r="G7142">
            <v>0</v>
          </cell>
          <cell r="H7142">
            <v>0</v>
          </cell>
        </row>
        <row r="7143">
          <cell r="A7143" t="str">
            <v>2121079901</v>
          </cell>
          <cell r="B7143" t="str">
            <v>INTERESES Y OTROS POR PAGAR - ML</v>
          </cell>
          <cell r="C7143">
            <v>10</v>
          </cell>
          <cell r="D7143"/>
          <cell r="E7143"/>
          <cell r="F7143"/>
          <cell r="G7143">
            <v>0</v>
          </cell>
          <cell r="H7143">
            <v>0</v>
          </cell>
        </row>
        <row r="7144">
          <cell r="A7144" t="str">
            <v>212108</v>
          </cell>
          <cell r="B7144" t="str">
            <v>ADEUDADO A ENTIDADES EXTRANJERAS</v>
          </cell>
          <cell r="C7144">
            <v>6</v>
          </cell>
          <cell r="D7144"/>
          <cell r="E7144"/>
          <cell r="F7144"/>
          <cell r="G7144"/>
          <cell r="H7144">
            <v>0</v>
          </cell>
        </row>
        <row r="7145">
          <cell r="A7145" t="str">
            <v>2121080201</v>
          </cell>
          <cell r="B7145" t="str">
            <v>ADEUDADO A BANCOS EXTRANJEROS POR LINEAS DE CREDITO - ML</v>
          </cell>
          <cell r="C7145">
            <v>10</v>
          </cell>
          <cell r="D7145"/>
          <cell r="E7145"/>
          <cell r="F7145"/>
          <cell r="G7145">
            <v>0</v>
          </cell>
          <cell r="H7145">
            <v>0</v>
          </cell>
        </row>
        <row r="7146">
          <cell r="A7146" t="str">
            <v>2121080301</v>
          </cell>
          <cell r="B7146" t="str">
            <v>ADEUDADO A BANCOS EXTRANJEROS - OTROS -ML</v>
          </cell>
          <cell r="C7146">
            <v>10</v>
          </cell>
          <cell r="D7146"/>
          <cell r="E7146"/>
          <cell r="F7146"/>
          <cell r="G7146">
            <v>0</v>
          </cell>
          <cell r="H7146">
            <v>0</v>
          </cell>
        </row>
        <row r="7147">
          <cell r="A7147" t="str">
            <v>2121080401</v>
          </cell>
          <cell r="B7147" t="str">
            <v>ADEUDADO A ORGANISMOS MULTILATERALES - ML</v>
          </cell>
          <cell r="C7147">
            <v>10</v>
          </cell>
          <cell r="D7147"/>
          <cell r="E7147"/>
          <cell r="F7147"/>
          <cell r="G7147">
            <v>0</v>
          </cell>
          <cell r="H7147">
            <v>0</v>
          </cell>
        </row>
        <row r="7148">
          <cell r="A7148" t="str">
            <v>2121080501</v>
          </cell>
          <cell r="B7148" t="str">
            <v>ADEUDADO A COOPERATIVAS EXTRANJERAS</v>
          </cell>
          <cell r="C7148">
            <v>10</v>
          </cell>
          <cell r="D7148"/>
          <cell r="E7148"/>
          <cell r="F7148"/>
          <cell r="G7148">
            <v>0</v>
          </cell>
          <cell r="H7148">
            <v>0</v>
          </cell>
        </row>
        <row r="7149">
          <cell r="A7149" t="str">
            <v>2121080502</v>
          </cell>
          <cell r="B7149" t="str">
            <v>ADEUDADO A COOPERATIVAS EXTRANJERAS</v>
          </cell>
          <cell r="C7149">
            <v>10</v>
          </cell>
          <cell r="D7149"/>
          <cell r="E7149"/>
          <cell r="F7149"/>
          <cell r="G7149">
            <v>0</v>
          </cell>
          <cell r="H7149">
            <v>0</v>
          </cell>
        </row>
        <row r="7150">
          <cell r="A7150" t="str">
            <v>2121089901</v>
          </cell>
          <cell r="B7150" t="str">
            <v>INTERESES Y OTROS POR PAGAR - ML</v>
          </cell>
          <cell r="C7150">
            <v>10</v>
          </cell>
          <cell r="D7150"/>
          <cell r="E7150"/>
          <cell r="F7150"/>
          <cell r="G7150">
            <v>0</v>
          </cell>
          <cell r="H7150">
            <v>0</v>
          </cell>
        </row>
        <row r="7151">
          <cell r="A7151" t="str">
            <v>212109</v>
          </cell>
          <cell r="B7151" t="str">
            <v>OTROS PRESTAMOS</v>
          </cell>
          <cell r="C7151">
            <v>6</v>
          </cell>
          <cell r="D7151"/>
          <cell r="E7151"/>
          <cell r="F7151"/>
          <cell r="G7151"/>
          <cell r="H7151">
            <v>0</v>
          </cell>
        </row>
        <row r="7152">
          <cell r="A7152" t="str">
            <v>2121090101</v>
          </cell>
          <cell r="B7152" t="str">
            <v>PARA PRESTAR A TERCEROS - ML</v>
          </cell>
          <cell r="C7152">
            <v>10</v>
          </cell>
          <cell r="D7152"/>
          <cell r="E7152"/>
          <cell r="F7152"/>
          <cell r="G7152">
            <v>0</v>
          </cell>
          <cell r="H7152">
            <v>0</v>
          </cell>
        </row>
        <row r="7153">
          <cell r="A7153" t="str">
            <v>2121099901</v>
          </cell>
          <cell r="B7153" t="str">
            <v>INTERESES Y OTROS POR PAGAR - ML</v>
          </cell>
          <cell r="C7153">
            <v>10</v>
          </cell>
          <cell r="D7153"/>
          <cell r="E7153"/>
          <cell r="F7153"/>
          <cell r="G7153">
            <v>0</v>
          </cell>
          <cell r="H7153">
            <v>0</v>
          </cell>
        </row>
        <row r="7154">
          <cell r="A7154" t="str">
            <v>2122</v>
          </cell>
          <cell r="B7154" t="str">
            <v>PRESTAMOS PACTADOS A MAS DE UN ANIO PLAZO</v>
          </cell>
          <cell r="C7154">
            <v>4</v>
          </cell>
          <cell r="D7154"/>
          <cell r="E7154"/>
          <cell r="F7154"/>
          <cell r="G7154"/>
          <cell r="H7154">
            <v>61455134.659999996</v>
          </cell>
        </row>
        <row r="7155">
          <cell r="A7155" t="str">
            <v>212202</v>
          </cell>
          <cell r="B7155" t="str">
            <v>ADEUDADO A ENTIDADES DEL ESTADO</v>
          </cell>
          <cell r="C7155">
            <v>6</v>
          </cell>
          <cell r="D7155"/>
          <cell r="E7155"/>
          <cell r="F7155"/>
          <cell r="G7155"/>
          <cell r="H7155">
            <v>296104.57</v>
          </cell>
        </row>
        <row r="7156">
          <cell r="A7156" t="str">
            <v>2122020101</v>
          </cell>
          <cell r="B7156" t="str">
            <v>PARA PRESTAR A TERCEROS - ML</v>
          </cell>
          <cell r="C7156">
            <v>10</v>
          </cell>
          <cell r="D7156"/>
          <cell r="E7156"/>
          <cell r="F7156"/>
          <cell r="G7156">
            <v>-295390.19</v>
          </cell>
          <cell r="H7156">
            <v>295390.19</v>
          </cell>
        </row>
        <row r="7157">
          <cell r="A7157" t="str">
            <v>212202010101</v>
          </cell>
          <cell r="B7157" t="str">
            <v>PARA PRESTAR A TERCEROS</v>
          </cell>
          <cell r="C7157">
            <v>12</v>
          </cell>
          <cell r="D7157"/>
          <cell r="E7157"/>
          <cell r="F7157">
            <v>-295390.19</v>
          </cell>
          <cell r="G7157"/>
          <cell r="H7157">
            <v>295390.19</v>
          </cell>
        </row>
        <row r="7158">
          <cell r="A7158" t="str">
            <v>21220201010101</v>
          </cell>
          <cell r="B7158" t="str">
            <v>PARA PRESTAR A TERCEROS</v>
          </cell>
          <cell r="C7158">
            <v>14</v>
          </cell>
          <cell r="D7158"/>
          <cell r="E7158">
            <v>-295390.19</v>
          </cell>
          <cell r="F7158"/>
          <cell r="G7158"/>
          <cell r="H7158">
            <v>295390.19</v>
          </cell>
        </row>
        <row r="7159">
          <cell r="A7159" t="str">
            <v>2122020101010101</v>
          </cell>
          <cell r="B7159" t="str">
            <v>FONAVIPO</v>
          </cell>
          <cell r="C7159">
            <v>16</v>
          </cell>
          <cell r="D7159">
            <v>-295390.19</v>
          </cell>
          <cell r="E7159"/>
          <cell r="F7159"/>
          <cell r="G7159"/>
          <cell r="H7159">
            <v>295390.19</v>
          </cell>
        </row>
        <row r="7160">
          <cell r="A7160" t="str">
            <v>2122020101010102</v>
          </cell>
          <cell r="B7160" t="str">
            <v>B.M.I.</v>
          </cell>
          <cell r="C7160">
            <v>16</v>
          </cell>
          <cell r="D7160">
            <v>0</v>
          </cell>
          <cell r="E7160"/>
          <cell r="F7160"/>
          <cell r="G7160"/>
          <cell r="H7160">
            <v>0</v>
          </cell>
        </row>
        <row r="7161">
          <cell r="A7161" t="str">
            <v>2122020101010103</v>
          </cell>
          <cell r="B7161" t="str">
            <v>FUSAI</v>
          </cell>
          <cell r="C7161">
            <v>16</v>
          </cell>
          <cell r="D7161">
            <v>0</v>
          </cell>
          <cell r="E7161"/>
          <cell r="F7161"/>
          <cell r="G7161"/>
          <cell r="H7161">
            <v>0</v>
          </cell>
        </row>
        <row r="7162">
          <cell r="A7162" t="str">
            <v>2122020201</v>
          </cell>
          <cell r="B7162" t="str">
            <v>OTROS USOS</v>
          </cell>
          <cell r="C7162">
            <v>10</v>
          </cell>
          <cell r="D7162"/>
          <cell r="E7162"/>
          <cell r="F7162"/>
          <cell r="G7162">
            <v>0</v>
          </cell>
          <cell r="H7162">
            <v>0</v>
          </cell>
        </row>
        <row r="7163">
          <cell r="A7163" t="str">
            <v>2122020202</v>
          </cell>
          <cell r="B7163" t="str">
            <v>OTROS USOS</v>
          </cell>
          <cell r="C7163">
            <v>10</v>
          </cell>
          <cell r="D7163"/>
          <cell r="E7163"/>
          <cell r="F7163"/>
          <cell r="G7163">
            <v>0</v>
          </cell>
          <cell r="H7163">
            <v>0</v>
          </cell>
        </row>
        <row r="7164">
          <cell r="A7164" t="str">
            <v>2122029901</v>
          </cell>
          <cell r="B7164" t="str">
            <v>INTERESES Y OTROS POR PAGAR - ML</v>
          </cell>
          <cell r="C7164">
            <v>10</v>
          </cell>
          <cell r="D7164"/>
          <cell r="E7164"/>
          <cell r="F7164"/>
          <cell r="G7164">
            <v>-714.38</v>
          </cell>
          <cell r="H7164">
            <v>714.38</v>
          </cell>
        </row>
        <row r="7165">
          <cell r="A7165" t="str">
            <v>212202990101</v>
          </cell>
          <cell r="B7165" t="str">
            <v>INTERESES Y OTROS POR PAGAR</v>
          </cell>
          <cell r="C7165">
            <v>12</v>
          </cell>
          <cell r="D7165"/>
          <cell r="E7165"/>
          <cell r="F7165">
            <v>-714.38</v>
          </cell>
          <cell r="G7165"/>
          <cell r="H7165">
            <v>714.38</v>
          </cell>
        </row>
        <row r="7166">
          <cell r="A7166" t="str">
            <v>21220299010101</v>
          </cell>
          <cell r="B7166" t="str">
            <v>INTERESES Y OTROS POR PAGAR</v>
          </cell>
          <cell r="C7166">
            <v>14</v>
          </cell>
          <cell r="D7166"/>
          <cell r="E7166">
            <v>-714.38</v>
          </cell>
          <cell r="F7166"/>
          <cell r="G7166"/>
          <cell r="H7166">
            <v>714.38</v>
          </cell>
        </row>
        <row r="7167">
          <cell r="A7167" t="str">
            <v>2122029901010101</v>
          </cell>
          <cell r="B7167" t="str">
            <v>INTERESES Y OTROS POR PAGAR / FONAVIPO</v>
          </cell>
          <cell r="C7167">
            <v>16</v>
          </cell>
          <cell r="D7167">
            <v>-714.38</v>
          </cell>
          <cell r="E7167"/>
          <cell r="F7167"/>
          <cell r="G7167"/>
          <cell r="H7167">
            <v>714.38</v>
          </cell>
        </row>
        <row r="7168">
          <cell r="A7168" t="str">
            <v>2122029901010102</v>
          </cell>
          <cell r="B7168" t="str">
            <v>INTERESES Y OTROS POR PAGAR / B.M.I</v>
          </cell>
          <cell r="C7168">
            <v>16</v>
          </cell>
          <cell r="D7168">
            <v>0</v>
          </cell>
          <cell r="E7168"/>
          <cell r="F7168"/>
          <cell r="G7168"/>
          <cell r="H7168">
            <v>0</v>
          </cell>
        </row>
        <row r="7169">
          <cell r="A7169" t="str">
            <v>2122029901010103</v>
          </cell>
          <cell r="B7169" t="str">
            <v>INTERESES Y OTROS POR PAGAR / FUSAI</v>
          </cell>
          <cell r="C7169">
            <v>16</v>
          </cell>
          <cell r="D7169">
            <v>0</v>
          </cell>
          <cell r="E7169"/>
          <cell r="F7169"/>
          <cell r="G7169"/>
          <cell r="H7169">
            <v>0</v>
          </cell>
        </row>
        <row r="7170">
          <cell r="A7170" t="str">
            <v>212203</v>
          </cell>
          <cell r="B7170" t="str">
            <v>ADEUDADO AL INSTITUTO DE GARANTIA DE DEPOSITOS</v>
          </cell>
          <cell r="C7170">
            <v>6</v>
          </cell>
          <cell r="D7170"/>
          <cell r="E7170"/>
          <cell r="F7170"/>
          <cell r="G7170"/>
          <cell r="H7170">
            <v>0</v>
          </cell>
        </row>
        <row r="7171">
          <cell r="A7171" t="str">
            <v>2122030100</v>
          </cell>
          <cell r="B7171" t="str">
            <v>PRESTAMOS CONVERTIBLES EN ACCIONES</v>
          </cell>
          <cell r="C7171">
            <v>10</v>
          </cell>
          <cell r="D7171"/>
          <cell r="E7171"/>
          <cell r="F7171"/>
          <cell r="G7171">
            <v>0</v>
          </cell>
          <cell r="H7171">
            <v>0</v>
          </cell>
        </row>
        <row r="7172">
          <cell r="A7172" t="str">
            <v>2122030200</v>
          </cell>
          <cell r="B7172" t="str">
            <v>PRESTAMOS PARA CUBRIR SITUACIONES DE INSOLVENCIA</v>
          </cell>
          <cell r="C7172">
            <v>10</v>
          </cell>
          <cell r="D7172"/>
          <cell r="E7172"/>
          <cell r="F7172"/>
          <cell r="G7172">
            <v>0</v>
          </cell>
          <cell r="H7172">
            <v>0</v>
          </cell>
        </row>
        <row r="7173">
          <cell r="A7173" t="str">
            <v>212206</v>
          </cell>
          <cell r="B7173" t="str">
            <v>ADEUDADO A OTRAS ENTIDADES DEL SISTEMA FINANCIERO</v>
          </cell>
          <cell r="C7173">
            <v>6</v>
          </cell>
          <cell r="D7173"/>
          <cell r="E7173"/>
          <cell r="F7173"/>
          <cell r="G7173"/>
          <cell r="H7173">
            <v>11650471.9</v>
          </cell>
        </row>
        <row r="7174">
          <cell r="A7174" t="str">
            <v>2122060101</v>
          </cell>
          <cell r="B7174" t="str">
            <v>A COOPERATIVAS</v>
          </cell>
          <cell r="C7174">
            <v>10</v>
          </cell>
          <cell r="D7174"/>
          <cell r="E7174"/>
          <cell r="F7174"/>
          <cell r="G7174">
            <v>0</v>
          </cell>
          <cell r="H7174">
            <v>0</v>
          </cell>
        </row>
        <row r="7175">
          <cell r="A7175" t="str">
            <v>212206010101</v>
          </cell>
          <cell r="B7175" t="str">
            <v>A COOPERATIVAS</v>
          </cell>
          <cell r="C7175">
            <v>12</v>
          </cell>
          <cell r="D7175"/>
          <cell r="E7175"/>
          <cell r="F7175">
            <v>0</v>
          </cell>
          <cell r="G7175"/>
          <cell r="H7175">
            <v>0</v>
          </cell>
        </row>
        <row r="7176">
          <cell r="A7176" t="str">
            <v>21220601010102</v>
          </cell>
          <cell r="B7176" t="str">
            <v>A COOPERATIVAS</v>
          </cell>
          <cell r="C7176">
            <v>14</v>
          </cell>
          <cell r="D7176"/>
          <cell r="E7176">
            <v>0</v>
          </cell>
          <cell r="F7176"/>
          <cell r="G7176"/>
          <cell r="H7176">
            <v>0</v>
          </cell>
        </row>
        <row r="7177">
          <cell r="A7177" t="str">
            <v>2122060101010201</v>
          </cell>
          <cell r="B7177" t="str">
            <v>OIKOCREDIT</v>
          </cell>
          <cell r="C7177">
            <v>16</v>
          </cell>
          <cell r="D7177">
            <v>0</v>
          </cell>
          <cell r="E7177"/>
          <cell r="F7177"/>
          <cell r="G7177"/>
          <cell r="H7177">
            <v>0</v>
          </cell>
        </row>
        <row r="7178">
          <cell r="A7178" t="str">
            <v>2122060201</v>
          </cell>
          <cell r="B7178" t="str">
            <v>A BANCOS DE LOS TRABAJADORES</v>
          </cell>
          <cell r="C7178">
            <v>10</v>
          </cell>
          <cell r="D7178"/>
          <cell r="E7178"/>
          <cell r="F7178"/>
          <cell r="G7178">
            <v>0</v>
          </cell>
          <cell r="H7178">
            <v>0</v>
          </cell>
        </row>
        <row r="7179">
          <cell r="A7179" t="str">
            <v>2122060301</v>
          </cell>
          <cell r="B7179" t="str">
            <v>A SOCIEDADES DE AHORRO Y CREDITO</v>
          </cell>
          <cell r="C7179">
            <v>10</v>
          </cell>
          <cell r="D7179"/>
          <cell r="E7179"/>
          <cell r="F7179"/>
          <cell r="G7179">
            <v>0</v>
          </cell>
          <cell r="H7179">
            <v>0</v>
          </cell>
        </row>
        <row r="7180">
          <cell r="A7180" t="str">
            <v>2122060401</v>
          </cell>
          <cell r="B7180" t="str">
            <v>A CAJAS DE CREDITO RURALES</v>
          </cell>
          <cell r="C7180">
            <v>10</v>
          </cell>
          <cell r="D7180"/>
          <cell r="E7180"/>
          <cell r="F7180"/>
          <cell r="G7180">
            <v>0</v>
          </cell>
          <cell r="H7180">
            <v>0</v>
          </cell>
        </row>
        <row r="7181">
          <cell r="A7181" t="str">
            <v>2122060402</v>
          </cell>
          <cell r="B7181" t="str">
            <v>A CAJAS DE CREDITO RURALES</v>
          </cell>
          <cell r="C7181">
            <v>10</v>
          </cell>
          <cell r="D7181"/>
          <cell r="E7181"/>
          <cell r="F7181"/>
          <cell r="G7181">
            <v>0</v>
          </cell>
          <cell r="H7181">
            <v>0</v>
          </cell>
        </row>
        <row r="7182">
          <cell r="A7182" t="str">
            <v>2122060601</v>
          </cell>
          <cell r="B7182" t="str">
            <v>A FEDERACIONES</v>
          </cell>
          <cell r="C7182">
            <v>10</v>
          </cell>
          <cell r="D7182"/>
          <cell r="E7182"/>
          <cell r="F7182"/>
          <cell r="G7182">
            <v>0</v>
          </cell>
          <cell r="H7182">
            <v>0</v>
          </cell>
        </row>
        <row r="7183">
          <cell r="A7183" t="str">
            <v>2122060602</v>
          </cell>
          <cell r="B7183" t="str">
            <v>A FEDERACIONES</v>
          </cell>
          <cell r="C7183">
            <v>10</v>
          </cell>
          <cell r="D7183"/>
          <cell r="E7183"/>
          <cell r="F7183"/>
          <cell r="G7183">
            <v>0</v>
          </cell>
          <cell r="H7183">
            <v>0</v>
          </cell>
        </row>
        <row r="7184">
          <cell r="A7184" t="str">
            <v>2122060701</v>
          </cell>
          <cell r="B7184" t="str">
            <v>BANCOS</v>
          </cell>
          <cell r="C7184">
            <v>10</v>
          </cell>
          <cell r="D7184"/>
          <cell r="E7184"/>
          <cell r="F7184"/>
          <cell r="G7184">
            <v>-11623205.890000001</v>
          </cell>
          <cell r="H7184">
            <v>11623205.890000001</v>
          </cell>
        </row>
        <row r="7185">
          <cell r="A7185" t="str">
            <v>212206070101</v>
          </cell>
          <cell r="B7185" t="str">
            <v>BANCOS</v>
          </cell>
          <cell r="C7185">
            <v>12</v>
          </cell>
          <cell r="D7185"/>
          <cell r="E7185"/>
          <cell r="F7185">
            <v>0</v>
          </cell>
          <cell r="G7185"/>
          <cell r="H7185">
            <v>0</v>
          </cell>
        </row>
        <row r="7186">
          <cell r="A7186" t="str">
            <v>21220607010101</v>
          </cell>
          <cell r="B7186" t="str">
            <v>BANCOS</v>
          </cell>
          <cell r="C7186">
            <v>14</v>
          </cell>
          <cell r="D7186"/>
          <cell r="E7186">
            <v>0</v>
          </cell>
          <cell r="F7186"/>
          <cell r="G7186"/>
          <cell r="H7186">
            <v>0</v>
          </cell>
        </row>
        <row r="7187">
          <cell r="A7187" t="str">
            <v>2122060701010101</v>
          </cell>
          <cell r="B7187" t="str">
            <v>BANCO AGRICOLA</v>
          </cell>
          <cell r="C7187">
            <v>16</v>
          </cell>
          <cell r="D7187">
            <v>0</v>
          </cell>
          <cell r="E7187"/>
          <cell r="F7187"/>
          <cell r="G7187"/>
          <cell r="H7187">
            <v>0</v>
          </cell>
        </row>
        <row r="7188">
          <cell r="A7188" t="str">
            <v>21220607010102</v>
          </cell>
          <cell r="B7188" t="str">
            <v>BANCOS</v>
          </cell>
          <cell r="C7188">
            <v>14</v>
          </cell>
          <cell r="D7188"/>
          <cell r="E7188">
            <v>0</v>
          </cell>
          <cell r="F7188"/>
          <cell r="G7188"/>
          <cell r="H7188">
            <v>0</v>
          </cell>
        </row>
        <row r="7189">
          <cell r="A7189" t="str">
            <v>2122060701010201</v>
          </cell>
          <cell r="B7189" t="str">
            <v>BANCOS</v>
          </cell>
          <cell r="C7189">
            <v>16</v>
          </cell>
          <cell r="D7189">
            <v>0</v>
          </cell>
          <cell r="E7189"/>
          <cell r="F7189"/>
          <cell r="G7189"/>
          <cell r="H7189">
            <v>0</v>
          </cell>
        </row>
        <row r="7190">
          <cell r="A7190" t="str">
            <v>21220607010103</v>
          </cell>
          <cell r="B7190" t="str">
            <v>BANCOS</v>
          </cell>
          <cell r="C7190">
            <v>14</v>
          </cell>
          <cell r="D7190"/>
          <cell r="E7190">
            <v>0</v>
          </cell>
          <cell r="F7190"/>
          <cell r="G7190"/>
          <cell r="H7190">
            <v>0</v>
          </cell>
        </row>
        <row r="7191">
          <cell r="A7191" t="str">
            <v>2122060701010301</v>
          </cell>
          <cell r="B7191" t="str">
            <v>BANCOS</v>
          </cell>
          <cell r="C7191">
            <v>16</v>
          </cell>
          <cell r="D7191">
            <v>0</v>
          </cell>
          <cell r="E7191"/>
          <cell r="F7191"/>
          <cell r="G7191"/>
          <cell r="H7191">
            <v>0</v>
          </cell>
        </row>
        <row r="7192">
          <cell r="A7192" t="str">
            <v>21220607010107</v>
          </cell>
          <cell r="B7192" t="str">
            <v>BANCOS</v>
          </cell>
          <cell r="C7192">
            <v>14</v>
          </cell>
          <cell r="D7192"/>
          <cell r="E7192">
            <v>0</v>
          </cell>
          <cell r="F7192"/>
          <cell r="G7192"/>
          <cell r="H7192">
            <v>0</v>
          </cell>
        </row>
        <row r="7193">
          <cell r="A7193" t="str">
            <v>2122060701010701</v>
          </cell>
          <cell r="B7193" t="str">
            <v>BANCOS</v>
          </cell>
          <cell r="C7193">
            <v>16</v>
          </cell>
          <cell r="D7193">
            <v>0</v>
          </cell>
          <cell r="E7193"/>
          <cell r="F7193"/>
          <cell r="G7193"/>
          <cell r="H7193">
            <v>0</v>
          </cell>
        </row>
        <row r="7194">
          <cell r="A7194" t="str">
            <v>21220607010109</v>
          </cell>
          <cell r="B7194" t="str">
            <v>BANCOS</v>
          </cell>
          <cell r="C7194">
            <v>14</v>
          </cell>
          <cell r="D7194"/>
          <cell r="E7194">
            <v>0</v>
          </cell>
          <cell r="F7194"/>
          <cell r="G7194"/>
          <cell r="H7194">
            <v>0</v>
          </cell>
        </row>
        <row r="7195">
          <cell r="A7195" t="str">
            <v>2122060701010901</v>
          </cell>
          <cell r="B7195" t="str">
            <v>BANCOS</v>
          </cell>
          <cell r="C7195">
            <v>16</v>
          </cell>
          <cell r="D7195">
            <v>0</v>
          </cell>
          <cell r="E7195"/>
          <cell r="F7195"/>
          <cell r="G7195"/>
          <cell r="H7195">
            <v>0</v>
          </cell>
        </row>
        <row r="7196">
          <cell r="A7196" t="str">
            <v>212206070102</v>
          </cell>
          <cell r="B7196" t="str">
            <v>BANCOS</v>
          </cell>
          <cell r="C7196">
            <v>12</v>
          </cell>
          <cell r="D7196"/>
          <cell r="E7196"/>
          <cell r="F7196">
            <v>0</v>
          </cell>
          <cell r="G7196"/>
          <cell r="H7196">
            <v>0</v>
          </cell>
        </row>
        <row r="7197">
          <cell r="A7197" t="str">
            <v>21220607010201</v>
          </cell>
          <cell r="B7197" t="str">
            <v>BANCOS</v>
          </cell>
          <cell r="C7197">
            <v>14</v>
          </cell>
          <cell r="D7197"/>
          <cell r="E7197">
            <v>0</v>
          </cell>
          <cell r="F7197"/>
          <cell r="G7197"/>
          <cell r="H7197">
            <v>0</v>
          </cell>
        </row>
        <row r="7198">
          <cell r="A7198" t="str">
            <v>2122060701020102</v>
          </cell>
          <cell r="B7198" t="str">
            <v>BANCO DAVIVIENDA</v>
          </cell>
          <cell r="C7198">
            <v>16</v>
          </cell>
          <cell r="D7198">
            <v>0</v>
          </cell>
          <cell r="E7198"/>
          <cell r="F7198"/>
          <cell r="G7198"/>
          <cell r="H7198">
            <v>0</v>
          </cell>
        </row>
        <row r="7199">
          <cell r="A7199" t="str">
            <v>212206070103</v>
          </cell>
          <cell r="B7199" t="str">
            <v>BANCOS</v>
          </cell>
          <cell r="C7199">
            <v>12</v>
          </cell>
          <cell r="D7199"/>
          <cell r="E7199"/>
          <cell r="F7199">
            <v>-4500000</v>
          </cell>
          <cell r="G7199"/>
          <cell r="H7199">
            <v>4500000</v>
          </cell>
        </row>
        <row r="7200">
          <cell r="A7200" t="str">
            <v>21220607010301</v>
          </cell>
          <cell r="B7200" t="str">
            <v>BANCOS</v>
          </cell>
          <cell r="C7200">
            <v>14</v>
          </cell>
          <cell r="D7200"/>
          <cell r="E7200">
            <v>-4500000</v>
          </cell>
          <cell r="F7200"/>
          <cell r="G7200"/>
          <cell r="H7200">
            <v>4500000</v>
          </cell>
        </row>
        <row r="7201">
          <cell r="A7201" t="str">
            <v>2122060701030103</v>
          </cell>
          <cell r="B7201" t="str">
            <v>BANCO GYT CONTINENTAL</v>
          </cell>
          <cell r="C7201">
            <v>16</v>
          </cell>
          <cell r="D7201">
            <v>0</v>
          </cell>
          <cell r="E7201"/>
          <cell r="F7201"/>
          <cell r="G7201"/>
          <cell r="H7201">
            <v>0</v>
          </cell>
        </row>
        <row r="7202">
          <cell r="A7202" t="str">
            <v>2122060701030104</v>
          </cell>
          <cell r="B7202" t="str">
            <v>BANCO CUSCATLAN SV</v>
          </cell>
          <cell r="C7202">
            <v>16</v>
          </cell>
          <cell r="D7202">
            <v>0</v>
          </cell>
          <cell r="E7202"/>
          <cell r="F7202"/>
          <cell r="G7202"/>
          <cell r="H7202">
            <v>0</v>
          </cell>
        </row>
        <row r="7203">
          <cell r="A7203" t="str">
            <v>2122060701030105</v>
          </cell>
          <cell r="B7203" t="str">
            <v>BANCO HIPOTECARIO</v>
          </cell>
          <cell r="C7203">
            <v>16</v>
          </cell>
          <cell r="D7203">
            <v>-4500000</v>
          </cell>
          <cell r="E7203"/>
          <cell r="F7203"/>
          <cell r="G7203"/>
          <cell r="H7203">
            <v>4500000</v>
          </cell>
        </row>
        <row r="7204">
          <cell r="A7204" t="str">
            <v>212206070107</v>
          </cell>
          <cell r="B7204" t="str">
            <v>BANCOS</v>
          </cell>
          <cell r="C7204">
            <v>12</v>
          </cell>
          <cell r="D7204"/>
          <cell r="E7204"/>
          <cell r="F7204">
            <v>0</v>
          </cell>
          <cell r="G7204"/>
          <cell r="H7204">
            <v>0</v>
          </cell>
        </row>
        <row r="7205">
          <cell r="A7205" t="str">
            <v>21220607010701</v>
          </cell>
          <cell r="B7205" t="str">
            <v>BANCOS</v>
          </cell>
          <cell r="C7205">
            <v>14</v>
          </cell>
          <cell r="D7205"/>
          <cell r="E7205">
            <v>0</v>
          </cell>
          <cell r="F7205"/>
          <cell r="G7205"/>
          <cell r="H7205">
            <v>0</v>
          </cell>
        </row>
        <row r="7206">
          <cell r="A7206" t="str">
            <v>2122060701070107</v>
          </cell>
          <cell r="B7206" t="str">
            <v>BANCO PROMERICA</v>
          </cell>
          <cell r="C7206">
            <v>16</v>
          </cell>
          <cell r="D7206">
            <v>0</v>
          </cell>
          <cell r="E7206"/>
          <cell r="F7206"/>
          <cell r="G7206"/>
          <cell r="H7206">
            <v>0</v>
          </cell>
        </row>
        <row r="7207">
          <cell r="A7207" t="str">
            <v>212206070109</v>
          </cell>
          <cell r="B7207" t="str">
            <v>BANCOS</v>
          </cell>
          <cell r="C7207">
            <v>12</v>
          </cell>
          <cell r="D7207"/>
          <cell r="E7207"/>
          <cell r="F7207">
            <v>-4123205.89</v>
          </cell>
          <cell r="G7207"/>
          <cell r="H7207">
            <v>4123205.89</v>
          </cell>
        </row>
        <row r="7208">
          <cell r="A7208" t="str">
            <v>21220607010901</v>
          </cell>
          <cell r="B7208" t="str">
            <v>BANCOS</v>
          </cell>
          <cell r="C7208">
            <v>14</v>
          </cell>
          <cell r="D7208"/>
          <cell r="E7208">
            <v>-4123205.89</v>
          </cell>
          <cell r="F7208"/>
          <cell r="G7208"/>
          <cell r="H7208">
            <v>4123205.89</v>
          </cell>
        </row>
        <row r="7209">
          <cell r="A7209" t="str">
            <v>2122060701090109</v>
          </cell>
          <cell r="B7209" t="str">
            <v>BANCO DE AMERICA CENTRAL</v>
          </cell>
          <cell r="C7209">
            <v>16</v>
          </cell>
          <cell r="D7209">
            <v>-1123205.8899999999</v>
          </cell>
          <cell r="E7209"/>
          <cell r="F7209"/>
          <cell r="G7209"/>
          <cell r="H7209">
            <v>1123205.8899999999</v>
          </cell>
        </row>
        <row r="7210">
          <cell r="A7210" t="str">
            <v>2122060701090110</v>
          </cell>
          <cell r="B7210" t="str">
            <v>BANCO AZUL DE EL SALVADOR</v>
          </cell>
          <cell r="C7210">
            <v>16</v>
          </cell>
          <cell r="D7210">
            <v>-3000000</v>
          </cell>
          <cell r="E7210"/>
          <cell r="F7210"/>
          <cell r="G7210"/>
          <cell r="H7210">
            <v>3000000</v>
          </cell>
        </row>
        <row r="7211">
          <cell r="A7211" t="str">
            <v>212206070110</v>
          </cell>
          <cell r="B7211" t="str">
            <v>BANCOS</v>
          </cell>
          <cell r="C7211">
            <v>12</v>
          </cell>
          <cell r="D7211"/>
          <cell r="E7211"/>
          <cell r="F7211">
            <v>-3000000</v>
          </cell>
          <cell r="G7211"/>
          <cell r="H7211">
            <v>3000000</v>
          </cell>
        </row>
        <row r="7212">
          <cell r="A7212" t="str">
            <v>21220607011001</v>
          </cell>
          <cell r="B7212" t="str">
            <v>BANCOS</v>
          </cell>
          <cell r="C7212">
            <v>14</v>
          </cell>
          <cell r="D7212"/>
          <cell r="E7212">
            <v>-3000000</v>
          </cell>
          <cell r="F7212"/>
          <cell r="G7212"/>
          <cell r="H7212">
            <v>3000000</v>
          </cell>
        </row>
        <row r="7213">
          <cell r="A7213" t="str">
            <v>2122060701100101</v>
          </cell>
          <cell r="B7213" t="str">
            <v>BANCO ABANK</v>
          </cell>
          <cell r="C7213">
            <v>16</v>
          </cell>
          <cell r="D7213">
            <v>-3000000</v>
          </cell>
          <cell r="E7213"/>
          <cell r="F7213"/>
          <cell r="G7213"/>
          <cell r="H7213">
            <v>3000000</v>
          </cell>
        </row>
        <row r="7214">
          <cell r="A7214" t="str">
            <v>2122060702</v>
          </cell>
          <cell r="B7214" t="str">
            <v>BANCOS</v>
          </cell>
          <cell r="C7214">
            <v>10</v>
          </cell>
          <cell r="D7214"/>
          <cell r="E7214"/>
          <cell r="F7214"/>
          <cell r="G7214">
            <v>0</v>
          </cell>
          <cell r="H7214">
            <v>0</v>
          </cell>
        </row>
        <row r="7215">
          <cell r="A7215" t="str">
            <v>2122069101</v>
          </cell>
          <cell r="B7215" t="str">
            <v>OTROS</v>
          </cell>
          <cell r="C7215">
            <v>10</v>
          </cell>
          <cell r="D7215"/>
          <cell r="E7215"/>
          <cell r="F7215"/>
          <cell r="G7215">
            <v>0</v>
          </cell>
          <cell r="H7215">
            <v>0</v>
          </cell>
        </row>
        <row r="7216">
          <cell r="A7216" t="str">
            <v>2122069102</v>
          </cell>
          <cell r="B7216" t="str">
            <v>OTROS</v>
          </cell>
          <cell r="C7216">
            <v>10</v>
          </cell>
          <cell r="D7216"/>
          <cell r="E7216"/>
          <cell r="F7216"/>
          <cell r="G7216">
            <v>0</v>
          </cell>
          <cell r="H7216">
            <v>0</v>
          </cell>
        </row>
        <row r="7217">
          <cell r="A7217" t="str">
            <v>2122069901</v>
          </cell>
          <cell r="B7217" t="str">
            <v>INTERESES Y OTROS POR PAGAR - ML</v>
          </cell>
          <cell r="C7217">
            <v>10</v>
          </cell>
          <cell r="D7217"/>
          <cell r="E7217"/>
          <cell r="F7217"/>
          <cell r="G7217">
            <v>-27266.01</v>
          </cell>
          <cell r="H7217">
            <v>27266.01</v>
          </cell>
        </row>
        <row r="7218">
          <cell r="A7218" t="str">
            <v>212206990101</v>
          </cell>
          <cell r="B7218" t="str">
            <v>INTERESES Y OTROS POR PAGAR</v>
          </cell>
          <cell r="C7218">
            <v>12</v>
          </cell>
          <cell r="D7218"/>
          <cell r="E7218"/>
          <cell r="F7218">
            <v>0</v>
          </cell>
          <cell r="G7218"/>
          <cell r="H7218">
            <v>0</v>
          </cell>
        </row>
        <row r="7219">
          <cell r="A7219" t="str">
            <v>21220699010101</v>
          </cell>
          <cell r="B7219" t="str">
            <v>INTERESES Y OTROS POR PAGAR</v>
          </cell>
          <cell r="C7219">
            <v>14</v>
          </cell>
          <cell r="D7219"/>
          <cell r="E7219">
            <v>0</v>
          </cell>
          <cell r="F7219"/>
          <cell r="G7219"/>
          <cell r="H7219">
            <v>0</v>
          </cell>
        </row>
        <row r="7220">
          <cell r="A7220" t="str">
            <v>2122069901010101</v>
          </cell>
          <cell r="B7220" t="str">
            <v>BANCO AGRICOLA</v>
          </cell>
          <cell r="C7220">
            <v>16</v>
          </cell>
          <cell r="D7220">
            <v>0</v>
          </cell>
          <cell r="E7220"/>
          <cell r="F7220"/>
          <cell r="G7220"/>
          <cell r="H7220">
            <v>0</v>
          </cell>
        </row>
        <row r="7221">
          <cell r="A7221" t="str">
            <v>212206990102</v>
          </cell>
          <cell r="B7221" t="str">
            <v>INTERESES Y OTROS POR PAGAR</v>
          </cell>
          <cell r="C7221">
            <v>12</v>
          </cell>
          <cell r="D7221"/>
          <cell r="E7221"/>
          <cell r="F7221">
            <v>0</v>
          </cell>
          <cell r="G7221"/>
          <cell r="H7221">
            <v>0</v>
          </cell>
        </row>
        <row r="7222">
          <cell r="A7222" t="str">
            <v>21220699010201</v>
          </cell>
          <cell r="B7222" t="str">
            <v>INTERESES Y OTROS POR PAGAR</v>
          </cell>
          <cell r="C7222">
            <v>14</v>
          </cell>
          <cell r="D7222"/>
          <cell r="E7222">
            <v>0</v>
          </cell>
          <cell r="F7222"/>
          <cell r="G7222"/>
          <cell r="H7222">
            <v>0</v>
          </cell>
        </row>
        <row r="7223">
          <cell r="A7223" t="str">
            <v>2122069901020102</v>
          </cell>
          <cell r="B7223" t="str">
            <v>BANCO DAVIVIENDA</v>
          </cell>
          <cell r="C7223">
            <v>16</v>
          </cell>
          <cell r="D7223">
            <v>0</v>
          </cell>
          <cell r="E7223"/>
          <cell r="F7223"/>
          <cell r="G7223"/>
          <cell r="H7223">
            <v>0</v>
          </cell>
        </row>
        <row r="7224">
          <cell r="A7224" t="str">
            <v>212206990103</v>
          </cell>
          <cell r="B7224" t="str">
            <v>INTERESES Y OTROS POR PAGAR</v>
          </cell>
          <cell r="C7224">
            <v>12</v>
          </cell>
          <cell r="D7224"/>
          <cell r="E7224"/>
          <cell r="F7224">
            <v>-7213.11</v>
          </cell>
          <cell r="G7224"/>
          <cell r="H7224">
            <v>7213.11</v>
          </cell>
        </row>
        <row r="7225">
          <cell r="A7225" t="str">
            <v>21220699010301</v>
          </cell>
          <cell r="B7225" t="str">
            <v>INTERESES Y OTROS POR PAGAR</v>
          </cell>
          <cell r="C7225">
            <v>14</v>
          </cell>
          <cell r="D7225"/>
          <cell r="E7225">
            <v>-7213.11</v>
          </cell>
          <cell r="F7225"/>
          <cell r="G7225"/>
          <cell r="H7225">
            <v>7213.11</v>
          </cell>
        </row>
        <row r="7226">
          <cell r="A7226" t="str">
            <v>2122069901030103</v>
          </cell>
          <cell r="B7226" t="str">
            <v>BANCO GYT CONTINENTAL</v>
          </cell>
          <cell r="C7226">
            <v>16</v>
          </cell>
          <cell r="D7226">
            <v>0</v>
          </cell>
          <cell r="E7226"/>
          <cell r="F7226"/>
          <cell r="G7226"/>
          <cell r="H7226">
            <v>0</v>
          </cell>
        </row>
        <row r="7227">
          <cell r="A7227" t="str">
            <v>2122069901030104</v>
          </cell>
          <cell r="B7227" t="str">
            <v>BANCO CUSCATLAN SV</v>
          </cell>
          <cell r="C7227">
            <v>16</v>
          </cell>
          <cell r="D7227">
            <v>0</v>
          </cell>
          <cell r="E7227"/>
          <cell r="F7227"/>
          <cell r="G7227"/>
          <cell r="H7227">
            <v>0</v>
          </cell>
        </row>
        <row r="7228">
          <cell r="A7228" t="str">
            <v>2122069901030105</v>
          </cell>
          <cell r="B7228" t="str">
            <v>BANCO HIPOTECARIO</v>
          </cell>
          <cell r="C7228">
            <v>16</v>
          </cell>
          <cell r="D7228">
            <v>-7213.11</v>
          </cell>
          <cell r="E7228"/>
          <cell r="F7228"/>
          <cell r="G7228"/>
          <cell r="H7228">
            <v>7213.11</v>
          </cell>
        </row>
        <row r="7229">
          <cell r="A7229" t="str">
            <v>212206990107</v>
          </cell>
          <cell r="B7229" t="str">
            <v>INTERESES Y OTROS POR PAGAR</v>
          </cell>
          <cell r="C7229">
            <v>12</v>
          </cell>
          <cell r="D7229"/>
          <cell r="E7229"/>
          <cell r="F7229">
            <v>0</v>
          </cell>
          <cell r="G7229"/>
          <cell r="H7229">
            <v>0</v>
          </cell>
        </row>
        <row r="7230">
          <cell r="A7230" t="str">
            <v>21220699010701</v>
          </cell>
          <cell r="B7230" t="str">
            <v>INTERESES Y OTROS POR PAGAR</v>
          </cell>
          <cell r="C7230">
            <v>14</v>
          </cell>
          <cell r="D7230"/>
          <cell r="E7230">
            <v>0</v>
          </cell>
          <cell r="F7230"/>
          <cell r="G7230"/>
          <cell r="H7230">
            <v>0</v>
          </cell>
        </row>
        <row r="7231">
          <cell r="A7231" t="str">
            <v>2122069901070107</v>
          </cell>
          <cell r="B7231" t="str">
            <v>BANCO PROMERICA</v>
          </cell>
          <cell r="C7231">
            <v>16</v>
          </cell>
          <cell r="D7231">
            <v>0</v>
          </cell>
          <cell r="E7231"/>
          <cell r="F7231"/>
          <cell r="G7231"/>
          <cell r="H7231">
            <v>0</v>
          </cell>
        </row>
        <row r="7232">
          <cell r="A7232" t="str">
            <v>212206990109</v>
          </cell>
          <cell r="B7232" t="str">
            <v>INTERESES Y OTROS POR PAGAR</v>
          </cell>
          <cell r="C7232">
            <v>12</v>
          </cell>
          <cell r="D7232"/>
          <cell r="E7232"/>
          <cell r="F7232">
            <v>-4272.08</v>
          </cell>
          <cell r="G7232"/>
          <cell r="H7232">
            <v>4272.08</v>
          </cell>
        </row>
        <row r="7233">
          <cell r="A7233" t="str">
            <v>21220699010901</v>
          </cell>
          <cell r="B7233" t="str">
            <v>INTERESES Y OTROS POR PAGAR</v>
          </cell>
          <cell r="C7233">
            <v>14</v>
          </cell>
          <cell r="D7233"/>
          <cell r="E7233">
            <v>-4272.08</v>
          </cell>
          <cell r="F7233"/>
          <cell r="G7233"/>
          <cell r="H7233">
            <v>4272.08</v>
          </cell>
        </row>
        <row r="7234">
          <cell r="A7234" t="str">
            <v>2122069901090109</v>
          </cell>
          <cell r="B7234" t="str">
            <v>BANCO DE AMERICA CENTRAL</v>
          </cell>
          <cell r="C7234">
            <v>16</v>
          </cell>
          <cell r="D7234">
            <v>-2792.63</v>
          </cell>
          <cell r="E7234"/>
          <cell r="F7234"/>
          <cell r="G7234"/>
          <cell r="H7234">
            <v>2792.63</v>
          </cell>
        </row>
        <row r="7235">
          <cell r="A7235" t="str">
            <v>2122069901090110</v>
          </cell>
          <cell r="B7235" t="str">
            <v>BANCO AZUL DE EL SALVADOR</v>
          </cell>
          <cell r="C7235">
            <v>16</v>
          </cell>
          <cell r="D7235">
            <v>-1479.45</v>
          </cell>
          <cell r="E7235"/>
          <cell r="F7235"/>
          <cell r="G7235"/>
          <cell r="H7235">
            <v>1479.45</v>
          </cell>
        </row>
        <row r="7236">
          <cell r="A7236" t="str">
            <v>212206990110</v>
          </cell>
          <cell r="B7236" t="str">
            <v>INTERESES Y OTROS POR PAGAR</v>
          </cell>
          <cell r="C7236">
            <v>12</v>
          </cell>
          <cell r="D7236"/>
          <cell r="E7236"/>
          <cell r="F7236">
            <v>-15780.82</v>
          </cell>
          <cell r="G7236"/>
          <cell r="H7236">
            <v>15780.82</v>
          </cell>
        </row>
        <row r="7237">
          <cell r="A7237" t="str">
            <v>21220699011001</v>
          </cell>
          <cell r="B7237" t="str">
            <v>INTERESES Y OTROS POR PAGAR</v>
          </cell>
          <cell r="C7237">
            <v>14</v>
          </cell>
          <cell r="D7237"/>
          <cell r="E7237">
            <v>-15780.82</v>
          </cell>
          <cell r="F7237"/>
          <cell r="G7237"/>
          <cell r="H7237">
            <v>15780.82</v>
          </cell>
        </row>
        <row r="7238">
          <cell r="A7238" t="str">
            <v>2122069901100110</v>
          </cell>
          <cell r="B7238" t="str">
            <v>BANCO ABANK</v>
          </cell>
          <cell r="C7238">
            <v>16</v>
          </cell>
          <cell r="D7238">
            <v>-15780.82</v>
          </cell>
          <cell r="E7238"/>
          <cell r="F7238"/>
          <cell r="G7238"/>
          <cell r="H7238">
            <v>15780.82</v>
          </cell>
        </row>
        <row r="7239">
          <cell r="A7239" t="str">
            <v>212207</v>
          </cell>
          <cell r="B7239" t="str">
            <v>ADEUDADO AL BMI PARA PRESTAR A TERCEROS</v>
          </cell>
          <cell r="C7239">
            <v>6</v>
          </cell>
          <cell r="D7239"/>
          <cell r="E7239"/>
          <cell r="F7239"/>
          <cell r="G7239"/>
          <cell r="H7239">
            <v>36060553.920000002</v>
          </cell>
        </row>
        <row r="7240">
          <cell r="A7240" t="str">
            <v>2122070101</v>
          </cell>
          <cell r="B7240" t="str">
            <v>PARA PRESTAR A TERCEROS - ML</v>
          </cell>
          <cell r="C7240">
            <v>10</v>
          </cell>
          <cell r="D7240"/>
          <cell r="E7240"/>
          <cell r="F7240"/>
          <cell r="G7240">
            <v>-35913728.619999997</v>
          </cell>
          <cell r="H7240">
            <v>35913728.619999997</v>
          </cell>
        </row>
        <row r="7241">
          <cell r="A7241" t="str">
            <v>212207010101</v>
          </cell>
          <cell r="B7241" t="str">
            <v>PARA PRESTAR A TERCEROS</v>
          </cell>
          <cell r="C7241">
            <v>12</v>
          </cell>
          <cell r="D7241"/>
          <cell r="E7241"/>
          <cell r="F7241">
            <v>-35913728.619999997</v>
          </cell>
          <cell r="G7241"/>
          <cell r="H7241">
            <v>35913728.619999997</v>
          </cell>
        </row>
        <row r="7242">
          <cell r="A7242" t="str">
            <v>21220701010101</v>
          </cell>
          <cell r="B7242" t="str">
            <v>PARA PRESTAR A TERCEROS</v>
          </cell>
          <cell r="C7242">
            <v>14</v>
          </cell>
          <cell r="D7242"/>
          <cell r="E7242">
            <v>-35913728.619999997</v>
          </cell>
          <cell r="F7242"/>
          <cell r="G7242"/>
          <cell r="H7242">
            <v>35913728.619999997</v>
          </cell>
        </row>
        <row r="7243">
          <cell r="A7243" t="str">
            <v>2122070101010101</v>
          </cell>
          <cell r="B7243" t="str">
            <v>BANDESAL</v>
          </cell>
          <cell r="C7243">
            <v>16</v>
          </cell>
          <cell r="D7243">
            <v>-35913728.619999997</v>
          </cell>
          <cell r="E7243"/>
          <cell r="F7243"/>
          <cell r="G7243"/>
          <cell r="H7243">
            <v>35913728.619999997</v>
          </cell>
        </row>
        <row r="7244">
          <cell r="A7244" t="str">
            <v>2122070101010102</v>
          </cell>
          <cell r="B7244" t="str">
            <v>CIDEP</v>
          </cell>
          <cell r="C7244">
            <v>16</v>
          </cell>
          <cell r="D7244">
            <v>0</v>
          </cell>
          <cell r="E7244"/>
          <cell r="F7244"/>
          <cell r="G7244"/>
          <cell r="H7244">
            <v>0</v>
          </cell>
        </row>
        <row r="7245">
          <cell r="A7245" t="str">
            <v>2122079901</v>
          </cell>
          <cell r="B7245" t="str">
            <v>INTERESES Y OTROS POR PAGAR - ML</v>
          </cell>
          <cell r="C7245">
            <v>10</v>
          </cell>
          <cell r="D7245"/>
          <cell r="E7245"/>
          <cell r="F7245"/>
          <cell r="G7245">
            <v>-146825.29999999999</v>
          </cell>
          <cell r="H7245">
            <v>146825.29999999999</v>
          </cell>
        </row>
        <row r="7246">
          <cell r="A7246" t="str">
            <v>212207990101</v>
          </cell>
          <cell r="B7246" t="str">
            <v>INTERESES Y OTROS POR PAGAR</v>
          </cell>
          <cell r="C7246">
            <v>12</v>
          </cell>
          <cell r="D7246"/>
          <cell r="E7246"/>
          <cell r="F7246">
            <v>-146825.29999999999</v>
          </cell>
          <cell r="G7246"/>
          <cell r="H7246">
            <v>146825.29999999999</v>
          </cell>
        </row>
        <row r="7247">
          <cell r="A7247" t="str">
            <v>21220799010101</v>
          </cell>
          <cell r="B7247" t="str">
            <v>INTERESES Y OTROS POR PAGAR</v>
          </cell>
          <cell r="C7247">
            <v>14</v>
          </cell>
          <cell r="D7247"/>
          <cell r="E7247">
            <v>-146825.29999999999</v>
          </cell>
          <cell r="F7247"/>
          <cell r="G7247"/>
          <cell r="H7247">
            <v>146825.29999999999</v>
          </cell>
        </row>
        <row r="7248">
          <cell r="A7248" t="str">
            <v>2122079901010101</v>
          </cell>
          <cell r="B7248" t="str">
            <v>BANDESAL - INTERESES SOBRE PRESTAMOS</v>
          </cell>
          <cell r="C7248">
            <v>16</v>
          </cell>
          <cell r="D7248">
            <v>-146825.29999999999</v>
          </cell>
          <cell r="E7248"/>
          <cell r="F7248"/>
          <cell r="G7248"/>
          <cell r="H7248">
            <v>146825.29999999999</v>
          </cell>
        </row>
        <row r="7249">
          <cell r="A7249" t="str">
            <v>2122079901010102</v>
          </cell>
          <cell r="B7249" t="str">
            <v>INTERESES SOBRE PRESTAMO CIDEP</v>
          </cell>
          <cell r="C7249">
            <v>16</v>
          </cell>
          <cell r="D7249">
            <v>0</v>
          </cell>
          <cell r="E7249"/>
          <cell r="F7249"/>
          <cell r="G7249"/>
          <cell r="H7249">
            <v>0</v>
          </cell>
        </row>
        <row r="7250">
          <cell r="A7250" t="str">
            <v>212208</v>
          </cell>
          <cell r="B7250" t="str">
            <v>ADEUDADO A ENTIDADES EXTRANJERAS</v>
          </cell>
          <cell r="C7250">
            <v>6</v>
          </cell>
          <cell r="D7250"/>
          <cell r="E7250"/>
          <cell r="F7250"/>
          <cell r="G7250"/>
          <cell r="H7250">
            <v>13448004.27</v>
          </cell>
        </row>
        <row r="7251">
          <cell r="A7251" t="str">
            <v>2122080201</v>
          </cell>
          <cell r="B7251" t="str">
            <v>ADEUDADO A BANCOS EXTRANJEROS POR LINEAS DE CREDITO - ML</v>
          </cell>
          <cell r="C7251">
            <v>10</v>
          </cell>
          <cell r="D7251"/>
          <cell r="E7251"/>
          <cell r="F7251"/>
          <cell r="G7251">
            <v>0</v>
          </cell>
          <cell r="H7251">
            <v>0</v>
          </cell>
        </row>
        <row r="7252">
          <cell r="A7252" t="str">
            <v>2122080301</v>
          </cell>
          <cell r="B7252" t="str">
            <v>ADEUDADO A BANCOS EXTRANJEROS - OTROS -ML</v>
          </cell>
          <cell r="C7252">
            <v>10</v>
          </cell>
          <cell r="D7252"/>
          <cell r="E7252"/>
          <cell r="F7252"/>
          <cell r="G7252">
            <v>0</v>
          </cell>
          <cell r="H7252">
            <v>0</v>
          </cell>
        </row>
        <row r="7253">
          <cell r="A7253" t="str">
            <v>2122080401</v>
          </cell>
          <cell r="B7253" t="str">
            <v>ADEUDADO A ORGANISMOS MULTILATERALES - ML</v>
          </cell>
          <cell r="C7253">
            <v>10</v>
          </cell>
          <cell r="D7253"/>
          <cell r="E7253"/>
          <cell r="F7253"/>
          <cell r="G7253">
            <v>0</v>
          </cell>
          <cell r="H7253">
            <v>0</v>
          </cell>
        </row>
        <row r="7254">
          <cell r="A7254" t="str">
            <v>2122080501</v>
          </cell>
          <cell r="B7254" t="str">
            <v>ADEUDADO A COOPERATIVAS EXTRANJERAS</v>
          </cell>
          <cell r="C7254">
            <v>10</v>
          </cell>
          <cell r="D7254"/>
          <cell r="E7254"/>
          <cell r="F7254"/>
          <cell r="G7254">
            <v>-13370831</v>
          </cell>
          <cell r="H7254">
            <v>13370831</v>
          </cell>
        </row>
        <row r="7255">
          <cell r="A7255" t="str">
            <v>212208050101</v>
          </cell>
          <cell r="B7255" t="str">
            <v>ADEUDADO A COOPERATIVAS EXTRANJERAS</v>
          </cell>
          <cell r="C7255">
            <v>12</v>
          </cell>
          <cell r="D7255"/>
          <cell r="E7255"/>
          <cell r="F7255">
            <v>-13370831</v>
          </cell>
          <cell r="G7255"/>
          <cell r="H7255">
            <v>13370831</v>
          </cell>
        </row>
        <row r="7256">
          <cell r="A7256" t="str">
            <v>21220805010101</v>
          </cell>
          <cell r="B7256" t="str">
            <v>ADEUDADO A COOPERATIVAS EXTRANJERAS</v>
          </cell>
          <cell r="C7256">
            <v>14</v>
          </cell>
          <cell r="D7256"/>
          <cell r="E7256">
            <v>-13370831</v>
          </cell>
          <cell r="F7256"/>
          <cell r="G7256"/>
          <cell r="H7256">
            <v>13370831</v>
          </cell>
        </row>
        <row r="7257">
          <cell r="A7257" t="str">
            <v>2122080501010101</v>
          </cell>
          <cell r="B7257" t="str">
            <v>OIKOCREDIT</v>
          </cell>
          <cell r="C7257">
            <v>16</v>
          </cell>
          <cell r="D7257">
            <v>-7870831</v>
          </cell>
          <cell r="E7257"/>
          <cell r="F7257"/>
          <cell r="G7257"/>
          <cell r="H7257">
            <v>7870831</v>
          </cell>
        </row>
        <row r="7258">
          <cell r="A7258" t="str">
            <v>2122080501010102</v>
          </cell>
          <cell r="B7258" t="str">
            <v>DWM ASSET MANAGEMENT</v>
          </cell>
          <cell r="C7258">
            <v>16</v>
          </cell>
          <cell r="D7258">
            <v>-3000000</v>
          </cell>
          <cell r="E7258"/>
          <cell r="F7258"/>
          <cell r="G7258"/>
          <cell r="H7258">
            <v>3000000</v>
          </cell>
        </row>
        <row r="7259">
          <cell r="A7259" t="str">
            <v>2122080501010103</v>
          </cell>
          <cell r="B7259" t="str">
            <v>GLOBAL PARTNERSHIPS</v>
          </cell>
          <cell r="C7259">
            <v>16</v>
          </cell>
          <cell r="D7259">
            <v>-2500000</v>
          </cell>
          <cell r="E7259"/>
          <cell r="F7259"/>
          <cell r="G7259"/>
          <cell r="H7259">
            <v>2500000</v>
          </cell>
        </row>
        <row r="7260">
          <cell r="A7260" t="str">
            <v>2122080502</v>
          </cell>
          <cell r="B7260" t="str">
            <v>ADEUDADO A COOPERATIVAS EXTRANJERAS</v>
          </cell>
          <cell r="C7260">
            <v>10</v>
          </cell>
          <cell r="D7260"/>
          <cell r="E7260"/>
          <cell r="F7260"/>
          <cell r="G7260">
            <v>0</v>
          </cell>
          <cell r="H7260">
            <v>0</v>
          </cell>
        </row>
        <row r="7261">
          <cell r="A7261" t="str">
            <v>2122089901</v>
          </cell>
          <cell r="B7261" t="str">
            <v>INTERESES Y OTROS POR PAGAR - ML</v>
          </cell>
          <cell r="C7261">
            <v>10</v>
          </cell>
          <cell r="D7261"/>
          <cell r="E7261"/>
          <cell r="F7261"/>
          <cell r="G7261">
            <v>-77173.27</v>
          </cell>
          <cell r="H7261">
            <v>77173.27</v>
          </cell>
        </row>
        <row r="7262">
          <cell r="A7262" t="str">
            <v>212208990101</v>
          </cell>
          <cell r="B7262" t="str">
            <v>INTERESES Y OTROS POR PAGAR - ML</v>
          </cell>
          <cell r="C7262">
            <v>12</v>
          </cell>
          <cell r="D7262"/>
          <cell r="E7262"/>
          <cell r="F7262">
            <v>-77173.27</v>
          </cell>
          <cell r="G7262"/>
          <cell r="H7262">
            <v>77173.27</v>
          </cell>
        </row>
        <row r="7263">
          <cell r="A7263" t="str">
            <v>21220899010101</v>
          </cell>
          <cell r="B7263" t="str">
            <v>INTERESES Y OTROS POR PAGAR - ML</v>
          </cell>
          <cell r="C7263">
            <v>14</v>
          </cell>
          <cell r="D7263"/>
          <cell r="E7263">
            <v>-77173.27</v>
          </cell>
          <cell r="F7263"/>
          <cell r="G7263"/>
          <cell r="H7263">
            <v>77173.27</v>
          </cell>
        </row>
        <row r="7264">
          <cell r="A7264" t="str">
            <v>2122089901010101</v>
          </cell>
          <cell r="B7264" t="str">
            <v>INTERESES Y OTROS POR PAGAR - ML</v>
          </cell>
          <cell r="C7264">
            <v>16</v>
          </cell>
          <cell r="D7264">
            <v>-39796.559999999998</v>
          </cell>
          <cell r="E7264"/>
          <cell r="F7264"/>
          <cell r="G7264"/>
          <cell r="H7264">
            <v>39796.559999999998</v>
          </cell>
        </row>
        <row r="7265">
          <cell r="A7265" t="str">
            <v>2122089901010102</v>
          </cell>
          <cell r="B7265" t="str">
            <v>DWM ASSET MANAGEMENT</v>
          </cell>
          <cell r="C7265">
            <v>16</v>
          </cell>
          <cell r="D7265">
            <v>-33369.86</v>
          </cell>
          <cell r="E7265"/>
          <cell r="F7265"/>
          <cell r="G7265"/>
          <cell r="H7265">
            <v>33369.86</v>
          </cell>
        </row>
        <row r="7266">
          <cell r="A7266" t="str">
            <v>2122089901010103</v>
          </cell>
          <cell r="B7266" t="str">
            <v>GLOBAL PARTNERSHIPS</v>
          </cell>
          <cell r="C7266">
            <v>16</v>
          </cell>
          <cell r="D7266">
            <v>-4006.85</v>
          </cell>
          <cell r="E7266"/>
          <cell r="F7266"/>
          <cell r="G7266"/>
          <cell r="H7266">
            <v>4006.85</v>
          </cell>
        </row>
        <row r="7267">
          <cell r="A7267" t="str">
            <v>212209</v>
          </cell>
          <cell r="B7267" t="str">
            <v>OTROS PRESTAMOS</v>
          </cell>
          <cell r="C7267">
            <v>6</v>
          </cell>
          <cell r="D7267"/>
          <cell r="E7267"/>
          <cell r="F7267"/>
          <cell r="G7267"/>
          <cell r="H7267">
            <v>0</v>
          </cell>
        </row>
        <row r="7268">
          <cell r="A7268" t="str">
            <v>2122090101</v>
          </cell>
          <cell r="B7268" t="str">
            <v>PARA PRESTAR A TERCEROS - ML</v>
          </cell>
          <cell r="C7268">
            <v>10</v>
          </cell>
          <cell r="D7268"/>
          <cell r="E7268"/>
          <cell r="F7268"/>
          <cell r="G7268">
            <v>0</v>
          </cell>
          <cell r="H7268">
            <v>0</v>
          </cell>
        </row>
        <row r="7269">
          <cell r="A7269" t="str">
            <v>2122099901</v>
          </cell>
          <cell r="B7269" t="str">
            <v>INTERESES Y OTROS POR PAGAR - ML</v>
          </cell>
          <cell r="C7269">
            <v>10</v>
          </cell>
          <cell r="D7269"/>
          <cell r="E7269"/>
          <cell r="F7269"/>
          <cell r="G7269">
            <v>0</v>
          </cell>
          <cell r="H7269">
            <v>0</v>
          </cell>
        </row>
        <row r="7270">
          <cell r="A7270" t="str">
            <v>2123</v>
          </cell>
          <cell r="B7270" t="str">
            <v>PRESTAMOS PACTADOS A CINCO O MAS ANIOS PLAZO</v>
          </cell>
          <cell r="C7270">
            <v>4</v>
          </cell>
          <cell r="D7270"/>
          <cell r="E7270"/>
          <cell r="F7270"/>
          <cell r="G7270"/>
          <cell r="H7270">
            <v>0</v>
          </cell>
        </row>
        <row r="7271">
          <cell r="A7271" t="str">
            <v>212306</v>
          </cell>
          <cell r="B7271" t="str">
            <v>ADEUDADO A ENTIDADES EXTRANJERAS</v>
          </cell>
          <cell r="C7271">
            <v>6</v>
          </cell>
          <cell r="D7271"/>
          <cell r="E7271"/>
          <cell r="F7271"/>
          <cell r="G7271"/>
          <cell r="H7271">
            <v>0</v>
          </cell>
        </row>
        <row r="7272">
          <cell r="A7272" t="str">
            <v>2123060201</v>
          </cell>
          <cell r="B7272" t="str">
            <v>ADEUDADO A BANCOS EXTRANJEROS POR LINEAS DE CREDITO</v>
          </cell>
          <cell r="C7272">
            <v>10</v>
          </cell>
          <cell r="D7272"/>
          <cell r="E7272"/>
          <cell r="F7272"/>
          <cell r="G7272">
            <v>0</v>
          </cell>
          <cell r="H7272">
            <v>0</v>
          </cell>
        </row>
        <row r="7273">
          <cell r="A7273" t="str">
            <v>2123060202</v>
          </cell>
          <cell r="B7273" t="str">
            <v>ADEUDADO A BANCOS EXTRANJEROS POR LINEAS DE CREDITO</v>
          </cell>
          <cell r="C7273">
            <v>10</v>
          </cell>
          <cell r="D7273"/>
          <cell r="E7273"/>
          <cell r="F7273"/>
          <cell r="G7273">
            <v>0</v>
          </cell>
          <cell r="H7273">
            <v>0</v>
          </cell>
        </row>
        <row r="7274">
          <cell r="A7274" t="str">
            <v>2123060301</v>
          </cell>
          <cell r="B7274" t="str">
            <v>ADEUDADO A BANCOS EXTRANJEROS - OTROS</v>
          </cell>
          <cell r="C7274">
            <v>10</v>
          </cell>
          <cell r="D7274"/>
          <cell r="E7274"/>
          <cell r="F7274"/>
          <cell r="G7274">
            <v>0</v>
          </cell>
          <cell r="H7274">
            <v>0</v>
          </cell>
        </row>
        <row r="7275">
          <cell r="A7275" t="str">
            <v>2123060302</v>
          </cell>
          <cell r="B7275" t="str">
            <v>ADEUDADO A BANCOS EXTRANJEROS - OTROS</v>
          </cell>
          <cell r="C7275">
            <v>10</v>
          </cell>
          <cell r="D7275"/>
          <cell r="E7275"/>
          <cell r="F7275"/>
          <cell r="G7275">
            <v>0</v>
          </cell>
          <cell r="H7275">
            <v>0</v>
          </cell>
        </row>
        <row r="7276">
          <cell r="A7276" t="str">
            <v>2123060401</v>
          </cell>
          <cell r="B7276" t="str">
            <v>ADEUDADO A ORGANISMOS MULTILATERALES</v>
          </cell>
          <cell r="C7276">
            <v>10</v>
          </cell>
          <cell r="D7276"/>
          <cell r="E7276"/>
          <cell r="F7276"/>
          <cell r="G7276">
            <v>0</v>
          </cell>
          <cell r="H7276">
            <v>0</v>
          </cell>
        </row>
        <row r="7277">
          <cell r="A7277" t="str">
            <v>2123060402</v>
          </cell>
          <cell r="B7277" t="str">
            <v>ADEUDADO A ORGANISMOS MULTILATERALES</v>
          </cell>
          <cell r="C7277">
            <v>10</v>
          </cell>
          <cell r="D7277"/>
          <cell r="E7277"/>
          <cell r="F7277"/>
          <cell r="G7277">
            <v>0</v>
          </cell>
          <cell r="H7277">
            <v>0</v>
          </cell>
        </row>
        <row r="7278">
          <cell r="A7278" t="str">
            <v>2123060501</v>
          </cell>
          <cell r="B7278" t="str">
            <v>ADEUDADO A COOPERATIVAS EXTRANJERAS</v>
          </cell>
          <cell r="C7278">
            <v>10</v>
          </cell>
          <cell r="D7278"/>
          <cell r="E7278"/>
          <cell r="F7278"/>
          <cell r="G7278">
            <v>0</v>
          </cell>
          <cell r="H7278">
            <v>0</v>
          </cell>
        </row>
        <row r="7279">
          <cell r="A7279" t="str">
            <v>2123060502</v>
          </cell>
          <cell r="B7279" t="str">
            <v>ADEUDADO A COOPERATIVAS EXTRANJERAS</v>
          </cell>
          <cell r="C7279">
            <v>10</v>
          </cell>
          <cell r="D7279"/>
          <cell r="E7279"/>
          <cell r="F7279"/>
          <cell r="G7279">
            <v>0</v>
          </cell>
          <cell r="H7279">
            <v>0</v>
          </cell>
        </row>
        <row r="7280">
          <cell r="A7280" t="str">
            <v>2123069901</v>
          </cell>
          <cell r="B7280" t="str">
            <v>INTERESES Y OTROS POR PAGAR</v>
          </cell>
          <cell r="C7280">
            <v>10</v>
          </cell>
          <cell r="D7280"/>
          <cell r="E7280"/>
          <cell r="F7280"/>
          <cell r="G7280">
            <v>0</v>
          </cell>
          <cell r="H7280">
            <v>0</v>
          </cell>
        </row>
        <row r="7281">
          <cell r="A7281" t="str">
            <v>2123069902</v>
          </cell>
          <cell r="B7281" t="str">
            <v>INTERESES Y OTROS POR PAGAR</v>
          </cell>
          <cell r="C7281">
            <v>10</v>
          </cell>
          <cell r="D7281"/>
          <cell r="E7281"/>
          <cell r="F7281"/>
          <cell r="G7281">
            <v>0</v>
          </cell>
          <cell r="H7281">
            <v>0</v>
          </cell>
        </row>
        <row r="7282">
          <cell r="A7282" t="str">
            <v>212307</v>
          </cell>
          <cell r="B7282" t="str">
            <v>OTROS PRESTAMOS</v>
          </cell>
          <cell r="C7282">
            <v>6</v>
          </cell>
          <cell r="D7282"/>
          <cell r="E7282"/>
          <cell r="F7282"/>
          <cell r="G7282"/>
          <cell r="H7282">
            <v>0</v>
          </cell>
        </row>
        <row r="7283">
          <cell r="A7283" t="str">
            <v>2123070101</v>
          </cell>
          <cell r="B7283" t="str">
            <v>PARA PRESTAR A TERCEROS</v>
          </cell>
          <cell r="C7283">
            <v>10</v>
          </cell>
          <cell r="D7283"/>
          <cell r="E7283"/>
          <cell r="F7283"/>
          <cell r="G7283">
            <v>0</v>
          </cell>
          <cell r="H7283">
            <v>0</v>
          </cell>
        </row>
        <row r="7284">
          <cell r="A7284" t="str">
            <v>212307010101</v>
          </cell>
          <cell r="B7284" t="str">
            <v>PARA PRESTAR A TERCEROS</v>
          </cell>
          <cell r="C7284">
            <v>12</v>
          </cell>
          <cell r="D7284"/>
          <cell r="E7284"/>
          <cell r="F7284">
            <v>0</v>
          </cell>
          <cell r="G7284"/>
          <cell r="H7284">
            <v>0</v>
          </cell>
        </row>
        <row r="7285">
          <cell r="A7285" t="str">
            <v>21230701010101</v>
          </cell>
          <cell r="B7285" t="str">
            <v>PARA PRESTAR A TERCEROS</v>
          </cell>
          <cell r="C7285">
            <v>14</v>
          </cell>
          <cell r="D7285"/>
          <cell r="E7285">
            <v>0</v>
          </cell>
          <cell r="F7285"/>
          <cell r="G7285"/>
          <cell r="H7285">
            <v>0</v>
          </cell>
        </row>
        <row r="7286">
          <cell r="A7286" t="str">
            <v>2123070101010101</v>
          </cell>
          <cell r="B7286" t="str">
            <v>GLOBAL PARTNERSHIPS</v>
          </cell>
          <cell r="C7286">
            <v>16</v>
          </cell>
          <cell r="D7286">
            <v>0</v>
          </cell>
          <cell r="E7286"/>
          <cell r="F7286"/>
          <cell r="G7286"/>
          <cell r="H7286">
            <v>0</v>
          </cell>
        </row>
        <row r="7287">
          <cell r="A7287" t="str">
            <v>2123070101010102</v>
          </cell>
          <cell r="B7287" t="str">
            <v>OIKOCREDIT</v>
          </cell>
          <cell r="C7287">
            <v>16</v>
          </cell>
          <cell r="D7287">
            <v>0</v>
          </cell>
          <cell r="E7287"/>
          <cell r="F7287"/>
          <cell r="G7287"/>
          <cell r="H7287">
            <v>0</v>
          </cell>
        </row>
        <row r="7288">
          <cell r="A7288" t="str">
            <v>2123070102</v>
          </cell>
          <cell r="B7288" t="str">
            <v>PARA PRESTAR A TERCEROS</v>
          </cell>
          <cell r="C7288">
            <v>10</v>
          </cell>
          <cell r="D7288"/>
          <cell r="E7288"/>
          <cell r="F7288"/>
          <cell r="G7288">
            <v>0</v>
          </cell>
          <cell r="H7288">
            <v>0</v>
          </cell>
        </row>
        <row r="7289">
          <cell r="A7289" t="str">
            <v>2123079901</v>
          </cell>
          <cell r="B7289" t="str">
            <v>INTERESES Y OTROS POR PAGAR</v>
          </cell>
          <cell r="C7289">
            <v>10</v>
          </cell>
          <cell r="D7289"/>
          <cell r="E7289"/>
          <cell r="F7289"/>
          <cell r="G7289">
            <v>0</v>
          </cell>
          <cell r="H7289">
            <v>0</v>
          </cell>
        </row>
        <row r="7290">
          <cell r="A7290" t="str">
            <v>212307990101</v>
          </cell>
          <cell r="B7290" t="str">
            <v>INTERESES Y OTROS POR PAGAR</v>
          </cell>
          <cell r="C7290">
            <v>12</v>
          </cell>
          <cell r="D7290"/>
          <cell r="E7290"/>
          <cell r="F7290">
            <v>0</v>
          </cell>
          <cell r="G7290"/>
          <cell r="H7290">
            <v>0</v>
          </cell>
        </row>
        <row r="7291">
          <cell r="A7291" t="str">
            <v>21230799010101</v>
          </cell>
          <cell r="B7291" t="str">
            <v>INTERESES Y OTROS POR PAGAR</v>
          </cell>
          <cell r="C7291">
            <v>14</v>
          </cell>
          <cell r="D7291"/>
          <cell r="E7291">
            <v>0</v>
          </cell>
          <cell r="F7291"/>
          <cell r="G7291"/>
          <cell r="H7291">
            <v>0</v>
          </cell>
        </row>
        <row r="7292">
          <cell r="A7292" t="str">
            <v>2123079901010101</v>
          </cell>
          <cell r="B7292" t="str">
            <v>INTERES POR PAGAR GLOBAL PARTNERSCHIPS</v>
          </cell>
          <cell r="C7292">
            <v>16</v>
          </cell>
          <cell r="D7292">
            <v>0</v>
          </cell>
          <cell r="E7292"/>
          <cell r="F7292"/>
          <cell r="G7292"/>
          <cell r="H7292">
            <v>0</v>
          </cell>
        </row>
        <row r="7293">
          <cell r="A7293" t="str">
            <v>2123079901010102</v>
          </cell>
          <cell r="B7293" t="str">
            <v>INTERESES OIKOCREDIT</v>
          </cell>
          <cell r="C7293">
            <v>16</v>
          </cell>
          <cell r="D7293">
            <v>0</v>
          </cell>
          <cell r="E7293"/>
          <cell r="F7293"/>
          <cell r="G7293"/>
          <cell r="H7293">
            <v>0</v>
          </cell>
        </row>
        <row r="7294">
          <cell r="A7294" t="str">
            <v>2123079902</v>
          </cell>
          <cell r="B7294" t="str">
            <v>INTERESES Y OTROS POR PAGAR</v>
          </cell>
          <cell r="C7294">
            <v>10</v>
          </cell>
          <cell r="D7294"/>
          <cell r="E7294"/>
          <cell r="F7294"/>
          <cell r="G7294">
            <v>0</v>
          </cell>
          <cell r="H7294">
            <v>0</v>
          </cell>
        </row>
        <row r="7295">
          <cell r="A7295" t="str">
            <v>213</v>
          </cell>
          <cell r="B7295" t="str">
            <v>OBLIGACIONES A LA VISTA</v>
          </cell>
          <cell r="C7295">
            <v>3</v>
          </cell>
          <cell r="D7295"/>
          <cell r="E7295"/>
          <cell r="F7295"/>
          <cell r="G7295"/>
          <cell r="H7295">
            <v>1666611.29</v>
          </cell>
        </row>
        <row r="7296">
          <cell r="A7296" t="str">
            <v>2130</v>
          </cell>
          <cell r="B7296" t="str">
            <v>OBLIGACIONES A LA VISTA</v>
          </cell>
          <cell r="C7296">
            <v>4</v>
          </cell>
          <cell r="D7296"/>
          <cell r="E7296"/>
          <cell r="F7296"/>
          <cell r="G7296"/>
          <cell r="H7296">
            <v>1666611.29</v>
          </cell>
        </row>
        <row r="7297">
          <cell r="A7297" t="str">
            <v>213001</v>
          </cell>
          <cell r="B7297" t="str">
            <v>CHEQUES PROPIOS</v>
          </cell>
          <cell r="C7297">
            <v>6</v>
          </cell>
          <cell r="D7297"/>
          <cell r="E7297"/>
          <cell r="F7297"/>
          <cell r="G7297"/>
          <cell r="H7297">
            <v>1367909.45</v>
          </cell>
        </row>
        <row r="7298">
          <cell r="A7298" t="str">
            <v>2130010101</v>
          </cell>
          <cell r="B7298" t="str">
            <v>CHEQUES DE CAJA O GERENCIA - ML</v>
          </cell>
          <cell r="C7298">
            <v>10</v>
          </cell>
          <cell r="D7298"/>
          <cell r="E7298"/>
          <cell r="F7298"/>
          <cell r="G7298">
            <v>-1249804.55</v>
          </cell>
          <cell r="H7298">
            <v>1249804.55</v>
          </cell>
        </row>
        <row r="7299">
          <cell r="A7299" t="str">
            <v>213001010101</v>
          </cell>
          <cell r="B7299" t="str">
            <v>CHEQUES DE CAJA O GERENCIA - ML</v>
          </cell>
          <cell r="C7299">
            <v>12</v>
          </cell>
          <cell r="D7299"/>
          <cell r="E7299"/>
          <cell r="F7299">
            <v>-1249804.55</v>
          </cell>
          <cell r="G7299"/>
          <cell r="H7299">
            <v>1249804.55</v>
          </cell>
        </row>
        <row r="7300">
          <cell r="A7300" t="str">
            <v>21300101010101</v>
          </cell>
          <cell r="B7300" t="str">
            <v>CHEQUES DE CAJA O GERENCIA - ML</v>
          </cell>
          <cell r="C7300">
            <v>14</v>
          </cell>
          <cell r="D7300"/>
          <cell r="E7300">
            <v>-1249804.55</v>
          </cell>
          <cell r="F7300"/>
          <cell r="G7300"/>
          <cell r="H7300">
            <v>1249804.55</v>
          </cell>
        </row>
        <row r="7301">
          <cell r="A7301" t="str">
            <v>2130010101010101</v>
          </cell>
          <cell r="B7301" t="str">
            <v>CHEQUES DE CAJA O GERENCIA - ML</v>
          </cell>
          <cell r="C7301">
            <v>16</v>
          </cell>
          <cell r="D7301">
            <v>-1249804.55</v>
          </cell>
          <cell r="E7301"/>
          <cell r="F7301"/>
          <cell r="G7301"/>
          <cell r="H7301">
            <v>1249804.55</v>
          </cell>
        </row>
        <row r="7302">
          <cell r="A7302" t="str">
            <v>2130010101010102</v>
          </cell>
          <cell r="B7302" t="str">
            <v>CUENTA CORRIENTE BANCOVI -BANCA EN LINEA</v>
          </cell>
          <cell r="C7302">
            <v>16</v>
          </cell>
          <cell r="D7302">
            <v>0</v>
          </cell>
          <cell r="E7302"/>
          <cell r="F7302"/>
          <cell r="G7302"/>
          <cell r="H7302">
            <v>0</v>
          </cell>
        </row>
        <row r="7303">
          <cell r="A7303" t="str">
            <v>2130010101010103</v>
          </cell>
          <cell r="B7303" t="str">
            <v>CUENTA CORRIENTE BANCOVI FIREMPRESA</v>
          </cell>
          <cell r="C7303">
            <v>16</v>
          </cell>
          <cell r="D7303">
            <v>0</v>
          </cell>
          <cell r="E7303"/>
          <cell r="F7303"/>
          <cell r="G7303"/>
          <cell r="H7303">
            <v>0</v>
          </cell>
        </row>
        <row r="7304">
          <cell r="A7304" t="str">
            <v>213001010201</v>
          </cell>
          <cell r="B7304" t="str">
            <v>CHEQUES DE CAJA O GERENCIA - ME</v>
          </cell>
          <cell r="C7304">
            <v>12</v>
          </cell>
          <cell r="D7304"/>
          <cell r="E7304"/>
          <cell r="F7304">
            <v>0</v>
          </cell>
          <cell r="G7304"/>
          <cell r="H7304">
            <v>0</v>
          </cell>
        </row>
        <row r="7305">
          <cell r="A7305" t="str">
            <v>21300101020101</v>
          </cell>
          <cell r="B7305" t="str">
            <v>CHEQUES DE CAJA O GERENCIA - ME</v>
          </cell>
          <cell r="C7305">
            <v>14</v>
          </cell>
          <cell r="D7305"/>
          <cell r="E7305">
            <v>0</v>
          </cell>
          <cell r="F7305"/>
          <cell r="G7305"/>
          <cell r="H7305">
            <v>0</v>
          </cell>
        </row>
        <row r="7306">
          <cell r="A7306" t="str">
            <v>2130010102010101</v>
          </cell>
          <cell r="B7306" t="str">
            <v>CHEQUES DE CAJA O GERENCIA - ME</v>
          </cell>
          <cell r="C7306">
            <v>16</v>
          </cell>
          <cell r="D7306">
            <v>0</v>
          </cell>
          <cell r="E7306"/>
          <cell r="F7306"/>
          <cell r="G7306"/>
          <cell r="H7306">
            <v>0</v>
          </cell>
        </row>
        <row r="7307">
          <cell r="A7307" t="str">
            <v>2130010201</v>
          </cell>
          <cell r="B7307" t="str">
            <v>CHEQUES CERTIFICADOS - ML</v>
          </cell>
          <cell r="C7307">
            <v>10</v>
          </cell>
          <cell r="D7307"/>
          <cell r="E7307"/>
          <cell r="F7307"/>
          <cell r="G7307">
            <v>-118104.9</v>
          </cell>
          <cell r="H7307">
            <v>118104.9</v>
          </cell>
        </row>
        <row r="7308">
          <cell r="A7308" t="str">
            <v>213001020101</v>
          </cell>
          <cell r="B7308" t="str">
            <v>CHEQUES CERTIFICADOS - ML</v>
          </cell>
          <cell r="C7308">
            <v>12</v>
          </cell>
          <cell r="D7308"/>
          <cell r="E7308"/>
          <cell r="F7308">
            <v>-118104.9</v>
          </cell>
          <cell r="G7308"/>
          <cell r="H7308">
            <v>118104.9</v>
          </cell>
        </row>
        <row r="7309">
          <cell r="A7309" t="str">
            <v>21300102010101</v>
          </cell>
          <cell r="B7309" t="str">
            <v>CHEQUES CERTIFICADOS - ML</v>
          </cell>
          <cell r="C7309">
            <v>14</v>
          </cell>
          <cell r="D7309"/>
          <cell r="E7309">
            <v>-118104.9</v>
          </cell>
          <cell r="F7309"/>
          <cell r="G7309"/>
          <cell r="H7309">
            <v>118104.9</v>
          </cell>
        </row>
        <row r="7310">
          <cell r="A7310" t="str">
            <v>2130010201010101</v>
          </cell>
          <cell r="B7310" t="str">
            <v>CHEQUES CERTIFICADOS - ML</v>
          </cell>
          <cell r="C7310">
            <v>16</v>
          </cell>
          <cell r="D7310">
            <v>-118104.9</v>
          </cell>
          <cell r="E7310"/>
          <cell r="F7310"/>
          <cell r="G7310"/>
          <cell r="H7310">
            <v>118104.9</v>
          </cell>
        </row>
        <row r="7311">
          <cell r="A7311" t="str">
            <v>213001020201</v>
          </cell>
          <cell r="B7311" t="str">
            <v>CHEQUES CERTIFICADOS - ME</v>
          </cell>
          <cell r="C7311">
            <v>12</v>
          </cell>
          <cell r="D7311"/>
          <cell r="E7311"/>
          <cell r="F7311">
            <v>0</v>
          </cell>
          <cell r="G7311"/>
          <cell r="H7311">
            <v>0</v>
          </cell>
        </row>
        <row r="7312">
          <cell r="A7312" t="str">
            <v>21300102020101</v>
          </cell>
          <cell r="B7312" t="str">
            <v>CHEQUES CERTIFICADOS - ME</v>
          </cell>
          <cell r="C7312">
            <v>14</v>
          </cell>
          <cell r="D7312"/>
          <cell r="E7312">
            <v>0</v>
          </cell>
          <cell r="F7312"/>
          <cell r="G7312"/>
          <cell r="H7312">
            <v>0</v>
          </cell>
        </row>
        <row r="7313">
          <cell r="A7313" t="str">
            <v>2130010202010101</v>
          </cell>
          <cell r="B7313" t="str">
            <v>CHEQUES CERTIFICADOS - ME</v>
          </cell>
          <cell r="C7313">
            <v>16</v>
          </cell>
          <cell r="D7313">
            <v>0</v>
          </cell>
          <cell r="E7313"/>
          <cell r="F7313"/>
          <cell r="G7313"/>
          <cell r="H7313">
            <v>0</v>
          </cell>
        </row>
        <row r="7314">
          <cell r="A7314" t="str">
            <v>213002</v>
          </cell>
          <cell r="B7314" t="str">
            <v>OBLIGACIONES POR TARJETAS DE CREDITO</v>
          </cell>
          <cell r="C7314">
            <v>6</v>
          </cell>
          <cell r="D7314"/>
          <cell r="E7314"/>
          <cell r="F7314"/>
          <cell r="G7314"/>
          <cell r="H7314">
            <v>287406.59999999998</v>
          </cell>
        </row>
        <row r="7315">
          <cell r="A7315" t="str">
            <v>2130020001</v>
          </cell>
          <cell r="B7315" t="str">
            <v>OBLIGACIONES POR TARJETAS DE CREDITO - ML</v>
          </cell>
          <cell r="C7315">
            <v>10</v>
          </cell>
          <cell r="D7315"/>
          <cell r="E7315"/>
          <cell r="F7315"/>
          <cell r="G7315">
            <v>-287406.59999999998</v>
          </cell>
          <cell r="H7315">
            <v>287406.59999999998</v>
          </cell>
        </row>
        <row r="7316">
          <cell r="A7316" t="str">
            <v>213002000101</v>
          </cell>
          <cell r="B7316" t="str">
            <v>OBLIGACIONES POR TARJETAS DE CR?DITO</v>
          </cell>
          <cell r="C7316">
            <v>12</v>
          </cell>
          <cell r="D7316"/>
          <cell r="E7316"/>
          <cell r="F7316">
            <v>-287406.59999999998</v>
          </cell>
          <cell r="G7316"/>
          <cell r="H7316">
            <v>287406.59999999998</v>
          </cell>
        </row>
        <row r="7317">
          <cell r="A7317" t="str">
            <v>21300200010101</v>
          </cell>
          <cell r="B7317" t="str">
            <v>OBLIGACIONES POR TARJETAS DE CR?DITO</v>
          </cell>
          <cell r="C7317">
            <v>14</v>
          </cell>
          <cell r="D7317"/>
          <cell r="E7317">
            <v>-287406.59999999998</v>
          </cell>
          <cell r="F7317"/>
          <cell r="G7317"/>
          <cell r="H7317">
            <v>287406.59999999998</v>
          </cell>
        </row>
        <row r="7318">
          <cell r="A7318" t="str">
            <v>2130020001010101</v>
          </cell>
          <cell r="B7318" t="str">
            <v>COMPENSACION POR OPERACIONES DE CLIENTES</v>
          </cell>
          <cell r="C7318">
            <v>16</v>
          </cell>
          <cell r="D7318">
            <v>0</v>
          </cell>
          <cell r="E7318"/>
          <cell r="F7318"/>
          <cell r="G7318"/>
          <cell r="H7318">
            <v>0</v>
          </cell>
        </row>
        <row r="7319">
          <cell r="A7319" t="str">
            <v>2130020001010102</v>
          </cell>
          <cell r="B7319" t="str">
            <v>EMISOR DE TARJETAS DE CREDITOS</v>
          </cell>
          <cell r="C7319">
            <v>16</v>
          </cell>
          <cell r="D7319">
            <v>0</v>
          </cell>
          <cell r="E7319"/>
          <cell r="F7319"/>
          <cell r="G7319"/>
          <cell r="H7319">
            <v>0</v>
          </cell>
        </row>
        <row r="7320">
          <cell r="A7320" t="str">
            <v>2130020001010103</v>
          </cell>
          <cell r="B7320" t="str">
            <v>RETIRO TARJETA DE DEBITO CAJERO LOCAL</v>
          </cell>
          <cell r="C7320">
            <v>16</v>
          </cell>
          <cell r="D7320">
            <v>0</v>
          </cell>
          <cell r="E7320"/>
          <cell r="F7320"/>
          <cell r="G7320"/>
          <cell r="H7320">
            <v>0</v>
          </cell>
        </row>
        <row r="7321">
          <cell r="A7321" t="str">
            <v>2130020001010104</v>
          </cell>
          <cell r="B7321" t="str">
            <v>RETIRO TARJETA DE DEBITO CAJERO INTERNACIONAL</v>
          </cell>
          <cell r="C7321">
            <v>16</v>
          </cell>
          <cell r="D7321">
            <v>-25299.32</v>
          </cell>
          <cell r="E7321"/>
          <cell r="F7321"/>
          <cell r="G7321"/>
          <cell r="H7321">
            <v>25299.32</v>
          </cell>
        </row>
        <row r="7322">
          <cell r="A7322" t="str">
            <v>2130020001010105</v>
          </cell>
          <cell r="B7322" t="str">
            <v>COMISION RETIRO TARJETA DE DEBITO CAJERO LOCAL</v>
          </cell>
          <cell r="C7322">
            <v>16</v>
          </cell>
          <cell r="D7322">
            <v>-13.6</v>
          </cell>
          <cell r="E7322"/>
          <cell r="F7322"/>
          <cell r="G7322"/>
          <cell r="H7322">
            <v>13.6</v>
          </cell>
        </row>
        <row r="7323">
          <cell r="A7323" t="str">
            <v>2130020001010106</v>
          </cell>
          <cell r="B7323" t="str">
            <v>COMISION RETIRO TARJETA DE DEBITO CAJERO INTERNACIONAL</v>
          </cell>
          <cell r="C7323">
            <v>16</v>
          </cell>
          <cell r="D7323">
            <v>0</v>
          </cell>
          <cell r="E7323"/>
          <cell r="F7323"/>
          <cell r="G7323"/>
          <cell r="H7323">
            <v>0</v>
          </cell>
        </row>
        <row r="7324">
          <cell r="A7324" t="str">
            <v>2130020001010107</v>
          </cell>
          <cell r="B7324" t="str">
            <v>COMPRAS TARJETA DE DEBITO LOCALES</v>
          </cell>
          <cell r="C7324">
            <v>16</v>
          </cell>
          <cell r="D7324">
            <v>0</v>
          </cell>
          <cell r="E7324"/>
          <cell r="F7324"/>
          <cell r="G7324"/>
          <cell r="H7324">
            <v>0</v>
          </cell>
        </row>
        <row r="7325">
          <cell r="A7325" t="str">
            <v>2130020001010108</v>
          </cell>
          <cell r="B7325" t="str">
            <v>COMPRAS TARJETA DE DEBITO INTERNACIONAL</v>
          </cell>
          <cell r="C7325">
            <v>16</v>
          </cell>
          <cell r="D7325">
            <v>-262093.68</v>
          </cell>
          <cell r="E7325"/>
          <cell r="F7325"/>
          <cell r="G7325"/>
          <cell r="H7325">
            <v>262093.68</v>
          </cell>
        </row>
        <row r="7326">
          <cell r="A7326" t="str">
            <v>213003</v>
          </cell>
          <cell r="B7326" t="str">
            <v>COBROS POR CUENTA AJENA</v>
          </cell>
          <cell r="C7326">
            <v>6</v>
          </cell>
          <cell r="D7326"/>
          <cell r="E7326"/>
          <cell r="F7326"/>
          <cell r="G7326"/>
          <cell r="H7326">
            <v>11295.24</v>
          </cell>
        </row>
        <row r="7327">
          <cell r="A7327" t="str">
            <v>2130030100</v>
          </cell>
          <cell r="B7327" t="str">
            <v>COBRANZAS LOCALES</v>
          </cell>
          <cell r="C7327">
            <v>10</v>
          </cell>
          <cell r="D7327"/>
          <cell r="E7327"/>
          <cell r="F7327"/>
          <cell r="G7327">
            <v>-11295.24</v>
          </cell>
          <cell r="H7327">
            <v>11295.24</v>
          </cell>
        </row>
        <row r="7328">
          <cell r="A7328" t="str">
            <v>213003010001</v>
          </cell>
          <cell r="B7328" t="str">
            <v>COBRANZAS LOCALES</v>
          </cell>
          <cell r="C7328">
            <v>12</v>
          </cell>
          <cell r="D7328"/>
          <cell r="E7328"/>
          <cell r="F7328">
            <v>-11295.24</v>
          </cell>
          <cell r="G7328"/>
          <cell r="H7328">
            <v>11295.24</v>
          </cell>
        </row>
        <row r="7329">
          <cell r="A7329" t="str">
            <v>21300301000101</v>
          </cell>
          <cell r="B7329" t="str">
            <v>COBRANZAS LOCALES</v>
          </cell>
          <cell r="C7329">
            <v>14</v>
          </cell>
          <cell r="D7329"/>
          <cell r="E7329">
            <v>-11295.24</v>
          </cell>
          <cell r="F7329"/>
          <cell r="G7329"/>
          <cell r="H7329">
            <v>11295.24</v>
          </cell>
        </row>
        <row r="7330">
          <cell r="A7330" t="str">
            <v>2130030100010101</v>
          </cell>
          <cell r="B7330" t="str">
            <v>ANDA</v>
          </cell>
          <cell r="C7330">
            <v>16</v>
          </cell>
          <cell r="D7330">
            <v>0</v>
          </cell>
          <cell r="E7330"/>
          <cell r="F7330"/>
          <cell r="G7330"/>
          <cell r="H7330">
            <v>0</v>
          </cell>
        </row>
        <row r="7331">
          <cell r="A7331" t="str">
            <v>2130030100010102</v>
          </cell>
          <cell r="B7331" t="str">
            <v>SEGUROS FUTURO</v>
          </cell>
          <cell r="C7331">
            <v>16</v>
          </cell>
          <cell r="D7331">
            <v>0</v>
          </cell>
          <cell r="E7331"/>
          <cell r="F7331"/>
          <cell r="G7331"/>
          <cell r="H7331">
            <v>0</v>
          </cell>
        </row>
        <row r="7332">
          <cell r="A7332" t="str">
            <v>2130030100010103</v>
          </cell>
          <cell r="B7332" t="str">
            <v>DEL SUR</v>
          </cell>
          <cell r="C7332">
            <v>16</v>
          </cell>
          <cell r="D7332">
            <v>0</v>
          </cell>
          <cell r="E7332"/>
          <cell r="F7332"/>
          <cell r="G7332"/>
          <cell r="H7332">
            <v>0</v>
          </cell>
        </row>
        <row r="7333">
          <cell r="A7333" t="str">
            <v>2130030100010104</v>
          </cell>
          <cell r="B7333" t="str">
            <v>SEGURO DE VIDA CLIENTES</v>
          </cell>
          <cell r="C7333">
            <v>16</v>
          </cell>
          <cell r="D7333">
            <v>0</v>
          </cell>
          <cell r="E7333"/>
          <cell r="F7333"/>
          <cell r="G7333"/>
          <cell r="H7333">
            <v>0</v>
          </cell>
        </row>
        <row r="7334">
          <cell r="A7334" t="str">
            <v>2130030100010105</v>
          </cell>
          <cell r="B7334" t="str">
            <v>SERVICIOS ASIFBAN</v>
          </cell>
          <cell r="C7334">
            <v>16</v>
          </cell>
          <cell r="D7334">
            <v>0</v>
          </cell>
          <cell r="E7334"/>
          <cell r="F7334"/>
          <cell r="G7334"/>
          <cell r="H7334">
            <v>0</v>
          </cell>
        </row>
        <row r="7335">
          <cell r="A7335" t="str">
            <v>2130030100010106</v>
          </cell>
          <cell r="B7335" t="str">
            <v>COBROS A FAVOR DE COMEDICA-TARJETA DE CREDITO</v>
          </cell>
          <cell r="C7335">
            <v>16</v>
          </cell>
          <cell r="D7335">
            <v>0</v>
          </cell>
          <cell r="E7335"/>
          <cell r="F7335"/>
          <cell r="G7335"/>
          <cell r="H7335">
            <v>0</v>
          </cell>
        </row>
        <row r="7336">
          <cell r="A7336" t="str">
            <v>2130030100010107</v>
          </cell>
          <cell r="B7336" t="str">
            <v>COBROS A FAVOR DE PBT- TARJETA DE CREDITO</v>
          </cell>
          <cell r="C7336">
            <v>16</v>
          </cell>
          <cell r="D7336">
            <v>0</v>
          </cell>
          <cell r="E7336"/>
          <cell r="F7336"/>
          <cell r="G7336"/>
          <cell r="H7336">
            <v>0</v>
          </cell>
        </row>
        <row r="7337">
          <cell r="A7337" t="str">
            <v>2130030100010108</v>
          </cell>
          <cell r="B7337" t="str">
            <v>SEGUROS DE VEHICULO CLIENTES SISA</v>
          </cell>
          <cell r="C7337">
            <v>16</v>
          </cell>
          <cell r="D7337">
            <v>-2950.14</v>
          </cell>
          <cell r="E7337"/>
          <cell r="F7337"/>
          <cell r="G7337"/>
          <cell r="H7337">
            <v>2950.14</v>
          </cell>
        </row>
        <row r="7338">
          <cell r="A7338" t="str">
            <v>2130030100010109</v>
          </cell>
          <cell r="B7338" t="str">
            <v>PUNTO EXPRESS</v>
          </cell>
          <cell r="C7338">
            <v>16</v>
          </cell>
          <cell r="D7338">
            <v>-8345.1</v>
          </cell>
          <cell r="E7338"/>
          <cell r="F7338"/>
          <cell r="G7338"/>
          <cell r="H7338">
            <v>8345.1</v>
          </cell>
        </row>
        <row r="7339">
          <cell r="A7339" t="str">
            <v>2130030100010110</v>
          </cell>
          <cell r="B7339" t="str">
            <v>COBROS A FAVOR DE MASTERCARD</v>
          </cell>
          <cell r="C7339">
            <v>16</v>
          </cell>
          <cell r="D7339">
            <v>0</v>
          </cell>
          <cell r="E7339"/>
          <cell r="F7339"/>
          <cell r="G7339"/>
          <cell r="H7339">
            <v>0</v>
          </cell>
        </row>
        <row r="7340">
          <cell r="A7340" t="str">
            <v>2130030200</v>
          </cell>
          <cell r="B7340" t="str">
            <v>COBRANZAS DEL EXTERIOR</v>
          </cell>
          <cell r="C7340">
            <v>10</v>
          </cell>
          <cell r="D7340"/>
          <cell r="E7340"/>
          <cell r="F7340"/>
          <cell r="G7340">
            <v>0</v>
          </cell>
          <cell r="H7340">
            <v>0</v>
          </cell>
        </row>
        <row r="7341">
          <cell r="A7341" t="str">
            <v>2130030300</v>
          </cell>
          <cell r="B7341" t="str">
            <v>IMPUESTOS Y SERVICIOS PUBLICOS</v>
          </cell>
          <cell r="C7341">
            <v>10</v>
          </cell>
          <cell r="D7341"/>
          <cell r="E7341"/>
          <cell r="F7341"/>
          <cell r="G7341">
            <v>0</v>
          </cell>
          <cell r="H7341">
            <v>0</v>
          </cell>
        </row>
        <row r="7342">
          <cell r="A7342" t="str">
            <v>213003030001</v>
          </cell>
          <cell r="B7342" t="str">
            <v>IMPUESTOS Y SERVICIOS PUBLICOS</v>
          </cell>
          <cell r="C7342">
            <v>12</v>
          </cell>
          <cell r="D7342"/>
          <cell r="E7342"/>
          <cell r="F7342">
            <v>0</v>
          </cell>
          <cell r="G7342"/>
          <cell r="H7342">
            <v>0</v>
          </cell>
        </row>
        <row r="7343">
          <cell r="A7343" t="str">
            <v>21300303000101</v>
          </cell>
          <cell r="B7343" t="str">
            <v>IMPUESTOS Y SERVICIOS PUBLICOS</v>
          </cell>
          <cell r="C7343">
            <v>14</v>
          </cell>
          <cell r="D7343"/>
          <cell r="E7343">
            <v>0</v>
          </cell>
          <cell r="F7343"/>
          <cell r="G7343"/>
          <cell r="H7343">
            <v>0</v>
          </cell>
        </row>
        <row r="7344">
          <cell r="A7344" t="str">
            <v>2130030300010101</v>
          </cell>
          <cell r="B7344" t="str">
            <v>SERVICIOS DE COLECTURIA DEL MINISTERIO DE HACIENDA</v>
          </cell>
          <cell r="C7344">
            <v>16</v>
          </cell>
          <cell r="D7344">
            <v>0</v>
          </cell>
          <cell r="E7344"/>
          <cell r="F7344"/>
          <cell r="G7344"/>
          <cell r="H7344">
            <v>0</v>
          </cell>
        </row>
        <row r="7345">
          <cell r="A7345" t="str">
            <v>213004</v>
          </cell>
          <cell r="B7345" t="str">
            <v>CORRESPONSALIAS</v>
          </cell>
          <cell r="C7345">
            <v>6</v>
          </cell>
          <cell r="D7345"/>
          <cell r="E7345"/>
          <cell r="F7345"/>
          <cell r="G7345"/>
          <cell r="H7345">
            <v>0</v>
          </cell>
        </row>
        <row r="7346">
          <cell r="A7346" t="str">
            <v>2130040100</v>
          </cell>
          <cell r="B7346" t="str">
            <v>FONDOS FIJOS</v>
          </cell>
          <cell r="C7346">
            <v>10</v>
          </cell>
          <cell r="D7346"/>
          <cell r="E7346"/>
          <cell r="F7346"/>
          <cell r="G7346">
            <v>0</v>
          </cell>
          <cell r="H7346">
            <v>0</v>
          </cell>
        </row>
        <row r="7347">
          <cell r="A7347" t="str">
            <v>2130040201</v>
          </cell>
          <cell r="B7347" t="str">
            <v>CHEQUES DE VIAJERO - ML</v>
          </cell>
          <cell r="C7347">
            <v>10</v>
          </cell>
          <cell r="D7347"/>
          <cell r="E7347"/>
          <cell r="F7347"/>
          <cell r="G7347">
            <v>0</v>
          </cell>
          <cell r="H7347">
            <v>0</v>
          </cell>
        </row>
        <row r="7348">
          <cell r="A7348" t="str">
            <v>213005</v>
          </cell>
          <cell r="B7348" t="str">
            <v>TRANSFERENCIAS DE FONDOS</v>
          </cell>
          <cell r="C7348">
            <v>6</v>
          </cell>
          <cell r="D7348"/>
          <cell r="E7348"/>
          <cell r="F7348"/>
          <cell r="G7348"/>
          <cell r="H7348">
            <v>0</v>
          </cell>
        </row>
        <row r="7349">
          <cell r="A7349" t="str">
            <v>2130050101</v>
          </cell>
          <cell r="B7349" t="str">
            <v>TRANSFERENCIAS LOCALES - ML</v>
          </cell>
          <cell r="C7349">
            <v>10</v>
          </cell>
          <cell r="D7349"/>
          <cell r="E7349"/>
          <cell r="F7349"/>
          <cell r="G7349">
            <v>0</v>
          </cell>
          <cell r="H7349">
            <v>0</v>
          </cell>
        </row>
        <row r="7350">
          <cell r="A7350" t="str">
            <v>2130050201</v>
          </cell>
          <cell r="B7350" t="str">
            <v>GIROS EMITIDOS POR PAGAR - ML</v>
          </cell>
          <cell r="C7350">
            <v>10</v>
          </cell>
          <cell r="D7350"/>
          <cell r="E7350"/>
          <cell r="F7350"/>
          <cell r="G7350">
            <v>0</v>
          </cell>
          <cell r="H7350">
            <v>0</v>
          </cell>
        </row>
        <row r="7351">
          <cell r="A7351" t="str">
            <v>2130050301</v>
          </cell>
          <cell r="B7351" t="str">
            <v>GIROS RECIBIDOS POR PAGAR - ML</v>
          </cell>
          <cell r="C7351">
            <v>10</v>
          </cell>
          <cell r="D7351"/>
          <cell r="E7351"/>
          <cell r="F7351"/>
          <cell r="G7351">
            <v>0</v>
          </cell>
          <cell r="H7351">
            <v>0</v>
          </cell>
        </row>
        <row r="7352">
          <cell r="A7352" t="str">
            <v>214</v>
          </cell>
          <cell r="B7352" t="str">
            <v>TITULOS DE EMISION PROPIA</v>
          </cell>
          <cell r="C7352">
            <v>3</v>
          </cell>
          <cell r="D7352"/>
          <cell r="E7352"/>
          <cell r="F7352"/>
          <cell r="G7352"/>
          <cell r="H7352">
            <v>3500229.39</v>
          </cell>
        </row>
        <row r="7353">
          <cell r="A7353" t="str">
            <v>2141</v>
          </cell>
          <cell r="B7353" t="str">
            <v>TITULOS DE EMISION PROPIA PACTADOS HASTA UN ANIO PLAZO</v>
          </cell>
          <cell r="C7353">
            <v>4</v>
          </cell>
          <cell r="D7353"/>
          <cell r="E7353"/>
          <cell r="F7353"/>
          <cell r="G7353"/>
          <cell r="H7353">
            <v>3500229.39</v>
          </cell>
        </row>
        <row r="7354">
          <cell r="A7354" t="str">
            <v>214100</v>
          </cell>
          <cell r="B7354" t="str">
            <v>TITULOS DE EMISION PROPIA PACTADOS HASTA UN ANIO PLAZO</v>
          </cell>
          <cell r="C7354">
            <v>6</v>
          </cell>
          <cell r="D7354"/>
          <cell r="E7354"/>
          <cell r="F7354"/>
          <cell r="G7354"/>
          <cell r="H7354">
            <v>3500229.39</v>
          </cell>
        </row>
        <row r="7355">
          <cell r="A7355" t="str">
            <v>2141000101</v>
          </cell>
          <cell r="B7355" t="str">
            <v>TITULOSVALORES CON GARANTIA HIPOTECARIA -ML</v>
          </cell>
          <cell r="C7355">
            <v>10</v>
          </cell>
          <cell r="D7355"/>
          <cell r="E7355"/>
          <cell r="F7355"/>
          <cell r="G7355">
            <v>0</v>
          </cell>
          <cell r="H7355">
            <v>0</v>
          </cell>
        </row>
        <row r="7356">
          <cell r="A7356" t="str">
            <v>214100010101</v>
          </cell>
          <cell r="B7356" t="str">
            <v>TITULOSVALORES CON GARANTIA HIPOTECARIA - ML</v>
          </cell>
          <cell r="C7356">
            <v>12</v>
          </cell>
          <cell r="D7356"/>
          <cell r="E7356"/>
          <cell r="F7356">
            <v>0</v>
          </cell>
          <cell r="G7356"/>
          <cell r="H7356">
            <v>0</v>
          </cell>
        </row>
        <row r="7357">
          <cell r="A7357" t="str">
            <v>21410001010101</v>
          </cell>
          <cell r="B7357" t="str">
            <v>TITULOSVALORES CON GARANTIA HIPOTECARIA - ML</v>
          </cell>
          <cell r="C7357">
            <v>14</v>
          </cell>
          <cell r="D7357"/>
          <cell r="E7357">
            <v>0</v>
          </cell>
          <cell r="F7357"/>
          <cell r="G7357"/>
          <cell r="H7357">
            <v>0</v>
          </cell>
        </row>
        <row r="7358">
          <cell r="A7358" t="str">
            <v>2141000101010101</v>
          </cell>
          <cell r="B7358" t="str">
            <v>TITULOSVALORES CON GARANTIA HIPOTECARIA - ML</v>
          </cell>
          <cell r="C7358">
            <v>16</v>
          </cell>
          <cell r="D7358">
            <v>0</v>
          </cell>
          <cell r="E7358"/>
          <cell r="F7358"/>
          <cell r="G7358"/>
          <cell r="H7358">
            <v>0</v>
          </cell>
        </row>
        <row r="7359">
          <cell r="A7359" t="str">
            <v>2141000201</v>
          </cell>
          <cell r="B7359" t="str">
            <v>TITULOSVALORES SIN GARANTIA HIPOTECARIA - ML</v>
          </cell>
          <cell r="C7359">
            <v>10</v>
          </cell>
          <cell r="D7359"/>
          <cell r="E7359"/>
          <cell r="F7359"/>
          <cell r="G7359">
            <v>-3473007.32</v>
          </cell>
          <cell r="H7359">
            <v>3473007.32</v>
          </cell>
        </row>
        <row r="7360">
          <cell r="A7360" t="str">
            <v>214100020101</v>
          </cell>
          <cell r="B7360" t="str">
            <v>TITULOSVALORES SIN GARANTIA HIPOTECARIA - ML</v>
          </cell>
          <cell r="C7360">
            <v>12</v>
          </cell>
          <cell r="D7360"/>
          <cell r="E7360"/>
          <cell r="F7360">
            <v>-3473007.32</v>
          </cell>
          <cell r="G7360"/>
          <cell r="H7360">
            <v>3473007.32</v>
          </cell>
        </row>
        <row r="7361">
          <cell r="A7361" t="str">
            <v>21410002010101</v>
          </cell>
          <cell r="B7361" t="str">
            <v>TITULOSVALORES SIN GARANTIA HIPOTECARIA - ML</v>
          </cell>
          <cell r="C7361">
            <v>14</v>
          </cell>
          <cell r="D7361"/>
          <cell r="E7361">
            <v>-3473007.32</v>
          </cell>
          <cell r="F7361"/>
          <cell r="G7361"/>
          <cell r="H7361">
            <v>3473007.32</v>
          </cell>
        </row>
        <row r="7362">
          <cell r="A7362" t="str">
            <v>2141000201010101</v>
          </cell>
          <cell r="B7362" t="str">
            <v>TITULOSVALORES SIN GARANTIA HIPOTECARIA - ML</v>
          </cell>
          <cell r="C7362">
            <v>16</v>
          </cell>
          <cell r="D7362">
            <v>-3473007.32</v>
          </cell>
          <cell r="E7362"/>
          <cell r="F7362"/>
          <cell r="G7362"/>
          <cell r="H7362">
            <v>3473007.32</v>
          </cell>
        </row>
        <row r="7363">
          <cell r="A7363" t="str">
            <v>2141009901</v>
          </cell>
          <cell r="B7363" t="str">
            <v>INTERESES Y OTROS POR PAGAR - ML</v>
          </cell>
          <cell r="C7363">
            <v>10</v>
          </cell>
          <cell r="D7363"/>
          <cell r="E7363"/>
          <cell r="F7363"/>
          <cell r="G7363">
            <v>-27222.07</v>
          </cell>
          <cell r="H7363">
            <v>27222.07</v>
          </cell>
        </row>
        <row r="7364">
          <cell r="A7364" t="str">
            <v>214100990101</v>
          </cell>
          <cell r="B7364" t="str">
            <v>INTERESES Y OTROS POR PAGAR - ML</v>
          </cell>
          <cell r="C7364">
            <v>12</v>
          </cell>
          <cell r="D7364"/>
          <cell r="E7364"/>
          <cell r="F7364">
            <v>-27222.07</v>
          </cell>
          <cell r="G7364"/>
          <cell r="H7364">
            <v>27222.07</v>
          </cell>
        </row>
        <row r="7365">
          <cell r="A7365" t="str">
            <v>21410099010101</v>
          </cell>
          <cell r="B7365" t="str">
            <v>INTERESES Y OTROS POR PAGAR - ML</v>
          </cell>
          <cell r="C7365">
            <v>14</v>
          </cell>
          <cell r="D7365"/>
          <cell r="E7365">
            <v>-27222.07</v>
          </cell>
          <cell r="F7365"/>
          <cell r="G7365"/>
          <cell r="H7365">
            <v>27222.07</v>
          </cell>
        </row>
        <row r="7366">
          <cell r="A7366" t="str">
            <v>2141009901010101</v>
          </cell>
          <cell r="B7366" t="str">
            <v>INTERESES Y OTROS POR PAGAR - ML</v>
          </cell>
          <cell r="C7366">
            <v>16</v>
          </cell>
          <cell r="D7366">
            <v>-27222.07</v>
          </cell>
          <cell r="E7366"/>
          <cell r="F7366"/>
          <cell r="G7366"/>
          <cell r="H7366">
            <v>27222.07</v>
          </cell>
        </row>
        <row r="7367">
          <cell r="A7367" t="str">
            <v>2142</v>
          </cell>
          <cell r="B7367" t="str">
            <v>PACTADOS A MAS DE UN ANIO PLAZO</v>
          </cell>
          <cell r="C7367">
            <v>4</v>
          </cell>
          <cell r="D7367"/>
          <cell r="E7367"/>
          <cell r="F7367"/>
          <cell r="G7367"/>
          <cell r="H7367">
            <v>0</v>
          </cell>
        </row>
        <row r="7368">
          <cell r="A7368" t="str">
            <v>214201</v>
          </cell>
          <cell r="B7368" t="str">
            <v>PACTADOS A MENOS DE CINCO ANIOS PLAZO</v>
          </cell>
          <cell r="C7368">
            <v>6</v>
          </cell>
          <cell r="D7368"/>
          <cell r="E7368"/>
          <cell r="F7368"/>
          <cell r="G7368"/>
          <cell r="H7368">
            <v>0</v>
          </cell>
        </row>
        <row r="7369">
          <cell r="A7369" t="str">
            <v>2142010101</v>
          </cell>
          <cell r="B7369" t="str">
            <v>TITULOSVALORES CON GARANTIA HIPOTECARIA -ML</v>
          </cell>
          <cell r="C7369">
            <v>10</v>
          </cell>
          <cell r="D7369"/>
          <cell r="E7369"/>
          <cell r="F7369"/>
          <cell r="G7369">
            <v>0</v>
          </cell>
          <cell r="H7369">
            <v>0</v>
          </cell>
        </row>
        <row r="7370">
          <cell r="A7370" t="str">
            <v>214201010101</v>
          </cell>
          <cell r="B7370" t="str">
            <v>TITULOSVALORES CON GARANTIA HIPOTECARIA -ML</v>
          </cell>
          <cell r="C7370">
            <v>12</v>
          </cell>
          <cell r="D7370"/>
          <cell r="E7370"/>
          <cell r="F7370">
            <v>0</v>
          </cell>
          <cell r="G7370"/>
          <cell r="H7370">
            <v>0</v>
          </cell>
        </row>
        <row r="7371">
          <cell r="A7371" t="str">
            <v>21420101010101</v>
          </cell>
          <cell r="B7371" t="str">
            <v>TITULOSVALORES CON GARANTIA HIPOTECARIA -ML</v>
          </cell>
          <cell r="C7371">
            <v>14</v>
          </cell>
          <cell r="D7371"/>
          <cell r="E7371">
            <v>0</v>
          </cell>
          <cell r="F7371"/>
          <cell r="G7371"/>
          <cell r="H7371">
            <v>0</v>
          </cell>
        </row>
        <row r="7372">
          <cell r="A7372" t="str">
            <v>2142010101010101</v>
          </cell>
          <cell r="B7372" t="str">
            <v>TITULOSVALORES CON GARANTIA HIPOTECARIA - ML</v>
          </cell>
          <cell r="C7372">
            <v>16</v>
          </cell>
          <cell r="D7372">
            <v>0</v>
          </cell>
          <cell r="E7372"/>
          <cell r="F7372"/>
          <cell r="G7372"/>
          <cell r="H7372">
            <v>0</v>
          </cell>
        </row>
        <row r="7373">
          <cell r="A7373" t="str">
            <v>2142010201</v>
          </cell>
          <cell r="B7373" t="str">
            <v>TITULOSVALORES SIN GARANTIA HIPOTECARIA - ML</v>
          </cell>
          <cell r="C7373">
            <v>10</v>
          </cell>
          <cell r="D7373"/>
          <cell r="E7373"/>
          <cell r="F7373"/>
          <cell r="G7373">
            <v>0</v>
          </cell>
          <cell r="H7373">
            <v>0</v>
          </cell>
        </row>
        <row r="7374">
          <cell r="A7374" t="str">
            <v>214201020101</v>
          </cell>
          <cell r="B7374" t="str">
            <v>TITULOSVALORES SIN GARANTIA HIPOTECARIA - ML</v>
          </cell>
          <cell r="C7374">
            <v>12</v>
          </cell>
          <cell r="D7374"/>
          <cell r="E7374"/>
          <cell r="F7374">
            <v>0</v>
          </cell>
          <cell r="G7374"/>
          <cell r="H7374">
            <v>0</v>
          </cell>
        </row>
        <row r="7375">
          <cell r="A7375" t="str">
            <v>21420102010101</v>
          </cell>
          <cell r="B7375" t="str">
            <v>TITULOSVALORES SIN GARANTIA HIPOTECARIA - ML</v>
          </cell>
          <cell r="C7375">
            <v>14</v>
          </cell>
          <cell r="D7375"/>
          <cell r="E7375">
            <v>0</v>
          </cell>
          <cell r="F7375"/>
          <cell r="G7375"/>
          <cell r="H7375">
            <v>0</v>
          </cell>
        </row>
        <row r="7376">
          <cell r="A7376" t="str">
            <v>2142010201010101</v>
          </cell>
          <cell r="B7376" t="str">
            <v>TITULOSVALORES SIN GARANTIA HIPOTECARIA - ML</v>
          </cell>
          <cell r="C7376">
            <v>16</v>
          </cell>
          <cell r="D7376">
            <v>0</v>
          </cell>
          <cell r="E7376"/>
          <cell r="F7376"/>
          <cell r="G7376"/>
          <cell r="H7376">
            <v>0</v>
          </cell>
        </row>
        <row r="7377">
          <cell r="A7377" t="str">
            <v>2142019901</v>
          </cell>
          <cell r="B7377" t="str">
            <v>INTERESES Y OTROS POR PAGAR - ML</v>
          </cell>
          <cell r="C7377">
            <v>10</v>
          </cell>
          <cell r="D7377"/>
          <cell r="E7377"/>
          <cell r="F7377"/>
          <cell r="G7377">
            <v>0</v>
          </cell>
          <cell r="H7377">
            <v>0</v>
          </cell>
        </row>
        <row r="7378">
          <cell r="A7378" t="str">
            <v>214201990101</v>
          </cell>
          <cell r="B7378" t="str">
            <v>INTERESES Y OTROS POR PAGAR - ML</v>
          </cell>
          <cell r="C7378">
            <v>12</v>
          </cell>
          <cell r="D7378"/>
          <cell r="E7378"/>
          <cell r="F7378">
            <v>0</v>
          </cell>
          <cell r="G7378"/>
          <cell r="H7378">
            <v>0</v>
          </cell>
        </row>
        <row r="7379">
          <cell r="A7379" t="str">
            <v>21420199010101</v>
          </cell>
          <cell r="B7379" t="str">
            <v>INTERESES Y OTROS POR PAGAR - ML</v>
          </cell>
          <cell r="C7379">
            <v>14</v>
          </cell>
          <cell r="D7379"/>
          <cell r="E7379">
            <v>0</v>
          </cell>
          <cell r="F7379"/>
          <cell r="G7379"/>
          <cell r="H7379">
            <v>0</v>
          </cell>
        </row>
        <row r="7380">
          <cell r="A7380" t="str">
            <v>2142019901010101</v>
          </cell>
          <cell r="B7380" t="str">
            <v>INTERESES Y OTROS POR PAGAR - ML</v>
          </cell>
          <cell r="C7380">
            <v>16</v>
          </cell>
          <cell r="D7380">
            <v>0</v>
          </cell>
          <cell r="E7380"/>
          <cell r="F7380"/>
          <cell r="G7380"/>
          <cell r="H7380">
            <v>0</v>
          </cell>
        </row>
        <row r="7381">
          <cell r="A7381" t="str">
            <v>214202</v>
          </cell>
          <cell r="B7381" t="str">
            <v>PACTADOS A CINCO O MAS ANIOS PLAZO</v>
          </cell>
          <cell r="C7381">
            <v>6</v>
          </cell>
          <cell r="D7381"/>
          <cell r="E7381"/>
          <cell r="F7381"/>
          <cell r="G7381"/>
          <cell r="H7381">
            <v>0</v>
          </cell>
        </row>
        <row r="7382">
          <cell r="A7382" t="str">
            <v>2142020101</v>
          </cell>
          <cell r="B7382" t="str">
            <v>TITULOSVALORES CON GARANTIA HIPOTECARIA -ML</v>
          </cell>
          <cell r="C7382">
            <v>10</v>
          </cell>
          <cell r="D7382"/>
          <cell r="E7382"/>
          <cell r="F7382"/>
          <cell r="G7382">
            <v>0</v>
          </cell>
          <cell r="H7382">
            <v>0</v>
          </cell>
        </row>
        <row r="7383">
          <cell r="A7383" t="str">
            <v>214202010101</v>
          </cell>
          <cell r="B7383" t="str">
            <v>TITULOSVALORES CON GARANTIA HIPOTECARIA -ML</v>
          </cell>
          <cell r="C7383">
            <v>12</v>
          </cell>
          <cell r="D7383"/>
          <cell r="E7383"/>
          <cell r="F7383">
            <v>0</v>
          </cell>
          <cell r="G7383"/>
          <cell r="H7383">
            <v>0</v>
          </cell>
        </row>
        <row r="7384">
          <cell r="A7384" t="str">
            <v>21420201010101</v>
          </cell>
          <cell r="B7384" t="str">
            <v>TITULOSVALORES CON GARANTIA HIPOTECARIA -ML</v>
          </cell>
          <cell r="C7384">
            <v>14</v>
          </cell>
          <cell r="D7384"/>
          <cell r="E7384">
            <v>0</v>
          </cell>
          <cell r="F7384"/>
          <cell r="G7384"/>
          <cell r="H7384">
            <v>0</v>
          </cell>
        </row>
        <row r="7385">
          <cell r="A7385" t="str">
            <v>2142020101010101</v>
          </cell>
          <cell r="B7385" t="str">
            <v>TITULOSVALORES CON GARANTIA HIPOTECARIA -ML</v>
          </cell>
          <cell r="C7385">
            <v>16</v>
          </cell>
          <cell r="D7385">
            <v>0</v>
          </cell>
          <cell r="E7385"/>
          <cell r="F7385"/>
          <cell r="G7385"/>
          <cell r="H7385">
            <v>0</v>
          </cell>
        </row>
        <row r="7386">
          <cell r="A7386" t="str">
            <v>2142020201</v>
          </cell>
          <cell r="B7386" t="str">
            <v>TITULOSVALORES SIN GARANTIA HIPOTECARIA - ML</v>
          </cell>
          <cell r="C7386">
            <v>10</v>
          </cell>
          <cell r="D7386"/>
          <cell r="E7386"/>
          <cell r="F7386"/>
          <cell r="G7386">
            <v>0</v>
          </cell>
          <cell r="H7386">
            <v>0</v>
          </cell>
        </row>
        <row r="7387">
          <cell r="A7387" t="str">
            <v>214202020101</v>
          </cell>
          <cell r="B7387" t="str">
            <v>TITULOSVALORES SIN GARANTIA HIPOTECARIA - ML</v>
          </cell>
          <cell r="C7387">
            <v>12</v>
          </cell>
          <cell r="D7387"/>
          <cell r="E7387"/>
          <cell r="F7387">
            <v>0</v>
          </cell>
          <cell r="G7387"/>
          <cell r="H7387">
            <v>0</v>
          </cell>
        </row>
        <row r="7388">
          <cell r="A7388" t="str">
            <v>21420202010101</v>
          </cell>
          <cell r="B7388" t="str">
            <v>TITULOSVALORES SIN GARANTIA HIPOTECARIA - ML</v>
          </cell>
          <cell r="C7388">
            <v>14</v>
          </cell>
          <cell r="D7388"/>
          <cell r="E7388">
            <v>0</v>
          </cell>
          <cell r="F7388"/>
          <cell r="G7388"/>
          <cell r="H7388">
            <v>0</v>
          </cell>
        </row>
        <row r="7389">
          <cell r="A7389" t="str">
            <v>2142020201010101</v>
          </cell>
          <cell r="B7389" t="str">
            <v>TITULOSVALORES SIN GARANTIA HIPOTECARIA - ML</v>
          </cell>
          <cell r="C7389">
            <v>16</v>
          </cell>
          <cell r="D7389">
            <v>0</v>
          </cell>
          <cell r="E7389"/>
          <cell r="F7389"/>
          <cell r="G7389"/>
          <cell r="H7389">
            <v>0</v>
          </cell>
        </row>
        <row r="7390">
          <cell r="A7390" t="str">
            <v>2142029901</v>
          </cell>
          <cell r="B7390" t="str">
            <v>INTERESES Y OTROS POR PAGAR - ML</v>
          </cell>
          <cell r="C7390">
            <v>10</v>
          </cell>
          <cell r="D7390"/>
          <cell r="E7390"/>
          <cell r="F7390"/>
          <cell r="G7390">
            <v>0</v>
          </cell>
          <cell r="H7390">
            <v>0</v>
          </cell>
        </row>
        <row r="7391">
          <cell r="A7391" t="str">
            <v>214202990101</v>
          </cell>
          <cell r="B7391" t="str">
            <v>INTERESES Y OTROS POR PAGAR - ML</v>
          </cell>
          <cell r="C7391">
            <v>12</v>
          </cell>
          <cell r="D7391"/>
          <cell r="E7391"/>
          <cell r="F7391">
            <v>0</v>
          </cell>
          <cell r="G7391"/>
          <cell r="H7391">
            <v>0</v>
          </cell>
        </row>
        <row r="7392">
          <cell r="A7392" t="str">
            <v>2142029901010101</v>
          </cell>
          <cell r="B7392" t="str">
            <v>INTERESES Y OTROS POR PAGAR - ML</v>
          </cell>
          <cell r="C7392">
            <v>16</v>
          </cell>
          <cell r="D7392">
            <v>0</v>
          </cell>
          <cell r="E7392"/>
          <cell r="F7392"/>
          <cell r="G7392"/>
          <cell r="H7392">
            <v>0</v>
          </cell>
        </row>
        <row r="7393">
          <cell r="A7393" t="str">
            <v>215</v>
          </cell>
          <cell r="B7393" t="str">
            <v>DOCUMENTOS TRANSADOS</v>
          </cell>
          <cell r="C7393">
            <v>3</v>
          </cell>
          <cell r="D7393"/>
          <cell r="E7393"/>
          <cell r="F7393"/>
          <cell r="G7393"/>
          <cell r="H7393">
            <v>0</v>
          </cell>
        </row>
        <row r="7394">
          <cell r="A7394" t="str">
            <v>2151</v>
          </cell>
          <cell r="B7394" t="str">
            <v>DOCUMENTOS TRANSADOS HASTA UN ANIO PLAZO</v>
          </cell>
          <cell r="C7394">
            <v>4</v>
          </cell>
          <cell r="D7394"/>
          <cell r="E7394"/>
          <cell r="F7394"/>
          <cell r="G7394"/>
          <cell r="H7394">
            <v>0</v>
          </cell>
        </row>
        <row r="7395">
          <cell r="A7395" t="str">
            <v>215101</v>
          </cell>
          <cell r="B7395" t="str">
            <v>OPERAC. DE REPORTO CON EL BANCO CENTRAL DE RESERVA</v>
          </cell>
          <cell r="C7395">
            <v>6</v>
          </cell>
          <cell r="D7395"/>
          <cell r="E7395"/>
          <cell r="F7395"/>
          <cell r="G7395"/>
          <cell r="H7395">
            <v>0</v>
          </cell>
        </row>
        <row r="7396">
          <cell r="A7396" t="str">
            <v>2151010001</v>
          </cell>
          <cell r="B7396" t="str">
            <v>OPERACIONES DE REPORTO CON EL BANCO CENTRAL DE RESERVA - ML</v>
          </cell>
          <cell r="C7396">
            <v>10</v>
          </cell>
          <cell r="D7396"/>
          <cell r="E7396"/>
          <cell r="F7396"/>
          <cell r="G7396">
            <v>0</v>
          </cell>
          <cell r="H7396">
            <v>0</v>
          </cell>
        </row>
        <row r="7397">
          <cell r="A7397" t="str">
            <v>2151019901</v>
          </cell>
          <cell r="B7397" t="str">
            <v>COMISIONES, PREMIOS O PRIMAS - ML</v>
          </cell>
          <cell r="C7397">
            <v>10</v>
          </cell>
          <cell r="D7397"/>
          <cell r="E7397"/>
          <cell r="F7397"/>
          <cell r="G7397">
            <v>0</v>
          </cell>
          <cell r="H7397">
            <v>0</v>
          </cell>
        </row>
        <row r="7398">
          <cell r="A7398" t="str">
            <v>215102</v>
          </cell>
          <cell r="B7398" t="str">
            <v>OPERACIONES DE REPORTO CON ENTIDADES DEL ESTADO</v>
          </cell>
          <cell r="C7398">
            <v>6</v>
          </cell>
          <cell r="D7398"/>
          <cell r="E7398"/>
          <cell r="F7398"/>
          <cell r="G7398"/>
          <cell r="H7398">
            <v>0</v>
          </cell>
        </row>
        <row r="7399">
          <cell r="A7399" t="str">
            <v>2151020001</v>
          </cell>
          <cell r="B7399" t="str">
            <v>OPERACIONES DE REPORTO CON ENTIDADES DEL ESTADO - ML</v>
          </cell>
          <cell r="C7399">
            <v>10</v>
          </cell>
          <cell r="D7399"/>
          <cell r="E7399"/>
          <cell r="F7399"/>
          <cell r="G7399">
            <v>0</v>
          </cell>
          <cell r="H7399">
            <v>0</v>
          </cell>
        </row>
        <row r="7400">
          <cell r="A7400" t="str">
            <v>2151029901</v>
          </cell>
          <cell r="B7400" t="str">
            <v>COMISIONES, PREMIOS O PRIMAS - ML</v>
          </cell>
          <cell r="C7400">
            <v>10</v>
          </cell>
          <cell r="D7400"/>
          <cell r="E7400"/>
          <cell r="F7400"/>
          <cell r="G7400">
            <v>0</v>
          </cell>
          <cell r="H7400">
            <v>0</v>
          </cell>
        </row>
        <row r="7401">
          <cell r="A7401" t="str">
            <v>215103</v>
          </cell>
          <cell r="B7401" t="str">
            <v>OPERACIONES DE REPORTO CON EMPRESAS PRIVADAS</v>
          </cell>
          <cell r="C7401">
            <v>6</v>
          </cell>
          <cell r="D7401"/>
          <cell r="E7401"/>
          <cell r="F7401"/>
          <cell r="G7401"/>
          <cell r="H7401">
            <v>0</v>
          </cell>
        </row>
        <row r="7402">
          <cell r="A7402" t="str">
            <v>2151030001</v>
          </cell>
          <cell r="B7402" t="str">
            <v>OPERACIONES DE REPORTO CON EMPRESAS PRIVADAS - ML</v>
          </cell>
          <cell r="C7402">
            <v>10</v>
          </cell>
          <cell r="D7402"/>
          <cell r="E7402"/>
          <cell r="F7402"/>
          <cell r="G7402">
            <v>0</v>
          </cell>
          <cell r="H7402">
            <v>0</v>
          </cell>
        </row>
        <row r="7403">
          <cell r="A7403" t="str">
            <v>215103000101</v>
          </cell>
          <cell r="B7403" t="str">
            <v>OPERACIONES DE REPORTO CON EMPRESAS PRIVADAS - ML</v>
          </cell>
          <cell r="C7403">
            <v>12</v>
          </cell>
          <cell r="D7403"/>
          <cell r="E7403"/>
          <cell r="F7403">
            <v>0</v>
          </cell>
          <cell r="G7403"/>
          <cell r="H7403">
            <v>0</v>
          </cell>
        </row>
        <row r="7404">
          <cell r="A7404" t="str">
            <v>21510300010101</v>
          </cell>
          <cell r="B7404" t="str">
            <v>OPERACIONES DE REPORTO CON EMPRESAS PRIVADAS - ML</v>
          </cell>
          <cell r="C7404">
            <v>14</v>
          </cell>
          <cell r="D7404"/>
          <cell r="E7404">
            <v>0</v>
          </cell>
          <cell r="F7404"/>
          <cell r="G7404"/>
          <cell r="H7404">
            <v>0</v>
          </cell>
        </row>
        <row r="7405">
          <cell r="A7405" t="str">
            <v>2151030001010101</v>
          </cell>
          <cell r="B7405" t="str">
            <v>OPERACIONES DE REPORTO CON EMPRESAS PRIVADAS - ML</v>
          </cell>
          <cell r="C7405">
            <v>16</v>
          </cell>
          <cell r="D7405">
            <v>0</v>
          </cell>
          <cell r="E7405"/>
          <cell r="F7405"/>
          <cell r="G7405"/>
          <cell r="H7405">
            <v>0</v>
          </cell>
        </row>
        <row r="7406">
          <cell r="A7406" t="str">
            <v>2151039901</v>
          </cell>
          <cell r="B7406" t="str">
            <v>COMISIONES, PREMIOS O PRIMAS - ML</v>
          </cell>
          <cell r="C7406">
            <v>10</v>
          </cell>
          <cell r="D7406"/>
          <cell r="E7406"/>
          <cell r="F7406"/>
          <cell r="G7406">
            <v>0</v>
          </cell>
          <cell r="H7406">
            <v>0</v>
          </cell>
        </row>
        <row r="7407">
          <cell r="A7407" t="str">
            <v>215104</v>
          </cell>
          <cell r="B7407" t="str">
            <v>OPERACIONES DE REPORTO CON PARTICULARES</v>
          </cell>
          <cell r="C7407">
            <v>6</v>
          </cell>
          <cell r="D7407"/>
          <cell r="E7407"/>
          <cell r="F7407"/>
          <cell r="G7407"/>
          <cell r="H7407">
            <v>0</v>
          </cell>
        </row>
        <row r="7408">
          <cell r="A7408" t="str">
            <v>2151040001</v>
          </cell>
          <cell r="B7408" t="str">
            <v>OPERACIONES DE REPORTO CON PARTICULARES - ML</v>
          </cell>
          <cell r="C7408">
            <v>10</v>
          </cell>
          <cell r="D7408"/>
          <cell r="E7408"/>
          <cell r="F7408"/>
          <cell r="G7408">
            <v>0</v>
          </cell>
          <cell r="H7408">
            <v>0</v>
          </cell>
        </row>
        <row r="7409">
          <cell r="A7409" t="str">
            <v>2151049901</v>
          </cell>
          <cell r="B7409" t="str">
            <v>COMISIONES, PREMIOS O PRIMAS - ML</v>
          </cell>
          <cell r="C7409">
            <v>10</v>
          </cell>
          <cell r="D7409"/>
          <cell r="E7409"/>
          <cell r="F7409"/>
          <cell r="G7409">
            <v>0</v>
          </cell>
          <cell r="H7409">
            <v>0</v>
          </cell>
        </row>
        <row r="7410">
          <cell r="A7410" t="str">
            <v>215105</v>
          </cell>
          <cell r="B7410" t="str">
            <v>OPERACIONES DE REPORTO CON BANCOS</v>
          </cell>
          <cell r="C7410">
            <v>6</v>
          </cell>
          <cell r="D7410"/>
          <cell r="E7410"/>
          <cell r="F7410"/>
          <cell r="G7410"/>
          <cell r="H7410">
            <v>0</v>
          </cell>
        </row>
        <row r="7411">
          <cell r="A7411" t="str">
            <v>2151050001</v>
          </cell>
          <cell r="B7411" t="str">
            <v>OPERACIONES DE REPORTO CON BANCOS Y FINANCIERAS - ML</v>
          </cell>
          <cell r="C7411">
            <v>10</v>
          </cell>
          <cell r="D7411"/>
          <cell r="E7411"/>
          <cell r="F7411"/>
          <cell r="G7411">
            <v>0</v>
          </cell>
          <cell r="H7411">
            <v>0</v>
          </cell>
        </row>
        <row r="7412">
          <cell r="A7412" t="str">
            <v>2151059901</v>
          </cell>
          <cell r="B7412" t="str">
            <v>COMISIONES, PREMIOS O PRIMAS - ML</v>
          </cell>
          <cell r="C7412">
            <v>10</v>
          </cell>
          <cell r="D7412"/>
          <cell r="E7412"/>
          <cell r="F7412"/>
          <cell r="G7412">
            <v>0</v>
          </cell>
          <cell r="H7412">
            <v>0</v>
          </cell>
        </row>
        <row r="7413">
          <cell r="A7413" t="str">
            <v>215106</v>
          </cell>
          <cell r="B7413" t="str">
            <v>OPERAC. DE REPORTO CON OTRAS ENTIDADES DEL SISTEMA FINANCIER</v>
          </cell>
          <cell r="C7413">
            <v>6</v>
          </cell>
          <cell r="D7413"/>
          <cell r="E7413"/>
          <cell r="F7413"/>
          <cell r="G7413"/>
          <cell r="H7413">
            <v>0</v>
          </cell>
        </row>
        <row r="7414">
          <cell r="A7414" t="str">
            <v>2151060101</v>
          </cell>
          <cell r="B7414" t="str">
            <v>A COOPERATIVAS</v>
          </cell>
          <cell r="C7414">
            <v>10</v>
          </cell>
          <cell r="D7414"/>
          <cell r="E7414"/>
          <cell r="F7414"/>
          <cell r="G7414">
            <v>0</v>
          </cell>
          <cell r="H7414">
            <v>0</v>
          </cell>
        </row>
        <row r="7415">
          <cell r="A7415" t="str">
            <v>2151060102</v>
          </cell>
          <cell r="B7415" t="str">
            <v>A COOPERATIVAS</v>
          </cell>
          <cell r="C7415">
            <v>10</v>
          </cell>
          <cell r="D7415"/>
          <cell r="E7415"/>
          <cell r="F7415"/>
          <cell r="G7415">
            <v>0</v>
          </cell>
          <cell r="H7415">
            <v>0</v>
          </cell>
        </row>
        <row r="7416">
          <cell r="A7416" t="str">
            <v>2151060201</v>
          </cell>
          <cell r="B7416" t="str">
            <v>A BANCOS DE LOS TRABAJADORES</v>
          </cell>
          <cell r="C7416">
            <v>10</v>
          </cell>
          <cell r="D7416"/>
          <cell r="E7416"/>
          <cell r="F7416"/>
          <cell r="G7416">
            <v>0</v>
          </cell>
          <cell r="H7416">
            <v>0</v>
          </cell>
        </row>
        <row r="7417">
          <cell r="A7417" t="str">
            <v>2151060202</v>
          </cell>
          <cell r="B7417" t="str">
            <v>A BANCOS DE LOS TRABAJADORES</v>
          </cell>
          <cell r="C7417">
            <v>10</v>
          </cell>
          <cell r="D7417"/>
          <cell r="E7417"/>
          <cell r="F7417"/>
          <cell r="G7417">
            <v>0</v>
          </cell>
          <cell r="H7417">
            <v>0</v>
          </cell>
        </row>
        <row r="7418">
          <cell r="A7418" t="str">
            <v>2151060301</v>
          </cell>
          <cell r="B7418" t="str">
            <v>A SOCIEDADES DE AHORRO Y CREDITO</v>
          </cell>
          <cell r="C7418">
            <v>10</v>
          </cell>
          <cell r="D7418"/>
          <cell r="E7418"/>
          <cell r="F7418"/>
          <cell r="G7418">
            <v>0</v>
          </cell>
          <cell r="H7418">
            <v>0</v>
          </cell>
        </row>
        <row r="7419">
          <cell r="A7419" t="str">
            <v>2151060302</v>
          </cell>
          <cell r="B7419" t="str">
            <v>A SOCIEDADES DE AHORRO Y CREDITO</v>
          </cell>
          <cell r="C7419">
            <v>10</v>
          </cell>
          <cell r="D7419"/>
          <cell r="E7419"/>
          <cell r="F7419"/>
          <cell r="G7419">
            <v>0</v>
          </cell>
          <cell r="H7419">
            <v>0</v>
          </cell>
        </row>
        <row r="7420">
          <cell r="A7420" t="str">
            <v>2151060401</v>
          </cell>
          <cell r="B7420" t="str">
            <v>A CAJAS DE CREDITO RURALES</v>
          </cell>
          <cell r="C7420">
            <v>10</v>
          </cell>
          <cell r="D7420"/>
          <cell r="E7420"/>
          <cell r="F7420"/>
          <cell r="G7420">
            <v>0</v>
          </cell>
          <cell r="H7420">
            <v>0</v>
          </cell>
        </row>
        <row r="7421">
          <cell r="A7421" t="str">
            <v>2151060402</v>
          </cell>
          <cell r="B7421" t="str">
            <v>A CAJAS DE CREDITO RURALES</v>
          </cell>
          <cell r="C7421">
            <v>10</v>
          </cell>
          <cell r="D7421"/>
          <cell r="E7421"/>
          <cell r="F7421"/>
          <cell r="G7421">
            <v>0</v>
          </cell>
          <cell r="H7421">
            <v>0</v>
          </cell>
        </row>
        <row r="7422">
          <cell r="A7422" t="str">
            <v>2151060601</v>
          </cell>
          <cell r="B7422" t="str">
            <v>A FEDERACIONES</v>
          </cell>
          <cell r="C7422">
            <v>10</v>
          </cell>
          <cell r="D7422"/>
          <cell r="E7422"/>
          <cell r="F7422"/>
          <cell r="G7422">
            <v>0</v>
          </cell>
          <cell r="H7422">
            <v>0</v>
          </cell>
        </row>
        <row r="7423">
          <cell r="A7423" t="str">
            <v>2151060602</v>
          </cell>
          <cell r="B7423" t="str">
            <v>A FEDERACIONES</v>
          </cell>
          <cell r="C7423">
            <v>10</v>
          </cell>
          <cell r="D7423"/>
          <cell r="E7423"/>
          <cell r="F7423"/>
          <cell r="G7423">
            <v>0</v>
          </cell>
          <cell r="H7423">
            <v>0</v>
          </cell>
        </row>
        <row r="7424">
          <cell r="A7424" t="str">
            <v>2151060701</v>
          </cell>
          <cell r="B7424" t="str">
            <v>BANCOS</v>
          </cell>
          <cell r="C7424">
            <v>10</v>
          </cell>
          <cell r="D7424"/>
          <cell r="E7424"/>
          <cell r="F7424"/>
          <cell r="G7424">
            <v>0</v>
          </cell>
          <cell r="H7424">
            <v>0</v>
          </cell>
        </row>
        <row r="7425">
          <cell r="A7425" t="str">
            <v>2151060702</v>
          </cell>
          <cell r="B7425" t="str">
            <v>BANCOS</v>
          </cell>
          <cell r="C7425">
            <v>10</v>
          </cell>
          <cell r="D7425"/>
          <cell r="E7425"/>
          <cell r="F7425"/>
          <cell r="G7425">
            <v>0</v>
          </cell>
          <cell r="H7425">
            <v>0</v>
          </cell>
        </row>
        <row r="7426">
          <cell r="A7426" t="str">
            <v>2151069101</v>
          </cell>
          <cell r="B7426" t="str">
            <v>OTROS</v>
          </cell>
          <cell r="C7426">
            <v>10</v>
          </cell>
          <cell r="D7426"/>
          <cell r="E7426"/>
          <cell r="F7426"/>
          <cell r="G7426">
            <v>0</v>
          </cell>
          <cell r="H7426">
            <v>0</v>
          </cell>
        </row>
        <row r="7427">
          <cell r="A7427" t="str">
            <v>2151069102</v>
          </cell>
          <cell r="B7427" t="str">
            <v>OTROS</v>
          </cell>
          <cell r="C7427">
            <v>10</v>
          </cell>
          <cell r="D7427"/>
          <cell r="E7427"/>
          <cell r="F7427"/>
          <cell r="G7427">
            <v>0</v>
          </cell>
          <cell r="H7427">
            <v>0</v>
          </cell>
        </row>
        <row r="7428">
          <cell r="A7428" t="str">
            <v>2151069901</v>
          </cell>
          <cell r="B7428" t="str">
            <v>COMISIONES, PREMIOS O PRIMAS - ML</v>
          </cell>
          <cell r="C7428">
            <v>10</v>
          </cell>
          <cell r="D7428"/>
          <cell r="E7428"/>
          <cell r="F7428"/>
          <cell r="G7428">
            <v>0</v>
          </cell>
          <cell r="H7428">
            <v>0</v>
          </cell>
        </row>
        <row r="7429">
          <cell r="A7429" t="str">
            <v>215107</v>
          </cell>
          <cell r="B7429" t="str">
            <v>OPERACIONES BURSATILES</v>
          </cell>
          <cell r="C7429">
            <v>6</v>
          </cell>
          <cell r="D7429"/>
          <cell r="E7429"/>
          <cell r="F7429"/>
          <cell r="G7429"/>
          <cell r="H7429">
            <v>0</v>
          </cell>
        </row>
        <row r="7430">
          <cell r="A7430" t="str">
            <v>2151070001</v>
          </cell>
          <cell r="B7430" t="str">
            <v>OPERACIONES BURSATILES - ML</v>
          </cell>
          <cell r="C7430">
            <v>10</v>
          </cell>
          <cell r="D7430"/>
          <cell r="E7430"/>
          <cell r="F7430"/>
          <cell r="G7430">
            <v>0</v>
          </cell>
          <cell r="H7430">
            <v>0</v>
          </cell>
        </row>
        <row r="7431">
          <cell r="A7431" t="str">
            <v>215107000101</v>
          </cell>
          <cell r="B7431" t="str">
            <v>OPERACIONES BURSATILES</v>
          </cell>
          <cell r="C7431">
            <v>12</v>
          </cell>
          <cell r="D7431"/>
          <cell r="E7431"/>
          <cell r="F7431">
            <v>0</v>
          </cell>
          <cell r="G7431"/>
          <cell r="H7431">
            <v>0</v>
          </cell>
        </row>
        <row r="7432">
          <cell r="A7432" t="str">
            <v>21510700010101</v>
          </cell>
          <cell r="B7432" t="str">
            <v>OPERACIONES BURSATILES</v>
          </cell>
          <cell r="C7432">
            <v>14</v>
          </cell>
          <cell r="D7432"/>
          <cell r="E7432">
            <v>0</v>
          </cell>
          <cell r="F7432"/>
          <cell r="G7432"/>
          <cell r="H7432">
            <v>0</v>
          </cell>
        </row>
        <row r="7433">
          <cell r="A7433" t="str">
            <v>2151070001010101</v>
          </cell>
          <cell r="B7433" t="str">
            <v>OPERACIONES BURSATILES MERCADO PRIMARIO</v>
          </cell>
          <cell r="C7433">
            <v>16</v>
          </cell>
          <cell r="D7433">
            <v>0</v>
          </cell>
          <cell r="E7433"/>
          <cell r="F7433"/>
          <cell r="G7433"/>
          <cell r="H7433">
            <v>0</v>
          </cell>
        </row>
        <row r="7434">
          <cell r="A7434" t="str">
            <v>2151079901</v>
          </cell>
          <cell r="B7434" t="str">
            <v>COMISIONES, PREMIOS O PRIMAS - ML</v>
          </cell>
          <cell r="C7434">
            <v>10</v>
          </cell>
          <cell r="D7434"/>
          <cell r="E7434"/>
          <cell r="F7434"/>
          <cell r="G7434">
            <v>0</v>
          </cell>
          <cell r="H7434">
            <v>0</v>
          </cell>
        </row>
        <row r="7435">
          <cell r="A7435" t="str">
            <v>216</v>
          </cell>
          <cell r="B7435" t="str">
            <v>CHEQUES Y OTROS VALORES POR APLICAR</v>
          </cell>
          <cell r="C7435">
            <v>3</v>
          </cell>
          <cell r="D7435"/>
          <cell r="E7435"/>
          <cell r="F7435"/>
          <cell r="G7435"/>
          <cell r="H7435">
            <v>0</v>
          </cell>
        </row>
        <row r="7436">
          <cell r="A7436" t="str">
            <v>2160</v>
          </cell>
          <cell r="B7436" t="str">
            <v>CHEQUES Y OTROS VALORES POR APLICAR</v>
          </cell>
          <cell r="C7436">
            <v>4</v>
          </cell>
          <cell r="D7436"/>
          <cell r="E7436"/>
          <cell r="F7436"/>
          <cell r="G7436"/>
          <cell r="H7436">
            <v>0</v>
          </cell>
        </row>
        <row r="7437">
          <cell r="A7437" t="str">
            <v>216001</v>
          </cell>
          <cell r="B7437" t="str">
            <v>CAMARA DE COMPENSACION</v>
          </cell>
          <cell r="C7437">
            <v>6</v>
          </cell>
          <cell r="D7437"/>
          <cell r="E7437"/>
          <cell r="F7437"/>
          <cell r="G7437"/>
          <cell r="H7437">
            <v>0</v>
          </cell>
        </row>
        <row r="7438">
          <cell r="A7438" t="str">
            <v>2160010000</v>
          </cell>
          <cell r="B7438" t="str">
            <v>CAMARA DE COMPENSACION</v>
          </cell>
          <cell r="C7438">
            <v>10</v>
          </cell>
          <cell r="D7438"/>
          <cell r="E7438"/>
          <cell r="F7438"/>
          <cell r="G7438">
            <v>0</v>
          </cell>
          <cell r="H7438">
            <v>0</v>
          </cell>
        </row>
        <row r="7439">
          <cell r="A7439" t="str">
            <v>216002</v>
          </cell>
          <cell r="B7439" t="str">
            <v>DOCUMENTOS REMESADOS A BANCOS EXTRANJEROS</v>
          </cell>
          <cell r="C7439">
            <v>6</v>
          </cell>
          <cell r="D7439"/>
          <cell r="E7439"/>
          <cell r="F7439"/>
          <cell r="G7439"/>
          <cell r="H7439">
            <v>0</v>
          </cell>
        </row>
        <row r="7440">
          <cell r="A7440" t="str">
            <v>2160020001</v>
          </cell>
          <cell r="B7440" t="str">
            <v>DOCUMENTOS REMESADOS A BANCOS EXTRANJEROS</v>
          </cell>
          <cell r="C7440">
            <v>10</v>
          </cell>
          <cell r="D7440"/>
          <cell r="E7440"/>
          <cell r="F7440"/>
          <cell r="G7440">
            <v>0</v>
          </cell>
          <cell r="H7440">
            <v>0</v>
          </cell>
        </row>
        <row r="7441">
          <cell r="A7441" t="str">
            <v>2160020002</v>
          </cell>
          <cell r="B7441" t="str">
            <v>DOCUMENTOS REMESADOS A BANCOS EXTRANJEROS</v>
          </cell>
          <cell r="C7441">
            <v>10</v>
          </cell>
          <cell r="D7441"/>
          <cell r="E7441"/>
          <cell r="F7441"/>
          <cell r="G7441">
            <v>0</v>
          </cell>
          <cell r="H7441">
            <v>0</v>
          </cell>
        </row>
        <row r="7442">
          <cell r="A7442" t="str">
            <v>22</v>
          </cell>
          <cell r="B7442" t="str">
            <v>OTROS PASIVOS</v>
          </cell>
          <cell r="C7442">
            <v>2</v>
          </cell>
          <cell r="D7442"/>
          <cell r="E7442"/>
          <cell r="F7442"/>
          <cell r="G7442"/>
          <cell r="H7442">
            <v>3334792.84</v>
          </cell>
        </row>
        <row r="7443">
          <cell r="A7443" t="str">
            <v>221</v>
          </cell>
          <cell r="B7443" t="str">
            <v>SALDOS ENTRE COMPANIAS</v>
          </cell>
          <cell r="C7443">
            <v>3</v>
          </cell>
          <cell r="D7443"/>
          <cell r="E7443"/>
          <cell r="F7443"/>
          <cell r="G7443"/>
          <cell r="H7443">
            <v>0</v>
          </cell>
        </row>
        <row r="7444">
          <cell r="A7444" t="str">
            <v>2210</v>
          </cell>
          <cell r="B7444" t="str">
            <v>SALDOS ENTRE COMPANIAS</v>
          </cell>
          <cell r="C7444">
            <v>4</v>
          </cell>
          <cell r="D7444"/>
          <cell r="E7444"/>
          <cell r="F7444"/>
          <cell r="G7444"/>
          <cell r="H7444">
            <v>0</v>
          </cell>
        </row>
        <row r="7445">
          <cell r="A7445" t="str">
            <v>221000</v>
          </cell>
          <cell r="B7445" t="str">
            <v>SALDOS ENTRE COMPANIAS</v>
          </cell>
          <cell r="C7445">
            <v>6</v>
          </cell>
          <cell r="D7445"/>
          <cell r="E7445"/>
          <cell r="F7445"/>
          <cell r="G7445"/>
          <cell r="H7445">
            <v>0</v>
          </cell>
        </row>
        <row r="7446">
          <cell r="A7446" t="str">
            <v>2210000101</v>
          </cell>
          <cell r="B7446" t="str">
            <v>SALDOS CON AGENCIAS NACIONALES - ML</v>
          </cell>
          <cell r="C7446">
            <v>10</v>
          </cell>
          <cell r="D7446"/>
          <cell r="E7446"/>
          <cell r="F7446"/>
          <cell r="G7446">
            <v>0</v>
          </cell>
          <cell r="H7446">
            <v>0</v>
          </cell>
        </row>
        <row r="7447">
          <cell r="A7447" t="str">
            <v>2210000201</v>
          </cell>
          <cell r="B7447" t="str">
            <v>SALDOS CON AGENCIAS EXTRANJERAS - ML</v>
          </cell>
          <cell r="C7447">
            <v>10</v>
          </cell>
          <cell r="D7447"/>
          <cell r="E7447"/>
          <cell r="F7447"/>
          <cell r="G7447">
            <v>0</v>
          </cell>
          <cell r="H7447">
            <v>0</v>
          </cell>
        </row>
        <row r="7448">
          <cell r="A7448" t="str">
            <v>2210000301</v>
          </cell>
          <cell r="B7448" t="str">
            <v>SALDOS CON SUCURSALES NACIONALES - ML</v>
          </cell>
          <cell r="C7448">
            <v>10</v>
          </cell>
          <cell r="D7448"/>
          <cell r="E7448"/>
          <cell r="F7448"/>
          <cell r="G7448">
            <v>0</v>
          </cell>
          <cell r="H7448">
            <v>0</v>
          </cell>
        </row>
        <row r="7449">
          <cell r="A7449" t="str">
            <v>2210000401</v>
          </cell>
          <cell r="B7449" t="str">
            <v>SALDOS CON SUCURSALES EXTRANJERAS - ML</v>
          </cell>
          <cell r="C7449">
            <v>10</v>
          </cell>
          <cell r="D7449"/>
          <cell r="E7449"/>
          <cell r="F7449"/>
          <cell r="G7449">
            <v>0</v>
          </cell>
          <cell r="H7449">
            <v>0</v>
          </cell>
        </row>
        <row r="7450">
          <cell r="A7450" t="str">
            <v>2210000501</v>
          </cell>
          <cell r="B7450" t="str">
            <v>SALDOS CON SUBSIDIARIAS NACIONALES - ML</v>
          </cell>
          <cell r="C7450">
            <v>10</v>
          </cell>
          <cell r="D7450"/>
          <cell r="E7450"/>
          <cell r="F7450"/>
          <cell r="G7450">
            <v>0</v>
          </cell>
          <cell r="H7450">
            <v>0</v>
          </cell>
        </row>
        <row r="7451">
          <cell r="A7451" t="str">
            <v>2210000601</v>
          </cell>
          <cell r="B7451" t="str">
            <v>SALDOS CON SUBSIDIARIAS EXTRANJERAS - ML</v>
          </cell>
          <cell r="C7451">
            <v>10</v>
          </cell>
          <cell r="D7451"/>
          <cell r="E7451"/>
          <cell r="F7451"/>
          <cell r="G7451">
            <v>0</v>
          </cell>
          <cell r="H7451">
            <v>0</v>
          </cell>
        </row>
        <row r="7452">
          <cell r="A7452" t="str">
            <v>2210000701</v>
          </cell>
          <cell r="B7452" t="str">
            <v>SALDOS CON BANCOS EXTRANJEROS - ML</v>
          </cell>
          <cell r="C7452">
            <v>10</v>
          </cell>
          <cell r="D7452"/>
          <cell r="E7452"/>
          <cell r="F7452"/>
          <cell r="G7452">
            <v>0</v>
          </cell>
          <cell r="H7452">
            <v>0</v>
          </cell>
        </row>
        <row r="7453">
          <cell r="A7453" t="str">
            <v>2210000801</v>
          </cell>
          <cell r="B7453" t="str">
            <v>PRESTAMOS DE LA MATRIZ - ML</v>
          </cell>
          <cell r="C7453">
            <v>10</v>
          </cell>
          <cell r="D7453"/>
          <cell r="E7453"/>
          <cell r="F7453"/>
          <cell r="G7453">
            <v>0</v>
          </cell>
          <cell r="H7453">
            <v>0</v>
          </cell>
        </row>
        <row r="7454">
          <cell r="A7454" t="str">
            <v>222</v>
          </cell>
          <cell r="B7454" t="str">
            <v>CUENTAS POR PAGAR</v>
          </cell>
          <cell r="C7454">
            <v>3</v>
          </cell>
          <cell r="D7454"/>
          <cell r="E7454"/>
          <cell r="F7454"/>
          <cell r="G7454"/>
          <cell r="H7454">
            <v>2961301.66</v>
          </cell>
        </row>
        <row r="7455">
          <cell r="A7455" t="str">
            <v>2220</v>
          </cell>
          <cell r="B7455" t="str">
            <v>CUENTAS POR PAGAR</v>
          </cell>
          <cell r="C7455">
            <v>4</v>
          </cell>
          <cell r="D7455"/>
          <cell r="E7455"/>
          <cell r="F7455"/>
          <cell r="G7455"/>
          <cell r="H7455">
            <v>2961301.66</v>
          </cell>
        </row>
        <row r="7456">
          <cell r="A7456" t="str">
            <v>222001</v>
          </cell>
          <cell r="B7456" t="str">
            <v>CHEQUES DE CAJA PARA PROVEEDORES</v>
          </cell>
          <cell r="C7456">
            <v>6</v>
          </cell>
          <cell r="D7456"/>
          <cell r="E7456"/>
          <cell r="F7456"/>
          <cell r="G7456"/>
          <cell r="H7456">
            <v>0</v>
          </cell>
        </row>
        <row r="7457">
          <cell r="A7457" t="str">
            <v>2220010101</v>
          </cell>
          <cell r="B7457" t="str">
            <v>CHEQUES DE CAJA PARA PROVEEDORES - ML</v>
          </cell>
          <cell r="C7457">
            <v>10</v>
          </cell>
          <cell r="D7457"/>
          <cell r="E7457"/>
          <cell r="F7457"/>
          <cell r="G7457">
            <v>0</v>
          </cell>
          <cell r="H7457">
            <v>0</v>
          </cell>
        </row>
        <row r="7458">
          <cell r="A7458" t="str">
            <v>222001010101</v>
          </cell>
          <cell r="B7458" t="str">
            <v>CHEQUES DE CAJA PARA PROVEEDORES - ML</v>
          </cell>
          <cell r="C7458">
            <v>12</v>
          </cell>
          <cell r="D7458"/>
          <cell r="E7458"/>
          <cell r="F7458">
            <v>0</v>
          </cell>
          <cell r="G7458"/>
          <cell r="H7458">
            <v>0</v>
          </cell>
        </row>
        <row r="7459">
          <cell r="A7459" t="str">
            <v>22200101010101</v>
          </cell>
          <cell r="B7459" t="str">
            <v>CHEQUES DE CAJA PARA PROVEEDORES - ML</v>
          </cell>
          <cell r="C7459">
            <v>14</v>
          </cell>
          <cell r="D7459"/>
          <cell r="E7459">
            <v>0</v>
          </cell>
          <cell r="F7459"/>
          <cell r="G7459"/>
          <cell r="H7459">
            <v>0</v>
          </cell>
        </row>
        <row r="7460">
          <cell r="A7460" t="str">
            <v>2220010101010101</v>
          </cell>
          <cell r="B7460" t="str">
            <v>CHEQUES DE CAJA PARA PROVEEDORES - ML</v>
          </cell>
          <cell r="C7460">
            <v>16</v>
          </cell>
          <cell r="D7460">
            <v>0</v>
          </cell>
          <cell r="E7460"/>
          <cell r="F7460"/>
          <cell r="G7460"/>
          <cell r="H7460">
            <v>0</v>
          </cell>
        </row>
        <row r="7461">
          <cell r="A7461" t="str">
            <v>222001010201</v>
          </cell>
          <cell r="B7461" t="str">
            <v>CHEQUES DE CAJA PARA PROVEEDORES - ME</v>
          </cell>
          <cell r="C7461">
            <v>12</v>
          </cell>
          <cell r="D7461"/>
          <cell r="E7461"/>
          <cell r="F7461">
            <v>0</v>
          </cell>
          <cell r="G7461"/>
          <cell r="H7461">
            <v>0</v>
          </cell>
        </row>
        <row r="7462">
          <cell r="A7462" t="str">
            <v>22200101020101</v>
          </cell>
          <cell r="B7462" t="str">
            <v>CHEQUES DE CAJA PARA PROVEEDORES - ME</v>
          </cell>
          <cell r="C7462">
            <v>14</v>
          </cell>
          <cell r="D7462"/>
          <cell r="E7462">
            <v>0</v>
          </cell>
          <cell r="F7462"/>
          <cell r="G7462"/>
          <cell r="H7462">
            <v>0</v>
          </cell>
        </row>
        <row r="7463">
          <cell r="A7463" t="str">
            <v>2220010102010101</v>
          </cell>
          <cell r="B7463" t="str">
            <v>CHEQUES DE CAJA PARA PROVEEDORES - ME</v>
          </cell>
          <cell r="C7463">
            <v>16</v>
          </cell>
          <cell r="D7463">
            <v>0</v>
          </cell>
          <cell r="E7463"/>
          <cell r="F7463"/>
          <cell r="G7463"/>
          <cell r="H7463">
            <v>0</v>
          </cell>
        </row>
        <row r="7464">
          <cell r="A7464" t="str">
            <v>222002</v>
          </cell>
          <cell r="B7464" t="str">
            <v>DIVIDENDOS Y PARTICIPACIONES</v>
          </cell>
          <cell r="C7464">
            <v>6</v>
          </cell>
          <cell r="D7464"/>
          <cell r="E7464"/>
          <cell r="F7464"/>
          <cell r="G7464"/>
          <cell r="H7464">
            <v>0</v>
          </cell>
        </row>
        <row r="7465">
          <cell r="A7465" t="str">
            <v>2220020100</v>
          </cell>
          <cell r="B7465" t="str">
            <v>CUOTAS DE AFILIACION</v>
          </cell>
          <cell r="C7465">
            <v>10</v>
          </cell>
          <cell r="D7465"/>
          <cell r="E7465"/>
          <cell r="F7465"/>
          <cell r="G7465">
            <v>0</v>
          </cell>
          <cell r="H7465">
            <v>0</v>
          </cell>
        </row>
        <row r="7466">
          <cell r="A7466" t="str">
            <v>222003</v>
          </cell>
          <cell r="B7466" t="str">
            <v>IMPUESTOS SERVICIOS PUBLICOS Y OTRAS OBLIGACIONES</v>
          </cell>
          <cell r="C7466">
            <v>6</v>
          </cell>
          <cell r="D7466"/>
          <cell r="E7466"/>
          <cell r="F7466"/>
          <cell r="G7466"/>
          <cell r="H7466">
            <v>0</v>
          </cell>
        </row>
        <row r="7467">
          <cell r="A7467" t="str">
            <v>2220030101</v>
          </cell>
          <cell r="B7467" t="str">
            <v>IMPUESTOS</v>
          </cell>
          <cell r="C7467">
            <v>10</v>
          </cell>
          <cell r="D7467"/>
          <cell r="E7467"/>
          <cell r="F7467"/>
          <cell r="G7467">
            <v>0</v>
          </cell>
          <cell r="H7467">
            <v>0</v>
          </cell>
        </row>
        <row r="7468">
          <cell r="A7468" t="str">
            <v>2220030102</v>
          </cell>
          <cell r="B7468" t="str">
            <v>CUOTAS DE AFILIACION</v>
          </cell>
          <cell r="C7468">
            <v>10</v>
          </cell>
          <cell r="D7468"/>
          <cell r="E7468"/>
          <cell r="F7468"/>
          <cell r="G7468">
            <v>0</v>
          </cell>
          <cell r="H7468">
            <v>0</v>
          </cell>
        </row>
        <row r="7469">
          <cell r="A7469" t="str">
            <v>2220039101</v>
          </cell>
          <cell r="B7469" t="str">
            <v>OTROS</v>
          </cell>
          <cell r="C7469">
            <v>10</v>
          </cell>
          <cell r="D7469"/>
          <cell r="E7469"/>
          <cell r="F7469"/>
          <cell r="G7469">
            <v>0</v>
          </cell>
          <cell r="H7469">
            <v>0</v>
          </cell>
        </row>
        <row r="7470">
          <cell r="A7470" t="str">
            <v>2220039102</v>
          </cell>
          <cell r="B7470" t="str">
            <v>OTROS</v>
          </cell>
          <cell r="C7470">
            <v>10</v>
          </cell>
          <cell r="D7470"/>
          <cell r="E7470"/>
          <cell r="F7470"/>
          <cell r="G7470">
            <v>0</v>
          </cell>
          <cell r="H7470">
            <v>0</v>
          </cell>
        </row>
        <row r="7471">
          <cell r="A7471" t="str">
            <v>222004</v>
          </cell>
          <cell r="B7471" t="str">
            <v>DIVIDENDOS Y PARTICIPACIONES</v>
          </cell>
          <cell r="C7471">
            <v>6</v>
          </cell>
          <cell r="D7471"/>
          <cell r="E7471"/>
          <cell r="F7471"/>
          <cell r="G7471"/>
          <cell r="H7471">
            <v>8266.06</v>
          </cell>
        </row>
        <row r="7472">
          <cell r="A7472" t="str">
            <v>2220040100</v>
          </cell>
          <cell r="B7472" t="str">
            <v>DIVIDENDOS</v>
          </cell>
          <cell r="C7472">
            <v>10</v>
          </cell>
          <cell r="D7472"/>
          <cell r="E7472"/>
          <cell r="F7472"/>
          <cell r="G7472">
            <v>-8266.06</v>
          </cell>
          <cell r="H7472">
            <v>8266.06</v>
          </cell>
        </row>
        <row r="7473">
          <cell r="A7473" t="str">
            <v>222004010001</v>
          </cell>
          <cell r="B7473" t="str">
            <v>DIVIDENDOS</v>
          </cell>
          <cell r="C7473">
            <v>12</v>
          </cell>
          <cell r="D7473"/>
          <cell r="E7473"/>
          <cell r="F7473">
            <v>-8266.06</v>
          </cell>
          <cell r="G7473"/>
          <cell r="H7473">
            <v>8266.06</v>
          </cell>
        </row>
        <row r="7474">
          <cell r="A7474" t="str">
            <v>22200401000101</v>
          </cell>
          <cell r="B7474" t="str">
            <v>DIVIDENDOS</v>
          </cell>
          <cell r="C7474">
            <v>14</v>
          </cell>
          <cell r="D7474"/>
          <cell r="E7474">
            <v>-8266.06</v>
          </cell>
          <cell r="F7474"/>
          <cell r="G7474"/>
          <cell r="H7474">
            <v>8266.06</v>
          </cell>
        </row>
        <row r="7475">
          <cell r="A7475" t="str">
            <v>2220040100010101</v>
          </cell>
          <cell r="B7475" t="str">
            <v>DIVIDENDOS Y PARTICIPACIONES</v>
          </cell>
          <cell r="C7475">
            <v>16</v>
          </cell>
          <cell r="D7475">
            <v>0</v>
          </cell>
          <cell r="E7475"/>
          <cell r="F7475"/>
          <cell r="G7475"/>
          <cell r="H7475">
            <v>0</v>
          </cell>
        </row>
        <row r="7476">
          <cell r="A7476" t="str">
            <v>2220040100010102</v>
          </cell>
          <cell r="B7476" t="str">
            <v>FONDO DE APORTACIONES</v>
          </cell>
          <cell r="C7476">
            <v>16</v>
          </cell>
          <cell r="D7476">
            <v>-8266.06</v>
          </cell>
          <cell r="E7476"/>
          <cell r="F7476"/>
          <cell r="G7476"/>
          <cell r="H7476">
            <v>8266.06</v>
          </cell>
        </row>
        <row r="7477">
          <cell r="A7477" t="str">
            <v>2220040200</v>
          </cell>
          <cell r="B7477" t="str">
            <v>PARTICIPACION DE UTILIDADES AL PERSONAL</v>
          </cell>
          <cell r="C7477">
            <v>10</v>
          </cell>
          <cell r="D7477"/>
          <cell r="E7477"/>
          <cell r="F7477"/>
          <cell r="G7477">
            <v>0</v>
          </cell>
          <cell r="H7477">
            <v>0</v>
          </cell>
        </row>
        <row r="7478">
          <cell r="A7478" t="str">
            <v>222005</v>
          </cell>
          <cell r="B7478" t="str">
            <v>IMPUESTOS SERVICIOS PUBLICOS Y OTRAS OBLIGACIONES</v>
          </cell>
          <cell r="C7478">
            <v>6</v>
          </cell>
          <cell r="D7478"/>
          <cell r="E7478"/>
          <cell r="F7478"/>
          <cell r="G7478"/>
          <cell r="H7478">
            <v>1948303.54</v>
          </cell>
        </row>
        <row r="7479">
          <cell r="A7479" t="str">
            <v>2220050100</v>
          </cell>
          <cell r="B7479" t="str">
            <v>IMPUESTOS</v>
          </cell>
          <cell r="C7479">
            <v>10</v>
          </cell>
          <cell r="D7479"/>
          <cell r="E7479"/>
          <cell r="F7479"/>
          <cell r="G7479">
            <v>-205853.37</v>
          </cell>
          <cell r="H7479">
            <v>205853.37</v>
          </cell>
        </row>
        <row r="7480">
          <cell r="A7480" t="str">
            <v>222005010001</v>
          </cell>
          <cell r="B7480" t="str">
            <v>IMPUESTOS</v>
          </cell>
          <cell r="C7480">
            <v>12</v>
          </cell>
          <cell r="D7480"/>
          <cell r="E7480"/>
          <cell r="F7480">
            <v>-205853.37</v>
          </cell>
          <cell r="G7480"/>
          <cell r="H7480">
            <v>205853.37</v>
          </cell>
        </row>
        <row r="7481">
          <cell r="A7481" t="str">
            <v>22200501000101</v>
          </cell>
          <cell r="B7481" t="str">
            <v>IMPUESTOS</v>
          </cell>
          <cell r="C7481">
            <v>14</v>
          </cell>
          <cell r="D7481"/>
          <cell r="E7481">
            <v>-205853.37</v>
          </cell>
          <cell r="F7481"/>
          <cell r="G7481"/>
          <cell r="H7481">
            <v>205853.37</v>
          </cell>
        </row>
        <row r="7482">
          <cell r="A7482" t="str">
            <v>2220050100010101</v>
          </cell>
          <cell r="B7482" t="str">
            <v>IMPUESTOS POR PAGAR</v>
          </cell>
          <cell r="C7482">
            <v>16</v>
          </cell>
          <cell r="D7482">
            <v>-69205.7</v>
          </cell>
          <cell r="E7482"/>
          <cell r="F7482"/>
          <cell r="G7482"/>
          <cell r="H7482">
            <v>69205.7</v>
          </cell>
        </row>
        <row r="7483">
          <cell r="A7483" t="str">
            <v>2220050100010102</v>
          </cell>
          <cell r="B7483" t="str">
            <v>IMPUESTO SOBRE LA RENTA ( EMPLEADOS )</v>
          </cell>
          <cell r="C7483">
            <v>16</v>
          </cell>
          <cell r="D7483">
            <v>-136647.67000000001</v>
          </cell>
          <cell r="E7483"/>
          <cell r="F7483"/>
          <cell r="G7483"/>
          <cell r="H7483">
            <v>136647.67000000001</v>
          </cell>
        </row>
        <row r="7484">
          <cell r="A7484" t="str">
            <v>2220050200</v>
          </cell>
          <cell r="B7484" t="str">
            <v>SERVICIOS PUBLICOS</v>
          </cell>
          <cell r="C7484">
            <v>10</v>
          </cell>
          <cell r="D7484"/>
          <cell r="E7484"/>
          <cell r="F7484"/>
          <cell r="G7484">
            <v>0</v>
          </cell>
          <cell r="H7484">
            <v>0</v>
          </cell>
        </row>
        <row r="7485">
          <cell r="A7485" t="str">
            <v>222005020001</v>
          </cell>
          <cell r="B7485" t="str">
            <v>SERVICIOS P?BLICOS</v>
          </cell>
          <cell r="C7485">
            <v>12</v>
          </cell>
          <cell r="D7485"/>
          <cell r="E7485"/>
          <cell r="F7485">
            <v>0</v>
          </cell>
          <cell r="G7485"/>
          <cell r="H7485">
            <v>0</v>
          </cell>
        </row>
        <row r="7486">
          <cell r="A7486" t="str">
            <v>22200502000101</v>
          </cell>
          <cell r="B7486" t="str">
            <v>SERVICIOS P?BLICOS</v>
          </cell>
          <cell r="C7486">
            <v>14</v>
          </cell>
          <cell r="D7486"/>
          <cell r="E7486">
            <v>0</v>
          </cell>
          <cell r="F7486"/>
          <cell r="G7486"/>
          <cell r="H7486">
            <v>0</v>
          </cell>
        </row>
        <row r="7487">
          <cell r="A7487" t="str">
            <v>2220050200010101</v>
          </cell>
          <cell r="B7487" t="str">
            <v>SERVICIOS DE AGUA POTABLE</v>
          </cell>
          <cell r="C7487">
            <v>16</v>
          </cell>
          <cell r="D7487">
            <v>0</v>
          </cell>
          <cell r="E7487"/>
          <cell r="F7487"/>
          <cell r="G7487"/>
          <cell r="H7487">
            <v>0</v>
          </cell>
        </row>
        <row r="7488">
          <cell r="A7488" t="str">
            <v>2220050300</v>
          </cell>
          <cell r="B7488" t="str">
            <v>CUOTA PATRONAL ISSS</v>
          </cell>
          <cell r="C7488">
            <v>10</v>
          </cell>
          <cell r="D7488"/>
          <cell r="E7488"/>
          <cell r="F7488"/>
          <cell r="G7488">
            <v>-22395.47</v>
          </cell>
          <cell r="H7488">
            <v>22395.47</v>
          </cell>
        </row>
        <row r="7489">
          <cell r="A7489" t="str">
            <v>222005030001</v>
          </cell>
          <cell r="B7489" t="str">
            <v>CUOTA PATRONAL ISSS</v>
          </cell>
          <cell r="C7489">
            <v>12</v>
          </cell>
          <cell r="D7489"/>
          <cell r="E7489"/>
          <cell r="F7489">
            <v>-22395.47</v>
          </cell>
          <cell r="G7489"/>
          <cell r="H7489">
            <v>22395.47</v>
          </cell>
        </row>
        <row r="7490">
          <cell r="A7490" t="str">
            <v>22200503000101</v>
          </cell>
          <cell r="B7490" t="str">
            <v>CUOTA PATRONAL ISSS</v>
          </cell>
          <cell r="C7490">
            <v>14</v>
          </cell>
          <cell r="D7490"/>
          <cell r="E7490">
            <v>-22395.47</v>
          </cell>
          <cell r="F7490"/>
          <cell r="G7490"/>
          <cell r="H7490">
            <v>22395.47</v>
          </cell>
        </row>
        <row r="7491">
          <cell r="A7491" t="str">
            <v>2220050300010101</v>
          </cell>
          <cell r="B7491" t="str">
            <v>CUOTA PATRONAL</v>
          </cell>
          <cell r="C7491">
            <v>16</v>
          </cell>
          <cell r="D7491">
            <v>-20423.64</v>
          </cell>
          <cell r="E7491"/>
          <cell r="F7491"/>
          <cell r="G7491"/>
          <cell r="H7491">
            <v>20423.64</v>
          </cell>
        </row>
        <row r="7492">
          <cell r="A7492" t="str">
            <v>2220050300010102</v>
          </cell>
          <cell r="B7492" t="str">
            <v>INSAFORP</v>
          </cell>
          <cell r="C7492">
            <v>16</v>
          </cell>
          <cell r="D7492">
            <v>-1971.83</v>
          </cell>
          <cell r="E7492"/>
          <cell r="F7492"/>
          <cell r="G7492"/>
          <cell r="H7492">
            <v>1971.83</v>
          </cell>
        </row>
        <row r="7493">
          <cell r="A7493" t="str">
            <v>2220050400</v>
          </cell>
          <cell r="B7493" t="str">
            <v>PROVEEDORES</v>
          </cell>
          <cell r="C7493">
            <v>10</v>
          </cell>
          <cell r="D7493"/>
          <cell r="E7493"/>
          <cell r="F7493"/>
          <cell r="G7493">
            <v>-89445.72</v>
          </cell>
          <cell r="H7493">
            <v>89445.72</v>
          </cell>
        </row>
        <row r="7494">
          <cell r="A7494" t="str">
            <v>222005040001</v>
          </cell>
          <cell r="B7494" t="str">
            <v>PROVEEDORES</v>
          </cell>
          <cell r="C7494">
            <v>12</v>
          </cell>
          <cell r="D7494"/>
          <cell r="E7494"/>
          <cell r="F7494">
            <v>-89445.72</v>
          </cell>
          <cell r="G7494"/>
          <cell r="H7494">
            <v>89445.72</v>
          </cell>
        </row>
        <row r="7495">
          <cell r="A7495" t="str">
            <v>22200504000101</v>
          </cell>
          <cell r="B7495" t="str">
            <v>PROVEEDORES</v>
          </cell>
          <cell r="C7495">
            <v>14</v>
          </cell>
          <cell r="D7495"/>
          <cell r="E7495">
            <v>-89445.72</v>
          </cell>
          <cell r="F7495"/>
          <cell r="G7495"/>
          <cell r="H7495">
            <v>89445.72</v>
          </cell>
        </row>
        <row r="7496">
          <cell r="A7496" t="str">
            <v>2220050400010101</v>
          </cell>
          <cell r="B7496" t="str">
            <v>PROVEEDORES</v>
          </cell>
          <cell r="C7496">
            <v>16</v>
          </cell>
          <cell r="D7496">
            <v>-89445.72</v>
          </cell>
          <cell r="E7496"/>
          <cell r="F7496"/>
          <cell r="G7496"/>
          <cell r="H7496">
            <v>89445.72</v>
          </cell>
        </row>
        <row r="7497">
          <cell r="A7497" t="str">
            <v>2220050400010102</v>
          </cell>
          <cell r="B7497" t="str">
            <v>PROVEEDORES</v>
          </cell>
          <cell r="C7497">
            <v>16</v>
          </cell>
          <cell r="D7497">
            <v>0</v>
          </cell>
          <cell r="E7497"/>
          <cell r="F7497"/>
          <cell r="G7497"/>
          <cell r="H7497">
            <v>0</v>
          </cell>
        </row>
        <row r="7498">
          <cell r="A7498" t="str">
            <v>2220050501</v>
          </cell>
          <cell r="B7498" t="str">
            <v>OTROS ACREEDORES</v>
          </cell>
          <cell r="C7498">
            <v>10</v>
          </cell>
          <cell r="D7498"/>
          <cell r="E7498"/>
          <cell r="F7498"/>
          <cell r="G7498">
            <v>-1579568.63</v>
          </cell>
          <cell r="H7498">
            <v>1579568.63</v>
          </cell>
        </row>
        <row r="7499">
          <cell r="A7499" t="str">
            <v>222005050101</v>
          </cell>
          <cell r="B7499" t="str">
            <v>OTROS ACREEDORES</v>
          </cell>
          <cell r="C7499">
            <v>12</v>
          </cell>
          <cell r="D7499"/>
          <cell r="E7499"/>
          <cell r="F7499">
            <v>-1579568.63</v>
          </cell>
          <cell r="G7499"/>
          <cell r="H7499">
            <v>1579568.63</v>
          </cell>
        </row>
        <row r="7500">
          <cell r="A7500" t="str">
            <v>22200505010101</v>
          </cell>
          <cell r="B7500" t="str">
            <v>OTROS ACREEDORES</v>
          </cell>
          <cell r="C7500">
            <v>14</v>
          </cell>
          <cell r="D7500"/>
          <cell r="E7500">
            <v>-1579568.63</v>
          </cell>
          <cell r="F7500"/>
          <cell r="G7500"/>
          <cell r="H7500">
            <v>1579568.63</v>
          </cell>
        </row>
        <row r="7501">
          <cell r="A7501" t="str">
            <v>2220050501010101</v>
          </cell>
          <cell r="B7501" t="str">
            <v>POR DEVOLUCION DE DESCUENTOS</v>
          </cell>
          <cell r="C7501">
            <v>16</v>
          </cell>
          <cell r="D7501">
            <v>-997286.51</v>
          </cell>
          <cell r="E7501"/>
          <cell r="F7501"/>
          <cell r="G7501"/>
          <cell r="H7501">
            <v>997286.51</v>
          </cell>
        </row>
        <row r="7502">
          <cell r="A7502" t="str">
            <v>2220050501010102</v>
          </cell>
          <cell r="B7502" t="str">
            <v>POR SERVICIOS NOTARIALES</v>
          </cell>
          <cell r="C7502">
            <v>16</v>
          </cell>
          <cell r="D7502">
            <v>0</v>
          </cell>
          <cell r="E7502"/>
          <cell r="F7502"/>
          <cell r="G7502"/>
          <cell r="H7502">
            <v>0</v>
          </cell>
        </row>
        <row r="7503">
          <cell r="A7503" t="str">
            <v>2220050501010103</v>
          </cell>
          <cell r="B7503" t="str">
            <v>POR SERVICIOS DE PERITAJE</v>
          </cell>
          <cell r="C7503">
            <v>16</v>
          </cell>
          <cell r="D7503">
            <v>-484.81</v>
          </cell>
          <cell r="E7503"/>
          <cell r="F7503"/>
          <cell r="G7503"/>
          <cell r="H7503">
            <v>484.81</v>
          </cell>
        </row>
        <row r="7504">
          <cell r="A7504" t="str">
            <v>2220050501010104</v>
          </cell>
          <cell r="B7504" t="str">
            <v>POR SERVICIOS DE AUDITORIA EXTERNA</v>
          </cell>
          <cell r="C7504">
            <v>16</v>
          </cell>
          <cell r="D7504">
            <v>-4500</v>
          </cell>
          <cell r="E7504"/>
          <cell r="F7504"/>
          <cell r="G7504"/>
          <cell r="H7504">
            <v>4500</v>
          </cell>
        </row>
        <row r="7505">
          <cell r="A7505" t="str">
            <v>2220050501010105</v>
          </cell>
          <cell r="B7505" t="str">
            <v>SEGUROS POR PAGAR A BENEFICIARIOS</v>
          </cell>
          <cell r="C7505">
            <v>16</v>
          </cell>
          <cell r="D7505">
            <v>-212899.56</v>
          </cell>
          <cell r="E7505"/>
          <cell r="F7505"/>
          <cell r="G7505"/>
          <cell r="H7505">
            <v>212899.56</v>
          </cell>
        </row>
        <row r="7506">
          <cell r="A7506" t="str">
            <v>2220050501010106</v>
          </cell>
          <cell r="B7506" t="str">
            <v>CHEQUES PENDIENTES DE EMISION</v>
          </cell>
          <cell r="C7506">
            <v>16</v>
          </cell>
          <cell r="D7506">
            <v>-32.17</v>
          </cell>
          <cell r="E7506"/>
          <cell r="F7506"/>
          <cell r="G7506"/>
          <cell r="H7506">
            <v>32.17</v>
          </cell>
        </row>
        <row r="7507">
          <cell r="A7507" t="str">
            <v>2220050501010107</v>
          </cell>
          <cell r="B7507" t="str">
            <v>IMPORTE DE REMESAS FAMILIARES RIA</v>
          </cell>
          <cell r="C7507">
            <v>16</v>
          </cell>
          <cell r="D7507">
            <v>-1014.06</v>
          </cell>
          <cell r="E7507"/>
          <cell r="F7507"/>
          <cell r="G7507"/>
          <cell r="H7507">
            <v>1014.06</v>
          </cell>
        </row>
        <row r="7508">
          <cell r="A7508" t="str">
            <v>2220050501010108</v>
          </cell>
          <cell r="B7508" t="str">
            <v>ORDEN EFECTIVO PENDIENTE LIQUIDAR</v>
          </cell>
          <cell r="C7508">
            <v>16</v>
          </cell>
          <cell r="D7508">
            <v>-99.16</v>
          </cell>
          <cell r="E7508"/>
          <cell r="F7508"/>
          <cell r="G7508"/>
          <cell r="H7508">
            <v>99.16</v>
          </cell>
        </row>
        <row r="7509">
          <cell r="A7509" t="str">
            <v>2220050501010109</v>
          </cell>
          <cell r="B7509" t="str">
            <v>ABONO EN CUENTA POR LIQUIDAR</v>
          </cell>
          <cell r="C7509">
            <v>16</v>
          </cell>
          <cell r="D7509">
            <v>0</v>
          </cell>
          <cell r="E7509"/>
          <cell r="F7509"/>
          <cell r="G7509"/>
          <cell r="H7509">
            <v>0</v>
          </cell>
        </row>
        <row r="7510">
          <cell r="A7510" t="str">
            <v>2220050501010110</v>
          </cell>
          <cell r="B7510" t="str">
            <v>PAGO DE INTERESES CON CHEQUES CTAS. AHORRO</v>
          </cell>
          <cell r="C7510">
            <v>16</v>
          </cell>
          <cell r="D7510">
            <v>-2297.65</v>
          </cell>
          <cell r="E7510"/>
          <cell r="F7510"/>
          <cell r="G7510"/>
          <cell r="H7510">
            <v>2297.65</v>
          </cell>
        </row>
        <row r="7511">
          <cell r="A7511" t="str">
            <v>2220050501010111</v>
          </cell>
          <cell r="B7511" t="str">
            <v>PAGO DE INTERESES CON CHEQUES DEPOSITOS A PLAZO</v>
          </cell>
          <cell r="C7511">
            <v>16</v>
          </cell>
          <cell r="D7511">
            <v>-163179.88</v>
          </cell>
          <cell r="E7511"/>
          <cell r="F7511"/>
          <cell r="G7511"/>
          <cell r="H7511">
            <v>163179.88</v>
          </cell>
        </row>
        <row r="7512">
          <cell r="A7512" t="str">
            <v>2220050501010112</v>
          </cell>
          <cell r="B7512" t="str">
            <v>HONORARIOS POR ESCRITURACION Y DESEMBOLS</v>
          </cell>
          <cell r="C7512">
            <v>16</v>
          </cell>
          <cell r="D7512">
            <v>-10246.86</v>
          </cell>
          <cell r="E7512"/>
          <cell r="F7512"/>
          <cell r="G7512"/>
          <cell r="H7512">
            <v>10246.86</v>
          </cell>
        </row>
        <row r="7513">
          <cell r="A7513" t="str">
            <v>2220050501010113</v>
          </cell>
          <cell r="B7513" t="str">
            <v>HONORARIOS POR VALUOS</v>
          </cell>
          <cell r="C7513">
            <v>16</v>
          </cell>
          <cell r="D7513">
            <v>-270</v>
          </cell>
          <cell r="E7513"/>
          <cell r="F7513"/>
          <cell r="G7513"/>
          <cell r="H7513">
            <v>270</v>
          </cell>
        </row>
        <row r="7514">
          <cell r="A7514" t="str">
            <v>2220050501010114</v>
          </cell>
          <cell r="B7514" t="str">
            <v>ANULACION DE CHEQUES</v>
          </cell>
          <cell r="C7514">
            <v>16</v>
          </cell>
          <cell r="D7514">
            <v>0</v>
          </cell>
          <cell r="E7514"/>
          <cell r="F7514"/>
          <cell r="G7514"/>
          <cell r="H7514">
            <v>0</v>
          </cell>
        </row>
        <row r="7515">
          <cell r="A7515" t="str">
            <v>2220050501010115</v>
          </cell>
          <cell r="B7515" t="str">
            <v>POR CUENTA DE CREDITO SUJETO A LIQUIDACION</v>
          </cell>
          <cell r="C7515">
            <v>16</v>
          </cell>
          <cell r="D7515">
            <v>-80001.97</v>
          </cell>
          <cell r="E7515"/>
          <cell r="F7515"/>
          <cell r="G7515"/>
          <cell r="H7515">
            <v>80001.97</v>
          </cell>
        </row>
        <row r="7516">
          <cell r="A7516" t="str">
            <v>2220050501010116</v>
          </cell>
          <cell r="B7516" t="str">
            <v>SEGURO DE DEUDA PARA CREDITOS LINEA ESPECIAL</v>
          </cell>
          <cell r="C7516">
            <v>16</v>
          </cell>
          <cell r="D7516">
            <v>0</v>
          </cell>
          <cell r="E7516"/>
          <cell r="F7516"/>
          <cell r="G7516"/>
          <cell r="H7516">
            <v>0</v>
          </cell>
        </row>
        <row r="7517">
          <cell r="A7517" t="str">
            <v>2220050501010117</v>
          </cell>
          <cell r="B7517" t="str">
            <v>EXCEDENTES DE CREDITOS</v>
          </cell>
          <cell r="C7517">
            <v>16</v>
          </cell>
          <cell r="D7517">
            <v>-99756</v>
          </cell>
          <cell r="E7517"/>
          <cell r="F7517"/>
          <cell r="G7517"/>
          <cell r="H7517">
            <v>99756</v>
          </cell>
        </row>
        <row r="7518">
          <cell r="A7518" t="str">
            <v>2220050501010118</v>
          </cell>
          <cell r="B7518" t="str">
            <v>CUENTAS POR PAGAR FIREMPRESA CUOTAS</v>
          </cell>
          <cell r="C7518">
            <v>16</v>
          </cell>
          <cell r="D7518">
            <v>0</v>
          </cell>
          <cell r="E7518"/>
          <cell r="F7518"/>
          <cell r="G7518"/>
          <cell r="H7518">
            <v>0</v>
          </cell>
        </row>
        <row r="7519">
          <cell r="A7519" t="str">
            <v>2220050501010199</v>
          </cell>
          <cell r="B7519" t="str">
            <v>OTROS ACREEDORES</v>
          </cell>
          <cell r="C7519">
            <v>16</v>
          </cell>
          <cell r="D7519">
            <v>-7500</v>
          </cell>
          <cell r="E7519"/>
          <cell r="F7519"/>
          <cell r="G7519"/>
          <cell r="H7519">
            <v>7500</v>
          </cell>
        </row>
        <row r="7520">
          <cell r="A7520" t="str">
            <v>2220050502</v>
          </cell>
          <cell r="B7520" t="str">
            <v>OTROS ACREEDORES</v>
          </cell>
          <cell r="C7520">
            <v>10</v>
          </cell>
          <cell r="D7520"/>
          <cell r="E7520"/>
          <cell r="F7520"/>
          <cell r="G7520">
            <v>0</v>
          </cell>
          <cell r="H7520">
            <v>0</v>
          </cell>
        </row>
        <row r="7521">
          <cell r="A7521" t="str">
            <v>2220050600</v>
          </cell>
          <cell r="B7521" t="str">
            <v>LIQUIDACION DE ASOCIADOS</v>
          </cell>
          <cell r="C7521">
            <v>10</v>
          </cell>
          <cell r="D7521"/>
          <cell r="E7521"/>
          <cell r="F7521"/>
          <cell r="G7521">
            <v>-8611.7000000000007</v>
          </cell>
          <cell r="H7521">
            <v>8611.7000000000007</v>
          </cell>
        </row>
        <row r="7522">
          <cell r="A7522" t="str">
            <v>222005060001</v>
          </cell>
          <cell r="B7522" t="str">
            <v>LIQUIDACI?N DE ASOCIADOS</v>
          </cell>
          <cell r="C7522">
            <v>12</v>
          </cell>
          <cell r="D7522"/>
          <cell r="E7522"/>
          <cell r="F7522">
            <v>-8611.7000000000007</v>
          </cell>
          <cell r="G7522"/>
          <cell r="H7522">
            <v>8611.7000000000007</v>
          </cell>
        </row>
        <row r="7523">
          <cell r="A7523" t="str">
            <v>22200506000101</v>
          </cell>
          <cell r="B7523" t="str">
            <v>LIQUIDACI?N DE ASOCIADOS</v>
          </cell>
          <cell r="C7523">
            <v>14</v>
          </cell>
          <cell r="D7523"/>
          <cell r="E7523">
            <v>-8611.7000000000007</v>
          </cell>
          <cell r="F7523"/>
          <cell r="G7523"/>
          <cell r="H7523">
            <v>8611.7000000000007</v>
          </cell>
        </row>
        <row r="7524">
          <cell r="A7524" t="str">
            <v>2220050600010101</v>
          </cell>
          <cell r="B7524" t="str">
            <v>LIQUIDACION DE APORTACIONES</v>
          </cell>
          <cell r="C7524">
            <v>16</v>
          </cell>
          <cell r="D7524">
            <v>-8611.7000000000007</v>
          </cell>
          <cell r="E7524"/>
          <cell r="F7524"/>
          <cell r="G7524"/>
          <cell r="H7524">
            <v>8611.7000000000007</v>
          </cell>
        </row>
        <row r="7525">
          <cell r="A7525" t="str">
            <v>222005060002</v>
          </cell>
          <cell r="B7525" t="str">
            <v>LIQUIDACION DE AHORROS</v>
          </cell>
          <cell r="C7525">
            <v>12</v>
          </cell>
          <cell r="D7525"/>
          <cell r="E7525"/>
          <cell r="F7525">
            <v>0</v>
          </cell>
          <cell r="G7525"/>
          <cell r="H7525">
            <v>0</v>
          </cell>
        </row>
        <row r="7526">
          <cell r="A7526" t="str">
            <v>2220050700</v>
          </cell>
          <cell r="B7526" t="str">
            <v>AFP</v>
          </cell>
          <cell r="C7526">
            <v>10</v>
          </cell>
          <cell r="D7526"/>
          <cell r="E7526"/>
          <cell r="F7526"/>
          <cell r="G7526">
            <v>-42428.65</v>
          </cell>
          <cell r="H7526">
            <v>42428.65</v>
          </cell>
        </row>
        <row r="7527">
          <cell r="A7527" t="str">
            <v>222005070001</v>
          </cell>
          <cell r="B7527" t="str">
            <v>AFP</v>
          </cell>
          <cell r="C7527">
            <v>12</v>
          </cell>
          <cell r="D7527"/>
          <cell r="E7527"/>
          <cell r="F7527">
            <v>-42428.65</v>
          </cell>
          <cell r="G7527"/>
          <cell r="H7527">
            <v>42428.65</v>
          </cell>
        </row>
        <row r="7528">
          <cell r="A7528" t="str">
            <v>22200507000101</v>
          </cell>
          <cell r="B7528" t="str">
            <v>AFP</v>
          </cell>
          <cell r="C7528">
            <v>14</v>
          </cell>
          <cell r="D7528"/>
          <cell r="E7528">
            <v>-42428.65</v>
          </cell>
          <cell r="F7528"/>
          <cell r="G7528"/>
          <cell r="H7528">
            <v>42428.65</v>
          </cell>
        </row>
        <row r="7529">
          <cell r="A7529" t="str">
            <v>2220050700010101</v>
          </cell>
          <cell r="B7529" t="str">
            <v>AFP CONFIA</v>
          </cell>
          <cell r="C7529">
            <v>16</v>
          </cell>
          <cell r="D7529">
            <v>-25908.46</v>
          </cell>
          <cell r="E7529"/>
          <cell r="F7529"/>
          <cell r="G7529"/>
          <cell r="H7529">
            <v>25908.46</v>
          </cell>
        </row>
        <row r="7530">
          <cell r="A7530" t="str">
            <v>2220050700010102</v>
          </cell>
          <cell r="B7530" t="str">
            <v>AFP CRECER</v>
          </cell>
          <cell r="C7530">
            <v>16</v>
          </cell>
          <cell r="D7530">
            <v>-16382.49</v>
          </cell>
          <cell r="E7530"/>
          <cell r="F7530"/>
          <cell r="G7530"/>
          <cell r="H7530">
            <v>16382.49</v>
          </cell>
        </row>
        <row r="7531">
          <cell r="A7531" t="str">
            <v>2220050700010103</v>
          </cell>
          <cell r="B7531" t="str">
            <v>UNIDAD DE PENSIONES ISSS</v>
          </cell>
          <cell r="C7531">
            <v>16</v>
          </cell>
          <cell r="D7531">
            <v>0</v>
          </cell>
          <cell r="E7531"/>
          <cell r="F7531"/>
          <cell r="G7531"/>
          <cell r="H7531">
            <v>0</v>
          </cell>
        </row>
        <row r="7532">
          <cell r="A7532" t="str">
            <v>2220050700010104</v>
          </cell>
          <cell r="B7532" t="str">
            <v>IPSFA</v>
          </cell>
          <cell r="C7532">
            <v>16</v>
          </cell>
          <cell r="D7532">
            <v>-137.69999999999999</v>
          </cell>
          <cell r="E7532"/>
          <cell r="F7532"/>
          <cell r="G7532"/>
          <cell r="H7532">
            <v>137.69999999999999</v>
          </cell>
        </row>
        <row r="7533">
          <cell r="A7533" t="str">
            <v>222006</v>
          </cell>
          <cell r="B7533" t="str">
            <v>IMPUESTO SOBRE LA RENTA</v>
          </cell>
          <cell r="C7533">
            <v>6</v>
          </cell>
          <cell r="D7533"/>
          <cell r="E7533"/>
          <cell r="F7533"/>
          <cell r="G7533"/>
          <cell r="H7533">
            <v>0</v>
          </cell>
        </row>
        <row r="7534">
          <cell r="A7534" t="str">
            <v>2220060000</v>
          </cell>
          <cell r="B7534" t="str">
            <v>IMPUESTO SOBRE LA RENTA</v>
          </cell>
          <cell r="C7534">
            <v>10</v>
          </cell>
          <cell r="D7534"/>
          <cell r="E7534"/>
          <cell r="F7534"/>
          <cell r="G7534">
            <v>0</v>
          </cell>
          <cell r="H7534">
            <v>0</v>
          </cell>
        </row>
        <row r="7535">
          <cell r="A7535" t="str">
            <v>222007</v>
          </cell>
          <cell r="B7535" t="str">
            <v>PASIVOS TRANSITORIOS</v>
          </cell>
          <cell r="C7535">
            <v>6</v>
          </cell>
          <cell r="D7535"/>
          <cell r="E7535"/>
          <cell r="F7535"/>
          <cell r="G7535"/>
          <cell r="H7535">
            <v>768244.95</v>
          </cell>
        </row>
        <row r="7536">
          <cell r="A7536" t="str">
            <v>2220070101</v>
          </cell>
          <cell r="B7536" t="str">
            <v>DERECHOS REGISTRALES</v>
          </cell>
          <cell r="C7536">
            <v>10</v>
          </cell>
          <cell r="D7536"/>
          <cell r="E7536"/>
          <cell r="F7536"/>
          <cell r="G7536">
            <v>0</v>
          </cell>
          <cell r="H7536">
            <v>0</v>
          </cell>
        </row>
        <row r="7537">
          <cell r="A7537" t="str">
            <v>2220070201</v>
          </cell>
          <cell r="B7537" t="str">
            <v>COBROS POR CUENTA AJENA</v>
          </cell>
          <cell r="C7537">
            <v>10</v>
          </cell>
          <cell r="D7537"/>
          <cell r="E7537"/>
          <cell r="F7537"/>
          <cell r="G7537">
            <v>-768244.95</v>
          </cell>
          <cell r="H7537">
            <v>768244.95</v>
          </cell>
        </row>
        <row r="7538">
          <cell r="A7538" t="str">
            <v>222007020101</v>
          </cell>
          <cell r="B7538" t="str">
            <v>COBROS POR CUENTA AJENA</v>
          </cell>
          <cell r="C7538">
            <v>12</v>
          </cell>
          <cell r="D7538"/>
          <cell r="E7538"/>
          <cell r="F7538">
            <v>-768244.95</v>
          </cell>
          <cell r="G7538"/>
          <cell r="H7538">
            <v>768244.95</v>
          </cell>
        </row>
        <row r="7539">
          <cell r="A7539" t="str">
            <v>22200702010101</v>
          </cell>
          <cell r="B7539" t="str">
            <v>COBROS POR CUENTA AJENA</v>
          </cell>
          <cell r="C7539">
            <v>14</v>
          </cell>
          <cell r="D7539"/>
          <cell r="E7539">
            <v>-768244.95</v>
          </cell>
          <cell r="F7539"/>
          <cell r="G7539"/>
          <cell r="H7539">
            <v>768244.95</v>
          </cell>
        </row>
        <row r="7540">
          <cell r="A7540" t="str">
            <v>2220070201010101</v>
          </cell>
          <cell r="B7540" t="str">
            <v>COSTAS PROCESALES</v>
          </cell>
          <cell r="C7540">
            <v>16</v>
          </cell>
          <cell r="D7540">
            <v>-1795.84</v>
          </cell>
          <cell r="E7540"/>
          <cell r="F7540"/>
          <cell r="G7540"/>
          <cell r="H7540">
            <v>1795.84</v>
          </cell>
        </row>
        <row r="7541">
          <cell r="A7541" t="str">
            <v>2220070201010102</v>
          </cell>
          <cell r="B7541" t="str">
            <v>DESCUENTOS EFECTUADOS EN PAGADURIA</v>
          </cell>
          <cell r="C7541">
            <v>16</v>
          </cell>
          <cell r="D7541">
            <v>-332240.12</v>
          </cell>
          <cell r="E7541"/>
          <cell r="F7541"/>
          <cell r="G7541"/>
          <cell r="H7541">
            <v>332240.12</v>
          </cell>
        </row>
        <row r="7542">
          <cell r="A7542" t="str">
            <v>2220070201010103</v>
          </cell>
          <cell r="B7542" t="str">
            <v>SERVICIOS DE COLECTURIA ( POR APLICAR )</v>
          </cell>
          <cell r="C7542">
            <v>16</v>
          </cell>
          <cell r="D7542">
            <v>0</v>
          </cell>
          <cell r="E7542"/>
          <cell r="F7542"/>
          <cell r="G7542"/>
          <cell r="H7542">
            <v>0</v>
          </cell>
        </row>
        <row r="7543">
          <cell r="A7543" t="str">
            <v>2220070201010104</v>
          </cell>
          <cell r="B7543" t="str">
            <v>POR SERVICIOS DE REMESAS FAMILIARES</v>
          </cell>
          <cell r="C7543">
            <v>16</v>
          </cell>
          <cell r="D7543">
            <v>0</v>
          </cell>
          <cell r="E7543"/>
          <cell r="F7543"/>
          <cell r="G7543"/>
          <cell r="H7543">
            <v>0</v>
          </cell>
        </row>
        <row r="7544">
          <cell r="A7544" t="str">
            <v>2220070201010105</v>
          </cell>
          <cell r="B7544" t="str">
            <v>POR SERVICIOS DE COLECTURIAS ( POR APLICAR )</v>
          </cell>
          <cell r="C7544">
            <v>16</v>
          </cell>
          <cell r="D7544">
            <v>-394.17</v>
          </cell>
          <cell r="E7544"/>
          <cell r="F7544"/>
          <cell r="G7544"/>
          <cell r="H7544">
            <v>394.17</v>
          </cell>
        </row>
        <row r="7545">
          <cell r="A7545" t="str">
            <v>2220070201010106</v>
          </cell>
          <cell r="B7545" t="str">
            <v>DESCUENTOS DE PAGADURIA CON CHEQUE</v>
          </cell>
          <cell r="C7545">
            <v>16</v>
          </cell>
          <cell r="D7545">
            <v>-25064.67</v>
          </cell>
          <cell r="E7545"/>
          <cell r="F7545"/>
          <cell r="G7545"/>
          <cell r="H7545">
            <v>25064.67</v>
          </cell>
        </row>
        <row r="7546">
          <cell r="A7546" t="str">
            <v>2220070201010107</v>
          </cell>
          <cell r="B7546" t="str">
            <v>IMPORTE DE REMESAS RAPID MONEY</v>
          </cell>
          <cell r="C7546">
            <v>16</v>
          </cell>
          <cell r="D7546">
            <v>0</v>
          </cell>
          <cell r="E7546"/>
          <cell r="F7546"/>
          <cell r="G7546"/>
          <cell r="H7546">
            <v>0</v>
          </cell>
        </row>
        <row r="7547">
          <cell r="A7547" t="str">
            <v>2220070201010108</v>
          </cell>
          <cell r="B7547" t="str">
            <v>DESCUENTOS EN PAGADURIA POR APLICAR</v>
          </cell>
          <cell r="C7547">
            <v>16</v>
          </cell>
          <cell r="D7547">
            <v>-283055.8</v>
          </cell>
          <cell r="E7547"/>
          <cell r="F7547"/>
          <cell r="G7547"/>
          <cell r="H7547">
            <v>283055.8</v>
          </cell>
        </row>
        <row r="7548">
          <cell r="A7548" t="str">
            <v>2220070201010109</v>
          </cell>
          <cell r="B7548" t="str">
            <v>COMISIONES POR APLICAR VIGO REMITTANCE</v>
          </cell>
          <cell r="C7548">
            <v>16</v>
          </cell>
          <cell r="D7548">
            <v>-2239.4699999999998</v>
          </cell>
          <cell r="E7548"/>
          <cell r="F7548"/>
          <cell r="G7548"/>
          <cell r="H7548">
            <v>2239.4699999999998</v>
          </cell>
        </row>
        <row r="7549">
          <cell r="A7549" t="str">
            <v>2220070201010110</v>
          </cell>
          <cell r="B7549" t="str">
            <v>COMISIONES POR APLICAR COMUNIDADES</v>
          </cell>
          <cell r="C7549">
            <v>16</v>
          </cell>
          <cell r="D7549">
            <v>0</v>
          </cell>
          <cell r="E7549"/>
          <cell r="F7549"/>
          <cell r="G7549"/>
          <cell r="H7549">
            <v>0</v>
          </cell>
        </row>
        <row r="7550">
          <cell r="A7550" t="str">
            <v>2220070201010111</v>
          </cell>
          <cell r="B7550" t="str">
            <v>COMISIONES POR APLICAR SANTA CRUZ</v>
          </cell>
          <cell r="C7550">
            <v>16</v>
          </cell>
          <cell r="D7550">
            <v>0</v>
          </cell>
          <cell r="E7550"/>
          <cell r="F7550"/>
          <cell r="G7550"/>
          <cell r="H7550">
            <v>0</v>
          </cell>
        </row>
        <row r="7551">
          <cell r="A7551" t="str">
            <v>2220070201010112</v>
          </cell>
          <cell r="B7551" t="str">
            <v>COMISIONES POR APLICAR LATINA-SECU</v>
          </cell>
          <cell r="C7551">
            <v>16</v>
          </cell>
          <cell r="D7551">
            <v>0</v>
          </cell>
          <cell r="E7551"/>
          <cell r="F7551"/>
          <cell r="G7551"/>
          <cell r="H7551">
            <v>0</v>
          </cell>
        </row>
        <row r="7552">
          <cell r="A7552" t="str">
            <v>2220070201010113</v>
          </cell>
          <cell r="B7552" t="str">
            <v>COMISIONES POR APLICAR MACFU</v>
          </cell>
          <cell r="C7552">
            <v>16</v>
          </cell>
          <cell r="D7552">
            <v>0</v>
          </cell>
          <cell r="E7552"/>
          <cell r="F7552"/>
          <cell r="G7552"/>
          <cell r="H7552">
            <v>0</v>
          </cell>
        </row>
        <row r="7553">
          <cell r="A7553" t="str">
            <v>2220070201010114</v>
          </cell>
          <cell r="B7553" t="str">
            <v>COMISIONES POR APLICAR DESJARDINES</v>
          </cell>
          <cell r="C7553">
            <v>16</v>
          </cell>
          <cell r="D7553">
            <v>0</v>
          </cell>
          <cell r="E7553"/>
          <cell r="F7553"/>
          <cell r="G7553"/>
          <cell r="H7553">
            <v>0</v>
          </cell>
        </row>
        <row r="7554">
          <cell r="A7554" t="str">
            <v>2220070201010115</v>
          </cell>
          <cell r="B7554" t="str">
            <v>COMISIONES POR APLICAR CCEC</v>
          </cell>
          <cell r="C7554">
            <v>16</v>
          </cell>
          <cell r="D7554">
            <v>0</v>
          </cell>
          <cell r="E7554"/>
          <cell r="F7554"/>
          <cell r="G7554"/>
          <cell r="H7554">
            <v>0</v>
          </cell>
        </row>
        <row r="7555">
          <cell r="A7555" t="str">
            <v>2220070201010116</v>
          </cell>
          <cell r="B7555" t="str">
            <v>HONRA DE GARANTIAS FONEDUCA</v>
          </cell>
          <cell r="C7555">
            <v>16</v>
          </cell>
          <cell r="D7555">
            <v>-97936.13</v>
          </cell>
          <cell r="E7555"/>
          <cell r="F7555"/>
          <cell r="G7555"/>
          <cell r="H7555">
            <v>97936.13</v>
          </cell>
        </row>
        <row r="7556">
          <cell r="A7556" t="str">
            <v>2220070201010117</v>
          </cell>
          <cell r="B7556" t="str">
            <v>PRIMAS DE SEGUROS DPF POR PAGAR</v>
          </cell>
          <cell r="C7556">
            <v>16</v>
          </cell>
          <cell r="D7556">
            <v>-703.3</v>
          </cell>
          <cell r="E7556"/>
          <cell r="F7556"/>
          <cell r="G7556"/>
          <cell r="H7556">
            <v>703.3</v>
          </cell>
        </row>
        <row r="7557">
          <cell r="A7557" t="str">
            <v>2220070201010118</v>
          </cell>
          <cell r="B7557" t="str">
            <v>PAGOS DE AFP CRECER</v>
          </cell>
          <cell r="C7557">
            <v>16</v>
          </cell>
          <cell r="D7557">
            <v>0</v>
          </cell>
          <cell r="E7557"/>
          <cell r="F7557"/>
          <cell r="G7557"/>
          <cell r="H7557">
            <v>0</v>
          </cell>
        </row>
        <row r="7558">
          <cell r="A7558" t="str">
            <v>2220070201010119</v>
          </cell>
          <cell r="B7558" t="str">
            <v>COMISIONES POR PAGAR TARJETAS DE DEBITO Y CREDITO</v>
          </cell>
          <cell r="C7558">
            <v>16</v>
          </cell>
          <cell r="D7558">
            <v>-13215.22</v>
          </cell>
          <cell r="E7558"/>
          <cell r="F7558"/>
          <cell r="G7558"/>
          <cell r="H7558">
            <v>13215.22</v>
          </cell>
        </row>
        <row r="7559">
          <cell r="A7559" t="str">
            <v>2220070201010120</v>
          </cell>
          <cell r="B7559" t="str">
            <v>DESEMBOLSOS POR APLICAR - FIREMPRESA</v>
          </cell>
          <cell r="C7559">
            <v>16</v>
          </cell>
          <cell r="D7559">
            <v>-11600.23</v>
          </cell>
          <cell r="E7559"/>
          <cell r="F7559"/>
          <cell r="G7559"/>
          <cell r="H7559">
            <v>11600.23</v>
          </cell>
        </row>
        <row r="7560">
          <cell r="A7560" t="str">
            <v>2220070201010180</v>
          </cell>
          <cell r="B7560" t="str">
            <v>DESEMBOLSOS CUOTAS - FIREMPRESA</v>
          </cell>
          <cell r="C7560">
            <v>16</v>
          </cell>
          <cell r="D7560">
            <v>0</v>
          </cell>
          <cell r="E7560"/>
          <cell r="F7560"/>
          <cell r="G7560"/>
          <cell r="H7560">
            <v>0</v>
          </cell>
        </row>
        <row r="7561">
          <cell r="A7561" t="str">
            <v>22200702010118</v>
          </cell>
          <cell r="B7561" t="str">
            <v>DESEMBOLSOS POR APLICAR</v>
          </cell>
          <cell r="C7561">
            <v>14</v>
          </cell>
          <cell r="D7561"/>
          <cell r="E7561">
            <v>0</v>
          </cell>
          <cell r="F7561"/>
          <cell r="G7561"/>
          <cell r="H7561">
            <v>0</v>
          </cell>
        </row>
        <row r="7562">
          <cell r="A7562" t="str">
            <v>2220070202</v>
          </cell>
          <cell r="B7562" t="str">
            <v>COBROS POR CUENTA AJENA</v>
          </cell>
          <cell r="C7562">
            <v>10</v>
          </cell>
          <cell r="D7562"/>
          <cell r="E7562"/>
          <cell r="F7562"/>
          <cell r="G7562">
            <v>0</v>
          </cell>
          <cell r="H7562">
            <v>0</v>
          </cell>
        </row>
        <row r="7563">
          <cell r="A7563" t="str">
            <v>222008</v>
          </cell>
          <cell r="B7563" t="str">
            <v>CONTRIBUCIONES ESPECIALES POR LEY</v>
          </cell>
          <cell r="C7563">
            <v>6</v>
          </cell>
          <cell r="D7563"/>
          <cell r="E7563"/>
          <cell r="F7563"/>
          <cell r="G7563"/>
          <cell r="H7563">
            <v>0</v>
          </cell>
        </row>
        <row r="7564">
          <cell r="A7564" t="str">
            <v>2220080101</v>
          </cell>
          <cell r="B7564" t="str">
            <v>PLAN DE SEGURIDAD CIUDADANA-GRANDES CONTRIBUYENTES</v>
          </cell>
          <cell r="C7564">
            <v>10</v>
          </cell>
          <cell r="D7564"/>
          <cell r="E7564"/>
          <cell r="F7564"/>
          <cell r="G7564">
            <v>0</v>
          </cell>
          <cell r="H7564">
            <v>0</v>
          </cell>
        </row>
        <row r="7565">
          <cell r="A7565" t="str">
            <v>222008010101</v>
          </cell>
          <cell r="B7565" t="str">
            <v>PLAN DE SEGURIDAD CIUDADANA-GRANDES CONTRIBUYENTES</v>
          </cell>
          <cell r="C7565">
            <v>12</v>
          </cell>
          <cell r="D7565"/>
          <cell r="E7565"/>
          <cell r="F7565">
            <v>0</v>
          </cell>
          <cell r="G7565"/>
          <cell r="H7565">
            <v>0</v>
          </cell>
        </row>
        <row r="7566">
          <cell r="A7566" t="str">
            <v>22200801010101</v>
          </cell>
          <cell r="B7566" t="str">
            <v>PLAN DE SEGURIDAD CIUDADANA-GRANDES CONTRIBUYENTES</v>
          </cell>
          <cell r="C7566">
            <v>14</v>
          </cell>
          <cell r="D7566"/>
          <cell r="E7566">
            <v>0</v>
          </cell>
          <cell r="F7566"/>
          <cell r="G7566"/>
          <cell r="H7566">
            <v>0</v>
          </cell>
        </row>
        <row r="7567">
          <cell r="A7567" t="str">
            <v>2220080101010101</v>
          </cell>
          <cell r="B7567" t="str">
            <v>PLAN DE SEGURIDAD CIUDADANA GRANDES CONTRIBUYENTES</v>
          </cell>
          <cell r="C7567">
            <v>16</v>
          </cell>
          <cell r="D7567">
            <v>0</v>
          </cell>
          <cell r="E7567"/>
          <cell r="F7567"/>
          <cell r="G7567"/>
          <cell r="H7567">
            <v>0</v>
          </cell>
        </row>
        <row r="7568">
          <cell r="A7568" t="str">
            <v>222099</v>
          </cell>
          <cell r="B7568" t="str">
            <v>OTRAS</v>
          </cell>
          <cell r="C7568">
            <v>6</v>
          </cell>
          <cell r="D7568"/>
          <cell r="E7568"/>
          <cell r="F7568"/>
          <cell r="G7568"/>
          <cell r="H7568">
            <v>236487.11</v>
          </cell>
        </row>
        <row r="7569">
          <cell r="A7569" t="str">
            <v>2220990101</v>
          </cell>
          <cell r="B7569" t="str">
            <v>SOBRANTES DE CAJA - ML</v>
          </cell>
          <cell r="C7569">
            <v>10</v>
          </cell>
          <cell r="D7569"/>
          <cell r="E7569"/>
          <cell r="F7569"/>
          <cell r="G7569">
            <v>-10158.17</v>
          </cell>
          <cell r="H7569">
            <v>10158.17</v>
          </cell>
        </row>
        <row r="7570">
          <cell r="A7570" t="str">
            <v>222099010101</v>
          </cell>
          <cell r="B7570" t="str">
            <v>SOBRANTES DE CAJA</v>
          </cell>
          <cell r="C7570">
            <v>12</v>
          </cell>
          <cell r="D7570"/>
          <cell r="E7570"/>
          <cell r="F7570">
            <v>-10158.17</v>
          </cell>
          <cell r="G7570"/>
          <cell r="H7570">
            <v>10158.17</v>
          </cell>
        </row>
        <row r="7571">
          <cell r="A7571" t="str">
            <v>22209901010101</v>
          </cell>
          <cell r="B7571" t="str">
            <v>SOBRANTES DE CAJA</v>
          </cell>
          <cell r="C7571">
            <v>14</v>
          </cell>
          <cell r="D7571"/>
          <cell r="E7571">
            <v>-10158.17</v>
          </cell>
          <cell r="F7571"/>
          <cell r="G7571"/>
          <cell r="H7571">
            <v>10158.17</v>
          </cell>
        </row>
        <row r="7572">
          <cell r="A7572" t="str">
            <v>2220990101010101</v>
          </cell>
          <cell r="B7572" t="str">
            <v>SOBRANTES DE CAJA</v>
          </cell>
          <cell r="C7572">
            <v>16</v>
          </cell>
          <cell r="D7572">
            <v>-10158.17</v>
          </cell>
          <cell r="E7572"/>
          <cell r="F7572"/>
          <cell r="G7572"/>
          <cell r="H7572">
            <v>10158.17</v>
          </cell>
        </row>
        <row r="7573">
          <cell r="A7573" t="str">
            <v>2220990201</v>
          </cell>
          <cell r="B7573" t="str">
            <v>DEBITO FISCAL</v>
          </cell>
          <cell r="C7573">
            <v>10</v>
          </cell>
          <cell r="D7573"/>
          <cell r="E7573"/>
          <cell r="F7573"/>
          <cell r="G7573">
            <v>0</v>
          </cell>
          <cell r="H7573">
            <v>0</v>
          </cell>
        </row>
        <row r="7574">
          <cell r="A7574" t="str">
            <v>222099020101</v>
          </cell>
          <cell r="B7574" t="str">
            <v>D?BITO FISCAL</v>
          </cell>
          <cell r="C7574">
            <v>12</v>
          </cell>
          <cell r="D7574"/>
          <cell r="E7574"/>
          <cell r="F7574">
            <v>0</v>
          </cell>
          <cell r="G7574"/>
          <cell r="H7574">
            <v>0</v>
          </cell>
        </row>
        <row r="7575">
          <cell r="A7575" t="str">
            <v>22209902010101</v>
          </cell>
          <cell r="B7575" t="str">
            <v>D?BITO FISCAL</v>
          </cell>
          <cell r="C7575">
            <v>14</v>
          </cell>
          <cell r="D7575"/>
          <cell r="E7575">
            <v>0</v>
          </cell>
          <cell r="F7575"/>
          <cell r="G7575"/>
          <cell r="H7575">
            <v>0</v>
          </cell>
        </row>
        <row r="7576">
          <cell r="A7576" t="str">
            <v>2220990201010101</v>
          </cell>
          <cell r="B7576" t="str">
            <v>IVA - DEBITO FISCAL</v>
          </cell>
          <cell r="C7576">
            <v>16</v>
          </cell>
          <cell r="D7576">
            <v>0</v>
          </cell>
          <cell r="E7576"/>
          <cell r="F7576"/>
          <cell r="G7576"/>
          <cell r="H7576">
            <v>0</v>
          </cell>
        </row>
        <row r="7577">
          <cell r="A7577" t="str">
            <v>2220990201010102</v>
          </cell>
          <cell r="B7577" t="str">
            <v>OTRAS / DEBITO FISCAL / IVA-RETENIDO</v>
          </cell>
          <cell r="C7577">
            <v>16</v>
          </cell>
          <cell r="D7577">
            <v>0</v>
          </cell>
          <cell r="E7577"/>
          <cell r="F7577"/>
          <cell r="G7577"/>
          <cell r="H7577">
            <v>0</v>
          </cell>
        </row>
        <row r="7578">
          <cell r="A7578" t="str">
            <v>2220990201010103</v>
          </cell>
          <cell r="B7578" t="str">
            <v>OTRAS / DEBITO FISCAL / IVA RETENIDO A SUJETOS EXCLUIDOS</v>
          </cell>
          <cell r="C7578">
            <v>16</v>
          </cell>
          <cell r="D7578">
            <v>0</v>
          </cell>
          <cell r="E7578"/>
          <cell r="F7578"/>
          <cell r="G7578"/>
          <cell r="H7578">
            <v>0</v>
          </cell>
        </row>
        <row r="7579">
          <cell r="A7579" t="str">
            <v>2220999101</v>
          </cell>
          <cell r="B7579" t="str">
            <v>OTRAS</v>
          </cell>
          <cell r="C7579">
            <v>10</v>
          </cell>
          <cell r="D7579"/>
          <cell r="E7579"/>
          <cell r="F7579"/>
          <cell r="G7579">
            <v>-226328.94</v>
          </cell>
          <cell r="H7579">
            <v>226328.94</v>
          </cell>
        </row>
        <row r="7580">
          <cell r="A7580" t="str">
            <v>222099910101</v>
          </cell>
          <cell r="B7580" t="str">
            <v>OTRAS</v>
          </cell>
          <cell r="C7580">
            <v>12</v>
          </cell>
          <cell r="D7580"/>
          <cell r="E7580"/>
          <cell r="F7580">
            <v>-226328.94</v>
          </cell>
          <cell r="G7580"/>
          <cell r="H7580">
            <v>226328.94</v>
          </cell>
        </row>
        <row r="7581">
          <cell r="A7581" t="str">
            <v>22209991010101</v>
          </cell>
          <cell r="B7581" t="str">
            <v>OTRAS</v>
          </cell>
          <cell r="C7581">
            <v>14</v>
          </cell>
          <cell r="D7581"/>
          <cell r="E7581">
            <v>-226328.94</v>
          </cell>
          <cell r="F7581"/>
          <cell r="G7581"/>
          <cell r="H7581">
            <v>226328.94</v>
          </cell>
        </row>
        <row r="7582">
          <cell r="A7582" t="str">
            <v>2220999101010101</v>
          </cell>
          <cell r="B7582" t="str">
            <v>OTRAS / OTRAS / SOBRANTES DE NUMERARIO EN RESERVA</v>
          </cell>
          <cell r="C7582">
            <v>16</v>
          </cell>
          <cell r="D7582">
            <v>-2759.89</v>
          </cell>
          <cell r="E7582"/>
          <cell r="F7582"/>
          <cell r="G7582"/>
          <cell r="H7582">
            <v>2759.89</v>
          </cell>
        </row>
        <row r="7583">
          <cell r="A7583" t="str">
            <v>2220999101010102</v>
          </cell>
          <cell r="B7583" t="str">
            <v>OTRAS / OTRAS / SOBRANTES DE COLECTORES</v>
          </cell>
          <cell r="C7583">
            <v>16</v>
          </cell>
          <cell r="D7583">
            <v>-164.02</v>
          </cell>
          <cell r="E7583"/>
          <cell r="F7583"/>
          <cell r="G7583"/>
          <cell r="H7583">
            <v>164.02</v>
          </cell>
        </row>
        <row r="7584">
          <cell r="A7584" t="str">
            <v>2220999101010103</v>
          </cell>
          <cell r="B7584" t="str">
            <v>OTRAS / OTRAS / SOBREGIROS BANCARIOS</v>
          </cell>
          <cell r="C7584">
            <v>16</v>
          </cell>
          <cell r="D7584">
            <v>-1850.17</v>
          </cell>
          <cell r="E7584"/>
          <cell r="F7584"/>
          <cell r="G7584"/>
          <cell r="H7584">
            <v>1850.17</v>
          </cell>
        </row>
        <row r="7585">
          <cell r="A7585" t="str">
            <v>2220999101010104</v>
          </cell>
          <cell r="B7585" t="str">
            <v>OTRAS / OTRAS / COBROS JUDICIALES</v>
          </cell>
          <cell r="C7585">
            <v>16</v>
          </cell>
          <cell r="D7585">
            <v>0</v>
          </cell>
          <cell r="E7585"/>
          <cell r="F7585"/>
          <cell r="G7585"/>
          <cell r="H7585">
            <v>0</v>
          </cell>
        </row>
        <row r="7586">
          <cell r="A7586" t="str">
            <v>2220999101010105</v>
          </cell>
          <cell r="B7586" t="str">
            <v>OTRAS / OTRAS / TRANSITORIA DE APORTES</v>
          </cell>
          <cell r="C7586">
            <v>16</v>
          </cell>
          <cell r="D7586">
            <v>-185140.12</v>
          </cell>
          <cell r="E7586"/>
          <cell r="F7586"/>
          <cell r="G7586"/>
          <cell r="H7586">
            <v>185140.12</v>
          </cell>
        </row>
        <row r="7587">
          <cell r="A7587" t="str">
            <v>2220999101010106</v>
          </cell>
          <cell r="B7587" t="str">
            <v>OTRAS / OTRAS / TRANSITORIA DE COMPENSACION</v>
          </cell>
          <cell r="C7587">
            <v>16</v>
          </cell>
          <cell r="D7587">
            <v>0</v>
          </cell>
          <cell r="E7587"/>
          <cell r="F7587"/>
          <cell r="G7587"/>
          <cell r="H7587">
            <v>0</v>
          </cell>
        </row>
        <row r="7588">
          <cell r="A7588" t="str">
            <v>2220999101010107</v>
          </cell>
          <cell r="B7588" t="str">
            <v>CANCELACION DE CUENTAS LD/DF</v>
          </cell>
          <cell r="C7588">
            <v>16</v>
          </cell>
          <cell r="D7588">
            <v>-36414.74</v>
          </cell>
          <cell r="E7588"/>
          <cell r="F7588"/>
          <cell r="G7588"/>
          <cell r="H7588">
            <v>36414.74</v>
          </cell>
        </row>
        <row r="7589">
          <cell r="A7589" t="str">
            <v>2220999101010108</v>
          </cell>
          <cell r="B7589" t="str">
            <v>TRANSITORIA DE CAJA EFECTIVO</v>
          </cell>
          <cell r="C7589">
            <v>16</v>
          </cell>
          <cell r="D7589">
            <v>0</v>
          </cell>
          <cell r="E7589"/>
          <cell r="F7589"/>
          <cell r="G7589"/>
          <cell r="H7589">
            <v>0</v>
          </cell>
        </row>
        <row r="7590">
          <cell r="A7590" t="str">
            <v>2220999101010109</v>
          </cell>
          <cell r="B7590" t="str">
            <v>OTROS - CLIENTES A DISTANCIA</v>
          </cell>
          <cell r="C7590">
            <v>16</v>
          </cell>
          <cell r="D7590">
            <v>0</v>
          </cell>
          <cell r="E7590"/>
          <cell r="F7590"/>
          <cell r="G7590"/>
          <cell r="H7590">
            <v>0</v>
          </cell>
        </row>
        <row r="7591">
          <cell r="A7591" t="str">
            <v>2220999101010110</v>
          </cell>
          <cell r="B7591" t="str">
            <v>SERVICIOS DE TRANSFER INTERNACIONALES</v>
          </cell>
          <cell r="C7591">
            <v>16</v>
          </cell>
          <cell r="D7591">
            <v>0</v>
          </cell>
          <cell r="E7591"/>
          <cell r="F7591"/>
          <cell r="G7591"/>
          <cell r="H7591">
            <v>0</v>
          </cell>
        </row>
        <row r="7592">
          <cell r="A7592" t="str">
            <v>223</v>
          </cell>
          <cell r="B7592" t="str">
            <v>RETENCIONES</v>
          </cell>
          <cell r="C7592">
            <v>3</v>
          </cell>
          <cell r="D7592"/>
          <cell r="E7592"/>
          <cell r="F7592"/>
          <cell r="G7592"/>
          <cell r="H7592">
            <v>2487.4699999999998</v>
          </cell>
        </row>
        <row r="7593">
          <cell r="A7593" t="str">
            <v>2230</v>
          </cell>
          <cell r="B7593" t="str">
            <v>RETENCIONES</v>
          </cell>
          <cell r="C7593">
            <v>4</v>
          </cell>
          <cell r="D7593"/>
          <cell r="E7593"/>
          <cell r="F7593"/>
          <cell r="G7593"/>
          <cell r="H7593">
            <v>2487.4699999999998</v>
          </cell>
        </row>
        <row r="7594">
          <cell r="A7594" t="str">
            <v>223000</v>
          </cell>
          <cell r="B7594" t="str">
            <v>RETENCIONES</v>
          </cell>
          <cell r="C7594">
            <v>6</v>
          </cell>
          <cell r="D7594"/>
          <cell r="E7594"/>
          <cell r="F7594"/>
          <cell r="G7594"/>
          <cell r="H7594">
            <v>2487.4699999999998</v>
          </cell>
        </row>
        <row r="7595">
          <cell r="A7595" t="str">
            <v>2230000100</v>
          </cell>
          <cell r="B7595" t="str">
            <v>IMPUESTO SOBRE LA RENTA</v>
          </cell>
          <cell r="C7595">
            <v>10</v>
          </cell>
          <cell r="D7595"/>
          <cell r="E7595"/>
          <cell r="F7595"/>
          <cell r="G7595">
            <v>0</v>
          </cell>
          <cell r="H7595">
            <v>0</v>
          </cell>
        </row>
        <row r="7596">
          <cell r="A7596" t="str">
            <v>223000010001</v>
          </cell>
          <cell r="B7596" t="str">
            <v>IMPUESTO SOBRE LA RENTA</v>
          </cell>
          <cell r="C7596">
            <v>12</v>
          </cell>
          <cell r="D7596"/>
          <cell r="E7596"/>
          <cell r="F7596">
            <v>0</v>
          </cell>
          <cell r="G7596"/>
          <cell r="H7596">
            <v>0</v>
          </cell>
        </row>
        <row r="7597">
          <cell r="A7597" t="str">
            <v>22300001000101</v>
          </cell>
          <cell r="B7597" t="str">
            <v>IMPUESTO SOBRE LA RENTA</v>
          </cell>
          <cell r="C7597">
            <v>14</v>
          </cell>
          <cell r="D7597"/>
          <cell r="E7597">
            <v>0</v>
          </cell>
          <cell r="F7597"/>
          <cell r="G7597"/>
          <cell r="H7597">
            <v>0</v>
          </cell>
        </row>
        <row r="7598">
          <cell r="A7598" t="str">
            <v>2230000100010101</v>
          </cell>
          <cell r="B7598" t="str">
            <v>EMPLEADOS</v>
          </cell>
          <cell r="C7598">
            <v>16</v>
          </cell>
          <cell r="D7598">
            <v>0</v>
          </cell>
          <cell r="E7598"/>
          <cell r="F7598"/>
          <cell r="G7598"/>
          <cell r="H7598">
            <v>0</v>
          </cell>
        </row>
        <row r="7599">
          <cell r="A7599" t="str">
            <v>223000010002</v>
          </cell>
          <cell r="B7599" t="str">
            <v>IMPUESTO SOBRE LA RENTA</v>
          </cell>
          <cell r="C7599">
            <v>12</v>
          </cell>
          <cell r="D7599"/>
          <cell r="E7599"/>
          <cell r="F7599">
            <v>0</v>
          </cell>
          <cell r="G7599"/>
          <cell r="H7599">
            <v>0</v>
          </cell>
        </row>
        <row r="7600">
          <cell r="A7600" t="str">
            <v>22300001000201</v>
          </cell>
          <cell r="B7600" t="str">
            <v>IMPUESTO SOBRE LA RENTA</v>
          </cell>
          <cell r="C7600">
            <v>14</v>
          </cell>
          <cell r="D7600"/>
          <cell r="E7600">
            <v>0</v>
          </cell>
          <cell r="F7600"/>
          <cell r="G7600"/>
          <cell r="H7600">
            <v>0</v>
          </cell>
        </row>
        <row r="7601">
          <cell r="A7601" t="str">
            <v>2230000100020102</v>
          </cell>
          <cell r="B7601" t="str">
            <v>EVENTUALES</v>
          </cell>
          <cell r="C7601">
            <v>16</v>
          </cell>
          <cell r="D7601">
            <v>0</v>
          </cell>
          <cell r="E7601"/>
          <cell r="F7601"/>
          <cell r="G7601"/>
          <cell r="H7601">
            <v>0</v>
          </cell>
        </row>
        <row r="7602">
          <cell r="A7602" t="str">
            <v>223000010003</v>
          </cell>
          <cell r="B7602" t="str">
            <v>IMPUESTO SOBRE LA RENTA</v>
          </cell>
          <cell r="C7602">
            <v>12</v>
          </cell>
          <cell r="D7602"/>
          <cell r="E7602"/>
          <cell r="F7602">
            <v>0</v>
          </cell>
          <cell r="G7602"/>
          <cell r="H7602">
            <v>0</v>
          </cell>
        </row>
        <row r="7603">
          <cell r="A7603" t="str">
            <v>22300001000301</v>
          </cell>
          <cell r="B7603" t="str">
            <v>IMPUESTO SOBRE LA RENTA</v>
          </cell>
          <cell r="C7603">
            <v>14</v>
          </cell>
          <cell r="D7603"/>
          <cell r="E7603">
            <v>0</v>
          </cell>
          <cell r="F7603"/>
          <cell r="G7603"/>
          <cell r="H7603">
            <v>0</v>
          </cell>
        </row>
        <row r="7604">
          <cell r="A7604" t="str">
            <v>2230000100030103</v>
          </cell>
          <cell r="B7604" t="str">
            <v>RETENCIONES SOBRE HONORARIOS PROFESIONALES</v>
          </cell>
          <cell r="C7604">
            <v>16</v>
          </cell>
          <cell r="D7604">
            <v>0</v>
          </cell>
          <cell r="E7604"/>
          <cell r="F7604"/>
          <cell r="G7604"/>
          <cell r="H7604">
            <v>0</v>
          </cell>
        </row>
        <row r="7605">
          <cell r="A7605" t="str">
            <v>223000010004</v>
          </cell>
          <cell r="B7605" t="str">
            <v>IMPUESTO SOBRE LA RENTA</v>
          </cell>
          <cell r="C7605">
            <v>12</v>
          </cell>
          <cell r="D7605"/>
          <cell r="E7605"/>
          <cell r="F7605">
            <v>0</v>
          </cell>
          <cell r="G7605"/>
          <cell r="H7605">
            <v>0</v>
          </cell>
        </row>
        <row r="7606">
          <cell r="A7606" t="str">
            <v>22300001000401</v>
          </cell>
          <cell r="B7606" t="str">
            <v>IMPUESTO SOBRE LA RENTA</v>
          </cell>
          <cell r="C7606">
            <v>14</v>
          </cell>
          <cell r="D7606"/>
          <cell r="E7606">
            <v>0</v>
          </cell>
          <cell r="F7606"/>
          <cell r="G7606"/>
          <cell r="H7606">
            <v>0</v>
          </cell>
        </row>
        <row r="7607">
          <cell r="A7607" t="str">
            <v>2230000100040104</v>
          </cell>
          <cell r="B7607" t="str">
            <v>IMPUESTO SOBRE INTERESES DE DEPOSITOS</v>
          </cell>
          <cell r="C7607">
            <v>16</v>
          </cell>
          <cell r="D7607">
            <v>0</v>
          </cell>
          <cell r="E7607"/>
          <cell r="F7607"/>
          <cell r="G7607"/>
          <cell r="H7607">
            <v>0</v>
          </cell>
        </row>
        <row r="7608">
          <cell r="A7608" t="str">
            <v>223000010005</v>
          </cell>
          <cell r="B7608" t="str">
            <v>IMPUESTO SOBRE LA RENTA</v>
          </cell>
          <cell r="C7608">
            <v>12</v>
          </cell>
          <cell r="D7608"/>
          <cell r="E7608"/>
          <cell r="F7608">
            <v>0</v>
          </cell>
          <cell r="G7608"/>
          <cell r="H7608">
            <v>0</v>
          </cell>
        </row>
        <row r="7609">
          <cell r="A7609" t="str">
            <v>22300001000501</v>
          </cell>
          <cell r="B7609" t="str">
            <v>IMPUESTO SOBRE LA RENTA</v>
          </cell>
          <cell r="C7609">
            <v>14</v>
          </cell>
          <cell r="D7609"/>
          <cell r="E7609">
            <v>0</v>
          </cell>
          <cell r="F7609"/>
          <cell r="G7609"/>
          <cell r="H7609">
            <v>0</v>
          </cell>
        </row>
        <row r="7610">
          <cell r="A7610" t="str">
            <v>2230000100050105</v>
          </cell>
          <cell r="B7610" t="str">
            <v>RETENCION LOF CHEQUE Y TRANSFER ELECT</v>
          </cell>
          <cell r="C7610">
            <v>16</v>
          </cell>
          <cell r="D7610">
            <v>0</v>
          </cell>
          <cell r="E7610"/>
          <cell r="F7610"/>
          <cell r="G7610"/>
          <cell r="H7610">
            <v>0</v>
          </cell>
        </row>
        <row r="7611">
          <cell r="A7611" t="str">
            <v>223000010006</v>
          </cell>
          <cell r="B7611" t="str">
            <v>IMPUESTO SOBRE LA RENTA</v>
          </cell>
          <cell r="C7611">
            <v>12</v>
          </cell>
          <cell r="D7611"/>
          <cell r="E7611"/>
          <cell r="F7611">
            <v>0</v>
          </cell>
          <cell r="G7611"/>
          <cell r="H7611">
            <v>0</v>
          </cell>
        </row>
        <row r="7612">
          <cell r="A7612" t="str">
            <v>22300001000601</v>
          </cell>
          <cell r="B7612" t="str">
            <v>IMPUESTO SOBRE LA RENTA</v>
          </cell>
          <cell r="C7612">
            <v>14</v>
          </cell>
          <cell r="D7612"/>
          <cell r="E7612">
            <v>0</v>
          </cell>
          <cell r="F7612"/>
          <cell r="G7612"/>
          <cell r="H7612">
            <v>0</v>
          </cell>
        </row>
        <row r="7613">
          <cell r="A7613" t="str">
            <v>2230000100060106</v>
          </cell>
          <cell r="B7613" t="str">
            <v>RETENCION LOF LIQUIDEZ</v>
          </cell>
          <cell r="C7613">
            <v>16</v>
          </cell>
          <cell r="D7613">
            <v>0</v>
          </cell>
          <cell r="E7613"/>
          <cell r="F7613"/>
          <cell r="G7613"/>
          <cell r="H7613">
            <v>0</v>
          </cell>
        </row>
        <row r="7614">
          <cell r="A7614" t="str">
            <v>223000010007</v>
          </cell>
          <cell r="B7614" t="str">
            <v>IMPUESTO SOBRE LA RENTA</v>
          </cell>
          <cell r="C7614">
            <v>12</v>
          </cell>
          <cell r="D7614"/>
          <cell r="E7614"/>
          <cell r="F7614">
            <v>0</v>
          </cell>
          <cell r="G7614"/>
          <cell r="H7614">
            <v>0</v>
          </cell>
        </row>
        <row r="7615">
          <cell r="A7615" t="str">
            <v>22300001000701</v>
          </cell>
          <cell r="B7615" t="str">
            <v>IMPUESTO SOBRE LA RENTA</v>
          </cell>
          <cell r="C7615">
            <v>14</v>
          </cell>
          <cell r="D7615"/>
          <cell r="E7615">
            <v>0</v>
          </cell>
          <cell r="F7615"/>
          <cell r="G7615"/>
          <cell r="H7615">
            <v>0</v>
          </cell>
        </row>
        <row r="7616">
          <cell r="A7616" t="str">
            <v>2230000100070107</v>
          </cell>
          <cell r="B7616" t="str">
            <v>RETENCION LIOF DESEMBOLSOS</v>
          </cell>
          <cell r="C7616">
            <v>16</v>
          </cell>
          <cell r="D7616">
            <v>0</v>
          </cell>
          <cell r="E7616"/>
          <cell r="F7616"/>
          <cell r="G7616"/>
          <cell r="H7616">
            <v>0</v>
          </cell>
        </row>
        <row r="7617">
          <cell r="A7617" t="str">
            <v>223000010008</v>
          </cell>
          <cell r="B7617" t="str">
            <v>IMPUESTO SOBRE LA RENTA</v>
          </cell>
          <cell r="C7617">
            <v>12</v>
          </cell>
          <cell r="D7617"/>
          <cell r="E7617"/>
          <cell r="F7617">
            <v>0</v>
          </cell>
          <cell r="G7617"/>
          <cell r="H7617">
            <v>0</v>
          </cell>
        </row>
        <row r="7618">
          <cell r="A7618" t="str">
            <v>22300001000801</v>
          </cell>
          <cell r="B7618" t="str">
            <v>IMPUESTO SOBRE LA RENTA</v>
          </cell>
          <cell r="C7618">
            <v>14</v>
          </cell>
          <cell r="D7618"/>
          <cell r="E7618">
            <v>0</v>
          </cell>
          <cell r="F7618"/>
          <cell r="G7618"/>
          <cell r="H7618">
            <v>0</v>
          </cell>
        </row>
        <row r="7619">
          <cell r="A7619" t="str">
            <v>2230000100080108</v>
          </cell>
          <cell r="B7619" t="str">
            <v>RETENCION LOFTRANSFERENCIAS</v>
          </cell>
          <cell r="C7619">
            <v>16</v>
          </cell>
          <cell r="D7619">
            <v>0</v>
          </cell>
          <cell r="E7619"/>
          <cell r="F7619"/>
          <cell r="G7619"/>
          <cell r="H7619">
            <v>0</v>
          </cell>
        </row>
        <row r="7620">
          <cell r="A7620" t="str">
            <v>223000010009</v>
          </cell>
          <cell r="B7620" t="str">
            <v>IMPUESTO SOBRE LA RENTA</v>
          </cell>
          <cell r="C7620">
            <v>12</v>
          </cell>
          <cell r="D7620"/>
          <cell r="E7620"/>
          <cell r="F7620">
            <v>0</v>
          </cell>
          <cell r="G7620"/>
          <cell r="H7620">
            <v>0</v>
          </cell>
        </row>
        <row r="7621">
          <cell r="A7621" t="str">
            <v>22300001000901</v>
          </cell>
          <cell r="B7621" t="str">
            <v>ISR POR PAGO DE DIVIDENDOS</v>
          </cell>
          <cell r="C7621">
            <v>14</v>
          </cell>
          <cell r="D7621"/>
          <cell r="E7621">
            <v>0</v>
          </cell>
          <cell r="F7621"/>
          <cell r="G7621"/>
          <cell r="H7621">
            <v>0</v>
          </cell>
        </row>
        <row r="7622">
          <cell r="A7622" t="str">
            <v>2230000100090109</v>
          </cell>
          <cell r="B7622" t="str">
            <v>ISR POR PAGO DE DIVIDENDOS</v>
          </cell>
          <cell r="C7622">
            <v>16</v>
          </cell>
          <cell r="D7622">
            <v>0</v>
          </cell>
          <cell r="E7622"/>
          <cell r="F7622"/>
          <cell r="G7622"/>
          <cell r="H7622">
            <v>0</v>
          </cell>
        </row>
        <row r="7623">
          <cell r="A7623" t="str">
            <v>2230000100901</v>
          </cell>
          <cell r="B7623" t="str">
            <v>IMPUESTO SOBRE LA RENTA</v>
          </cell>
          <cell r="C7623">
            <v>13</v>
          </cell>
          <cell r="D7623"/>
          <cell r="E7623"/>
          <cell r="F7623">
            <v>0</v>
          </cell>
          <cell r="G7623"/>
          <cell r="H7623">
            <v>0</v>
          </cell>
        </row>
        <row r="7624">
          <cell r="A7624" t="str">
            <v>2230000200</v>
          </cell>
          <cell r="B7624" t="str">
            <v>ISSS</v>
          </cell>
          <cell r="C7624">
            <v>10</v>
          </cell>
          <cell r="D7624"/>
          <cell r="E7624"/>
          <cell r="F7624"/>
          <cell r="G7624">
            <v>0</v>
          </cell>
          <cell r="H7624">
            <v>0</v>
          </cell>
        </row>
        <row r="7625">
          <cell r="A7625" t="str">
            <v>223000020001</v>
          </cell>
          <cell r="B7625" t="str">
            <v>RETENCIONES / ISSS / DESCUENTOS  A EMPLEADOS</v>
          </cell>
          <cell r="C7625">
            <v>12</v>
          </cell>
          <cell r="D7625"/>
          <cell r="E7625"/>
          <cell r="F7625">
            <v>0</v>
          </cell>
          <cell r="G7625"/>
          <cell r="H7625">
            <v>0</v>
          </cell>
        </row>
        <row r="7626">
          <cell r="A7626" t="str">
            <v>22300002000101</v>
          </cell>
          <cell r="B7626" t="str">
            <v>RETENCIONES / ISSS / DESCUENTOS  A EMPLEADOS</v>
          </cell>
          <cell r="C7626">
            <v>14</v>
          </cell>
          <cell r="D7626"/>
          <cell r="E7626">
            <v>0</v>
          </cell>
          <cell r="F7626"/>
          <cell r="G7626"/>
          <cell r="H7626">
            <v>0</v>
          </cell>
        </row>
        <row r="7627">
          <cell r="A7627" t="str">
            <v>2230000200010101</v>
          </cell>
          <cell r="B7627" t="str">
            <v>RETENCIONES / ISSS / DESCUENTOS  A EMPLEADOS</v>
          </cell>
          <cell r="C7627">
            <v>16</v>
          </cell>
          <cell r="D7627">
            <v>0</v>
          </cell>
          <cell r="E7627"/>
          <cell r="F7627"/>
          <cell r="G7627"/>
          <cell r="H7627">
            <v>0</v>
          </cell>
        </row>
        <row r="7628">
          <cell r="A7628" t="str">
            <v>2230000300</v>
          </cell>
          <cell r="B7628" t="str">
            <v>AFP'S</v>
          </cell>
          <cell r="C7628">
            <v>10</v>
          </cell>
          <cell r="D7628"/>
          <cell r="E7628"/>
          <cell r="F7628"/>
          <cell r="G7628">
            <v>0</v>
          </cell>
          <cell r="H7628">
            <v>0</v>
          </cell>
        </row>
        <row r="7629">
          <cell r="A7629" t="str">
            <v>223000030001</v>
          </cell>
          <cell r="B7629" t="str">
            <v>AFP´S</v>
          </cell>
          <cell r="C7629">
            <v>12</v>
          </cell>
          <cell r="D7629"/>
          <cell r="E7629"/>
          <cell r="F7629">
            <v>0</v>
          </cell>
          <cell r="G7629"/>
          <cell r="H7629">
            <v>0</v>
          </cell>
        </row>
        <row r="7630">
          <cell r="A7630" t="str">
            <v>22300003000101</v>
          </cell>
          <cell r="B7630" t="str">
            <v>AFP´S</v>
          </cell>
          <cell r="C7630">
            <v>14</v>
          </cell>
          <cell r="D7630"/>
          <cell r="E7630">
            <v>0</v>
          </cell>
          <cell r="F7630"/>
          <cell r="G7630"/>
          <cell r="H7630">
            <v>0</v>
          </cell>
        </row>
        <row r="7631">
          <cell r="A7631" t="str">
            <v>2230000300010100</v>
          </cell>
          <cell r="B7631" t="str">
            <v>DESCUENTOS A EMPLEADOS</v>
          </cell>
          <cell r="C7631">
            <v>16</v>
          </cell>
          <cell r="D7631">
            <v>0</v>
          </cell>
          <cell r="E7631"/>
          <cell r="F7631"/>
          <cell r="G7631"/>
          <cell r="H7631">
            <v>0</v>
          </cell>
        </row>
        <row r="7632">
          <cell r="A7632" t="str">
            <v>2230000300010101</v>
          </cell>
          <cell r="B7632" t="str">
            <v>DESCUENTO A EMPLEADOS</v>
          </cell>
          <cell r="C7632">
            <v>16</v>
          </cell>
          <cell r="D7632">
            <v>0</v>
          </cell>
          <cell r="E7632"/>
          <cell r="F7632"/>
          <cell r="G7632"/>
          <cell r="H7632">
            <v>0</v>
          </cell>
        </row>
        <row r="7633">
          <cell r="A7633" t="str">
            <v>2230000400</v>
          </cell>
          <cell r="B7633" t="str">
            <v>BANCOS Y FINANCIERAS</v>
          </cell>
          <cell r="C7633">
            <v>10</v>
          </cell>
          <cell r="D7633"/>
          <cell r="E7633"/>
          <cell r="F7633"/>
          <cell r="G7633">
            <v>-370.5</v>
          </cell>
          <cell r="H7633">
            <v>370.5</v>
          </cell>
        </row>
        <row r="7634">
          <cell r="A7634" t="str">
            <v>223000040001</v>
          </cell>
          <cell r="B7634" t="str">
            <v>BANCOS Y FINANCIERAS</v>
          </cell>
          <cell r="C7634">
            <v>12</v>
          </cell>
          <cell r="D7634"/>
          <cell r="E7634"/>
          <cell r="F7634">
            <v>-370.5</v>
          </cell>
          <cell r="G7634"/>
          <cell r="H7634">
            <v>370.5</v>
          </cell>
        </row>
        <row r="7635">
          <cell r="A7635" t="str">
            <v>22300004000101</v>
          </cell>
          <cell r="B7635" t="str">
            <v>BANCOS Y FINANCIERAS</v>
          </cell>
          <cell r="C7635">
            <v>14</v>
          </cell>
          <cell r="D7635"/>
          <cell r="E7635">
            <v>-370.5</v>
          </cell>
          <cell r="F7635"/>
          <cell r="G7635"/>
          <cell r="H7635">
            <v>370.5</v>
          </cell>
        </row>
        <row r="7636">
          <cell r="A7636" t="str">
            <v>2230000400010101</v>
          </cell>
          <cell r="B7636" t="str">
            <v>INSTITUCIONES</v>
          </cell>
          <cell r="C7636">
            <v>16</v>
          </cell>
          <cell r="D7636">
            <v>-370.5</v>
          </cell>
          <cell r="E7636"/>
          <cell r="F7636"/>
          <cell r="G7636"/>
          <cell r="H7636">
            <v>370.5</v>
          </cell>
        </row>
        <row r="7637">
          <cell r="A7637" t="str">
            <v>2230000500</v>
          </cell>
          <cell r="B7637" t="str">
            <v>OTRAS RETENCIONES</v>
          </cell>
          <cell r="C7637">
            <v>10</v>
          </cell>
          <cell r="D7637"/>
          <cell r="E7637"/>
          <cell r="F7637"/>
          <cell r="G7637">
            <v>-2116.9699999999998</v>
          </cell>
          <cell r="H7637">
            <v>2116.9699999999998</v>
          </cell>
        </row>
        <row r="7638">
          <cell r="A7638" t="str">
            <v>223000050001</v>
          </cell>
          <cell r="B7638" t="str">
            <v>OTRAS RETENCIONES</v>
          </cell>
          <cell r="C7638">
            <v>12</v>
          </cell>
          <cell r="D7638"/>
          <cell r="E7638"/>
          <cell r="F7638">
            <v>-2116.9699999999998</v>
          </cell>
          <cell r="G7638"/>
          <cell r="H7638">
            <v>2116.9699999999998</v>
          </cell>
        </row>
        <row r="7639">
          <cell r="A7639" t="str">
            <v>22300005000101</v>
          </cell>
          <cell r="B7639" t="str">
            <v>OTRAS RETENCIONES</v>
          </cell>
          <cell r="C7639">
            <v>14</v>
          </cell>
          <cell r="D7639"/>
          <cell r="E7639">
            <v>-2116.9699999999998</v>
          </cell>
          <cell r="F7639"/>
          <cell r="G7639"/>
          <cell r="H7639">
            <v>2116.9699999999998</v>
          </cell>
        </row>
        <row r="7640">
          <cell r="A7640" t="str">
            <v>2230000500010101</v>
          </cell>
          <cell r="B7640" t="str">
            <v>DESCUENTOS POR EMBARGOS A EMPLEADOS</v>
          </cell>
          <cell r="C7640">
            <v>16</v>
          </cell>
          <cell r="D7640">
            <v>-2116.9699999999998</v>
          </cell>
          <cell r="E7640"/>
          <cell r="F7640"/>
          <cell r="G7640"/>
          <cell r="H7640">
            <v>2116.9699999999998</v>
          </cell>
        </row>
        <row r="7641">
          <cell r="A7641" t="str">
            <v>224</v>
          </cell>
          <cell r="B7641" t="str">
            <v>PROVISIONES</v>
          </cell>
          <cell r="C7641">
            <v>3</v>
          </cell>
          <cell r="D7641"/>
          <cell r="E7641"/>
          <cell r="F7641"/>
          <cell r="G7641"/>
          <cell r="H7641">
            <v>82291.520000000004</v>
          </cell>
        </row>
        <row r="7642">
          <cell r="A7642" t="str">
            <v>2240</v>
          </cell>
          <cell r="B7642" t="str">
            <v>PROVISIONES</v>
          </cell>
          <cell r="C7642">
            <v>4</v>
          </cell>
          <cell r="D7642"/>
          <cell r="E7642"/>
          <cell r="F7642"/>
          <cell r="G7642"/>
          <cell r="H7642">
            <v>82291.520000000004</v>
          </cell>
        </row>
        <row r="7643">
          <cell r="A7643" t="str">
            <v>224001</v>
          </cell>
          <cell r="B7643" t="str">
            <v>PROVISIONES LABORALES</v>
          </cell>
          <cell r="C7643">
            <v>6</v>
          </cell>
          <cell r="D7643"/>
          <cell r="E7643"/>
          <cell r="F7643"/>
          <cell r="G7643"/>
          <cell r="H7643">
            <v>0</v>
          </cell>
        </row>
        <row r="7644">
          <cell r="A7644" t="str">
            <v>2240010100</v>
          </cell>
          <cell r="B7644" t="str">
            <v>SALARIOS</v>
          </cell>
          <cell r="C7644">
            <v>10</v>
          </cell>
          <cell r="D7644"/>
          <cell r="E7644"/>
          <cell r="F7644"/>
          <cell r="G7644">
            <v>0</v>
          </cell>
          <cell r="H7644">
            <v>0</v>
          </cell>
        </row>
        <row r="7645">
          <cell r="A7645" t="str">
            <v>2240010200</v>
          </cell>
          <cell r="B7645" t="str">
            <v>VACACIONES</v>
          </cell>
          <cell r="C7645">
            <v>10</v>
          </cell>
          <cell r="D7645"/>
          <cell r="E7645"/>
          <cell r="F7645"/>
          <cell r="G7645">
            <v>0</v>
          </cell>
          <cell r="H7645">
            <v>0</v>
          </cell>
        </row>
        <row r="7646">
          <cell r="A7646" t="str">
            <v>224001020001</v>
          </cell>
          <cell r="B7646" t="str">
            <v>VACACIONES</v>
          </cell>
          <cell r="C7646">
            <v>12</v>
          </cell>
          <cell r="D7646"/>
          <cell r="E7646"/>
          <cell r="F7646">
            <v>0</v>
          </cell>
          <cell r="G7646"/>
          <cell r="H7646">
            <v>0</v>
          </cell>
        </row>
        <row r="7647">
          <cell r="A7647" t="str">
            <v>22400102000101</v>
          </cell>
          <cell r="B7647" t="str">
            <v>VACACIONES</v>
          </cell>
          <cell r="C7647">
            <v>14</v>
          </cell>
          <cell r="D7647"/>
          <cell r="E7647">
            <v>0</v>
          </cell>
          <cell r="F7647"/>
          <cell r="G7647"/>
          <cell r="H7647">
            <v>0</v>
          </cell>
        </row>
        <row r="7648">
          <cell r="A7648" t="str">
            <v>2240010200010101</v>
          </cell>
          <cell r="B7648" t="str">
            <v>VACACIONES</v>
          </cell>
          <cell r="C7648">
            <v>16</v>
          </cell>
          <cell r="D7648">
            <v>0</v>
          </cell>
          <cell r="E7648"/>
          <cell r="F7648"/>
          <cell r="G7648"/>
          <cell r="H7648">
            <v>0</v>
          </cell>
        </row>
        <row r="7649">
          <cell r="A7649" t="str">
            <v>2240010300</v>
          </cell>
          <cell r="B7649" t="str">
            <v>GRATIFICACIONES</v>
          </cell>
          <cell r="C7649">
            <v>10</v>
          </cell>
          <cell r="D7649"/>
          <cell r="E7649"/>
          <cell r="F7649"/>
          <cell r="G7649">
            <v>0</v>
          </cell>
          <cell r="H7649">
            <v>0</v>
          </cell>
        </row>
        <row r="7650">
          <cell r="A7650" t="str">
            <v>224001030001</v>
          </cell>
          <cell r="B7650" t="str">
            <v>GRATIFICACIONES</v>
          </cell>
          <cell r="C7650">
            <v>12</v>
          </cell>
          <cell r="D7650"/>
          <cell r="E7650"/>
          <cell r="F7650">
            <v>0</v>
          </cell>
          <cell r="G7650"/>
          <cell r="H7650">
            <v>0</v>
          </cell>
        </row>
        <row r="7651">
          <cell r="A7651" t="str">
            <v>22400103000101</v>
          </cell>
          <cell r="B7651" t="str">
            <v>GRATIFICACIONES</v>
          </cell>
          <cell r="C7651">
            <v>14</v>
          </cell>
          <cell r="D7651"/>
          <cell r="E7651">
            <v>0</v>
          </cell>
          <cell r="F7651"/>
          <cell r="G7651"/>
          <cell r="H7651">
            <v>0</v>
          </cell>
        </row>
        <row r="7652">
          <cell r="A7652" t="str">
            <v>2240010300010101</v>
          </cell>
          <cell r="B7652" t="str">
            <v>GRATIFICACIONES</v>
          </cell>
          <cell r="C7652">
            <v>16</v>
          </cell>
          <cell r="D7652">
            <v>0</v>
          </cell>
          <cell r="E7652"/>
          <cell r="F7652"/>
          <cell r="G7652"/>
          <cell r="H7652">
            <v>0</v>
          </cell>
        </row>
        <row r="7653">
          <cell r="A7653" t="str">
            <v>2240010300010102</v>
          </cell>
          <cell r="B7653" t="str">
            <v>BONIFICACIONES</v>
          </cell>
          <cell r="C7653">
            <v>16</v>
          </cell>
          <cell r="D7653">
            <v>0</v>
          </cell>
          <cell r="E7653"/>
          <cell r="F7653"/>
          <cell r="G7653"/>
          <cell r="H7653">
            <v>0</v>
          </cell>
        </row>
        <row r="7654">
          <cell r="A7654" t="str">
            <v>2240010400</v>
          </cell>
          <cell r="B7654" t="str">
            <v>AGUINALDOS</v>
          </cell>
          <cell r="C7654">
            <v>10</v>
          </cell>
          <cell r="D7654"/>
          <cell r="E7654"/>
          <cell r="F7654"/>
          <cell r="G7654">
            <v>0</v>
          </cell>
          <cell r="H7654">
            <v>0</v>
          </cell>
        </row>
        <row r="7655">
          <cell r="A7655" t="str">
            <v>224001040001</v>
          </cell>
          <cell r="B7655" t="str">
            <v>AGUINALDOS</v>
          </cell>
          <cell r="C7655">
            <v>12</v>
          </cell>
          <cell r="D7655"/>
          <cell r="E7655"/>
          <cell r="F7655">
            <v>0</v>
          </cell>
          <cell r="G7655"/>
          <cell r="H7655">
            <v>0</v>
          </cell>
        </row>
        <row r="7656">
          <cell r="A7656" t="str">
            <v>22400104000101</v>
          </cell>
          <cell r="B7656" t="str">
            <v>AGUINALDOS</v>
          </cell>
          <cell r="C7656">
            <v>14</v>
          </cell>
          <cell r="D7656"/>
          <cell r="E7656">
            <v>0</v>
          </cell>
          <cell r="F7656"/>
          <cell r="G7656"/>
          <cell r="H7656">
            <v>0</v>
          </cell>
        </row>
        <row r="7657">
          <cell r="A7657" t="str">
            <v>2240010400010101</v>
          </cell>
          <cell r="B7657" t="str">
            <v>AGUINALDOS</v>
          </cell>
          <cell r="C7657">
            <v>16</v>
          </cell>
          <cell r="D7657">
            <v>0</v>
          </cell>
          <cell r="E7657"/>
          <cell r="F7657"/>
          <cell r="G7657"/>
          <cell r="H7657">
            <v>0</v>
          </cell>
        </row>
        <row r="7658">
          <cell r="A7658" t="str">
            <v>2240010500</v>
          </cell>
          <cell r="B7658" t="str">
            <v>INDEMNIZACIONES</v>
          </cell>
          <cell r="C7658">
            <v>10</v>
          </cell>
          <cell r="D7658"/>
          <cell r="E7658"/>
          <cell r="F7658"/>
          <cell r="G7658">
            <v>0</v>
          </cell>
          <cell r="H7658">
            <v>0</v>
          </cell>
        </row>
        <row r="7659">
          <cell r="A7659" t="str">
            <v>224001050001</v>
          </cell>
          <cell r="B7659" t="str">
            <v>INDEMNIZACIONES</v>
          </cell>
          <cell r="C7659">
            <v>12</v>
          </cell>
          <cell r="D7659"/>
          <cell r="E7659"/>
          <cell r="F7659">
            <v>0</v>
          </cell>
          <cell r="G7659"/>
          <cell r="H7659">
            <v>0</v>
          </cell>
        </row>
        <row r="7660">
          <cell r="A7660" t="str">
            <v>22400105000101</v>
          </cell>
          <cell r="B7660" t="str">
            <v>INDEMNIZACIONES</v>
          </cell>
          <cell r="C7660">
            <v>14</v>
          </cell>
          <cell r="D7660"/>
          <cell r="E7660">
            <v>0</v>
          </cell>
          <cell r="F7660"/>
          <cell r="G7660"/>
          <cell r="H7660">
            <v>0</v>
          </cell>
        </row>
        <row r="7661">
          <cell r="A7661" t="str">
            <v>2240010500010101</v>
          </cell>
          <cell r="B7661" t="str">
            <v>INDEMNIZACIONES</v>
          </cell>
          <cell r="C7661">
            <v>16</v>
          </cell>
          <cell r="D7661">
            <v>0</v>
          </cell>
          <cell r="E7661"/>
          <cell r="F7661"/>
          <cell r="G7661"/>
          <cell r="H7661">
            <v>0</v>
          </cell>
        </row>
        <row r="7662">
          <cell r="A7662" t="str">
            <v>2240010600</v>
          </cell>
          <cell r="B7662" t="str">
            <v>RETIRO VOLUNTARIO</v>
          </cell>
          <cell r="C7662">
            <v>10</v>
          </cell>
          <cell r="D7662"/>
          <cell r="E7662"/>
          <cell r="F7662"/>
          <cell r="G7662">
            <v>0</v>
          </cell>
          <cell r="H7662">
            <v>0</v>
          </cell>
        </row>
        <row r="7663">
          <cell r="A7663" t="str">
            <v>2240010700</v>
          </cell>
          <cell r="B7663" t="str">
            <v>PENSIONES Y JUBILACIONES</v>
          </cell>
          <cell r="C7663">
            <v>10</v>
          </cell>
          <cell r="D7663"/>
          <cell r="E7663"/>
          <cell r="F7663"/>
          <cell r="G7663">
            <v>0</v>
          </cell>
          <cell r="H7663">
            <v>0</v>
          </cell>
        </row>
        <row r="7664">
          <cell r="A7664" t="str">
            <v>224002</v>
          </cell>
          <cell r="B7664" t="str">
            <v>FONDO DE EDUCACION</v>
          </cell>
          <cell r="C7664">
            <v>6</v>
          </cell>
          <cell r="D7664"/>
          <cell r="E7664"/>
          <cell r="F7664"/>
          <cell r="G7664"/>
          <cell r="H7664">
            <v>82291.520000000004</v>
          </cell>
        </row>
        <row r="7665">
          <cell r="A7665" t="str">
            <v>2240020000</v>
          </cell>
          <cell r="B7665" t="str">
            <v>FONDO DE EDUCACION</v>
          </cell>
          <cell r="C7665">
            <v>10</v>
          </cell>
          <cell r="D7665"/>
          <cell r="E7665"/>
          <cell r="F7665"/>
          <cell r="G7665">
            <v>-82291.520000000004</v>
          </cell>
          <cell r="H7665">
            <v>82291.520000000004</v>
          </cell>
        </row>
        <row r="7666">
          <cell r="A7666" t="str">
            <v>224002000001</v>
          </cell>
          <cell r="B7666" t="str">
            <v>FONDO DE EDUCACI?N</v>
          </cell>
          <cell r="C7666">
            <v>12</v>
          </cell>
          <cell r="D7666"/>
          <cell r="E7666"/>
          <cell r="F7666">
            <v>-82291.520000000004</v>
          </cell>
          <cell r="G7666"/>
          <cell r="H7666">
            <v>82291.520000000004</v>
          </cell>
        </row>
        <row r="7667">
          <cell r="A7667" t="str">
            <v>22400200000101</v>
          </cell>
          <cell r="B7667" t="str">
            <v>FONDO DE EDUCACI?N</v>
          </cell>
          <cell r="C7667">
            <v>14</v>
          </cell>
          <cell r="D7667"/>
          <cell r="E7667">
            <v>-82291.520000000004</v>
          </cell>
          <cell r="F7667"/>
          <cell r="G7667"/>
          <cell r="H7667">
            <v>82291.520000000004</v>
          </cell>
        </row>
        <row r="7668">
          <cell r="A7668" t="str">
            <v>2240020000010101</v>
          </cell>
          <cell r="B7668" t="str">
            <v>FONDO PARA EDUCACION</v>
          </cell>
          <cell r="C7668">
            <v>16</v>
          </cell>
          <cell r="D7668">
            <v>-82291.520000000004</v>
          </cell>
          <cell r="E7668"/>
          <cell r="F7668"/>
          <cell r="G7668"/>
          <cell r="H7668">
            <v>82291.520000000004</v>
          </cell>
        </row>
        <row r="7669">
          <cell r="A7669" t="str">
            <v>224003</v>
          </cell>
          <cell r="B7669" t="str">
            <v>OTRAS PROVISIONES</v>
          </cell>
          <cell r="C7669">
            <v>6</v>
          </cell>
          <cell r="D7669"/>
          <cell r="E7669"/>
          <cell r="F7669"/>
          <cell r="G7669"/>
          <cell r="H7669">
            <v>0</v>
          </cell>
        </row>
        <row r="7670">
          <cell r="A7670" t="str">
            <v>2240030001</v>
          </cell>
          <cell r="B7670" t="str">
            <v>OTRAS PROVISIONES</v>
          </cell>
          <cell r="C7670">
            <v>10</v>
          </cell>
          <cell r="D7670"/>
          <cell r="E7670"/>
          <cell r="F7670"/>
          <cell r="G7670">
            <v>0</v>
          </cell>
          <cell r="H7670">
            <v>0</v>
          </cell>
        </row>
        <row r="7671">
          <cell r="A7671" t="str">
            <v>224003000101</v>
          </cell>
          <cell r="B7671" t="str">
            <v>OTRAS PROVISIONES</v>
          </cell>
          <cell r="C7671">
            <v>12</v>
          </cell>
          <cell r="D7671"/>
          <cell r="E7671"/>
          <cell r="F7671">
            <v>0</v>
          </cell>
          <cell r="G7671"/>
          <cell r="H7671">
            <v>0</v>
          </cell>
        </row>
        <row r="7672">
          <cell r="A7672" t="str">
            <v>22400300010101</v>
          </cell>
          <cell r="B7672" t="str">
            <v>OTRAS PROVISIONES</v>
          </cell>
          <cell r="C7672">
            <v>14</v>
          </cell>
          <cell r="D7672"/>
          <cell r="E7672">
            <v>0</v>
          </cell>
          <cell r="F7672"/>
          <cell r="G7672"/>
          <cell r="H7672">
            <v>0</v>
          </cell>
        </row>
        <row r="7673">
          <cell r="A7673" t="str">
            <v>2240030001010101</v>
          </cell>
          <cell r="B7673" t="str">
            <v>GASTOS DE ASAMBLEA</v>
          </cell>
          <cell r="C7673">
            <v>16</v>
          </cell>
          <cell r="D7673">
            <v>0</v>
          </cell>
          <cell r="E7673"/>
          <cell r="F7673"/>
          <cell r="G7673"/>
          <cell r="H7673">
            <v>0</v>
          </cell>
        </row>
        <row r="7674">
          <cell r="A7674" t="str">
            <v>2240030001010102</v>
          </cell>
          <cell r="B7674" t="str">
            <v>FESTEJOS NAVIDE¿OS</v>
          </cell>
          <cell r="C7674">
            <v>16</v>
          </cell>
          <cell r="D7674">
            <v>0</v>
          </cell>
          <cell r="E7674"/>
          <cell r="F7674"/>
          <cell r="G7674"/>
          <cell r="H7674">
            <v>0</v>
          </cell>
        </row>
        <row r="7675">
          <cell r="A7675" t="str">
            <v>2240030001010103</v>
          </cell>
          <cell r="B7675" t="str">
            <v>DIA DEL EMPLEADO</v>
          </cell>
          <cell r="C7675">
            <v>16</v>
          </cell>
          <cell r="D7675">
            <v>0</v>
          </cell>
          <cell r="E7675"/>
          <cell r="F7675"/>
          <cell r="G7675"/>
          <cell r="H7675">
            <v>0</v>
          </cell>
        </row>
        <row r="7676">
          <cell r="A7676" t="str">
            <v>2240030001010104</v>
          </cell>
          <cell r="B7676" t="str">
            <v>ANIVERSARIO DE ACCOVI</v>
          </cell>
          <cell r="C7676">
            <v>16</v>
          </cell>
          <cell r="D7676">
            <v>0</v>
          </cell>
          <cell r="E7676"/>
          <cell r="F7676"/>
          <cell r="G7676"/>
          <cell r="H7676">
            <v>0</v>
          </cell>
        </row>
        <row r="7677">
          <cell r="A7677" t="str">
            <v>2240030001010105</v>
          </cell>
          <cell r="B7677" t="str">
            <v>UNIFORMES</v>
          </cell>
          <cell r="C7677">
            <v>16</v>
          </cell>
          <cell r="D7677">
            <v>0</v>
          </cell>
          <cell r="E7677"/>
          <cell r="F7677"/>
          <cell r="G7677"/>
          <cell r="H7677">
            <v>0</v>
          </cell>
        </row>
        <row r="7678">
          <cell r="A7678" t="str">
            <v>2240030001010106</v>
          </cell>
          <cell r="B7678" t="str">
            <v>PROVISION DEL FONDO DE EDUCACION</v>
          </cell>
          <cell r="C7678">
            <v>16</v>
          </cell>
          <cell r="D7678">
            <v>0</v>
          </cell>
          <cell r="E7678"/>
          <cell r="F7678"/>
          <cell r="G7678"/>
          <cell r="H7678">
            <v>0</v>
          </cell>
        </row>
        <row r="7679">
          <cell r="A7679" t="str">
            <v>2240030002</v>
          </cell>
          <cell r="B7679" t="str">
            <v>OTRAS PROVISIONES</v>
          </cell>
          <cell r="C7679">
            <v>10</v>
          </cell>
          <cell r="D7679"/>
          <cell r="E7679"/>
          <cell r="F7679"/>
          <cell r="G7679">
            <v>0</v>
          </cell>
          <cell r="H7679">
            <v>0</v>
          </cell>
        </row>
        <row r="7680">
          <cell r="A7680" t="str">
            <v>224004</v>
          </cell>
          <cell r="B7680" t="str">
            <v>PROVISIONES POR CONTINGENCIAS</v>
          </cell>
          <cell r="C7680">
            <v>6</v>
          </cell>
          <cell r="D7680"/>
          <cell r="E7680"/>
          <cell r="F7680"/>
          <cell r="G7680"/>
          <cell r="H7680">
            <v>0</v>
          </cell>
        </row>
        <row r="7681">
          <cell r="A7681" t="str">
            <v>2240040101</v>
          </cell>
          <cell r="B7681" t="str">
            <v>CONTINGENCIA POR LITIGIOS JUDICIALES</v>
          </cell>
          <cell r="C7681">
            <v>10</v>
          </cell>
          <cell r="D7681"/>
          <cell r="E7681"/>
          <cell r="F7681"/>
          <cell r="G7681">
            <v>0</v>
          </cell>
          <cell r="H7681">
            <v>0</v>
          </cell>
        </row>
        <row r="7682">
          <cell r="A7682" t="str">
            <v>2240040102</v>
          </cell>
          <cell r="B7682" t="str">
            <v>CONTINGENCIA POR LITIGIOS JUDICIALES</v>
          </cell>
          <cell r="C7682">
            <v>10</v>
          </cell>
          <cell r="D7682"/>
          <cell r="E7682"/>
          <cell r="F7682"/>
          <cell r="G7682">
            <v>0</v>
          </cell>
          <cell r="H7682">
            <v>0</v>
          </cell>
        </row>
        <row r="7683">
          <cell r="A7683" t="str">
            <v>2240040201</v>
          </cell>
          <cell r="B7683" t="str">
            <v>OTRAS CONTINGENCIAS</v>
          </cell>
          <cell r="C7683">
            <v>10</v>
          </cell>
          <cell r="D7683"/>
          <cell r="E7683"/>
          <cell r="F7683"/>
          <cell r="G7683">
            <v>0</v>
          </cell>
          <cell r="H7683">
            <v>0</v>
          </cell>
        </row>
        <row r="7684">
          <cell r="A7684" t="str">
            <v>2240040202</v>
          </cell>
          <cell r="B7684" t="str">
            <v>OTRAS CONTINGENCIAS</v>
          </cell>
          <cell r="C7684">
            <v>10</v>
          </cell>
          <cell r="D7684"/>
          <cell r="E7684"/>
          <cell r="F7684"/>
          <cell r="G7684">
            <v>0</v>
          </cell>
          <cell r="H7684">
            <v>0</v>
          </cell>
        </row>
        <row r="7685">
          <cell r="A7685" t="str">
            <v>225</v>
          </cell>
          <cell r="B7685" t="str">
            <v>CREDITOS DIFERIDOS</v>
          </cell>
          <cell r="C7685">
            <v>3</v>
          </cell>
          <cell r="D7685"/>
          <cell r="E7685"/>
          <cell r="F7685"/>
          <cell r="G7685"/>
          <cell r="H7685">
            <v>288712.19</v>
          </cell>
        </row>
        <row r="7686">
          <cell r="A7686" t="str">
            <v>2250</v>
          </cell>
          <cell r="B7686" t="str">
            <v>CREDITOS DIFERIDOS</v>
          </cell>
          <cell r="C7686">
            <v>4</v>
          </cell>
          <cell r="D7686"/>
          <cell r="E7686"/>
          <cell r="F7686"/>
          <cell r="G7686"/>
          <cell r="H7686">
            <v>288712.19</v>
          </cell>
        </row>
        <row r="7687">
          <cell r="A7687" t="str">
            <v>225001</v>
          </cell>
          <cell r="B7687" t="str">
            <v>INTERESES</v>
          </cell>
          <cell r="C7687">
            <v>6</v>
          </cell>
          <cell r="D7687"/>
          <cell r="E7687"/>
          <cell r="F7687"/>
          <cell r="G7687"/>
          <cell r="H7687">
            <v>419.94</v>
          </cell>
        </row>
        <row r="7688">
          <cell r="A7688" t="str">
            <v>2250010000</v>
          </cell>
          <cell r="B7688" t="str">
            <v>INTERESES</v>
          </cell>
          <cell r="C7688">
            <v>10</v>
          </cell>
          <cell r="D7688"/>
          <cell r="E7688"/>
          <cell r="F7688"/>
          <cell r="G7688">
            <v>-419.94</v>
          </cell>
          <cell r="H7688">
            <v>419.94</v>
          </cell>
        </row>
        <row r="7689">
          <cell r="A7689" t="str">
            <v>225001000001</v>
          </cell>
          <cell r="B7689" t="str">
            <v>INTERESES</v>
          </cell>
          <cell r="C7689">
            <v>12</v>
          </cell>
          <cell r="D7689"/>
          <cell r="E7689"/>
          <cell r="F7689">
            <v>-419.94</v>
          </cell>
          <cell r="G7689"/>
          <cell r="H7689">
            <v>419.94</v>
          </cell>
        </row>
        <row r="7690">
          <cell r="A7690" t="str">
            <v>22500100000101</v>
          </cell>
          <cell r="B7690" t="str">
            <v>INTERESES</v>
          </cell>
          <cell r="C7690">
            <v>14</v>
          </cell>
          <cell r="D7690"/>
          <cell r="E7690">
            <v>-419.94</v>
          </cell>
          <cell r="F7690"/>
          <cell r="G7690"/>
          <cell r="H7690">
            <v>419.94</v>
          </cell>
        </row>
        <row r="7691">
          <cell r="A7691" t="str">
            <v>2250010000010101</v>
          </cell>
          <cell r="B7691" t="str">
            <v>INTERESES PERCIBIDOS NO DEVENGADOS</v>
          </cell>
          <cell r="C7691">
            <v>16</v>
          </cell>
          <cell r="D7691">
            <v>-419.94</v>
          </cell>
          <cell r="E7691"/>
          <cell r="F7691"/>
          <cell r="G7691"/>
          <cell r="H7691">
            <v>419.94</v>
          </cell>
        </row>
        <row r="7692">
          <cell r="A7692" t="str">
            <v>225002</v>
          </cell>
          <cell r="B7692" t="str">
            <v>DIFERENCIAS DE PRECIOS EN OPERAC. CON TITULOS VALORES</v>
          </cell>
          <cell r="C7692">
            <v>6</v>
          </cell>
          <cell r="D7692"/>
          <cell r="E7692"/>
          <cell r="F7692"/>
          <cell r="G7692"/>
          <cell r="H7692">
            <v>0</v>
          </cell>
        </row>
        <row r="7693">
          <cell r="A7693" t="str">
            <v>2250020000</v>
          </cell>
          <cell r="B7693" t="str">
            <v>DIFERENCIAS DE PRECIOS EN OPERACIONES CON TITULOS VALORES</v>
          </cell>
          <cell r="C7693">
            <v>10</v>
          </cell>
          <cell r="D7693"/>
          <cell r="E7693"/>
          <cell r="F7693"/>
          <cell r="G7693">
            <v>0</v>
          </cell>
          <cell r="H7693">
            <v>0</v>
          </cell>
        </row>
        <row r="7694">
          <cell r="A7694" t="str">
            <v>225002000001</v>
          </cell>
          <cell r="B7694" t="str">
            <v>DIFERENCIAS DE PRECIOS EN OPERACIONES CON T?TULOS VALORES</v>
          </cell>
          <cell r="C7694">
            <v>12</v>
          </cell>
          <cell r="D7694"/>
          <cell r="E7694"/>
          <cell r="F7694">
            <v>0</v>
          </cell>
          <cell r="G7694"/>
          <cell r="H7694">
            <v>0</v>
          </cell>
        </row>
        <row r="7695">
          <cell r="A7695" t="str">
            <v>225003</v>
          </cell>
          <cell r="B7695" t="str">
            <v>ANTICIPOS PARA RESERVACION DE VIVIENDA</v>
          </cell>
          <cell r="C7695">
            <v>6</v>
          </cell>
          <cell r="D7695"/>
          <cell r="E7695"/>
          <cell r="F7695"/>
          <cell r="G7695"/>
          <cell r="H7695">
            <v>0</v>
          </cell>
        </row>
        <row r="7696">
          <cell r="A7696" t="str">
            <v>2250030000</v>
          </cell>
          <cell r="B7696" t="str">
            <v>ANTICIPOS PARA RESERVACION DE VIVIENDA</v>
          </cell>
          <cell r="C7696">
            <v>10</v>
          </cell>
          <cell r="D7696"/>
          <cell r="E7696"/>
          <cell r="F7696"/>
          <cell r="G7696">
            <v>0</v>
          </cell>
          <cell r="H7696">
            <v>0</v>
          </cell>
        </row>
        <row r="7697">
          <cell r="A7697" t="str">
            <v>225004</v>
          </cell>
          <cell r="B7697" t="str">
            <v>INGRESOS PERCIBIDOS NO DEVENGADOS</v>
          </cell>
          <cell r="C7697">
            <v>6</v>
          </cell>
          <cell r="D7697"/>
          <cell r="E7697"/>
          <cell r="F7697"/>
          <cell r="G7697"/>
          <cell r="H7697">
            <v>288292.25</v>
          </cell>
        </row>
        <row r="7698">
          <cell r="A7698" t="str">
            <v>2250040100</v>
          </cell>
          <cell r="B7698" t="str">
            <v>OPERACIONES DE PRESTAMOS</v>
          </cell>
          <cell r="C7698">
            <v>10</v>
          </cell>
          <cell r="D7698"/>
          <cell r="E7698"/>
          <cell r="F7698"/>
          <cell r="G7698">
            <v>-2277.4</v>
          </cell>
          <cell r="H7698">
            <v>2277.4</v>
          </cell>
        </row>
        <row r="7699">
          <cell r="A7699" t="str">
            <v>225004010001</v>
          </cell>
          <cell r="B7699" t="str">
            <v>OPERACIONES DE PR?STAMOS</v>
          </cell>
          <cell r="C7699">
            <v>12</v>
          </cell>
          <cell r="D7699"/>
          <cell r="E7699"/>
          <cell r="F7699">
            <v>-2277.4</v>
          </cell>
          <cell r="G7699"/>
          <cell r="H7699">
            <v>2277.4</v>
          </cell>
        </row>
        <row r="7700">
          <cell r="A7700" t="str">
            <v>22500401000101</v>
          </cell>
          <cell r="B7700" t="str">
            <v>OPERACIONES DE PR?STAMOS</v>
          </cell>
          <cell r="C7700">
            <v>14</v>
          </cell>
          <cell r="D7700"/>
          <cell r="E7700">
            <v>-2277.4</v>
          </cell>
          <cell r="F7700"/>
          <cell r="G7700"/>
          <cell r="H7700">
            <v>2277.4</v>
          </cell>
        </row>
        <row r="7701">
          <cell r="A7701" t="str">
            <v>2250040100010101</v>
          </cell>
          <cell r="B7701" t="str">
            <v>PRESTAMOS DE CORTO PLAZO</v>
          </cell>
          <cell r="C7701">
            <v>16</v>
          </cell>
          <cell r="D7701">
            <v>0</v>
          </cell>
          <cell r="E7701"/>
          <cell r="F7701"/>
          <cell r="G7701"/>
          <cell r="H7701">
            <v>0</v>
          </cell>
        </row>
        <row r="7702">
          <cell r="A7702" t="str">
            <v>2250040100010102</v>
          </cell>
          <cell r="B7702" t="str">
            <v>PRESTAMOS DE MEDIANO PLAZO</v>
          </cell>
          <cell r="C7702">
            <v>16</v>
          </cell>
          <cell r="D7702">
            <v>0</v>
          </cell>
          <cell r="E7702"/>
          <cell r="F7702"/>
          <cell r="G7702"/>
          <cell r="H7702">
            <v>0</v>
          </cell>
        </row>
        <row r="7703">
          <cell r="A7703" t="str">
            <v>2250040100010103</v>
          </cell>
          <cell r="B7703" t="str">
            <v>PRESTAMOS DE LARGO PLAZO</v>
          </cell>
          <cell r="C7703">
            <v>16</v>
          </cell>
          <cell r="D7703">
            <v>-2277.4</v>
          </cell>
          <cell r="E7703"/>
          <cell r="F7703"/>
          <cell r="G7703"/>
          <cell r="H7703">
            <v>2277.4</v>
          </cell>
        </row>
        <row r="7704">
          <cell r="A7704" t="str">
            <v>2250040200</v>
          </cell>
          <cell r="B7704" t="str">
            <v>OTRAS OPERACIONES</v>
          </cell>
          <cell r="C7704">
            <v>10</v>
          </cell>
          <cell r="D7704"/>
          <cell r="E7704"/>
          <cell r="F7704"/>
          <cell r="G7704">
            <v>0</v>
          </cell>
          <cell r="H7704">
            <v>0</v>
          </cell>
        </row>
        <row r="7705">
          <cell r="A7705" t="str">
            <v>2250040500</v>
          </cell>
          <cell r="B7705" t="str">
            <v>OTROS</v>
          </cell>
          <cell r="C7705">
            <v>10</v>
          </cell>
          <cell r="D7705"/>
          <cell r="E7705"/>
          <cell r="F7705"/>
          <cell r="G7705">
            <v>-286014.84999999998</v>
          </cell>
          <cell r="H7705">
            <v>286014.84999999998</v>
          </cell>
        </row>
        <row r="7706">
          <cell r="A7706" t="str">
            <v>225004050001</v>
          </cell>
          <cell r="B7706" t="str">
            <v>OTROS</v>
          </cell>
          <cell r="C7706">
            <v>12</v>
          </cell>
          <cell r="D7706"/>
          <cell r="E7706"/>
          <cell r="F7706">
            <v>-286014.84999999998</v>
          </cell>
          <cell r="G7706"/>
          <cell r="H7706">
            <v>286014.84999999998</v>
          </cell>
        </row>
        <row r="7707">
          <cell r="A7707" t="str">
            <v>22500405000101</v>
          </cell>
          <cell r="B7707" t="str">
            <v>OTROS</v>
          </cell>
          <cell r="C7707">
            <v>14</v>
          </cell>
          <cell r="D7707"/>
          <cell r="E7707">
            <v>-286014.84999999998</v>
          </cell>
          <cell r="F7707"/>
          <cell r="G7707"/>
          <cell r="H7707">
            <v>286014.84999999998</v>
          </cell>
        </row>
        <row r="7708">
          <cell r="A7708" t="str">
            <v>2250040500010101</v>
          </cell>
          <cell r="B7708" t="str">
            <v>POR VENTA DE ACTIVOS EXTRAORDINARIOS</v>
          </cell>
          <cell r="C7708">
            <v>16</v>
          </cell>
          <cell r="D7708">
            <v>-286014.84999999998</v>
          </cell>
          <cell r="E7708"/>
          <cell r="F7708"/>
          <cell r="G7708"/>
          <cell r="H7708">
            <v>286014.84999999998</v>
          </cell>
        </row>
        <row r="7709">
          <cell r="A7709" t="str">
            <v>225005</v>
          </cell>
          <cell r="B7709" t="str">
            <v>DIFERENCIAS TEMPORARIAS POR IMPUESTOS SOBRE LAS GANANCIAS</v>
          </cell>
          <cell r="C7709">
            <v>6</v>
          </cell>
          <cell r="D7709"/>
          <cell r="E7709"/>
          <cell r="F7709"/>
          <cell r="G7709"/>
          <cell r="H7709">
            <v>0</v>
          </cell>
        </row>
        <row r="7710">
          <cell r="A7710" t="str">
            <v>2250050100</v>
          </cell>
          <cell r="B7710" t="str">
            <v>IMPUESTO SOBRE LA RENTA DIFERIDO</v>
          </cell>
          <cell r="C7710">
            <v>10</v>
          </cell>
          <cell r="D7710"/>
          <cell r="E7710"/>
          <cell r="F7710"/>
          <cell r="G7710">
            <v>0</v>
          </cell>
          <cell r="H7710">
            <v>0</v>
          </cell>
        </row>
        <row r="7711">
          <cell r="A7711" t="str">
            <v>2250050200</v>
          </cell>
          <cell r="B7711" t="str">
            <v>RELACIONADOS CON INGRESOS</v>
          </cell>
          <cell r="C7711">
            <v>10</v>
          </cell>
          <cell r="D7711"/>
          <cell r="E7711"/>
          <cell r="F7711"/>
          <cell r="G7711">
            <v>0</v>
          </cell>
          <cell r="H7711">
            <v>0</v>
          </cell>
        </row>
        <row r="7712">
          <cell r="A7712" t="str">
            <v>225006</v>
          </cell>
          <cell r="B7712" t="str">
            <v>DIFERENCIAS TEMPORARIAS POR IMPUESTOS SOBRE LAS GANANCIAS</v>
          </cell>
          <cell r="C7712">
            <v>6</v>
          </cell>
          <cell r="D7712"/>
          <cell r="E7712"/>
          <cell r="F7712"/>
          <cell r="G7712"/>
          <cell r="H7712">
            <v>0</v>
          </cell>
        </row>
        <row r="7713">
          <cell r="A7713" t="str">
            <v>2250060100</v>
          </cell>
          <cell r="B7713" t="str">
            <v>IMPUESTO SOBRE LA RENTA</v>
          </cell>
          <cell r="C7713">
            <v>10</v>
          </cell>
          <cell r="D7713"/>
          <cell r="E7713"/>
          <cell r="F7713"/>
          <cell r="G7713">
            <v>0</v>
          </cell>
          <cell r="H7713">
            <v>0</v>
          </cell>
        </row>
        <row r="7714">
          <cell r="A7714" t="str">
            <v>2250060900</v>
          </cell>
          <cell r="B7714" t="str">
            <v>OTROS</v>
          </cell>
          <cell r="C7714">
            <v>10</v>
          </cell>
          <cell r="D7714"/>
          <cell r="E7714"/>
          <cell r="F7714"/>
          <cell r="G7714">
            <v>0</v>
          </cell>
          <cell r="H7714">
            <v>0</v>
          </cell>
        </row>
        <row r="7715">
          <cell r="A7715" t="str">
            <v>226</v>
          </cell>
          <cell r="B7715" t="str">
            <v>DEUDA POR PROVEER DINERO ELECTRONICO</v>
          </cell>
          <cell r="C7715">
            <v>3</v>
          </cell>
          <cell r="D7715"/>
          <cell r="E7715"/>
          <cell r="F7715"/>
          <cell r="G7715"/>
          <cell r="H7715">
            <v>0</v>
          </cell>
        </row>
        <row r="7716">
          <cell r="A7716" t="str">
            <v>2260</v>
          </cell>
          <cell r="B7716" t="str">
            <v>DEUDA POR PROVEER DINERO ELECTRONICO</v>
          </cell>
          <cell r="C7716">
            <v>4</v>
          </cell>
          <cell r="D7716"/>
          <cell r="E7716"/>
          <cell r="F7716"/>
          <cell r="G7716"/>
          <cell r="H7716">
            <v>0</v>
          </cell>
        </row>
        <row r="7717">
          <cell r="A7717" t="str">
            <v>226001</v>
          </cell>
          <cell r="B7717" t="str">
            <v>POR DINERO ELECTRONICO</v>
          </cell>
          <cell r="C7717">
            <v>6</v>
          </cell>
          <cell r="D7717"/>
          <cell r="E7717"/>
          <cell r="F7717"/>
          <cell r="G7717"/>
          <cell r="H7717">
            <v>0</v>
          </cell>
        </row>
        <row r="7718">
          <cell r="A7718" t="str">
            <v>2260010101</v>
          </cell>
          <cell r="B7718" t="str">
            <v>DINERO ELECTRONICO</v>
          </cell>
          <cell r="C7718">
            <v>10</v>
          </cell>
          <cell r="D7718"/>
          <cell r="E7718"/>
          <cell r="F7718"/>
          <cell r="G7718">
            <v>0</v>
          </cell>
          <cell r="H7718">
            <v>0</v>
          </cell>
        </row>
        <row r="7719">
          <cell r="A7719" t="str">
            <v>23</v>
          </cell>
          <cell r="B7719" t="str">
            <v>OBLIGACIONES CONVERTIBLES EN ACCIONES</v>
          </cell>
          <cell r="C7719">
            <v>2</v>
          </cell>
          <cell r="D7719"/>
          <cell r="E7719"/>
          <cell r="F7719"/>
          <cell r="G7719"/>
          <cell r="H7719">
            <v>0</v>
          </cell>
        </row>
        <row r="7720">
          <cell r="A7720" t="str">
            <v>231</v>
          </cell>
          <cell r="B7720" t="str">
            <v>PRESTAMOS CONVERTIBLES EN ACCIONES</v>
          </cell>
          <cell r="C7720">
            <v>3</v>
          </cell>
          <cell r="D7720"/>
          <cell r="E7720"/>
          <cell r="F7720"/>
          <cell r="G7720"/>
          <cell r="H7720">
            <v>0</v>
          </cell>
        </row>
        <row r="7721">
          <cell r="A7721" t="str">
            <v>2311</v>
          </cell>
          <cell r="B7721" t="str">
            <v>PRESTAMOS CONVERTIBLES EN ACCIONES PACTADOS HASTA UN ANIO</v>
          </cell>
          <cell r="C7721">
            <v>4</v>
          </cell>
          <cell r="D7721"/>
          <cell r="E7721"/>
          <cell r="F7721"/>
          <cell r="G7721"/>
          <cell r="H7721">
            <v>0</v>
          </cell>
        </row>
        <row r="7722">
          <cell r="A7722" t="str">
            <v>231100</v>
          </cell>
          <cell r="B7722" t="str">
            <v>PRESTAMOS CONVERTIBLES EN ACCIONES PACTADOS HASTA UN ANIO</v>
          </cell>
          <cell r="C7722">
            <v>6</v>
          </cell>
          <cell r="D7722"/>
          <cell r="E7722"/>
          <cell r="F7722"/>
          <cell r="G7722"/>
          <cell r="H7722">
            <v>0</v>
          </cell>
        </row>
        <row r="7723">
          <cell r="A7723" t="str">
            <v>2311000000</v>
          </cell>
          <cell r="B7723" t="str">
            <v>PRESTAMOS CONVERTIBLES EN ACCIONES</v>
          </cell>
          <cell r="C7723">
            <v>10</v>
          </cell>
          <cell r="D7723"/>
          <cell r="E7723"/>
          <cell r="F7723"/>
          <cell r="G7723">
            <v>0</v>
          </cell>
          <cell r="H7723">
            <v>0</v>
          </cell>
        </row>
        <row r="7724">
          <cell r="A7724" t="str">
            <v>2311009901</v>
          </cell>
          <cell r="B7724" t="str">
            <v>INTERESES Y OTROS POR PAGAR - ML</v>
          </cell>
          <cell r="C7724">
            <v>10</v>
          </cell>
          <cell r="D7724"/>
          <cell r="E7724"/>
          <cell r="F7724"/>
          <cell r="G7724">
            <v>0</v>
          </cell>
          <cell r="H7724">
            <v>0</v>
          </cell>
        </row>
        <row r="7725">
          <cell r="A7725" t="str">
            <v>2312</v>
          </cell>
          <cell r="B7725" t="str">
            <v>PRESTAMOS CONVERTIBLES EN ACCIONES PACTADOS A MAS DE UN AN</v>
          </cell>
          <cell r="C7725">
            <v>4</v>
          </cell>
          <cell r="D7725"/>
          <cell r="E7725"/>
          <cell r="F7725"/>
          <cell r="G7725"/>
          <cell r="H7725">
            <v>0</v>
          </cell>
        </row>
        <row r="7726">
          <cell r="A7726" t="str">
            <v>231200</v>
          </cell>
          <cell r="B7726" t="str">
            <v>PRESTAMOS CONVERTIBLES EN ACCIONES PACTADOS A MAS DE UN AN</v>
          </cell>
          <cell r="C7726">
            <v>6</v>
          </cell>
          <cell r="D7726"/>
          <cell r="E7726"/>
          <cell r="F7726"/>
          <cell r="G7726"/>
          <cell r="H7726">
            <v>0</v>
          </cell>
        </row>
        <row r="7727">
          <cell r="A7727" t="str">
            <v>2312000000</v>
          </cell>
          <cell r="B7727" t="str">
            <v>PRESTAMOS CONVERTIBLES EN ACCIONES</v>
          </cell>
          <cell r="C7727">
            <v>10</v>
          </cell>
          <cell r="D7727"/>
          <cell r="E7727"/>
          <cell r="F7727"/>
          <cell r="G7727">
            <v>0</v>
          </cell>
          <cell r="H7727">
            <v>0</v>
          </cell>
        </row>
        <row r="7728">
          <cell r="A7728" t="str">
            <v>2312009901</v>
          </cell>
          <cell r="B7728" t="str">
            <v>INTERESES Y OTROS POR PAGAR</v>
          </cell>
          <cell r="C7728">
            <v>10</v>
          </cell>
          <cell r="D7728"/>
          <cell r="E7728"/>
          <cell r="F7728"/>
          <cell r="G7728">
            <v>0</v>
          </cell>
          <cell r="H7728">
            <v>0</v>
          </cell>
        </row>
        <row r="7729">
          <cell r="A7729" t="str">
            <v>24</v>
          </cell>
          <cell r="B7729" t="str">
            <v>DEUDA SUBORDINADA</v>
          </cell>
          <cell r="C7729">
            <v>2</v>
          </cell>
          <cell r="D7729"/>
          <cell r="E7729"/>
          <cell r="F7729"/>
          <cell r="G7729"/>
          <cell r="H7729">
            <v>0</v>
          </cell>
        </row>
        <row r="7730">
          <cell r="A7730" t="str">
            <v>241</v>
          </cell>
          <cell r="B7730" t="str">
            <v>DEUDA SUBORDINADA A PLAZO FIJO</v>
          </cell>
          <cell r="C7730">
            <v>3</v>
          </cell>
          <cell r="D7730"/>
          <cell r="E7730"/>
          <cell r="F7730"/>
          <cell r="G7730"/>
          <cell r="H7730">
            <v>0</v>
          </cell>
        </row>
        <row r="7731">
          <cell r="A7731" t="str">
            <v>2413</v>
          </cell>
          <cell r="B7731" t="str">
            <v>DEUDA SUBORDINADA A CINCO O MAS ANIOS</v>
          </cell>
          <cell r="C7731">
            <v>4</v>
          </cell>
          <cell r="D7731"/>
          <cell r="E7731"/>
          <cell r="F7731"/>
          <cell r="G7731"/>
          <cell r="H7731">
            <v>0</v>
          </cell>
        </row>
        <row r="7732">
          <cell r="A7732" t="str">
            <v>241300</v>
          </cell>
          <cell r="B7732" t="str">
            <v>DEUDA SUBORDINADA A CINCO O MAS ANIOS</v>
          </cell>
          <cell r="C7732">
            <v>6</v>
          </cell>
          <cell r="D7732"/>
          <cell r="E7732"/>
          <cell r="F7732"/>
          <cell r="G7732"/>
          <cell r="H7732">
            <v>0</v>
          </cell>
        </row>
        <row r="7733">
          <cell r="A7733" t="str">
            <v>2413000001</v>
          </cell>
          <cell r="B7733" t="str">
            <v>DEUDA SUBORDINADA CON INSTITUCIONES EXTRANJERAS DE PRIMERA L</v>
          </cell>
          <cell r="C7733">
            <v>10</v>
          </cell>
          <cell r="D7733"/>
          <cell r="E7733"/>
          <cell r="F7733"/>
          <cell r="G7733">
            <v>0</v>
          </cell>
          <cell r="H7733">
            <v>0</v>
          </cell>
        </row>
        <row r="7734">
          <cell r="A7734" t="str">
            <v>2413009901</v>
          </cell>
          <cell r="B7734" t="str">
            <v>INTERESES Y OTROS POR PAGAR - ML</v>
          </cell>
          <cell r="C7734">
            <v>10</v>
          </cell>
          <cell r="D7734"/>
          <cell r="E7734"/>
          <cell r="F7734"/>
          <cell r="G7734">
            <v>0</v>
          </cell>
          <cell r="H7734">
            <v>0</v>
          </cell>
        </row>
        <row r="7735">
          <cell r="A7735" t="str">
            <v>3</v>
          </cell>
          <cell r="B7735" t="str">
            <v>PATRIMONIO</v>
          </cell>
          <cell r="C7735">
            <v>1</v>
          </cell>
          <cell r="D7735"/>
          <cell r="E7735"/>
          <cell r="F7735"/>
          <cell r="G7735"/>
          <cell r="H7735">
            <v>66850003.399999999</v>
          </cell>
        </row>
        <row r="7736">
          <cell r="A7736" t="str">
            <v>31</v>
          </cell>
          <cell r="B7736" t="str">
            <v>PATRIMONIO</v>
          </cell>
          <cell r="C7736">
            <v>2</v>
          </cell>
          <cell r="D7736"/>
          <cell r="E7736"/>
          <cell r="F7736"/>
          <cell r="G7736"/>
          <cell r="H7736">
            <v>59293088.079999998</v>
          </cell>
        </row>
        <row r="7737">
          <cell r="A7737" t="str">
            <v>311</v>
          </cell>
          <cell r="B7737" t="str">
            <v>CAPITAL SOCIAL PAGADO</v>
          </cell>
          <cell r="C7737">
            <v>3</v>
          </cell>
          <cell r="D7737"/>
          <cell r="E7737"/>
          <cell r="F7737"/>
          <cell r="G7737"/>
          <cell r="H7737">
            <v>49391318.799999997</v>
          </cell>
        </row>
        <row r="7738">
          <cell r="A7738" t="str">
            <v>3110</v>
          </cell>
          <cell r="B7738" t="str">
            <v>CAPITAL SOCIAL PAGADO</v>
          </cell>
          <cell r="C7738">
            <v>4</v>
          </cell>
          <cell r="D7738"/>
          <cell r="E7738"/>
          <cell r="F7738"/>
          <cell r="G7738"/>
          <cell r="H7738">
            <v>882942</v>
          </cell>
        </row>
        <row r="7739">
          <cell r="A7739" t="str">
            <v>311001</v>
          </cell>
          <cell r="B7739" t="str">
            <v>CAPITAL SUSCRITO</v>
          </cell>
          <cell r="C7739">
            <v>6</v>
          </cell>
          <cell r="D7739"/>
          <cell r="E7739"/>
          <cell r="F7739"/>
          <cell r="G7739"/>
          <cell r="H7739">
            <v>882942</v>
          </cell>
        </row>
        <row r="7740">
          <cell r="A7740" t="str">
            <v>3110010100</v>
          </cell>
          <cell r="B7740" t="str">
            <v>APORTACIONES</v>
          </cell>
          <cell r="C7740">
            <v>10</v>
          </cell>
          <cell r="D7740"/>
          <cell r="E7740"/>
          <cell r="F7740"/>
          <cell r="G7740">
            <v>-882942</v>
          </cell>
          <cell r="H7740">
            <v>882942</v>
          </cell>
        </row>
        <row r="7741">
          <cell r="A7741" t="str">
            <v>311001010001</v>
          </cell>
          <cell r="B7741" t="str">
            <v>APORTACIONES</v>
          </cell>
          <cell r="C7741">
            <v>12</v>
          </cell>
          <cell r="D7741"/>
          <cell r="E7741"/>
          <cell r="F7741">
            <v>-882942</v>
          </cell>
          <cell r="G7741"/>
          <cell r="H7741">
            <v>882942</v>
          </cell>
        </row>
        <row r="7742">
          <cell r="A7742" t="str">
            <v>31100101000101</v>
          </cell>
          <cell r="B7742" t="str">
            <v>APORTACIONES</v>
          </cell>
          <cell r="C7742">
            <v>14</v>
          </cell>
          <cell r="D7742"/>
          <cell r="E7742">
            <v>-882942</v>
          </cell>
          <cell r="F7742"/>
          <cell r="G7742"/>
          <cell r="H7742">
            <v>882942</v>
          </cell>
        </row>
        <row r="7743">
          <cell r="A7743" t="str">
            <v>3110010100010101</v>
          </cell>
          <cell r="B7743" t="str">
            <v>APORTACIONES</v>
          </cell>
          <cell r="C7743">
            <v>16</v>
          </cell>
          <cell r="D7743">
            <v>-882942</v>
          </cell>
          <cell r="E7743"/>
          <cell r="F7743"/>
          <cell r="G7743"/>
          <cell r="H7743">
            <v>882942</v>
          </cell>
        </row>
        <row r="7744">
          <cell r="A7744" t="str">
            <v>3110010100010102</v>
          </cell>
          <cell r="B7744" t="str">
            <v>CUENTA DE PRUEBA</v>
          </cell>
          <cell r="C7744">
            <v>16</v>
          </cell>
          <cell r="D7744">
            <v>0</v>
          </cell>
          <cell r="E7744"/>
          <cell r="F7744"/>
          <cell r="G7744"/>
          <cell r="H7744">
            <v>0</v>
          </cell>
        </row>
        <row r="7745">
          <cell r="A7745" t="str">
            <v>3110010200</v>
          </cell>
          <cell r="B7745" t="str">
            <v>ACCIONES</v>
          </cell>
          <cell r="C7745">
            <v>10</v>
          </cell>
          <cell r="D7745"/>
          <cell r="E7745"/>
          <cell r="F7745"/>
          <cell r="G7745">
            <v>0</v>
          </cell>
          <cell r="H7745">
            <v>0</v>
          </cell>
        </row>
        <row r="7746">
          <cell r="A7746" t="str">
            <v>311001020001</v>
          </cell>
          <cell r="B7746" t="str">
            <v>ACCIONES</v>
          </cell>
          <cell r="C7746">
            <v>12</v>
          </cell>
          <cell r="D7746"/>
          <cell r="E7746"/>
          <cell r="F7746">
            <v>0</v>
          </cell>
          <cell r="G7746"/>
          <cell r="H7746">
            <v>0</v>
          </cell>
        </row>
        <row r="7747">
          <cell r="A7747" t="str">
            <v>311002</v>
          </cell>
          <cell r="B7747" t="str">
            <v>CAPITAL SUSCRITO NO PAGADO</v>
          </cell>
          <cell r="C7747">
            <v>6</v>
          </cell>
          <cell r="D7747"/>
          <cell r="E7747"/>
          <cell r="F7747"/>
          <cell r="G7747"/>
          <cell r="H7747">
            <v>0</v>
          </cell>
        </row>
        <row r="7748">
          <cell r="A7748" t="str">
            <v>3110020100</v>
          </cell>
          <cell r="B7748" t="str">
            <v>APORTACIONES</v>
          </cell>
          <cell r="C7748">
            <v>10</v>
          </cell>
          <cell r="D7748"/>
          <cell r="E7748"/>
          <cell r="F7748"/>
          <cell r="G7748">
            <v>0</v>
          </cell>
          <cell r="H7748">
            <v>0</v>
          </cell>
        </row>
        <row r="7749">
          <cell r="A7749" t="str">
            <v>311002010001</v>
          </cell>
          <cell r="B7749" t="str">
            <v>APORTACIONES</v>
          </cell>
          <cell r="C7749">
            <v>12</v>
          </cell>
          <cell r="D7749"/>
          <cell r="E7749"/>
          <cell r="F7749">
            <v>0</v>
          </cell>
          <cell r="G7749"/>
          <cell r="H7749">
            <v>0</v>
          </cell>
        </row>
        <row r="7750">
          <cell r="A7750" t="str">
            <v>3110020200</v>
          </cell>
          <cell r="B7750" t="str">
            <v>ACCIONES</v>
          </cell>
          <cell r="C7750">
            <v>10</v>
          </cell>
          <cell r="D7750"/>
          <cell r="E7750"/>
          <cell r="F7750"/>
          <cell r="G7750">
            <v>0</v>
          </cell>
          <cell r="H7750">
            <v>0</v>
          </cell>
        </row>
        <row r="7751">
          <cell r="A7751" t="str">
            <v>311003</v>
          </cell>
          <cell r="B7751" t="str">
            <v>APORTES DEL ESTADO</v>
          </cell>
          <cell r="C7751">
            <v>6</v>
          </cell>
          <cell r="D7751"/>
          <cell r="E7751"/>
          <cell r="F7751"/>
          <cell r="G7751"/>
          <cell r="H7751">
            <v>0</v>
          </cell>
        </row>
        <row r="7752">
          <cell r="A7752" t="str">
            <v>3110030000</v>
          </cell>
          <cell r="B7752" t="str">
            <v>APORTES DEL ESTADO</v>
          </cell>
          <cell r="C7752">
            <v>10</v>
          </cell>
          <cell r="D7752"/>
          <cell r="E7752"/>
          <cell r="F7752"/>
          <cell r="G7752">
            <v>0</v>
          </cell>
          <cell r="H7752">
            <v>0</v>
          </cell>
        </row>
        <row r="7753">
          <cell r="A7753" t="str">
            <v>3111</v>
          </cell>
          <cell r="B7753" t="str">
            <v>CAPITAL SOCIAL VARIABLE</v>
          </cell>
          <cell r="C7753">
            <v>4</v>
          </cell>
          <cell r="D7753"/>
          <cell r="E7753"/>
          <cell r="F7753"/>
          <cell r="G7753"/>
          <cell r="H7753">
            <v>48508376.799999997</v>
          </cell>
        </row>
        <row r="7754">
          <cell r="A7754" t="str">
            <v>311101</v>
          </cell>
          <cell r="B7754" t="str">
            <v>CAPITAL SUSCRITO   PAGADO</v>
          </cell>
          <cell r="C7754">
            <v>6</v>
          </cell>
          <cell r="D7754"/>
          <cell r="E7754"/>
          <cell r="F7754"/>
          <cell r="G7754"/>
          <cell r="H7754">
            <v>48508376.799999997</v>
          </cell>
        </row>
        <row r="7755">
          <cell r="A7755" t="str">
            <v>3111010100</v>
          </cell>
          <cell r="B7755" t="str">
            <v>APORTACIONES</v>
          </cell>
          <cell r="C7755">
            <v>10</v>
          </cell>
          <cell r="D7755"/>
          <cell r="E7755"/>
          <cell r="F7755"/>
          <cell r="G7755">
            <v>-48508376.799999997</v>
          </cell>
          <cell r="H7755">
            <v>48508376.799999997</v>
          </cell>
        </row>
        <row r="7756">
          <cell r="A7756" t="str">
            <v>311101010001</v>
          </cell>
          <cell r="B7756" t="str">
            <v>APORTACIONES</v>
          </cell>
          <cell r="C7756">
            <v>12</v>
          </cell>
          <cell r="D7756"/>
          <cell r="E7756"/>
          <cell r="F7756">
            <v>-48508376.799999997</v>
          </cell>
          <cell r="G7756"/>
          <cell r="H7756">
            <v>48508376.799999997</v>
          </cell>
        </row>
        <row r="7757">
          <cell r="A7757" t="str">
            <v>31110101000101</v>
          </cell>
          <cell r="B7757" t="str">
            <v>APORTACIONES</v>
          </cell>
          <cell r="C7757">
            <v>14</v>
          </cell>
          <cell r="D7757"/>
          <cell r="E7757">
            <v>-48508376.799999997</v>
          </cell>
          <cell r="F7757"/>
          <cell r="G7757"/>
          <cell r="H7757">
            <v>48508376.799999997</v>
          </cell>
        </row>
        <row r="7758">
          <cell r="A7758" t="str">
            <v>3111010100010101</v>
          </cell>
          <cell r="B7758" t="str">
            <v>APORTACIONES</v>
          </cell>
          <cell r="C7758">
            <v>16</v>
          </cell>
          <cell r="D7758">
            <v>-48324225.920000002</v>
          </cell>
          <cell r="E7758"/>
          <cell r="F7758"/>
          <cell r="G7758"/>
          <cell r="H7758">
            <v>48324225.920000002</v>
          </cell>
        </row>
        <row r="7759">
          <cell r="A7759" t="str">
            <v>3111010100010102</v>
          </cell>
          <cell r="B7759" t="str">
            <v>FONDO DE APORTACIONES POR DISTRIBUIR</v>
          </cell>
          <cell r="C7759">
            <v>16</v>
          </cell>
          <cell r="D7759">
            <v>-184150.88</v>
          </cell>
          <cell r="E7759"/>
          <cell r="F7759"/>
          <cell r="G7759"/>
          <cell r="H7759">
            <v>184150.88</v>
          </cell>
        </row>
        <row r="7760">
          <cell r="A7760" t="str">
            <v>3111010200</v>
          </cell>
          <cell r="B7760" t="str">
            <v>ACCIONES</v>
          </cell>
          <cell r="C7760">
            <v>10</v>
          </cell>
          <cell r="D7760"/>
          <cell r="E7760"/>
          <cell r="F7760"/>
          <cell r="G7760">
            <v>0</v>
          </cell>
          <cell r="H7760">
            <v>0</v>
          </cell>
        </row>
        <row r="7761">
          <cell r="A7761" t="str">
            <v>311101020001</v>
          </cell>
          <cell r="B7761" t="str">
            <v>ACCIONES</v>
          </cell>
          <cell r="C7761">
            <v>12</v>
          </cell>
          <cell r="D7761"/>
          <cell r="E7761"/>
          <cell r="F7761">
            <v>0</v>
          </cell>
          <cell r="G7761"/>
          <cell r="H7761">
            <v>0</v>
          </cell>
        </row>
        <row r="7762">
          <cell r="A7762" t="str">
            <v>311102</v>
          </cell>
          <cell r="B7762" t="str">
            <v>CAPITAL SUSCRITO NO PAGADO</v>
          </cell>
          <cell r="C7762">
            <v>6</v>
          </cell>
          <cell r="D7762"/>
          <cell r="E7762"/>
          <cell r="F7762"/>
          <cell r="G7762"/>
          <cell r="H7762">
            <v>0</v>
          </cell>
        </row>
        <row r="7763">
          <cell r="A7763" t="str">
            <v>3111020100</v>
          </cell>
          <cell r="B7763" t="str">
            <v>APORTACIONES</v>
          </cell>
          <cell r="C7763">
            <v>10</v>
          </cell>
          <cell r="D7763"/>
          <cell r="E7763"/>
          <cell r="F7763"/>
          <cell r="G7763">
            <v>0</v>
          </cell>
          <cell r="H7763">
            <v>0</v>
          </cell>
        </row>
        <row r="7764">
          <cell r="A7764" t="str">
            <v>311102010001</v>
          </cell>
          <cell r="B7764" t="str">
            <v>APORTACIONES</v>
          </cell>
          <cell r="C7764">
            <v>12</v>
          </cell>
          <cell r="D7764"/>
          <cell r="E7764"/>
          <cell r="F7764">
            <v>0</v>
          </cell>
          <cell r="G7764"/>
          <cell r="H7764">
            <v>0</v>
          </cell>
        </row>
        <row r="7765">
          <cell r="A7765" t="str">
            <v>3111020200</v>
          </cell>
          <cell r="B7765" t="str">
            <v>ACCIONES</v>
          </cell>
          <cell r="C7765">
            <v>10</v>
          </cell>
          <cell r="D7765"/>
          <cell r="E7765"/>
          <cell r="F7765"/>
          <cell r="G7765">
            <v>0</v>
          </cell>
          <cell r="H7765">
            <v>0</v>
          </cell>
        </row>
        <row r="7766">
          <cell r="A7766" t="str">
            <v>311102020001</v>
          </cell>
          <cell r="B7766" t="str">
            <v>ACCIONES</v>
          </cell>
          <cell r="C7766">
            <v>12</v>
          </cell>
          <cell r="D7766"/>
          <cell r="E7766"/>
          <cell r="F7766">
            <v>0</v>
          </cell>
          <cell r="G7766"/>
          <cell r="H7766">
            <v>0</v>
          </cell>
        </row>
        <row r="7767">
          <cell r="A7767" t="str">
            <v>311103</v>
          </cell>
          <cell r="B7767" t="str">
            <v>APORTES DEL ESTADO</v>
          </cell>
          <cell r="C7767">
            <v>6</v>
          </cell>
          <cell r="D7767"/>
          <cell r="E7767"/>
          <cell r="F7767"/>
          <cell r="G7767"/>
          <cell r="H7767">
            <v>0</v>
          </cell>
        </row>
        <row r="7768">
          <cell r="A7768" t="str">
            <v>3111030000</v>
          </cell>
          <cell r="B7768" t="str">
            <v>APORTES DEL ESTADO</v>
          </cell>
          <cell r="C7768">
            <v>10</v>
          </cell>
          <cell r="D7768"/>
          <cell r="E7768"/>
          <cell r="F7768"/>
          <cell r="G7768">
            <v>0</v>
          </cell>
          <cell r="H7768">
            <v>0</v>
          </cell>
        </row>
        <row r="7769">
          <cell r="A7769" t="str">
            <v>311103000001</v>
          </cell>
          <cell r="B7769" t="str">
            <v>APORTES DEL ESTADO</v>
          </cell>
          <cell r="C7769">
            <v>12</v>
          </cell>
          <cell r="D7769"/>
          <cell r="E7769"/>
          <cell r="F7769">
            <v>0</v>
          </cell>
          <cell r="G7769"/>
          <cell r="H7769">
            <v>0</v>
          </cell>
        </row>
        <row r="7770">
          <cell r="A7770" t="str">
            <v>312</v>
          </cell>
          <cell r="B7770" t="str">
            <v>APORTES DE CAPITAL PENDIENTES DE FORMALIZAR</v>
          </cell>
          <cell r="C7770">
            <v>3</v>
          </cell>
          <cell r="D7770"/>
          <cell r="E7770"/>
          <cell r="F7770"/>
          <cell r="G7770"/>
          <cell r="H7770">
            <v>8417.0300000000007</v>
          </cell>
        </row>
        <row r="7771">
          <cell r="A7771" t="str">
            <v>3120</v>
          </cell>
          <cell r="B7771" t="str">
            <v>APORTES DE CAPITAL PENDIENTES DE FORMALIZAR</v>
          </cell>
          <cell r="C7771">
            <v>4</v>
          </cell>
          <cell r="D7771"/>
          <cell r="E7771"/>
          <cell r="F7771"/>
          <cell r="G7771"/>
          <cell r="H7771">
            <v>8417.0300000000007</v>
          </cell>
        </row>
        <row r="7772">
          <cell r="A7772" t="str">
            <v>312000</v>
          </cell>
          <cell r="B7772" t="str">
            <v>APORTES DE CAPITAL PENDIENTES DE FORMALIZAR</v>
          </cell>
          <cell r="C7772">
            <v>6</v>
          </cell>
          <cell r="D7772"/>
          <cell r="E7772"/>
          <cell r="F7772"/>
          <cell r="G7772"/>
          <cell r="H7772">
            <v>8417.0300000000007</v>
          </cell>
        </row>
        <row r="7773">
          <cell r="A7773" t="str">
            <v>3120000200</v>
          </cell>
          <cell r="B7773" t="str">
            <v>CAPITAL FINANCIADO POR LA ENTIDAD</v>
          </cell>
          <cell r="C7773">
            <v>10</v>
          </cell>
          <cell r="D7773"/>
          <cell r="E7773"/>
          <cell r="F7773"/>
          <cell r="G7773">
            <v>-8417.0300000000007</v>
          </cell>
          <cell r="H7773">
            <v>8417.0300000000007</v>
          </cell>
        </row>
        <row r="7774">
          <cell r="A7774" t="str">
            <v>312000020001</v>
          </cell>
          <cell r="B7774" t="str">
            <v>CAPITAL FINANCIADO POR LA ENTIDAD</v>
          </cell>
          <cell r="C7774">
            <v>12</v>
          </cell>
          <cell r="D7774"/>
          <cell r="E7774"/>
          <cell r="F7774">
            <v>-8417.0300000000007</v>
          </cell>
          <cell r="G7774"/>
          <cell r="H7774">
            <v>8417.0300000000007</v>
          </cell>
        </row>
        <row r="7775">
          <cell r="A7775" t="str">
            <v>31200002000101</v>
          </cell>
          <cell r="B7775" t="str">
            <v>CAPITAL FINANCIADO POR LA ENTIDAD</v>
          </cell>
          <cell r="C7775">
            <v>14</v>
          </cell>
          <cell r="D7775"/>
          <cell r="E7775">
            <v>-8417.0300000000007</v>
          </cell>
          <cell r="F7775"/>
          <cell r="G7775"/>
          <cell r="H7775">
            <v>8417.0300000000007</v>
          </cell>
        </row>
        <row r="7776">
          <cell r="A7776" t="str">
            <v>3120000200010101</v>
          </cell>
          <cell r="B7776" t="str">
            <v>CAPITAL FINANCIADO POR LA ENTIDAD</v>
          </cell>
          <cell r="C7776">
            <v>16</v>
          </cell>
          <cell r="D7776">
            <v>-8417.0300000000007</v>
          </cell>
          <cell r="E7776"/>
          <cell r="F7776"/>
          <cell r="G7776"/>
          <cell r="H7776">
            <v>8417.0300000000007</v>
          </cell>
        </row>
        <row r="7777">
          <cell r="A7777" t="str">
            <v>3120000200010102</v>
          </cell>
          <cell r="B7777" t="str">
            <v>FONDO DE APORTACIONES</v>
          </cell>
          <cell r="C7777">
            <v>16</v>
          </cell>
          <cell r="D7777">
            <v>0</v>
          </cell>
          <cell r="E7777"/>
          <cell r="F7777"/>
          <cell r="G7777"/>
          <cell r="H7777">
            <v>0</v>
          </cell>
        </row>
        <row r="7778">
          <cell r="A7778" t="str">
            <v>313</v>
          </cell>
          <cell r="B7778" t="str">
            <v>RESERVAS DE CAPITAL</v>
          </cell>
          <cell r="C7778">
            <v>3</v>
          </cell>
          <cell r="D7778"/>
          <cell r="E7778"/>
          <cell r="F7778"/>
          <cell r="G7778"/>
          <cell r="H7778">
            <v>8593212.1799999997</v>
          </cell>
        </row>
        <row r="7779">
          <cell r="A7779" t="str">
            <v>3130</v>
          </cell>
          <cell r="B7779" t="str">
            <v>RESERVAS DE CAPITAL</v>
          </cell>
          <cell r="C7779">
            <v>4</v>
          </cell>
          <cell r="D7779"/>
          <cell r="E7779"/>
          <cell r="F7779"/>
          <cell r="G7779"/>
          <cell r="H7779">
            <v>8593212.1799999997</v>
          </cell>
        </row>
        <row r="7780">
          <cell r="A7780" t="str">
            <v>313000</v>
          </cell>
          <cell r="B7780" t="str">
            <v>RESERVAS</v>
          </cell>
          <cell r="C7780">
            <v>6</v>
          </cell>
          <cell r="D7780"/>
          <cell r="E7780"/>
          <cell r="F7780"/>
          <cell r="G7780"/>
          <cell r="H7780">
            <v>8593212.1799999997</v>
          </cell>
        </row>
        <row r="7781">
          <cell r="A7781" t="str">
            <v>3130000100</v>
          </cell>
          <cell r="B7781" t="str">
            <v>RESERVA LEGAL</v>
          </cell>
          <cell r="C7781">
            <v>10</v>
          </cell>
          <cell r="D7781"/>
          <cell r="E7781"/>
          <cell r="F7781"/>
          <cell r="G7781">
            <v>-8593212.1799999997</v>
          </cell>
          <cell r="H7781">
            <v>8593212.1799999997</v>
          </cell>
        </row>
        <row r="7782">
          <cell r="A7782" t="str">
            <v>313000010001</v>
          </cell>
          <cell r="B7782" t="str">
            <v>RESERVA LEGAL</v>
          </cell>
          <cell r="C7782">
            <v>12</v>
          </cell>
          <cell r="D7782"/>
          <cell r="E7782"/>
          <cell r="F7782">
            <v>-8593212.1799999997</v>
          </cell>
          <cell r="G7782"/>
          <cell r="H7782">
            <v>8593212.1799999997</v>
          </cell>
        </row>
        <row r="7783">
          <cell r="A7783" t="str">
            <v>31300001000101</v>
          </cell>
          <cell r="B7783" t="str">
            <v>RESERVA LEGAL</v>
          </cell>
          <cell r="C7783">
            <v>14</v>
          </cell>
          <cell r="D7783"/>
          <cell r="E7783">
            <v>-8593212.1799999997</v>
          </cell>
          <cell r="F7783"/>
          <cell r="G7783"/>
          <cell r="H7783">
            <v>8593212.1799999997</v>
          </cell>
        </row>
        <row r="7784">
          <cell r="A7784" t="str">
            <v>3130000100010101</v>
          </cell>
          <cell r="B7784" t="str">
            <v>RESERVA LEGAL</v>
          </cell>
          <cell r="C7784">
            <v>16</v>
          </cell>
          <cell r="D7784">
            <v>-8593212.1799999997</v>
          </cell>
          <cell r="E7784"/>
          <cell r="F7784"/>
          <cell r="G7784"/>
          <cell r="H7784">
            <v>8593212.1799999997</v>
          </cell>
        </row>
        <row r="7785">
          <cell r="A7785" t="str">
            <v>3130000200</v>
          </cell>
          <cell r="B7785" t="str">
            <v>RESERVAS ESTATUTARIAS</v>
          </cell>
          <cell r="C7785">
            <v>10</v>
          </cell>
          <cell r="D7785"/>
          <cell r="E7785"/>
          <cell r="F7785"/>
          <cell r="G7785">
            <v>0</v>
          </cell>
          <cell r="H7785">
            <v>0</v>
          </cell>
        </row>
        <row r="7786">
          <cell r="A7786" t="str">
            <v>313000020001</v>
          </cell>
          <cell r="B7786" t="str">
            <v>RESERVA PARA EDUCACION COOPERATIVA</v>
          </cell>
          <cell r="C7786">
            <v>12</v>
          </cell>
          <cell r="D7786"/>
          <cell r="E7786"/>
          <cell r="F7786">
            <v>0</v>
          </cell>
          <cell r="G7786"/>
          <cell r="H7786">
            <v>0</v>
          </cell>
        </row>
        <row r="7787">
          <cell r="A7787" t="str">
            <v>3130000300</v>
          </cell>
          <cell r="B7787" t="str">
            <v>RESERVAS VOLUNTARIAS</v>
          </cell>
          <cell r="C7787">
            <v>10</v>
          </cell>
          <cell r="D7787"/>
          <cell r="E7787"/>
          <cell r="F7787"/>
          <cell r="G7787">
            <v>0</v>
          </cell>
          <cell r="H7787">
            <v>0</v>
          </cell>
        </row>
        <row r="7788">
          <cell r="A7788" t="str">
            <v>313000030001</v>
          </cell>
          <cell r="B7788" t="str">
            <v>OTRAS RESERVAS</v>
          </cell>
          <cell r="C7788">
            <v>12</v>
          </cell>
          <cell r="D7788"/>
          <cell r="E7788"/>
          <cell r="F7788">
            <v>0</v>
          </cell>
          <cell r="G7788"/>
          <cell r="H7788">
            <v>0</v>
          </cell>
        </row>
        <row r="7789">
          <cell r="A7789" t="str">
            <v>31300003000101</v>
          </cell>
          <cell r="B7789" t="str">
            <v>RESERVAS VOLUNTARIAS</v>
          </cell>
          <cell r="C7789">
            <v>14</v>
          </cell>
          <cell r="D7789"/>
          <cell r="E7789">
            <v>0</v>
          </cell>
          <cell r="F7789"/>
          <cell r="G7789"/>
          <cell r="H7789">
            <v>0</v>
          </cell>
        </row>
        <row r="7790">
          <cell r="A7790" t="str">
            <v>3130000300010100</v>
          </cell>
          <cell r="B7790" t="str">
            <v>RESERVAS VOLUNTARIAS</v>
          </cell>
          <cell r="C7790">
            <v>16</v>
          </cell>
          <cell r="D7790">
            <v>0</v>
          </cell>
          <cell r="E7790"/>
          <cell r="F7790"/>
          <cell r="G7790"/>
          <cell r="H7790">
            <v>0</v>
          </cell>
        </row>
        <row r="7791">
          <cell r="A7791" t="str">
            <v>3130000300010101</v>
          </cell>
          <cell r="B7791" t="str">
            <v>OTRAS RESERVAS</v>
          </cell>
          <cell r="C7791">
            <v>16</v>
          </cell>
          <cell r="D7791">
            <v>0</v>
          </cell>
          <cell r="E7791"/>
          <cell r="F7791"/>
          <cell r="G7791"/>
          <cell r="H7791">
            <v>0</v>
          </cell>
        </row>
        <row r="7792">
          <cell r="A7792" t="str">
            <v>314</v>
          </cell>
          <cell r="B7792" t="str">
            <v>RESULTADOS POR APLICAR</v>
          </cell>
          <cell r="C7792">
            <v>3</v>
          </cell>
          <cell r="D7792"/>
          <cell r="E7792"/>
          <cell r="F7792"/>
          <cell r="G7792"/>
          <cell r="H7792">
            <v>1300140.07</v>
          </cell>
        </row>
        <row r="7793">
          <cell r="A7793" t="str">
            <v>3140</v>
          </cell>
          <cell r="B7793" t="str">
            <v>RESULTADOS POR APLICAR</v>
          </cell>
          <cell r="C7793">
            <v>4</v>
          </cell>
          <cell r="D7793"/>
          <cell r="E7793"/>
          <cell r="F7793"/>
          <cell r="G7793"/>
          <cell r="H7793">
            <v>1300140.07</v>
          </cell>
        </row>
        <row r="7794">
          <cell r="A7794" t="str">
            <v>314001</v>
          </cell>
          <cell r="B7794" t="str">
            <v>RESULTADOS DE EJERCICIOS ANTERIORES</v>
          </cell>
          <cell r="C7794">
            <v>6</v>
          </cell>
          <cell r="D7794"/>
          <cell r="E7794"/>
          <cell r="F7794"/>
          <cell r="G7794"/>
          <cell r="H7794">
            <v>1300140.07</v>
          </cell>
        </row>
        <row r="7795">
          <cell r="A7795" t="str">
            <v>3140010100</v>
          </cell>
          <cell r="B7795" t="str">
            <v>UTILIDADES</v>
          </cell>
          <cell r="C7795">
            <v>10</v>
          </cell>
          <cell r="D7795"/>
          <cell r="E7795"/>
          <cell r="F7795"/>
          <cell r="G7795">
            <v>-1300140.07</v>
          </cell>
          <cell r="H7795">
            <v>1300140.07</v>
          </cell>
        </row>
        <row r="7796">
          <cell r="A7796" t="str">
            <v>314001010001</v>
          </cell>
          <cell r="B7796" t="str">
            <v>UTILIDADES DE EJERCICIOS ANTERIORES</v>
          </cell>
          <cell r="C7796">
            <v>12</v>
          </cell>
          <cell r="D7796"/>
          <cell r="E7796"/>
          <cell r="F7796">
            <v>-1300140.07</v>
          </cell>
          <cell r="G7796"/>
          <cell r="H7796">
            <v>1300140.07</v>
          </cell>
        </row>
        <row r="7797">
          <cell r="A7797" t="str">
            <v>31400101000101</v>
          </cell>
          <cell r="B7797" t="str">
            <v>UTILIDADES DE EJERCICIOS ANTERIORES</v>
          </cell>
          <cell r="C7797">
            <v>14</v>
          </cell>
          <cell r="D7797"/>
          <cell r="E7797">
            <v>-1300140.07</v>
          </cell>
          <cell r="F7797"/>
          <cell r="G7797"/>
          <cell r="H7797">
            <v>1300140.07</v>
          </cell>
        </row>
        <row r="7798">
          <cell r="A7798" t="str">
            <v>3140010100010101</v>
          </cell>
          <cell r="B7798" t="str">
            <v>UTILIDADES DE EJERCICIOS ANTERIORES</v>
          </cell>
          <cell r="C7798">
            <v>16</v>
          </cell>
          <cell r="D7798">
            <v>-1300140.07</v>
          </cell>
          <cell r="E7798"/>
          <cell r="F7798"/>
          <cell r="G7798"/>
          <cell r="H7798">
            <v>1300140.07</v>
          </cell>
        </row>
        <row r="7799">
          <cell r="A7799" t="str">
            <v>3140010200</v>
          </cell>
          <cell r="B7799" t="str">
            <v>PERDIDAS</v>
          </cell>
          <cell r="C7799">
            <v>10</v>
          </cell>
          <cell r="D7799"/>
          <cell r="E7799"/>
          <cell r="F7799"/>
          <cell r="G7799">
            <v>0</v>
          </cell>
          <cell r="H7799">
            <v>0</v>
          </cell>
        </row>
        <row r="7800">
          <cell r="A7800" t="str">
            <v>314001020001</v>
          </cell>
          <cell r="B7800" t="str">
            <v>PERDIDAS</v>
          </cell>
          <cell r="C7800">
            <v>12</v>
          </cell>
          <cell r="D7800"/>
          <cell r="E7800"/>
          <cell r="F7800">
            <v>0</v>
          </cell>
          <cell r="G7800"/>
          <cell r="H7800">
            <v>0</v>
          </cell>
        </row>
        <row r="7801">
          <cell r="A7801" t="str">
            <v>314002</v>
          </cell>
          <cell r="B7801" t="str">
            <v>RESULTADOS DEL PRESENTE EJERCICIO</v>
          </cell>
          <cell r="C7801">
            <v>6</v>
          </cell>
          <cell r="D7801"/>
          <cell r="E7801"/>
          <cell r="F7801"/>
          <cell r="G7801"/>
          <cell r="H7801">
            <v>0</v>
          </cell>
        </row>
        <row r="7802">
          <cell r="A7802" t="str">
            <v>3140020100</v>
          </cell>
          <cell r="B7802" t="str">
            <v>UTILIDADES</v>
          </cell>
          <cell r="C7802">
            <v>10</v>
          </cell>
          <cell r="D7802"/>
          <cell r="E7802"/>
          <cell r="F7802"/>
          <cell r="G7802">
            <v>0</v>
          </cell>
          <cell r="H7802">
            <v>0</v>
          </cell>
        </row>
        <row r="7803">
          <cell r="A7803" t="str">
            <v>314002010001</v>
          </cell>
          <cell r="B7803" t="str">
            <v>UTILIDADES DEL PRESENTE EJERCICIO</v>
          </cell>
          <cell r="C7803">
            <v>12</v>
          </cell>
          <cell r="D7803"/>
          <cell r="E7803"/>
          <cell r="F7803">
            <v>0</v>
          </cell>
          <cell r="G7803"/>
          <cell r="H7803">
            <v>0</v>
          </cell>
        </row>
        <row r="7804">
          <cell r="A7804" t="str">
            <v>31400201000101</v>
          </cell>
          <cell r="B7804" t="str">
            <v>UTILIDADES DEL PRESENTE EJERCICIO</v>
          </cell>
          <cell r="C7804">
            <v>14</v>
          </cell>
          <cell r="D7804"/>
          <cell r="E7804">
            <v>0</v>
          </cell>
          <cell r="F7804"/>
          <cell r="G7804"/>
          <cell r="H7804">
            <v>0</v>
          </cell>
        </row>
        <row r="7805">
          <cell r="A7805" t="str">
            <v>3140020100010101</v>
          </cell>
          <cell r="B7805" t="str">
            <v>UTILIDADES DEL PRESENTE EJERCICIO</v>
          </cell>
          <cell r="C7805">
            <v>16</v>
          </cell>
          <cell r="D7805">
            <v>0</v>
          </cell>
          <cell r="E7805"/>
          <cell r="F7805"/>
          <cell r="G7805"/>
          <cell r="H7805">
            <v>0</v>
          </cell>
        </row>
        <row r="7806">
          <cell r="A7806" t="str">
            <v>3140020200</v>
          </cell>
          <cell r="B7806" t="str">
            <v>PERDIDAS</v>
          </cell>
          <cell r="C7806">
            <v>10</v>
          </cell>
          <cell r="D7806"/>
          <cell r="E7806"/>
          <cell r="F7806"/>
          <cell r="G7806">
            <v>0</v>
          </cell>
          <cell r="H7806">
            <v>0</v>
          </cell>
        </row>
        <row r="7807">
          <cell r="A7807" t="str">
            <v>314002020001</v>
          </cell>
          <cell r="B7807" t="str">
            <v>PERDIDAS</v>
          </cell>
          <cell r="C7807">
            <v>12</v>
          </cell>
          <cell r="D7807"/>
          <cell r="E7807"/>
          <cell r="F7807">
            <v>0</v>
          </cell>
          <cell r="G7807"/>
          <cell r="H7807">
            <v>0</v>
          </cell>
        </row>
        <row r="7808">
          <cell r="A7808" t="str">
            <v>32</v>
          </cell>
          <cell r="B7808" t="str">
            <v>PATRIMONIO RESTRINGIDO</v>
          </cell>
          <cell r="C7808">
            <v>2</v>
          </cell>
          <cell r="D7808"/>
          <cell r="E7808"/>
          <cell r="F7808"/>
          <cell r="G7808"/>
          <cell r="H7808">
            <v>7556915.3200000003</v>
          </cell>
        </row>
        <row r="7809">
          <cell r="A7809" t="str">
            <v>321</v>
          </cell>
          <cell r="B7809" t="str">
            <v>UTILIDADES NO DISTRIBUIBLES</v>
          </cell>
          <cell r="C7809">
            <v>3</v>
          </cell>
          <cell r="D7809"/>
          <cell r="E7809"/>
          <cell r="F7809"/>
          <cell r="G7809"/>
          <cell r="H7809">
            <v>4421391.62</v>
          </cell>
        </row>
        <row r="7810">
          <cell r="A7810" t="str">
            <v>3210</v>
          </cell>
          <cell r="B7810" t="str">
            <v>UTILIDADES NO DISTRIBUIBLES</v>
          </cell>
          <cell r="C7810">
            <v>4</v>
          </cell>
          <cell r="D7810"/>
          <cell r="E7810"/>
          <cell r="F7810"/>
          <cell r="G7810"/>
          <cell r="H7810">
            <v>4421391.62</v>
          </cell>
        </row>
        <row r="7811">
          <cell r="A7811" t="str">
            <v>321000</v>
          </cell>
          <cell r="B7811" t="str">
            <v>UTILIDADES NO DISTRIBUIBLES</v>
          </cell>
          <cell r="C7811">
            <v>6</v>
          </cell>
          <cell r="D7811"/>
          <cell r="E7811"/>
          <cell r="F7811"/>
          <cell r="G7811"/>
          <cell r="H7811">
            <v>4421391.62</v>
          </cell>
        </row>
        <row r="7812">
          <cell r="A7812" t="str">
            <v>3210000000</v>
          </cell>
          <cell r="B7812" t="str">
            <v>UTILIDADES NO DISTRIBUIBLES</v>
          </cell>
          <cell r="C7812">
            <v>10</v>
          </cell>
          <cell r="D7812"/>
          <cell r="E7812"/>
          <cell r="F7812"/>
          <cell r="G7812">
            <v>-4421391.62</v>
          </cell>
          <cell r="H7812">
            <v>4421391.62</v>
          </cell>
        </row>
        <row r="7813">
          <cell r="A7813" t="str">
            <v>321000000001</v>
          </cell>
          <cell r="B7813" t="str">
            <v>UTILIDADES NO DISTRIBUIBLES</v>
          </cell>
          <cell r="C7813">
            <v>12</v>
          </cell>
          <cell r="D7813"/>
          <cell r="E7813"/>
          <cell r="F7813">
            <v>-4421391.62</v>
          </cell>
          <cell r="G7813"/>
          <cell r="H7813">
            <v>4421391.62</v>
          </cell>
        </row>
        <row r="7814">
          <cell r="A7814" t="str">
            <v>32100000000101</v>
          </cell>
          <cell r="B7814" t="str">
            <v>UTILIDADES NO DISTRIBUIBLES</v>
          </cell>
          <cell r="C7814">
            <v>14</v>
          </cell>
          <cell r="D7814"/>
          <cell r="E7814">
            <v>-4421391.62</v>
          </cell>
          <cell r="F7814"/>
          <cell r="G7814"/>
          <cell r="H7814">
            <v>4421391.62</v>
          </cell>
        </row>
        <row r="7815">
          <cell r="A7815" t="str">
            <v>3210000000010101</v>
          </cell>
          <cell r="B7815" t="str">
            <v>UTILIDADES NO DISTRIBUIBLES</v>
          </cell>
          <cell r="C7815">
            <v>16</v>
          </cell>
          <cell r="D7815">
            <v>-4421391.62</v>
          </cell>
          <cell r="E7815"/>
          <cell r="F7815"/>
          <cell r="G7815"/>
          <cell r="H7815">
            <v>4421391.62</v>
          </cell>
        </row>
        <row r="7816">
          <cell r="A7816" t="str">
            <v>322</v>
          </cell>
          <cell r="B7816" t="str">
            <v>REVALUACIONES</v>
          </cell>
          <cell r="C7816">
            <v>3</v>
          </cell>
          <cell r="D7816"/>
          <cell r="E7816"/>
          <cell r="F7816"/>
          <cell r="G7816"/>
          <cell r="H7816">
            <v>0</v>
          </cell>
        </row>
        <row r="7817">
          <cell r="A7817" t="str">
            <v>3220</v>
          </cell>
          <cell r="B7817" t="str">
            <v>REVALUACIONES</v>
          </cell>
          <cell r="C7817">
            <v>4</v>
          </cell>
          <cell r="D7817"/>
          <cell r="E7817"/>
          <cell r="F7817"/>
          <cell r="G7817"/>
          <cell r="H7817">
            <v>0</v>
          </cell>
        </row>
        <row r="7818">
          <cell r="A7818" t="str">
            <v>322000</v>
          </cell>
          <cell r="B7818" t="str">
            <v>REVALUOS</v>
          </cell>
          <cell r="C7818">
            <v>6</v>
          </cell>
          <cell r="D7818"/>
          <cell r="E7818"/>
          <cell r="F7818"/>
          <cell r="G7818"/>
          <cell r="H7818">
            <v>0</v>
          </cell>
        </row>
        <row r="7819">
          <cell r="A7819" t="str">
            <v>3220000100</v>
          </cell>
          <cell r="B7819" t="str">
            <v>REVALUO DE INMUEBLES DEL ACTIVO FIJO</v>
          </cell>
          <cell r="C7819">
            <v>10</v>
          </cell>
          <cell r="D7819"/>
          <cell r="E7819"/>
          <cell r="F7819"/>
          <cell r="G7819">
            <v>0</v>
          </cell>
          <cell r="H7819">
            <v>0</v>
          </cell>
        </row>
        <row r="7820">
          <cell r="A7820" t="str">
            <v>322000010001</v>
          </cell>
          <cell r="B7820" t="str">
            <v>REVALUO DE INMUEBLES DEL ACTIVO FIJO</v>
          </cell>
          <cell r="C7820">
            <v>12</v>
          </cell>
          <cell r="D7820"/>
          <cell r="E7820"/>
          <cell r="F7820">
            <v>0</v>
          </cell>
          <cell r="G7820"/>
          <cell r="H7820">
            <v>0</v>
          </cell>
        </row>
        <row r="7821">
          <cell r="A7821" t="str">
            <v>32200001000101</v>
          </cell>
          <cell r="B7821" t="str">
            <v>REVALUO DE INMUEBLES DEL ACTIVO FIJO</v>
          </cell>
          <cell r="C7821">
            <v>14</v>
          </cell>
          <cell r="D7821"/>
          <cell r="E7821">
            <v>0</v>
          </cell>
          <cell r="F7821"/>
          <cell r="G7821"/>
          <cell r="H7821">
            <v>0</v>
          </cell>
        </row>
        <row r="7822">
          <cell r="A7822" t="str">
            <v>3220000100010101</v>
          </cell>
          <cell r="B7822" t="str">
            <v>REVALUO DE INMUEBLES DEL ACTIVO FIJO</v>
          </cell>
          <cell r="C7822">
            <v>16</v>
          </cell>
          <cell r="D7822">
            <v>0</v>
          </cell>
          <cell r="E7822"/>
          <cell r="F7822"/>
          <cell r="G7822"/>
          <cell r="H7822">
            <v>0</v>
          </cell>
        </row>
        <row r="7823">
          <cell r="A7823" t="str">
            <v>3220000200</v>
          </cell>
          <cell r="B7823" t="str">
            <v>REVALUO DE MUEBLES DEL ACTIVO FIJO</v>
          </cell>
          <cell r="C7823">
            <v>10</v>
          </cell>
          <cell r="D7823"/>
          <cell r="E7823"/>
          <cell r="F7823"/>
          <cell r="G7823">
            <v>0</v>
          </cell>
          <cell r="H7823">
            <v>0</v>
          </cell>
        </row>
        <row r="7824">
          <cell r="A7824" t="str">
            <v>322000020001</v>
          </cell>
          <cell r="B7824" t="str">
            <v>REVALUO DE MUEBLES DEL ACTIVO FIJO</v>
          </cell>
          <cell r="C7824">
            <v>12</v>
          </cell>
          <cell r="D7824"/>
          <cell r="E7824"/>
          <cell r="F7824">
            <v>0</v>
          </cell>
          <cell r="G7824"/>
          <cell r="H7824">
            <v>0</v>
          </cell>
        </row>
        <row r="7825">
          <cell r="A7825" t="str">
            <v>323</v>
          </cell>
          <cell r="B7825" t="str">
            <v>RECUPERACIONES DE ACTIVOS CASTIGADOS</v>
          </cell>
          <cell r="C7825">
            <v>3</v>
          </cell>
          <cell r="D7825"/>
          <cell r="E7825"/>
          <cell r="F7825"/>
          <cell r="G7825"/>
          <cell r="H7825">
            <v>0</v>
          </cell>
        </row>
        <row r="7826">
          <cell r="A7826" t="str">
            <v>3230</v>
          </cell>
          <cell r="B7826" t="str">
            <v>RECUPERACIONES DE ACTIVOS CASTIGADOS</v>
          </cell>
          <cell r="C7826">
            <v>4</v>
          </cell>
          <cell r="D7826"/>
          <cell r="E7826"/>
          <cell r="F7826"/>
          <cell r="G7826"/>
          <cell r="H7826">
            <v>0</v>
          </cell>
        </row>
        <row r="7827">
          <cell r="A7827" t="str">
            <v>323001</v>
          </cell>
          <cell r="B7827" t="str">
            <v>RECUPERACIONES DE BIENES INMUEBLES Y MUEBLES</v>
          </cell>
          <cell r="C7827">
            <v>6</v>
          </cell>
          <cell r="D7827"/>
          <cell r="E7827"/>
          <cell r="F7827"/>
          <cell r="G7827"/>
          <cell r="H7827">
            <v>0</v>
          </cell>
        </row>
        <row r="7828">
          <cell r="A7828" t="str">
            <v>3230010100</v>
          </cell>
          <cell r="B7828" t="str">
            <v>BIENES INMUEBLES</v>
          </cell>
          <cell r="C7828">
            <v>10</v>
          </cell>
          <cell r="D7828"/>
          <cell r="E7828"/>
          <cell r="F7828"/>
          <cell r="G7828">
            <v>0</v>
          </cell>
          <cell r="H7828">
            <v>0</v>
          </cell>
        </row>
        <row r="7829">
          <cell r="A7829" t="str">
            <v>323001010001</v>
          </cell>
          <cell r="B7829" t="str">
            <v>BIENES INMUEBLES</v>
          </cell>
          <cell r="C7829">
            <v>12</v>
          </cell>
          <cell r="D7829"/>
          <cell r="E7829"/>
          <cell r="F7829">
            <v>0</v>
          </cell>
          <cell r="G7829"/>
          <cell r="H7829">
            <v>0</v>
          </cell>
        </row>
        <row r="7830">
          <cell r="A7830" t="str">
            <v>32300101000101</v>
          </cell>
          <cell r="B7830" t="str">
            <v>BIENES INMUEBLES</v>
          </cell>
          <cell r="C7830">
            <v>14</v>
          </cell>
          <cell r="D7830"/>
          <cell r="E7830">
            <v>0</v>
          </cell>
          <cell r="F7830"/>
          <cell r="G7830"/>
          <cell r="H7830">
            <v>0</v>
          </cell>
        </row>
        <row r="7831">
          <cell r="A7831" t="str">
            <v>3230010100010101</v>
          </cell>
          <cell r="B7831" t="str">
            <v>BIENES INMUEBLES</v>
          </cell>
          <cell r="C7831">
            <v>16</v>
          </cell>
          <cell r="D7831">
            <v>0</v>
          </cell>
          <cell r="E7831"/>
          <cell r="F7831"/>
          <cell r="G7831"/>
          <cell r="H7831">
            <v>0</v>
          </cell>
        </row>
        <row r="7832">
          <cell r="A7832" t="str">
            <v>3230010200</v>
          </cell>
          <cell r="B7832" t="str">
            <v>BIENES MUEBLES</v>
          </cell>
          <cell r="C7832">
            <v>10</v>
          </cell>
          <cell r="D7832"/>
          <cell r="E7832"/>
          <cell r="F7832"/>
          <cell r="G7832">
            <v>0</v>
          </cell>
          <cell r="H7832">
            <v>0</v>
          </cell>
        </row>
        <row r="7833">
          <cell r="A7833" t="str">
            <v>324</v>
          </cell>
          <cell r="B7833" t="str">
            <v>DONACIONES</v>
          </cell>
          <cell r="C7833">
            <v>3</v>
          </cell>
          <cell r="D7833"/>
          <cell r="E7833"/>
          <cell r="F7833"/>
          <cell r="G7833"/>
          <cell r="H7833">
            <v>69791.83</v>
          </cell>
        </row>
        <row r="7834">
          <cell r="A7834" t="str">
            <v>3240</v>
          </cell>
          <cell r="B7834" t="str">
            <v>DONACIONES</v>
          </cell>
          <cell r="C7834">
            <v>4</v>
          </cell>
          <cell r="D7834"/>
          <cell r="E7834"/>
          <cell r="F7834"/>
          <cell r="G7834"/>
          <cell r="H7834">
            <v>69791.83</v>
          </cell>
        </row>
        <row r="7835">
          <cell r="A7835" t="str">
            <v>324001</v>
          </cell>
          <cell r="B7835" t="str">
            <v>DONACIONES DE ASOCIADOS</v>
          </cell>
          <cell r="C7835">
            <v>6</v>
          </cell>
          <cell r="D7835"/>
          <cell r="E7835"/>
          <cell r="F7835"/>
          <cell r="G7835"/>
          <cell r="H7835">
            <v>0</v>
          </cell>
        </row>
        <row r="7836">
          <cell r="A7836" t="str">
            <v>3240010100</v>
          </cell>
          <cell r="B7836" t="str">
            <v>EN EFECTIVO</v>
          </cell>
          <cell r="C7836">
            <v>10</v>
          </cell>
          <cell r="D7836"/>
          <cell r="E7836"/>
          <cell r="F7836"/>
          <cell r="G7836">
            <v>0</v>
          </cell>
          <cell r="H7836">
            <v>0</v>
          </cell>
        </row>
        <row r="7837">
          <cell r="A7837" t="str">
            <v>324001010001</v>
          </cell>
          <cell r="B7837" t="str">
            <v>DONACIONES EN EFECTIVO</v>
          </cell>
          <cell r="C7837">
            <v>12</v>
          </cell>
          <cell r="D7837"/>
          <cell r="E7837"/>
          <cell r="F7837">
            <v>0</v>
          </cell>
          <cell r="G7837"/>
          <cell r="H7837">
            <v>0</v>
          </cell>
        </row>
        <row r="7838">
          <cell r="A7838" t="str">
            <v>3240010200</v>
          </cell>
          <cell r="B7838" t="str">
            <v>INMUEBLES</v>
          </cell>
          <cell r="C7838">
            <v>10</v>
          </cell>
          <cell r="D7838"/>
          <cell r="E7838"/>
          <cell r="F7838"/>
          <cell r="G7838">
            <v>0</v>
          </cell>
          <cell r="H7838">
            <v>0</v>
          </cell>
        </row>
        <row r="7839">
          <cell r="A7839" t="str">
            <v>324001020001</v>
          </cell>
          <cell r="B7839" t="str">
            <v>DONACIONES DE INMUEBLES</v>
          </cell>
          <cell r="C7839">
            <v>12</v>
          </cell>
          <cell r="D7839"/>
          <cell r="E7839"/>
          <cell r="F7839">
            <v>0</v>
          </cell>
          <cell r="G7839"/>
          <cell r="H7839">
            <v>0</v>
          </cell>
        </row>
        <row r="7840">
          <cell r="A7840" t="str">
            <v>3240010300</v>
          </cell>
          <cell r="B7840" t="str">
            <v>MUEBLES</v>
          </cell>
          <cell r="C7840">
            <v>10</v>
          </cell>
          <cell r="D7840"/>
          <cell r="E7840"/>
          <cell r="F7840"/>
          <cell r="G7840">
            <v>0</v>
          </cell>
          <cell r="H7840">
            <v>0</v>
          </cell>
        </row>
        <row r="7841">
          <cell r="A7841" t="str">
            <v>324001030001</v>
          </cell>
          <cell r="B7841" t="str">
            <v>DONACIONES DE MUEBLES</v>
          </cell>
          <cell r="C7841">
            <v>12</v>
          </cell>
          <cell r="D7841"/>
          <cell r="E7841"/>
          <cell r="F7841">
            <v>0</v>
          </cell>
          <cell r="G7841"/>
          <cell r="H7841">
            <v>0</v>
          </cell>
        </row>
        <row r="7842">
          <cell r="A7842" t="str">
            <v>324002</v>
          </cell>
          <cell r="B7842" t="str">
            <v>OTRAS DONACIONES</v>
          </cell>
          <cell r="C7842">
            <v>6</v>
          </cell>
          <cell r="D7842"/>
          <cell r="E7842"/>
          <cell r="F7842"/>
          <cell r="G7842"/>
          <cell r="H7842">
            <v>69791.83</v>
          </cell>
        </row>
        <row r="7843">
          <cell r="A7843" t="str">
            <v>3240020100</v>
          </cell>
          <cell r="B7843" t="str">
            <v>EN EFECTIVO</v>
          </cell>
          <cell r="C7843">
            <v>10</v>
          </cell>
          <cell r="D7843"/>
          <cell r="E7843"/>
          <cell r="F7843"/>
          <cell r="G7843">
            <v>-69791.83</v>
          </cell>
          <cell r="H7843">
            <v>69791.83</v>
          </cell>
        </row>
        <row r="7844">
          <cell r="A7844" t="str">
            <v>324002010001</v>
          </cell>
          <cell r="B7844" t="str">
            <v>DONACIONES EN EFECTIVO</v>
          </cell>
          <cell r="C7844">
            <v>12</v>
          </cell>
          <cell r="D7844"/>
          <cell r="E7844"/>
          <cell r="F7844">
            <v>-69791.83</v>
          </cell>
          <cell r="G7844"/>
          <cell r="H7844">
            <v>69791.83</v>
          </cell>
        </row>
        <row r="7845">
          <cell r="A7845" t="str">
            <v>32400201000101</v>
          </cell>
          <cell r="B7845" t="str">
            <v>DONACIONES EN EFECTIVO</v>
          </cell>
          <cell r="C7845">
            <v>14</v>
          </cell>
          <cell r="D7845"/>
          <cell r="E7845">
            <v>-69791.83</v>
          </cell>
          <cell r="F7845"/>
          <cell r="G7845"/>
          <cell r="H7845">
            <v>69791.83</v>
          </cell>
        </row>
        <row r="7846">
          <cell r="A7846" t="str">
            <v>3240020100010101</v>
          </cell>
          <cell r="B7846" t="str">
            <v>DONACIONES EN EFECTIVO</v>
          </cell>
          <cell r="C7846">
            <v>16</v>
          </cell>
          <cell r="D7846">
            <v>-69791.83</v>
          </cell>
          <cell r="E7846"/>
          <cell r="F7846"/>
          <cell r="G7846"/>
          <cell r="H7846">
            <v>69791.83</v>
          </cell>
        </row>
        <row r="7847">
          <cell r="A7847" t="str">
            <v>3240020200</v>
          </cell>
          <cell r="B7847" t="str">
            <v>INMUEBLES</v>
          </cell>
          <cell r="C7847">
            <v>10</v>
          </cell>
          <cell r="D7847"/>
          <cell r="E7847"/>
          <cell r="F7847"/>
          <cell r="G7847">
            <v>0</v>
          </cell>
          <cell r="H7847">
            <v>0</v>
          </cell>
        </row>
        <row r="7848">
          <cell r="A7848" t="str">
            <v>324002020001</v>
          </cell>
          <cell r="B7848" t="str">
            <v>DONACIONES DE INMUEBLES</v>
          </cell>
          <cell r="C7848">
            <v>12</v>
          </cell>
          <cell r="D7848"/>
          <cell r="E7848"/>
          <cell r="F7848">
            <v>0</v>
          </cell>
          <cell r="G7848"/>
          <cell r="H7848">
            <v>0</v>
          </cell>
        </row>
        <row r="7849">
          <cell r="A7849" t="str">
            <v>3240020300</v>
          </cell>
          <cell r="B7849" t="str">
            <v>MUEBLES</v>
          </cell>
          <cell r="C7849">
            <v>10</v>
          </cell>
          <cell r="D7849"/>
          <cell r="E7849"/>
          <cell r="F7849"/>
          <cell r="G7849">
            <v>0</v>
          </cell>
          <cell r="H7849">
            <v>0</v>
          </cell>
        </row>
        <row r="7850">
          <cell r="A7850" t="str">
            <v>324002030001</v>
          </cell>
          <cell r="B7850" t="str">
            <v>DONACIONES DE MUEBLES</v>
          </cell>
          <cell r="C7850">
            <v>12</v>
          </cell>
          <cell r="D7850"/>
          <cell r="E7850"/>
          <cell r="F7850">
            <v>0</v>
          </cell>
          <cell r="G7850"/>
          <cell r="H7850">
            <v>0</v>
          </cell>
        </row>
        <row r="7851">
          <cell r="A7851" t="str">
            <v>325</v>
          </cell>
          <cell r="B7851" t="str">
            <v>PROVISIONES</v>
          </cell>
          <cell r="C7851">
            <v>3</v>
          </cell>
          <cell r="D7851"/>
          <cell r="E7851"/>
          <cell r="F7851"/>
          <cell r="G7851"/>
          <cell r="H7851">
            <v>3065731.87</v>
          </cell>
        </row>
        <row r="7852">
          <cell r="A7852" t="str">
            <v>3250</v>
          </cell>
          <cell r="B7852" t="str">
            <v>PROVISIONES</v>
          </cell>
          <cell r="C7852">
            <v>4</v>
          </cell>
          <cell r="D7852"/>
          <cell r="E7852"/>
          <cell r="F7852"/>
          <cell r="G7852"/>
          <cell r="H7852">
            <v>3065731.87</v>
          </cell>
        </row>
        <row r="7853">
          <cell r="A7853" t="str">
            <v>325001</v>
          </cell>
          <cell r="B7853" t="str">
            <v>POR RIESGOS GENERICOS DE LA ACTIVIDAD BANCARIA</v>
          </cell>
          <cell r="C7853">
            <v>6</v>
          </cell>
          <cell r="D7853"/>
          <cell r="E7853"/>
          <cell r="F7853"/>
          <cell r="G7853"/>
          <cell r="H7853">
            <v>0</v>
          </cell>
        </row>
        <row r="7854">
          <cell r="A7854" t="str">
            <v>3250010100</v>
          </cell>
          <cell r="B7854" t="str">
            <v>RIESGO PAIS</v>
          </cell>
          <cell r="C7854">
            <v>10</v>
          </cell>
          <cell r="D7854"/>
          <cell r="E7854"/>
          <cell r="F7854"/>
          <cell r="G7854">
            <v>0</v>
          </cell>
          <cell r="H7854">
            <v>0</v>
          </cell>
        </row>
        <row r="7855">
          <cell r="A7855" t="str">
            <v>325001010001</v>
          </cell>
          <cell r="B7855" t="str">
            <v>RIESGO PAIS</v>
          </cell>
          <cell r="C7855">
            <v>12</v>
          </cell>
          <cell r="D7855"/>
          <cell r="E7855"/>
          <cell r="F7855">
            <v>0</v>
          </cell>
          <cell r="G7855"/>
          <cell r="H7855">
            <v>0</v>
          </cell>
        </row>
        <row r="7856">
          <cell r="A7856" t="str">
            <v>3250010200</v>
          </cell>
          <cell r="B7856" t="str">
            <v>VOLUNTARIAS</v>
          </cell>
          <cell r="C7856">
            <v>10</v>
          </cell>
          <cell r="D7856"/>
          <cell r="E7856"/>
          <cell r="F7856"/>
          <cell r="G7856">
            <v>0</v>
          </cell>
          <cell r="H7856">
            <v>0</v>
          </cell>
        </row>
        <row r="7857">
          <cell r="A7857" t="str">
            <v>325001020001</v>
          </cell>
          <cell r="B7857" t="str">
            <v>VOLUNTARIAS</v>
          </cell>
          <cell r="C7857">
            <v>12</v>
          </cell>
          <cell r="D7857"/>
          <cell r="E7857"/>
          <cell r="F7857">
            <v>0</v>
          </cell>
          <cell r="G7857"/>
          <cell r="H7857">
            <v>0</v>
          </cell>
        </row>
        <row r="7858">
          <cell r="A7858" t="str">
            <v>325002</v>
          </cell>
          <cell r="B7858" t="str">
            <v>POR BIENES RECIBIDOS EN PAGO O ADJUDICADOS</v>
          </cell>
          <cell r="C7858">
            <v>6</v>
          </cell>
          <cell r="D7858"/>
          <cell r="E7858"/>
          <cell r="F7858"/>
          <cell r="G7858"/>
          <cell r="H7858">
            <v>3065731.87</v>
          </cell>
        </row>
        <row r="7859">
          <cell r="A7859" t="str">
            <v>3250020100</v>
          </cell>
          <cell r="B7859" t="str">
            <v>BIENES INMUEBLES</v>
          </cell>
          <cell r="C7859">
            <v>10</v>
          </cell>
          <cell r="D7859"/>
          <cell r="E7859"/>
          <cell r="F7859"/>
          <cell r="G7859">
            <v>-3057329.89</v>
          </cell>
          <cell r="H7859">
            <v>3057329.89</v>
          </cell>
        </row>
        <row r="7860">
          <cell r="A7860" t="str">
            <v>325002010001</v>
          </cell>
          <cell r="B7860" t="str">
            <v>BIENES INMUEBLES</v>
          </cell>
          <cell r="C7860">
            <v>12</v>
          </cell>
          <cell r="D7860"/>
          <cell r="E7860"/>
          <cell r="F7860">
            <v>-3057329.89</v>
          </cell>
          <cell r="G7860"/>
          <cell r="H7860">
            <v>3057329.89</v>
          </cell>
        </row>
        <row r="7861">
          <cell r="A7861" t="str">
            <v>32500201000101</v>
          </cell>
          <cell r="B7861" t="str">
            <v>BIENES INMUEBLES</v>
          </cell>
          <cell r="C7861">
            <v>14</v>
          </cell>
          <cell r="D7861"/>
          <cell r="E7861">
            <v>-3057329.89</v>
          </cell>
          <cell r="F7861"/>
          <cell r="G7861"/>
          <cell r="H7861">
            <v>3057329.89</v>
          </cell>
        </row>
        <row r="7862">
          <cell r="A7862" t="str">
            <v>3250020100010101</v>
          </cell>
          <cell r="B7862" t="str">
            <v>BIENES INMUEBLES</v>
          </cell>
          <cell r="C7862">
            <v>16</v>
          </cell>
          <cell r="D7862">
            <v>-3057329.89</v>
          </cell>
          <cell r="E7862"/>
          <cell r="F7862"/>
          <cell r="G7862"/>
          <cell r="H7862">
            <v>3057329.89</v>
          </cell>
        </row>
        <row r="7863">
          <cell r="A7863" t="str">
            <v>3250020200</v>
          </cell>
          <cell r="B7863" t="str">
            <v>BIENES MUEBLES</v>
          </cell>
          <cell r="C7863">
            <v>10</v>
          </cell>
          <cell r="D7863"/>
          <cell r="E7863"/>
          <cell r="F7863"/>
          <cell r="G7863">
            <v>-8401.98</v>
          </cell>
          <cell r="H7863">
            <v>8401.98</v>
          </cell>
        </row>
        <row r="7864">
          <cell r="A7864" t="str">
            <v>325002020001</v>
          </cell>
          <cell r="B7864" t="str">
            <v>BIENES MUEBLES</v>
          </cell>
          <cell r="C7864">
            <v>12</v>
          </cell>
          <cell r="D7864"/>
          <cell r="E7864"/>
          <cell r="F7864">
            <v>-8401.98</v>
          </cell>
          <cell r="G7864"/>
          <cell r="H7864">
            <v>8401.98</v>
          </cell>
        </row>
        <row r="7865">
          <cell r="A7865" t="str">
            <v>32500202000101</v>
          </cell>
          <cell r="B7865" t="str">
            <v>BIENES MUEBLES</v>
          </cell>
          <cell r="C7865">
            <v>14</v>
          </cell>
          <cell r="D7865"/>
          <cell r="E7865">
            <v>-8401.98</v>
          </cell>
          <cell r="F7865"/>
          <cell r="G7865"/>
          <cell r="H7865">
            <v>8401.98</v>
          </cell>
        </row>
        <row r="7866">
          <cell r="A7866" t="str">
            <v>3250020200010101</v>
          </cell>
          <cell r="B7866" t="str">
            <v>BIENES MUEBLES</v>
          </cell>
          <cell r="C7866">
            <v>16</v>
          </cell>
          <cell r="D7866">
            <v>-8401.98</v>
          </cell>
          <cell r="E7866"/>
          <cell r="F7866"/>
          <cell r="G7866"/>
          <cell r="H7866">
            <v>8401.98</v>
          </cell>
        </row>
        <row r="7867">
          <cell r="A7867" t="str">
            <v>325002020002</v>
          </cell>
          <cell r="B7867" t="str">
            <v>BIENES MUEBLES</v>
          </cell>
          <cell r="C7867">
            <v>12</v>
          </cell>
          <cell r="D7867"/>
          <cell r="E7867"/>
          <cell r="F7867">
            <v>0</v>
          </cell>
          <cell r="G7867"/>
          <cell r="H7867">
            <v>0</v>
          </cell>
        </row>
        <row r="7868">
          <cell r="A7868" t="str">
            <v>32500202000201</v>
          </cell>
          <cell r="B7868" t="str">
            <v>BIENES MUEBLES</v>
          </cell>
          <cell r="C7868">
            <v>14</v>
          </cell>
          <cell r="D7868"/>
          <cell r="E7868">
            <v>0</v>
          </cell>
          <cell r="F7868"/>
          <cell r="G7868"/>
          <cell r="H7868">
            <v>0</v>
          </cell>
        </row>
        <row r="7869">
          <cell r="A7869" t="str">
            <v>3250020200020101</v>
          </cell>
          <cell r="B7869" t="str">
            <v>BIENES MUEBLES</v>
          </cell>
          <cell r="C7869">
            <v>16</v>
          </cell>
          <cell r="D7869">
            <v>0</v>
          </cell>
          <cell r="E7869"/>
          <cell r="F7869"/>
          <cell r="G7869"/>
          <cell r="H7869">
            <v>0</v>
          </cell>
        </row>
        <row r="7870">
          <cell r="A7870" t="str">
            <v>3250020301</v>
          </cell>
          <cell r="B7870" t="str">
            <v>VALORES - ML</v>
          </cell>
          <cell r="C7870">
            <v>10</v>
          </cell>
          <cell r="D7870"/>
          <cell r="E7870"/>
          <cell r="F7870"/>
          <cell r="G7870">
            <v>0</v>
          </cell>
          <cell r="H7870">
            <v>0</v>
          </cell>
        </row>
        <row r="7871">
          <cell r="A7871" t="str">
            <v>4</v>
          </cell>
          <cell r="B7871" t="str">
            <v>DERECHOS FUTUROS Y CONTINGENCIAS</v>
          </cell>
          <cell r="C7871">
            <v>1</v>
          </cell>
          <cell r="D7871"/>
          <cell r="E7871"/>
          <cell r="F7871"/>
          <cell r="G7871"/>
          <cell r="H7871">
            <v>0</v>
          </cell>
        </row>
        <row r="7872">
          <cell r="A7872" t="str">
            <v>41</v>
          </cell>
          <cell r="B7872" t="str">
            <v>DERECHOS FUTUROS Y CONTINGENCIAS</v>
          </cell>
          <cell r="C7872">
            <v>2</v>
          </cell>
          <cell r="D7872"/>
          <cell r="E7872"/>
          <cell r="F7872"/>
          <cell r="G7872"/>
          <cell r="H7872">
            <v>0</v>
          </cell>
        </row>
        <row r="7873">
          <cell r="A7873" t="str">
            <v>412</v>
          </cell>
          <cell r="B7873" t="str">
            <v>CONTINGENCIAS POR AVALES Y FIANZAS</v>
          </cell>
          <cell r="C7873">
            <v>3</v>
          </cell>
          <cell r="D7873"/>
          <cell r="E7873"/>
          <cell r="F7873"/>
          <cell r="G7873"/>
          <cell r="H7873">
            <v>0</v>
          </cell>
        </row>
        <row r="7874">
          <cell r="A7874" t="str">
            <v>4120</v>
          </cell>
          <cell r="B7874" t="str">
            <v>CONTINGENCIAS POR AVALES Y FIANZAS</v>
          </cell>
          <cell r="C7874">
            <v>4</v>
          </cell>
          <cell r="D7874"/>
          <cell r="E7874"/>
          <cell r="F7874"/>
          <cell r="G7874"/>
          <cell r="H7874">
            <v>0</v>
          </cell>
        </row>
        <row r="7875">
          <cell r="A7875" t="str">
            <v>412001</v>
          </cell>
          <cell r="B7875" t="str">
            <v>CONTINGENCIAS POR AVALES A MENOS DE CINCO ANIOS PLAZO</v>
          </cell>
          <cell r="C7875">
            <v>6</v>
          </cell>
          <cell r="D7875"/>
          <cell r="E7875"/>
          <cell r="F7875"/>
          <cell r="G7875"/>
          <cell r="H7875">
            <v>0</v>
          </cell>
        </row>
        <row r="7876">
          <cell r="A7876" t="str">
            <v>4120010101</v>
          </cell>
          <cell r="B7876" t="str">
            <v>EMPRESAS PRIVADAS - ML</v>
          </cell>
          <cell r="C7876">
            <v>10</v>
          </cell>
          <cell r="D7876"/>
          <cell r="E7876"/>
          <cell r="F7876"/>
          <cell r="G7876">
            <v>0</v>
          </cell>
          <cell r="H7876">
            <v>0</v>
          </cell>
        </row>
        <row r="7877">
          <cell r="A7877" t="str">
            <v>4120010201</v>
          </cell>
          <cell r="B7877" t="str">
            <v>BANCOS - ML</v>
          </cell>
          <cell r="C7877">
            <v>10</v>
          </cell>
          <cell r="D7877"/>
          <cell r="E7877"/>
          <cell r="F7877"/>
          <cell r="G7877">
            <v>0</v>
          </cell>
          <cell r="H7877">
            <v>0</v>
          </cell>
        </row>
        <row r="7878">
          <cell r="A7878" t="str">
            <v>4120010301</v>
          </cell>
          <cell r="B7878" t="str">
            <v>OTRAS ENTIDADES DEL SISTEMA FINANCIERO - ML</v>
          </cell>
          <cell r="C7878">
            <v>10</v>
          </cell>
          <cell r="D7878"/>
          <cell r="E7878"/>
          <cell r="F7878"/>
          <cell r="G7878">
            <v>0</v>
          </cell>
          <cell r="H7878">
            <v>0</v>
          </cell>
        </row>
        <row r="7879">
          <cell r="A7879" t="str">
            <v>4120010401</v>
          </cell>
          <cell r="B7879" t="str">
            <v>ENTIDADES DEL ESTADO - ML</v>
          </cell>
          <cell r="C7879">
            <v>10</v>
          </cell>
          <cell r="D7879"/>
          <cell r="E7879"/>
          <cell r="F7879"/>
          <cell r="G7879">
            <v>0</v>
          </cell>
          <cell r="H7879">
            <v>0</v>
          </cell>
        </row>
        <row r="7880">
          <cell r="A7880" t="str">
            <v>4120010501</v>
          </cell>
          <cell r="B7880" t="str">
            <v>SUBSIDIARIAS, AGENCIAS Y BANCOS EXTRANJEROS - ML</v>
          </cell>
          <cell r="C7880">
            <v>10</v>
          </cell>
          <cell r="D7880"/>
          <cell r="E7880"/>
          <cell r="F7880"/>
          <cell r="G7880">
            <v>0</v>
          </cell>
          <cell r="H7880">
            <v>0</v>
          </cell>
        </row>
        <row r="7881">
          <cell r="A7881" t="str">
            <v>4120010601</v>
          </cell>
          <cell r="B7881" t="str">
            <v>PARTICULARES - ML</v>
          </cell>
          <cell r="C7881">
            <v>10</v>
          </cell>
          <cell r="D7881"/>
          <cell r="E7881"/>
          <cell r="F7881"/>
          <cell r="G7881">
            <v>0</v>
          </cell>
          <cell r="H7881">
            <v>0</v>
          </cell>
        </row>
        <row r="7882">
          <cell r="A7882" t="str">
            <v>412002</v>
          </cell>
          <cell r="B7882" t="str">
            <v>CONTINGENCIAS POR FIANZAS A MENOS DE CINCO ANIOS PLAZO</v>
          </cell>
          <cell r="C7882">
            <v>6</v>
          </cell>
          <cell r="D7882"/>
          <cell r="E7882"/>
          <cell r="F7882"/>
          <cell r="G7882"/>
          <cell r="H7882">
            <v>0</v>
          </cell>
        </row>
        <row r="7883">
          <cell r="A7883" t="str">
            <v>4120020101</v>
          </cell>
          <cell r="B7883" t="str">
            <v>EMPRESAS PRIVADAS - ML</v>
          </cell>
          <cell r="C7883">
            <v>10</v>
          </cell>
          <cell r="D7883"/>
          <cell r="E7883"/>
          <cell r="F7883"/>
          <cell r="G7883">
            <v>0</v>
          </cell>
          <cell r="H7883">
            <v>0</v>
          </cell>
        </row>
        <row r="7884">
          <cell r="A7884" t="str">
            <v>4120020201</v>
          </cell>
          <cell r="B7884" t="str">
            <v>BANCOS - ML</v>
          </cell>
          <cell r="C7884">
            <v>10</v>
          </cell>
          <cell r="D7884"/>
          <cell r="E7884"/>
          <cell r="F7884"/>
          <cell r="G7884">
            <v>0</v>
          </cell>
          <cell r="H7884">
            <v>0</v>
          </cell>
        </row>
        <row r="7885">
          <cell r="A7885" t="str">
            <v>4120020301</v>
          </cell>
          <cell r="B7885" t="str">
            <v>OTRAS ENTIDADES DEL SISTEMA FINANCIERO - ML</v>
          </cell>
          <cell r="C7885">
            <v>10</v>
          </cell>
          <cell r="D7885"/>
          <cell r="E7885"/>
          <cell r="F7885"/>
          <cell r="G7885">
            <v>0</v>
          </cell>
          <cell r="H7885">
            <v>0</v>
          </cell>
        </row>
        <row r="7886">
          <cell r="A7886" t="str">
            <v>4120020401</v>
          </cell>
          <cell r="B7886" t="str">
            <v>ENTIDADES DEL ESTADO - ML</v>
          </cell>
          <cell r="C7886">
            <v>10</v>
          </cell>
          <cell r="D7886"/>
          <cell r="E7886"/>
          <cell r="F7886"/>
          <cell r="G7886">
            <v>0</v>
          </cell>
          <cell r="H7886">
            <v>0</v>
          </cell>
        </row>
        <row r="7887">
          <cell r="A7887" t="str">
            <v>4120020501</v>
          </cell>
          <cell r="B7887" t="str">
            <v>SUBSIDIARIAS, AGENCIAS Y BANCOS EXTRANJEROS - ML</v>
          </cell>
          <cell r="C7887">
            <v>10</v>
          </cell>
          <cell r="D7887"/>
          <cell r="E7887"/>
          <cell r="F7887"/>
          <cell r="G7887">
            <v>0</v>
          </cell>
          <cell r="H7887">
            <v>0</v>
          </cell>
        </row>
        <row r="7888">
          <cell r="A7888" t="str">
            <v>4120020601</v>
          </cell>
          <cell r="B7888" t="str">
            <v>PARTICULARES - ML</v>
          </cell>
          <cell r="C7888">
            <v>10</v>
          </cell>
          <cell r="D7888"/>
          <cell r="E7888"/>
          <cell r="F7888"/>
          <cell r="G7888">
            <v>0</v>
          </cell>
          <cell r="H7888">
            <v>0</v>
          </cell>
        </row>
        <row r="7889">
          <cell r="A7889" t="str">
            <v>412003</v>
          </cell>
          <cell r="B7889" t="str">
            <v>CONTINGENCIAS POR AVALES A CINCO O MAS ANIOS PLAZO</v>
          </cell>
          <cell r="C7889">
            <v>6</v>
          </cell>
          <cell r="D7889"/>
          <cell r="E7889"/>
          <cell r="F7889"/>
          <cell r="G7889"/>
          <cell r="H7889">
            <v>0</v>
          </cell>
        </row>
        <row r="7890">
          <cell r="A7890" t="str">
            <v>4120030101</v>
          </cell>
          <cell r="B7890" t="str">
            <v>EMPRESAS PRIVADAS - ML</v>
          </cell>
          <cell r="C7890">
            <v>10</v>
          </cell>
          <cell r="D7890"/>
          <cell r="E7890"/>
          <cell r="F7890"/>
          <cell r="G7890">
            <v>0</v>
          </cell>
          <cell r="H7890">
            <v>0</v>
          </cell>
        </row>
        <row r="7891">
          <cell r="A7891" t="str">
            <v>4120030201</v>
          </cell>
          <cell r="B7891" t="str">
            <v>BANCOS - ML</v>
          </cell>
          <cell r="C7891">
            <v>10</v>
          </cell>
          <cell r="D7891"/>
          <cell r="E7891"/>
          <cell r="F7891"/>
          <cell r="G7891">
            <v>0</v>
          </cell>
          <cell r="H7891">
            <v>0</v>
          </cell>
        </row>
        <row r="7892">
          <cell r="A7892" t="str">
            <v>4120030301</v>
          </cell>
          <cell r="B7892" t="str">
            <v>OTRAS ENTIDADES DEL SISTEMA FINANCIERO - ML</v>
          </cell>
          <cell r="C7892">
            <v>10</v>
          </cell>
          <cell r="D7892"/>
          <cell r="E7892"/>
          <cell r="F7892"/>
          <cell r="G7892">
            <v>0</v>
          </cell>
          <cell r="H7892">
            <v>0</v>
          </cell>
        </row>
        <row r="7893">
          <cell r="A7893" t="str">
            <v>4120030401</v>
          </cell>
          <cell r="B7893" t="str">
            <v>ENTIDADES DEL ESTADO - ML</v>
          </cell>
          <cell r="C7893">
            <v>10</v>
          </cell>
          <cell r="D7893"/>
          <cell r="E7893"/>
          <cell r="F7893"/>
          <cell r="G7893">
            <v>0</v>
          </cell>
          <cell r="H7893">
            <v>0</v>
          </cell>
        </row>
        <row r="7894">
          <cell r="A7894" t="str">
            <v>4120030501</v>
          </cell>
          <cell r="B7894" t="str">
            <v>SUBSIDIARIAS, AGENCIAS Y BANCOS EXTRANJEROS - ML</v>
          </cell>
          <cell r="C7894">
            <v>10</v>
          </cell>
          <cell r="D7894"/>
          <cell r="E7894"/>
          <cell r="F7894"/>
          <cell r="G7894">
            <v>0</v>
          </cell>
          <cell r="H7894">
            <v>0</v>
          </cell>
        </row>
        <row r="7895">
          <cell r="A7895" t="str">
            <v>4120030601</v>
          </cell>
          <cell r="B7895" t="str">
            <v>PARTICULARES - ML</v>
          </cell>
          <cell r="C7895">
            <v>10</v>
          </cell>
          <cell r="D7895"/>
          <cell r="E7895"/>
          <cell r="F7895"/>
          <cell r="G7895">
            <v>0</v>
          </cell>
          <cell r="H7895">
            <v>0</v>
          </cell>
        </row>
        <row r="7896">
          <cell r="A7896" t="str">
            <v>412004</v>
          </cell>
          <cell r="B7896" t="str">
            <v>CONTINGENCIAS POR FIANZAS A CINCO O MAS ANIOS PLAZO</v>
          </cell>
          <cell r="C7896">
            <v>6</v>
          </cell>
          <cell r="D7896"/>
          <cell r="E7896"/>
          <cell r="F7896"/>
          <cell r="G7896"/>
          <cell r="H7896">
            <v>0</v>
          </cell>
        </row>
        <row r="7897">
          <cell r="A7897" t="str">
            <v>4120040101</v>
          </cell>
          <cell r="B7897" t="str">
            <v>EMPRESAS PRIVADAS - ML</v>
          </cell>
          <cell r="C7897">
            <v>10</v>
          </cell>
          <cell r="D7897"/>
          <cell r="E7897"/>
          <cell r="F7897"/>
          <cell r="G7897">
            <v>0</v>
          </cell>
          <cell r="H7897">
            <v>0</v>
          </cell>
        </row>
        <row r="7898">
          <cell r="A7898" t="str">
            <v>4120040201</v>
          </cell>
          <cell r="B7898" t="str">
            <v>BANCOS - ML</v>
          </cell>
          <cell r="C7898">
            <v>10</v>
          </cell>
          <cell r="D7898"/>
          <cell r="E7898"/>
          <cell r="F7898"/>
          <cell r="G7898">
            <v>0</v>
          </cell>
          <cell r="H7898">
            <v>0</v>
          </cell>
        </row>
        <row r="7899">
          <cell r="A7899" t="str">
            <v>4120040301</v>
          </cell>
          <cell r="B7899" t="str">
            <v>OTRAS ENTIDADES DEL SISTEMA FINANCIERO - ML</v>
          </cell>
          <cell r="C7899">
            <v>10</v>
          </cell>
          <cell r="D7899"/>
          <cell r="E7899"/>
          <cell r="F7899"/>
          <cell r="G7899">
            <v>0</v>
          </cell>
          <cell r="H7899">
            <v>0</v>
          </cell>
        </row>
        <row r="7900">
          <cell r="A7900" t="str">
            <v>4120040401</v>
          </cell>
          <cell r="B7900" t="str">
            <v>ENTIDADES DEL ESTADO - ML</v>
          </cell>
          <cell r="C7900">
            <v>10</v>
          </cell>
          <cell r="D7900"/>
          <cell r="E7900"/>
          <cell r="F7900"/>
          <cell r="G7900">
            <v>0</v>
          </cell>
          <cell r="H7900">
            <v>0</v>
          </cell>
        </row>
        <row r="7901">
          <cell r="A7901" t="str">
            <v>4120040501</v>
          </cell>
          <cell r="B7901" t="str">
            <v>SUBSIDIARIAS, AGENCIAS Y BANCOS EXTRANJEROS - ML</v>
          </cell>
          <cell r="C7901">
            <v>10</v>
          </cell>
          <cell r="D7901"/>
          <cell r="E7901"/>
          <cell r="F7901"/>
          <cell r="G7901">
            <v>0</v>
          </cell>
          <cell r="H7901">
            <v>0</v>
          </cell>
        </row>
        <row r="7902">
          <cell r="A7902" t="str">
            <v>4120040601</v>
          </cell>
          <cell r="B7902" t="str">
            <v>PARTICULARES - ML</v>
          </cell>
          <cell r="C7902">
            <v>10</v>
          </cell>
          <cell r="D7902"/>
          <cell r="E7902"/>
          <cell r="F7902"/>
          <cell r="G7902">
            <v>0</v>
          </cell>
          <cell r="H7902">
            <v>0</v>
          </cell>
        </row>
        <row r="7903">
          <cell r="A7903" t="str">
            <v>4129</v>
          </cell>
          <cell r="B7903" t="str">
            <v>PROVISION POR PERDIDAS</v>
          </cell>
          <cell r="C7903">
            <v>4</v>
          </cell>
          <cell r="D7903"/>
          <cell r="E7903"/>
          <cell r="F7903"/>
          <cell r="G7903"/>
          <cell r="H7903">
            <v>0</v>
          </cell>
        </row>
        <row r="7904">
          <cell r="A7904" t="str">
            <v>412900</v>
          </cell>
          <cell r="B7904" t="str">
            <v>PROVISION POR PERDIDAS</v>
          </cell>
          <cell r="C7904">
            <v>6</v>
          </cell>
          <cell r="D7904"/>
          <cell r="E7904"/>
          <cell r="F7904"/>
          <cell r="G7904"/>
          <cell r="H7904">
            <v>0</v>
          </cell>
        </row>
        <row r="7905">
          <cell r="A7905" t="str">
            <v>4129000001</v>
          </cell>
          <cell r="B7905" t="str">
            <v>PROVISION POR PERIDAS -ML</v>
          </cell>
          <cell r="C7905">
            <v>10</v>
          </cell>
          <cell r="D7905"/>
          <cell r="E7905"/>
          <cell r="F7905"/>
          <cell r="G7905">
            <v>0</v>
          </cell>
          <cell r="H7905">
            <v>0</v>
          </cell>
        </row>
        <row r="7906">
          <cell r="A7906" t="str">
            <v>413</v>
          </cell>
          <cell r="B7906" t="str">
            <v>DERECHOS POR OPERACIONES EN MONEDA EXTRANJERA</v>
          </cell>
          <cell r="C7906">
            <v>3</v>
          </cell>
          <cell r="D7906"/>
          <cell r="E7906"/>
          <cell r="F7906"/>
          <cell r="G7906"/>
          <cell r="H7906">
            <v>0</v>
          </cell>
        </row>
        <row r="7907">
          <cell r="A7907" t="str">
            <v>4131</v>
          </cell>
          <cell r="B7907" t="str">
            <v>DERECHOS POR OPERACIONES EN MONEDA EXTRANJERA</v>
          </cell>
          <cell r="C7907">
            <v>4</v>
          </cell>
          <cell r="D7907"/>
          <cell r="E7907"/>
          <cell r="F7907"/>
          <cell r="G7907"/>
          <cell r="H7907">
            <v>0</v>
          </cell>
        </row>
        <row r="7908">
          <cell r="A7908" t="str">
            <v>413101</v>
          </cell>
          <cell r="B7908" t="str">
            <v>CONTRATOS A FUTURO EN MONEDA EXTRANJERA</v>
          </cell>
          <cell r="C7908">
            <v>6</v>
          </cell>
          <cell r="D7908"/>
          <cell r="E7908"/>
          <cell r="F7908"/>
          <cell r="G7908"/>
          <cell r="H7908">
            <v>0</v>
          </cell>
        </row>
        <row r="7909">
          <cell r="A7909" t="str">
            <v>4131010101</v>
          </cell>
          <cell r="B7909" t="str">
            <v>BANCO CENTRAL DE RESERVA - ML</v>
          </cell>
          <cell r="C7909">
            <v>10</v>
          </cell>
          <cell r="D7909"/>
          <cell r="E7909"/>
          <cell r="F7909"/>
          <cell r="G7909">
            <v>0</v>
          </cell>
          <cell r="H7909">
            <v>0</v>
          </cell>
        </row>
        <row r="7910">
          <cell r="A7910" t="str">
            <v>4131010201</v>
          </cell>
          <cell r="B7910" t="str">
            <v>EMPRESAS PRIVADAS</v>
          </cell>
          <cell r="C7910">
            <v>10</v>
          </cell>
          <cell r="D7910"/>
          <cell r="E7910"/>
          <cell r="F7910"/>
          <cell r="G7910">
            <v>0</v>
          </cell>
          <cell r="H7910">
            <v>0</v>
          </cell>
        </row>
        <row r="7911">
          <cell r="A7911" t="str">
            <v>4131010202</v>
          </cell>
          <cell r="B7911" t="str">
            <v>EMPRESAS PRIVADAS</v>
          </cell>
          <cell r="C7911">
            <v>10</v>
          </cell>
          <cell r="D7911"/>
          <cell r="E7911"/>
          <cell r="F7911"/>
          <cell r="G7911">
            <v>0</v>
          </cell>
          <cell r="H7911">
            <v>0</v>
          </cell>
        </row>
        <row r="7912">
          <cell r="A7912" t="str">
            <v>4131010301</v>
          </cell>
          <cell r="B7912" t="str">
            <v>EMPRESAS PRIVADAS -ML</v>
          </cell>
          <cell r="C7912">
            <v>10</v>
          </cell>
          <cell r="D7912"/>
          <cell r="E7912"/>
          <cell r="F7912"/>
          <cell r="G7912">
            <v>0</v>
          </cell>
          <cell r="H7912">
            <v>0</v>
          </cell>
        </row>
        <row r="7913">
          <cell r="A7913" t="str">
            <v>4131010401</v>
          </cell>
          <cell r="B7913" t="str">
            <v>PARTICULARES - ML</v>
          </cell>
          <cell r="C7913">
            <v>10</v>
          </cell>
          <cell r="D7913"/>
          <cell r="E7913"/>
          <cell r="F7913"/>
          <cell r="G7913">
            <v>0</v>
          </cell>
          <cell r="H7913">
            <v>0</v>
          </cell>
        </row>
        <row r="7914">
          <cell r="A7914" t="str">
            <v>4131010501</v>
          </cell>
          <cell r="B7914" t="str">
            <v>BANCOS -ML</v>
          </cell>
          <cell r="C7914">
            <v>10</v>
          </cell>
          <cell r="D7914"/>
          <cell r="E7914"/>
          <cell r="F7914"/>
          <cell r="G7914">
            <v>0</v>
          </cell>
          <cell r="H7914">
            <v>0</v>
          </cell>
        </row>
        <row r="7915">
          <cell r="A7915" t="str">
            <v>413102</v>
          </cell>
          <cell r="B7915" t="str">
            <v>CONTRATOS A FUTURO CON ARBITRAJE</v>
          </cell>
          <cell r="C7915">
            <v>6</v>
          </cell>
          <cell r="D7915"/>
          <cell r="E7915"/>
          <cell r="F7915"/>
          <cell r="G7915"/>
          <cell r="H7915">
            <v>0</v>
          </cell>
        </row>
        <row r="7916">
          <cell r="A7916" t="str">
            <v>4131020100</v>
          </cell>
          <cell r="B7916" t="str">
            <v>DIFERENCIA DE TIPO DE CAMBIO</v>
          </cell>
          <cell r="C7916">
            <v>10</v>
          </cell>
          <cell r="D7916"/>
          <cell r="E7916"/>
          <cell r="F7916"/>
          <cell r="G7916">
            <v>0</v>
          </cell>
          <cell r="H7916">
            <v>0</v>
          </cell>
        </row>
        <row r="7917">
          <cell r="A7917" t="str">
            <v>4131020101</v>
          </cell>
          <cell r="B7917" t="str">
            <v>BANCO CENTRAL DE RESERVA - ML</v>
          </cell>
          <cell r="C7917">
            <v>10</v>
          </cell>
          <cell r="D7917"/>
          <cell r="E7917"/>
          <cell r="F7917"/>
          <cell r="G7917">
            <v>0</v>
          </cell>
          <cell r="H7917">
            <v>0</v>
          </cell>
        </row>
        <row r="7918">
          <cell r="A7918" t="str">
            <v>4131020201</v>
          </cell>
          <cell r="B7918" t="str">
            <v>EMPRESAS PRIVADAS</v>
          </cell>
          <cell r="C7918">
            <v>10</v>
          </cell>
          <cell r="D7918"/>
          <cell r="E7918"/>
          <cell r="F7918"/>
          <cell r="G7918">
            <v>0</v>
          </cell>
          <cell r="H7918">
            <v>0</v>
          </cell>
        </row>
        <row r="7919">
          <cell r="A7919" t="str">
            <v>4131020202</v>
          </cell>
          <cell r="B7919" t="str">
            <v>EMPRESAS PRIVADAS</v>
          </cell>
          <cell r="C7919">
            <v>10</v>
          </cell>
          <cell r="D7919"/>
          <cell r="E7919"/>
          <cell r="F7919"/>
          <cell r="G7919">
            <v>0</v>
          </cell>
          <cell r="H7919">
            <v>0</v>
          </cell>
        </row>
        <row r="7920">
          <cell r="A7920" t="str">
            <v>4131020301</v>
          </cell>
          <cell r="B7920" t="str">
            <v>EMPRESAS PRIVADAS -ML</v>
          </cell>
          <cell r="C7920">
            <v>10</v>
          </cell>
          <cell r="D7920"/>
          <cell r="E7920"/>
          <cell r="F7920"/>
          <cell r="G7920">
            <v>0</v>
          </cell>
          <cell r="H7920">
            <v>0</v>
          </cell>
        </row>
        <row r="7921">
          <cell r="A7921" t="str">
            <v>4131020401</v>
          </cell>
          <cell r="B7921" t="str">
            <v>PARTICULARES - ML</v>
          </cell>
          <cell r="C7921">
            <v>10</v>
          </cell>
          <cell r="D7921"/>
          <cell r="E7921"/>
          <cell r="F7921"/>
          <cell r="G7921">
            <v>0</v>
          </cell>
          <cell r="H7921">
            <v>0</v>
          </cell>
        </row>
        <row r="7922">
          <cell r="A7922" t="str">
            <v>4131020501</v>
          </cell>
          <cell r="B7922" t="str">
            <v>BANCOS -ML</v>
          </cell>
          <cell r="C7922">
            <v>10</v>
          </cell>
          <cell r="D7922"/>
          <cell r="E7922"/>
          <cell r="F7922"/>
          <cell r="G7922">
            <v>0</v>
          </cell>
          <cell r="H7922">
            <v>0</v>
          </cell>
        </row>
        <row r="7923">
          <cell r="A7923" t="str">
            <v>4139</v>
          </cell>
          <cell r="B7923" t="str">
            <v>PROV. PERDIDAS EN DERECHOS POR OPERAC. EN MON. EXTRAN.</v>
          </cell>
          <cell r="C7923">
            <v>4</v>
          </cell>
          <cell r="D7923"/>
          <cell r="E7923"/>
          <cell r="F7923"/>
          <cell r="G7923"/>
          <cell r="H7923">
            <v>0</v>
          </cell>
        </row>
        <row r="7924">
          <cell r="A7924" t="str">
            <v>413900</v>
          </cell>
          <cell r="B7924" t="str">
            <v>PROV. PERDIDAS EN DERECHOS POR OPERAC. EN MONEDA EXTR.</v>
          </cell>
          <cell r="C7924">
            <v>6</v>
          </cell>
          <cell r="D7924"/>
          <cell r="E7924"/>
          <cell r="F7924"/>
          <cell r="G7924"/>
          <cell r="H7924">
            <v>0</v>
          </cell>
        </row>
        <row r="7925">
          <cell r="A7925" t="str">
            <v>4139000001</v>
          </cell>
          <cell r="B7925" t="str">
            <v>PROVISION PERDIDAS EN DERECHOS POR OPERACIONES EN MONEDA EXT</v>
          </cell>
          <cell r="C7925">
            <v>10</v>
          </cell>
          <cell r="D7925"/>
          <cell r="E7925"/>
          <cell r="F7925"/>
          <cell r="G7925">
            <v>0</v>
          </cell>
          <cell r="H7925">
            <v>0</v>
          </cell>
        </row>
        <row r="7926">
          <cell r="A7926" t="str">
            <v>5</v>
          </cell>
          <cell r="B7926" t="str">
            <v>COMPROMISOS FUTUROS Y CONTINGENCIAS</v>
          </cell>
          <cell r="C7926">
            <v>1</v>
          </cell>
          <cell r="D7926"/>
          <cell r="E7926"/>
          <cell r="F7926"/>
          <cell r="G7926"/>
          <cell r="H7926">
            <v>0</v>
          </cell>
        </row>
        <row r="7927">
          <cell r="A7927" t="str">
            <v>51</v>
          </cell>
          <cell r="B7927" t="str">
            <v>COMPROMISOS FUTUROS Y CONTINGENCIAS</v>
          </cell>
          <cell r="C7927">
            <v>2</v>
          </cell>
          <cell r="D7927"/>
          <cell r="E7927"/>
          <cell r="F7927"/>
          <cell r="G7927"/>
          <cell r="H7927">
            <v>0</v>
          </cell>
        </row>
        <row r="7928">
          <cell r="A7928" t="str">
            <v>512</v>
          </cell>
          <cell r="B7928" t="str">
            <v>CONTINGENCIAS POR AVALES Y FIANZAS</v>
          </cell>
          <cell r="C7928">
            <v>3</v>
          </cell>
          <cell r="D7928"/>
          <cell r="E7928"/>
          <cell r="F7928"/>
          <cell r="G7928"/>
          <cell r="H7928">
            <v>0</v>
          </cell>
        </row>
        <row r="7929">
          <cell r="A7929" t="str">
            <v>5120</v>
          </cell>
          <cell r="B7929" t="str">
            <v>CONTINGENCIAS POR AVALES Y FIANZAS</v>
          </cell>
          <cell r="C7929">
            <v>4</v>
          </cell>
          <cell r="D7929"/>
          <cell r="E7929"/>
          <cell r="F7929"/>
          <cell r="G7929"/>
          <cell r="H7929">
            <v>0</v>
          </cell>
        </row>
        <row r="7930">
          <cell r="A7930" t="str">
            <v>512001</v>
          </cell>
          <cell r="B7930" t="str">
            <v>AVALES A MENOS DE CINCO ANIOS PLAZO</v>
          </cell>
          <cell r="C7930">
            <v>6</v>
          </cell>
          <cell r="D7930"/>
          <cell r="E7930"/>
          <cell r="F7930"/>
          <cell r="G7930"/>
          <cell r="H7930">
            <v>0</v>
          </cell>
        </row>
        <row r="7931">
          <cell r="A7931" t="str">
            <v>5120010001</v>
          </cell>
          <cell r="B7931" t="str">
            <v>AVALES - ML</v>
          </cell>
          <cell r="C7931">
            <v>10</v>
          </cell>
          <cell r="D7931"/>
          <cell r="E7931"/>
          <cell r="F7931"/>
          <cell r="G7931">
            <v>0</v>
          </cell>
          <cell r="H7931">
            <v>0</v>
          </cell>
        </row>
        <row r="7932">
          <cell r="A7932" t="str">
            <v>512002</v>
          </cell>
          <cell r="B7932" t="str">
            <v>FIANZAS A MENOS DE CINCO ANIOS PLAZO</v>
          </cell>
          <cell r="C7932">
            <v>6</v>
          </cell>
          <cell r="D7932"/>
          <cell r="E7932"/>
          <cell r="F7932"/>
          <cell r="G7932"/>
          <cell r="H7932">
            <v>0</v>
          </cell>
        </row>
        <row r="7933">
          <cell r="A7933" t="str">
            <v>5120020001</v>
          </cell>
          <cell r="B7933" t="str">
            <v>FIANZAS - ML</v>
          </cell>
          <cell r="C7933">
            <v>10</v>
          </cell>
          <cell r="D7933"/>
          <cell r="E7933"/>
          <cell r="F7933"/>
          <cell r="G7933">
            <v>0</v>
          </cell>
          <cell r="H7933">
            <v>0</v>
          </cell>
        </row>
        <row r="7934">
          <cell r="A7934" t="str">
            <v>512003</v>
          </cell>
          <cell r="B7934" t="str">
            <v>AVALES A MAS DE CINCO ANIOS PLAZO</v>
          </cell>
          <cell r="C7934">
            <v>6</v>
          </cell>
          <cell r="D7934"/>
          <cell r="E7934"/>
          <cell r="F7934"/>
          <cell r="G7934"/>
          <cell r="H7934">
            <v>0</v>
          </cell>
        </row>
        <row r="7935">
          <cell r="A7935" t="str">
            <v>5120030001</v>
          </cell>
          <cell r="B7935" t="str">
            <v>AVALES - ML</v>
          </cell>
          <cell r="C7935">
            <v>10</v>
          </cell>
          <cell r="D7935"/>
          <cell r="E7935"/>
          <cell r="F7935"/>
          <cell r="G7935">
            <v>0</v>
          </cell>
          <cell r="H7935">
            <v>0</v>
          </cell>
        </row>
        <row r="7936">
          <cell r="A7936" t="str">
            <v>512004</v>
          </cell>
          <cell r="B7936" t="str">
            <v>FIANZAS A MAS DE CINCO ANIOS PLAZO</v>
          </cell>
          <cell r="C7936">
            <v>6</v>
          </cell>
          <cell r="D7936"/>
          <cell r="E7936"/>
          <cell r="F7936"/>
          <cell r="G7936"/>
          <cell r="H7936">
            <v>0</v>
          </cell>
        </row>
        <row r="7937">
          <cell r="A7937" t="str">
            <v>5120040001</v>
          </cell>
          <cell r="B7937" t="str">
            <v>FIANZAS - ML</v>
          </cell>
          <cell r="C7937">
            <v>10</v>
          </cell>
          <cell r="D7937"/>
          <cell r="E7937"/>
          <cell r="F7937"/>
          <cell r="G7937">
            <v>0</v>
          </cell>
          <cell r="H7937">
            <v>0</v>
          </cell>
        </row>
        <row r="7938">
          <cell r="A7938" t="str">
            <v>513</v>
          </cell>
          <cell r="B7938" t="str">
            <v>COMPROMISOS POR OPERACIONES EN MONEDA EXTRANJERA</v>
          </cell>
          <cell r="C7938">
            <v>3</v>
          </cell>
          <cell r="D7938"/>
          <cell r="E7938"/>
          <cell r="F7938"/>
          <cell r="G7938"/>
          <cell r="H7938">
            <v>0</v>
          </cell>
        </row>
        <row r="7939">
          <cell r="A7939" t="str">
            <v>5131</v>
          </cell>
          <cell r="B7939" t="str">
            <v>COMPROMISOS POR OPERACIONES EN MONEDA EXTRANJERA</v>
          </cell>
          <cell r="C7939">
            <v>4</v>
          </cell>
          <cell r="D7939"/>
          <cell r="E7939"/>
          <cell r="F7939"/>
          <cell r="G7939"/>
          <cell r="H7939">
            <v>0</v>
          </cell>
        </row>
        <row r="7940">
          <cell r="A7940" t="str">
            <v>513101</v>
          </cell>
          <cell r="B7940" t="str">
            <v>CONTRATOS A FUTURO EN MONEDA EXTRANJERA</v>
          </cell>
          <cell r="C7940">
            <v>6</v>
          </cell>
          <cell r="D7940"/>
          <cell r="E7940"/>
          <cell r="F7940"/>
          <cell r="G7940"/>
          <cell r="H7940">
            <v>0</v>
          </cell>
        </row>
        <row r="7941">
          <cell r="A7941" t="str">
            <v>5131010101</v>
          </cell>
          <cell r="B7941" t="str">
            <v>BANCO CENTRAL DE RESERVA - ML</v>
          </cell>
          <cell r="C7941">
            <v>10</v>
          </cell>
          <cell r="D7941"/>
          <cell r="E7941"/>
          <cell r="F7941"/>
          <cell r="G7941">
            <v>0</v>
          </cell>
          <cell r="H7941">
            <v>0</v>
          </cell>
        </row>
        <row r="7942">
          <cell r="A7942" t="str">
            <v>5131010201</v>
          </cell>
          <cell r="B7942" t="str">
            <v>EMPRESAS PRIVADAS</v>
          </cell>
          <cell r="C7942">
            <v>10</v>
          </cell>
          <cell r="D7942"/>
          <cell r="E7942"/>
          <cell r="F7942"/>
          <cell r="G7942">
            <v>0</v>
          </cell>
          <cell r="H7942">
            <v>0</v>
          </cell>
        </row>
        <row r="7943">
          <cell r="A7943" t="str">
            <v>5131010202</v>
          </cell>
          <cell r="B7943" t="str">
            <v>EMPRESAS PRIVADAS</v>
          </cell>
          <cell r="C7943">
            <v>10</v>
          </cell>
          <cell r="D7943"/>
          <cell r="E7943"/>
          <cell r="F7943"/>
          <cell r="G7943">
            <v>0</v>
          </cell>
          <cell r="H7943">
            <v>0</v>
          </cell>
        </row>
        <row r="7944">
          <cell r="A7944" t="str">
            <v>5131010301</v>
          </cell>
          <cell r="B7944" t="str">
            <v>EMPRESAS PRIVADAS -ML</v>
          </cell>
          <cell r="C7944">
            <v>10</v>
          </cell>
          <cell r="D7944"/>
          <cell r="E7944"/>
          <cell r="F7944"/>
          <cell r="G7944">
            <v>0</v>
          </cell>
          <cell r="H7944">
            <v>0</v>
          </cell>
        </row>
        <row r="7945">
          <cell r="A7945" t="str">
            <v>5131010401</v>
          </cell>
          <cell r="B7945" t="str">
            <v>PARTICULARES - ML</v>
          </cell>
          <cell r="C7945">
            <v>10</v>
          </cell>
          <cell r="D7945"/>
          <cell r="E7945"/>
          <cell r="F7945"/>
          <cell r="G7945">
            <v>0</v>
          </cell>
          <cell r="H7945">
            <v>0</v>
          </cell>
        </row>
        <row r="7946">
          <cell r="A7946" t="str">
            <v>5131010501</v>
          </cell>
          <cell r="B7946" t="str">
            <v>BANCOS -ML</v>
          </cell>
          <cell r="C7946">
            <v>10</v>
          </cell>
          <cell r="D7946"/>
          <cell r="E7946"/>
          <cell r="F7946"/>
          <cell r="G7946">
            <v>0</v>
          </cell>
          <cell r="H7946">
            <v>0</v>
          </cell>
        </row>
        <row r="7947">
          <cell r="A7947" t="str">
            <v>513102</v>
          </cell>
          <cell r="B7947" t="str">
            <v>CONTRATOS A FUTURO CON ARBITRAJE</v>
          </cell>
          <cell r="C7947">
            <v>6</v>
          </cell>
          <cell r="D7947"/>
          <cell r="E7947"/>
          <cell r="F7947"/>
          <cell r="G7947"/>
          <cell r="H7947">
            <v>0</v>
          </cell>
        </row>
        <row r="7948">
          <cell r="A7948" t="str">
            <v>5131020100</v>
          </cell>
          <cell r="B7948" t="str">
            <v>DIFERENCIA DE TIPO DE CAMBIO</v>
          </cell>
          <cell r="C7948">
            <v>10</v>
          </cell>
          <cell r="D7948"/>
          <cell r="E7948"/>
          <cell r="F7948"/>
          <cell r="G7948">
            <v>0</v>
          </cell>
          <cell r="H7948">
            <v>0</v>
          </cell>
        </row>
        <row r="7949">
          <cell r="A7949" t="str">
            <v>5131020101</v>
          </cell>
          <cell r="B7949" t="str">
            <v>BANCO CENTRAL DE RESERVA - ML</v>
          </cell>
          <cell r="C7949">
            <v>10</v>
          </cell>
          <cell r="D7949"/>
          <cell r="E7949"/>
          <cell r="F7949"/>
          <cell r="G7949">
            <v>0</v>
          </cell>
          <cell r="H7949">
            <v>0</v>
          </cell>
        </row>
        <row r="7950">
          <cell r="A7950" t="str">
            <v>5131020201</v>
          </cell>
          <cell r="B7950" t="str">
            <v>EMPRESAS PRIVADAS</v>
          </cell>
          <cell r="C7950">
            <v>10</v>
          </cell>
          <cell r="D7950"/>
          <cell r="E7950"/>
          <cell r="F7950"/>
          <cell r="G7950">
            <v>0</v>
          </cell>
          <cell r="H7950">
            <v>0</v>
          </cell>
        </row>
        <row r="7951">
          <cell r="A7951" t="str">
            <v>5131020202</v>
          </cell>
          <cell r="B7951" t="str">
            <v>EMPRESAS PRIVADAS</v>
          </cell>
          <cell r="C7951">
            <v>10</v>
          </cell>
          <cell r="D7951"/>
          <cell r="E7951"/>
          <cell r="F7951"/>
          <cell r="G7951">
            <v>0</v>
          </cell>
          <cell r="H7951">
            <v>0</v>
          </cell>
        </row>
        <row r="7952">
          <cell r="A7952" t="str">
            <v>5131020301</v>
          </cell>
          <cell r="B7952" t="str">
            <v>EMPRESAS PRIVADAS -ML</v>
          </cell>
          <cell r="C7952">
            <v>10</v>
          </cell>
          <cell r="D7952"/>
          <cell r="E7952"/>
          <cell r="F7952"/>
          <cell r="G7952">
            <v>0</v>
          </cell>
          <cell r="H7952">
            <v>0</v>
          </cell>
        </row>
        <row r="7953">
          <cell r="A7953" t="str">
            <v>5131020401</v>
          </cell>
          <cell r="B7953" t="str">
            <v>PARTICULARES - ML</v>
          </cell>
          <cell r="C7953">
            <v>10</v>
          </cell>
          <cell r="D7953"/>
          <cell r="E7953"/>
          <cell r="F7953"/>
          <cell r="G7953">
            <v>0</v>
          </cell>
          <cell r="H7953">
            <v>0</v>
          </cell>
        </row>
        <row r="7954">
          <cell r="A7954" t="str">
            <v>5131020501</v>
          </cell>
          <cell r="B7954" t="str">
            <v>BANCOS -ML</v>
          </cell>
          <cell r="C7954">
            <v>10</v>
          </cell>
          <cell r="D7954"/>
          <cell r="E7954"/>
          <cell r="F7954"/>
          <cell r="G7954">
            <v>0</v>
          </cell>
          <cell r="H7954">
            <v>0</v>
          </cell>
        </row>
        <row r="7955">
          <cell r="A7955" t="str">
            <v>6</v>
          </cell>
          <cell r="B7955" t="str">
            <v>INGRESOS</v>
          </cell>
          <cell r="C7955">
            <v>1</v>
          </cell>
          <cell r="D7955"/>
          <cell r="E7955"/>
          <cell r="F7955"/>
          <cell r="G7955"/>
          <cell r="H7955">
            <v>39954164.039999999</v>
          </cell>
        </row>
        <row r="7956">
          <cell r="A7956" t="str">
            <v>61</v>
          </cell>
          <cell r="B7956" t="str">
            <v>INGRESOS DE OPERACIONES DE INTERMEDIACION</v>
          </cell>
          <cell r="C7956">
            <v>2</v>
          </cell>
          <cell r="D7956"/>
          <cell r="E7956"/>
          <cell r="F7956"/>
          <cell r="G7956"/>
          <cell r="H7956">
            <v>38248960.420000002</v>
          </cell>
        </row>
        <row r="7957">
          <cell r="A7957" t="str">
            <v>611</v>
          </cell>
          <cell r="B7957" t="str">
            <v>INGRESOS DE OPERACIONES DE INTERMEDIACION</v>
          </cell>
          <cell r="C7957">
            <v>3</v>
          </cell>
          <cell r="D7957"/>
          <cell r="E7957"/>
          <cell r="F7957"/>
          <cell r="G7957"/>
          <cell r="H7957">
            <v>38248960.420000002</v>
          </cell>
        </row>
        <row r="7958">
          <cell r="A7958" t="str">
            <v>6110</v>
          </cell>
          <cell r="B7958" t="str">
            <v>INGRESOS DE OPERACIONES DE INTERMEDIACION</v>
          </cell>
          <cell r="C7958">
            <v>4</v>
          </cell>
          <cell r="D7958"/>
          <cell r="E7958"/>
          <cell r="F7958"/>
          <cell r="G7958"/>
          <cell r="H7958">
            <v>38248960.420000002</v>
          </cell>
        </row>
        <row r="7959">
          <cell r="A7959" t="str">
            <v>611001</v>
          </cell>
          <cell r="B7959" t="str">
            <v>CARTERA DE PRESTAMOS</v>
          </cell>
          <cell r="C7959">
            <v>6</v>
          </cell>
          <cell r="D7959"/>
          <cell r="E7959"/>
          <cell r="F7959"/>
          <cell r="G7959"/>
          <cell r="H7959">
            <v>36591787.850000001</v>
          </cell>
        </row>
        <row r="7960">
          <cell r="A7960" t="str">
            <v>6110010100</v>
          </cell>
          <cell r="B7960" t="str">
            <v>INTERESES</v>
          </cell>
          <cell r="C7960">
            <v>10</v>
          </cell>
          <cell r="D7960"/>
          <cell r="E7960"/>
          <cell r="F7960"/>
          <cell r="G7960">
            <v>-34119530.990000002</v>
          </cell>
          <cell r="H7960">
            <v>34119530.990000002</v>
          </cell>
        </row>
        <row r="7961">
          <cell r="A7961" t="str">
            <v>611001010000</v>
          </cell>
          <cell r="B7961" t="str">
            <v>PIGNORADOS CUENTAS BANCOVI EMPRESAS</v>
          </cell>
          <cell r="C7961">
            <v>12</v>
          </cell>
          <cell r="D7961"/>
          <cell r="E7961"/>
          <cell r="F7961">
            <v>0</v>
          </cell>
          <cell r="G7961"/>
          <cell r="H7961">
            <v>0</v>
          </cell>
        </row>
        <row r="7962">
          <cell r="A7962" t="str">
            <v>61100101000000</v>
          </cell>
          <cell r="B7962" t="str">
            <v>PIGNORADOS CUENTAS BANCOVI EMPRESAS</v>
          </cell>
          <cell r="C7962">
            <v>14</v>
          </cell>
          <cell r="D7962"/>
          <cell r="E7962">
            <v>0</v>
          </cell>
          <cell r="F7962"/>
          <cell r="G7962"/>
          <cell r="H7962">
            <v>0</v>
          </cell>
        </row>
        <row r="7963">
          <cell r="A7963" t="str">
            <v>6110010100000012</v>
          </cell>
          <cell r="B7963" t="str">
            <v>PIGNORADOS CUENTAS BANCOVI EMPRESAS</v>
          </cell>
          <cell r="C7963">
            <v>16</v>
          </cell>
          <cell r="D7963">
            <v>0</v>
          </cell>
          <cell r="E7963"/>
          <cell r="F7963"/>
          <cell r="G7963"/>
          <cell r="H7963">
            <v>0</v>
          </cell>
        </row>
        <row r="7964">
          <cell r="A7964" t="str">
            <v>61100101000001</v>
          </cell>
          <cell r="B7964" t="str">
            <v>PIGNORADOS CUENTAS BANCOVI EMPRESAS</v>
          </cell>
          <cell r="C7964">
            <v>14</v>
          </cell>
          <cell r="D7964"/>
          <cell r="E7964">
            <v>0</v>
          </cell>
          <cell r="F7964"/>
          <cell r="G7964"/>
          <cell r="H7964">
            <v>0</v>
          </cell>
        </row>
        <row r="7965">
          <cell r="A7965" t="str">
            <v>6110010100000112</v>
          </cell>
          <cell r="B7965" t="str">
            <v>PIGNORADOS CUENTAS BANCOVI EMPRESAS</v>
          </cell>
          <cell r="C7965">
            <v>16</v>
          </cell>
          <cell r="D7965">
            <v>0</v>
          </cell>
          <cell r="E7965"/>
          <cell r="F7965"/>
          <cell r="G7965"/>
          <cell r="H7965">
            <v>0</v>
          </cell>
        </row>
        <row r="7966">
          <cell r="A7966" t="str">
            <v>611001010011</v>
          </cell>
          <cell r="B7966" t="str">
            <v>MICRO EMPRESA</v>
          </cell>
          <cell r="C7966">
            <v>12</v>
          </cell>
          <cell r="D7966"/>
          <cell r="E7966"/>
          <cell r="F7966">
            <v>-635162.77</v>
          </cell>
          <cell r="G7966"/>
          <cell r="H7966">
            <v>635162.77</v>
          </cell>
        </row>
        <row r="7967">
          <cell r="A7967" t="str">
            <v>61100101001101</v>
          </cell>
          <cell r="B7967" t="str">
            <v>MICRO EMPRESA</v>
          </cell>
          <cell r="C7967">
            <v>14</v>
          </cell>
          <cell r="D7967"/>
          <cell r="E7967">
            <v>-631746.52</v>
          </cell>
          <cell r="F7967"/>
          <cell r="G7967"/>
          <cell r="H7967">
            <v>631746.52</v>
          </cell>
        </row>
        <row r="7968">
          <cell r="A7968" t="str">
            <v>6110010100110101</v>
          </cell>
          <cell r="B7968" t="str">
            <v>MICROCREDITOS</v>
          </cell>
          <cell r="C7968">
            <v>16</v>
          </cell>
          <cell r="D7968">
            <v>-559112.80000000005</v>
          </cell>
          <cell r="E7968"/>
          <cell r="F7968"/>
          <cell r="G7968"/>
          <cell r="H7968">
            <v>559112.80000000005</v>
          </cell>
        </row>
        <row r="7969">
          <cell r="A7969" t="str">
            <v>6110010100110102</v>
          </cell>
          <cell r="B7969" t="str">
            <v>CAPITAL DE TRABAJO</v>
          </cell>
          <cell r="C7969">
            <v>16</v>
          </cell>
          <cell r="D7969">
            <v>-61380.33</v>
          </cell>
          <cell r="E7969"/>
          <cell r="F7969"/>
          <cell r="G7969"/>
          <cell r="H7969">
            <v>61380.33</v>
          </cell>
        </row>
        <row r="7970">
          <cell r="A7970" t="str">
            <v>6110010100110103</v>
          </cell>
          <cell r="B7970" t="str">
            <v>ACTIVO FIJO</v>
          </cell>
          <cell r="C7970">
            <v>16</v>
          </cell>
          <cell r="D7970">
            <v>-10872.46</v>
          </cell>
          <cell r="E7970"/>
          <cell r="F7970"/>
          <cell r="G7970"/>
          <cell r="H7970">
            <v>10872.46</v>
          </cell>
        </row>
        <row r="7971">
          <cell r="A7971" t="str">
            <v>6110010100110104</v>
          </cell>
          <cell r="B7971" t="str">
            <v>CAPITAL DE TRABAJO ESTACIONAL</v>
          </cell>
          <cell r="C7971">
            <v>16</v>
          </cell>
          <cell r="D7971">
            <v>-169.13</v>
          </cell>
          <cell r="E7971"/>
          <cell r="F7971"/>
          <cell r="G7971"/>
          <cell r="H7971">
            <v>169.13</v>
          </cell>
        </row>
        <row r="7972">
          <cell r="A7972" t="str">
            <v>6110010100110105</v>
          </cell>
          <cell r="B7972" t="str">
            <v>ROTATIVO</v>
          </cell>
          <cell r="C7972">
            <v>16</v>
          </cell>
          <cell r="D7972">
            <v>-211.8</v>
          </cell>
          <cell r="E7972"/>
          <cell r="F7972"/>
          <cell r="G7972"/>
          <cell r="H7972">
            <v>211.8</v>
          </cell>
        </row>
        <row r="7973">
          <cell r="A7973" t="str">
            <v>6110010100110106</v>
          </cell>
          <cell r="B7973" t="str">
            <v>COLECTURIA DOMICILIAR</v>
          </cell>
          <cell r="C7973">
            <v>16</v>
          </cell>
          <cell r="D7973">
            <v>0</v>
          </cell>
          <cell r="E7973"/>
          <cell r="F7973"/>
          <cell r="G7973"/>
          <cell r="H7973">
            <v>0</v>
          </cell>
        </row>
        <row r="7974">
          <cell r="A7974" t="str">
            <v>6110010100110107</v>
          </cell>
          <cell r="B7974" t="str">
            <v>BANCOVI RESPONDE MICRO-CREDITO</v>
          </cell>
          <cell r="C7974">
            <v>16</v>
          </cell>
          <cell r="D7974">
            <v>0</v>
          </cell>
          <cell r="E7974"/>
          <cell r="F7974"/>
          <cell r="G7974"/>
          <cell r="H7974">
            <v>0</v>
          </cell>
        </row>
        <row r="7975">
          <cell r="A7975" t="str">
            <v>61100101001102</v>
          </cell>
          <cell r="B7975" t="str">
            <v>MICRO EMPRESA -INTERESES POR MORA</v>
          </cell>
          <cell r="C7975">
            <v>14</v>
          </cell>
          <cell r="D7975"/>
          <cell r="E7975">
            <v>-3416.25</v>
          </cell>
          <cell r="F7975"/>
          <cell r="G7975"/>
          <cell r="H7975">
            <v>3416.25</v>
          </cell>
        </row>
        <row r="7976">
          <cell r="A7976" t="str">
            <v>6110010100110201</v>
          </cell>
          <cell r="B7976" t="str">
            <v>MICROCREDITOS - INTERES POR MORA</v>
          </cell>
          <cell r="C7976">
            <v>16</v>
          </cell>
          <cell r="D7976">
            <v>-2990.9</v>
          </cell>
          <cell r="E7976"/>
          <cell r="F7976"/>
          <cell r="G7976"/>
          <cell r="H7976">
            <v>2990.9</v>
          </cell>
        </row>
        <row r="7977">
          <cell r="A7977" t="str">
            <v>6110010100110202</v>
          </cell>
          <cell r="B7977" t="str">
            <v>CAPITAL DE TRABAJO - INTERES POR MORA</v>
          </cell>
          <cell r="C7977">
            <v>16</v>
          </cell>
          <cell r="D7977">
            <v>-333.57</v>
          </cell>
          <cell r="E7977"/>
          <cell r="F7977"/>
          <cell r="G7977"/>
          <cell r="H7977">
            <v>333.57</v>
          </cell>
        </row>
        <row r="7978">
          <cell r="A7978" t="str">
            <v>6110010100110203</v>
          </cell>
          <cell r="B7978" t="str">
            <v>ACTIVO FIJO - INTERES POR MORA</v>
          </cell>
          <cell r="C7978">
            <v>16</v>
          </cell>
          <cell r="D7978">
            <v>-87.41</v>
          </cell>
          <cell r="E7978"/>
          <cell r="F7978"/>
          <cell r="G7978"/>
          <cell r="H7978">
            <v>87.41</v>
          </cell>
        </row>
        <row r="7979">
          <cell r="A7979" t="str">
            <v>6110010100110204</v>
          </cell>
          <cell r="B7979" t="str">
            <v>CAPITAL DE TRABAJO ESTACIONAL - INTERES POR MORA</v>
          </cell>
          <cell r="C7979">
            <v>16</v>
          </cell>
          <cell r="D7979">
            <v>-0.61</v>
          </cell>
          <cell r="E7979"/>
          <cell r="F7979"/>
          <cell r="G7979"/>
          <cell r="H7979">
            <v>0.61</v>
          </cell>
        </row>
        <row r="7980">
          <cell r="A7980" t="str">
            <v>6110010100110205</v>
          </cell>
          <cell r="B7980" t="str">
            <v>ROTATIVO - INTERES POR MORA</v>
          </cell>
          <cell r="C7980">
            <v>16</v>
          </cell>
          <cell r="D7980">
            <v>-3.76</v>
          </cell>
          <cell r="E7980"/>
          <cell r="F7980"/>
          <cell r="G7980"/>
          <cell r="H7980">
            <v>3.76</v>
          </cell>
        </row>
        <row r="7981">
          <cell r="A7981" t="str">
            <v>6110010100110206</v>
          </cell>
          <cell r="B7981" t="str">
            <v>COLECTURIA DOMICILIAR - INTERES POR MORA</v>
          </cell>
          <cell r="C7981">
            <v>16</v>
          </cell>
          <cell r="D7981">
            <v>0</v>
          </cell>
          <cell r="E7981"/>
          <cell r="F7981"/>
          <cell r="G7981"/>
          <cell r="H7981">
            <v>0</v>
          </cell>
        </row>
        <row r="7982">
          <cell r="A7982" t="str">
            <v>611001010012</v>
          </cell>
          <cell r="B7982" t="str">
            <v>EMPRESA</v>
          </cell>
          <cell r="C7982">
            <v>12</v>
          </cell>
          <cell r="D7982"/>
          <cell r="E7982"/>
          <cell r="F7982">
            <v>-24127554.129999999</v>
          </cell>
          <cell r="G7982"/>
          <cell r="H7982">
            <v>24127554.129999999</v>
          </cell>
        </row>
        <row r="7983">
          <cell r="A7983" t="str">
            <v>61100101001201</v>
          </cell>
          <cell r="B7983" t="str">
            <v>EMPRESA</v>
          </cell>
          <cell r="C7983">
            <v>14</v>
          </cell>
          <cell r="D7983"/>
          <cell r="E7983">
            <v>-24123004.079999998</v>
          </cell>
          <cell r="F7983"/>
          <cell r="G7983"/>
          <cell r="H7983">
            <v>24123004.079999998</v>
          </cell>
        </row>
        <row r="7984">
          <cell r="A7984" t="str">
            <v>6110010100120101</v>
          </cell>
          <cell r="B7984" t="str">
            <v>CAPITAL DE TRABAJO</v>
          </cell>
          <cell r="C7984">
            <v>16</v>
          </cell>
          <cell r="D7984">
            <v>-6713511.8200000003</v>
          </cell>
          <cell r="E7984"/>
          <cell r="F7984"/>
          <cell r="G7984"/>
          <cell r="H7984">
            <v>6713511.8200000003</v>
          </cell>
        </row>
        <row r="7985">
          <cell r="A7985" t="str">
            <v>6110010100120102</v>
          </cell>
          <cell r="B7985" t="str">
            <v>ACTIVO FIJO</v>
          </cell>
          <cell r="C7985">
            <v>16</v>
          </cell>
          <cell r="D7985">
            <v>-375721.18</v>
          </cell>
          <cell r="E7985"/>
          <cell r="F7985"/>
          <cell r="G7985"/>
          <cell r="H7985">
            <v>375721.18</v>
          </cell>
        </row>
        <row r="7986">
          <cell r="A7986" t="str">
            <v>6110010100120103</v>
          </cell>
          <cell r="B7986" t="str">
            <v>ROTATIVO</v>
          </cell>
          <cell r="C7986">
            <v>16</v>
          </cell>
          <cell r="D7986">
            <v>-92843.93</v>
          </cell>
          <cell r="E7986"/>
          <cell r="F7986"/>
          <cell r="G7986"/>
          <cell r="H7986">
            <v>92843.93</v>
          </cell>
        </row>
        <row r="7987">
          <cell r="A7987" t="str">
            <v>6110010100120104</v>
          </cell>
          <cell r="B7987" t="str">
            <v>MUNICIPALIDADES</v>
          </cell>
          <cell r="C7987">
            <v>16</v>
          </cell>
          <cell r="D7987">
            <v>-2098.4</v>
          </cell>
          <cell r="E7987"/>
          <cell r="F7987"/>
          <cell r="G7987"/>
          <cell r="H7987">
            <v>2098.4</v>
          </cell>
        </row>
        <row r="7988">
          <cell r="A7988" t="str">
            <v>6110010100120106</v>
          </cell>
          <cell r="B7988" t="str">
            <v>ECOPYME BANCOVI</v>
          </cell>
          <cell r="C7988">
            <v>16</v>
          </cell>
          <cell r="D7988">
            <v>-10753893.43</v>
          </cell>
          <cell r="E7988"/>
          <cell r="F7988"/>
          <cell r="G7988"/>
          <cell r="H7988">
            <v>10753893.43</v>
          </cell>
        </row>
        <row r="7989">
          <cell r="A7989" t="str">
            <v>6110010100120111</v>
          </cell>
          <cell r="B7989" t="str">
            <v>BANCOVI PLUS EMPRESA</v>
          </cell>
          <cell r="C7989">
            <v>16</v>
          </cell>
          <cell r="D7989">
            <v>-6168176.2199999997</v>
          </cell>
          <cell r="E7989"/>
          <cell r="F7989"/>
          <cell r="G7989"/>
          <cell r="H7989">
            <v>6168176.2199999997</v>
          </cell>
        </row>
        <row r="7990">
          <cell r="A7990" t="str">
            <v>6110010100120113</v>
          </cell>
          <cell r="B7990" t="str">
            <v>LINEA ESPECIAL ROTATIVA</v>
          </cell>
          <cell r="C7990">
            <v>16</v>
          </cell>
          <cell r="D7990">
            <v>-16759.099999999999</v>
          </cell>
          <cell r="E7990"/>
          <cell r="F7990"/>
          <cell r="G7990"/>
          <cell r="H7990">
            <v>16759.099999999999</v>
          </cell>
        </row>
        <row r="7991">
          <cell r="A7991" t="str">
            <v>61100101001202</v>
          </cell>
          <cell r="B7991" t="str">
            <v>EMPRESA INTERES POR MORA</v>
          </cell>
          <cell r="C7991">
            <v>14</v>
          </cell>
          <cell r="D7991"/>
          <cell r="E7991">
            <v>-4550.05</v>
          </cell>
          <cell r="F7991"/>
          <cell r="G7991"/>
          <cell r="H7991">
            <v>4550.05</v>
          </cell>
        </row>
        <row r="7992">
          <cell r="A7992" t="str">
            <v>6110010100120201</v>
          </cell>
          <cell r="B7992" t="str">
            <v>CAPITAL DE TRABAJO - INTERES POR MORA</v>
          </cell>
          <cell r="C7992">
            <v>16</v>
          </cell>
          <cell r="D7992">
            <v>-2768.92</v>
          </cell>
          <cell r="E7992"/>
          <cell r="F7992"/>
          <cell r="G7992"/>
          <cell r="H7992">
            <v>2768.92</v>
          </cell>
        </row>
        <row r="7993">
          <cell r="A7993" t="str">
            <v>6110010100120202</v>
          </cell>
          <cell r="B7993" t="str">
            <v>ACTIVO FIJO - INTERES POR MORA</v>
          </cell>
          <cell r="C7993">
            <v>16</v>
          </cell>
          <cell r="D7993">
            <v>-151.47</v>
          </cell>
          <cell r="E7993"/>
          <cell r="F7993"/>
          <cell r="G7993"/>
          <cell r="H7993">
            <v>151.47</v>
          </cell>
        </row>
        <row r="7994">
          <cell r="A7994" t="str">
            <v>6110010100120203</v>
          </cell>
          <cell r="B7994" t="str">
            <v>ROTATIVO - INTERES POR MORA</v>
          </cell>
          <cell r="C7994">
            <v>16</v>
          </cell>
          <cell r="D7994">
            <v>-128.66</v>
          </cell>
          <cell r="E7994"/>
          <cell r="F7994"/>
          <cell r="G7994"/>
          <cell r="H7994">
            <v>128.66</v>
          </cell>
        </row>
        <row r="7995">
          <cell r="A7995" t="str">
            <v>6110010100120204</v>
          </cell>
          <cell r="B7995" t="str">
            <v>MUNICIPALIDADES - INTERES POR MORA</v>
          </cell>
          <cell r="C7995">
            <v>16</v>
          </cell>
          <cell r="D7995">
            <v>-2.04</v>
          </cell>
          <cell r="E7995"/>
          <cell r="F7995"/>
          <cell r="G7995"/>
          <cell r="H7995">
            <v>2.04</v>
          </cell>
        </row>
        <row r="7996">
          <cell r="A7996" t="str">
            <v>6110010100120206</v>
          </cell>
          <cell r="B7996" t="str">
            <v>BANCOVI ACTIVANDO LA ECONOMIA EMPRESARIAL</v>
          </cell>
          <cell r="C7996">
            <v>16</v>
          </cell>
          <cell r="D7996">
            <v>-729.89</v>
          </cell>
          <cell r="E7996"/>
          <cell r="F7996"/>
          <cell r="G7996"/>
          <cell r="H7996">
            <v>729.89</v>
          </cell>
        </row>
        <row r="7997">
          <cell r="A7997" t="str">
            <v>6110010100120211</v>
          </cell>
          <cell r="B7997" t="str">
            <v>BANCOVI PLUS EMPRESA</v>
          </cell>
          <cell r="C7997">
            <v>16</v>
          </cell>
          <cell r="D7997">
            <v>-769.07</v>
          </cell>
          <cell r="E7997"/>
          <cell r="F7997"/>
          <cell r="G7997"/>
          <cell r="H7997">
            <v>769.07</v>
          </cell>
        </row>
        <row r="7998">
          <cell r="A7998" t="str">
            <v>611001010013</v>
          </cell>
          <cell r="B7998" t="str">
            <v>PIGNORADOS - EMPRESA</v>
          </cell>
          <cell r="C7998">
            <v>12</v>
          </cell>
          <cell r="D7998"/>
          <cell r="E7998"/>
          <cell r="F7998">
            <v>-4655.21</v>
          </cell>
          <cell r="G7998"/>
          <cell r="H7998">
            <v>4655.21</v>
          </cell>
        </row>
        <row r="7999">
          <cell r="A7999" t="str">
            <v>61100101001301</v>
          </cell>
          <cell r="B7999" t="str">
            <v>PIGNORADOS - EMPRESA</v>
          </cell>
          <cell r="C7999">
            <v>14</v>
          </cell>
          <cell r="D7999"/>
          <cell r="E7999">
            <v>-4655.21</v>
          </cell>
          <cell r="F7999"/>
          <cell r="G7999"/>
          <cell r="H7999">
            <v>4655.21</v>
          </cell>
        </row>
        <row r="8000">
          <cell r="A8000" t="str">
            <v>6110010100130101</v>
          </cell>
          <cell r="B8000" t="str">
            <v>PIGNORADOS CUENTA BANCOVI - EMPRESA</v>
          </cell>
          <cell r="C8000">
            <v>16</v>
          </cell>
          <cell r="D8000">
            <v>-4655.21</v>
          </cell>
          <cell r="E8000"/>
          <cell r="F8000"/>
          <cell r="G8000"/>
          <cell r="H8000">
            <v>4655.21</v>
          </cell>
        </row>
        <row r="8001">
          <cell r="A8001" t="str">
            <v>611001010020</v>
          </cell>
          <cell r="B8001" t="str">
            <v>CONSUMO</v>
          </cell>
          <cell r="C8001">
            <v>12</v>
          </cell>
          <cell r="D8001"/>
          <cell r="E8001"/>
          <cell r="F8001">
            <v>-8081608.3700000001</v>
          </cell>
          <cell r="G8001"/>
          <cell r="H8001">
            <v>8081608.3700000001</v>
          </cell>
        </row>
        <row r="8002">
          <cell r="A8002" t="str">
            <v>61100101002001</v>
          </cell>
          <cell r="B8002" t="str">
            <v>CONSUMO</v>
          </cell>
          <cell r="C8002">
            <v>14</v>
          </cell>
          <cell r="D8002"/>
          <cell r="E8002">
            <v>-8062338.3200000003</v>
          </cell>
          <cell r="F8002"/>
          <cell r="G8002"/>
          <cell r="H8002">
            <v>8062338.3200000003</v>
          </cell>
        </row>
        <row r="8003">
          <cell r="A8003" t="str">
            <v>6110010100200101</v>
          </cell>
          <cell r="B8003" t="str">
            <v>CONSUMO</v>
          </cell>
          <cell r="C8003">
            <v>16</v>
          </cell>
          <cell r="D8003">
            <v>-624424.65</v>
          </cell>
          <cell r="E8003"/>
          <cell r="F8003"/>
          <cell r="G8003"/>
          <cell r="H8003">
            <v>624424.65</v>
          </cell>
        </row>
        <row r="8004">
          <cell r="A8004" t="str">
            <v>6110010100200102</v>
          </cell>
          <cell r="B8004" t="str">
            <v>SIN FIADOR</v>
          </cell>
          <cell r="C8004">
            <v>16</v>
          </cell>
          <cell r="D8004">
            <v>-658870.36</v>
          </cell>
          <cell r="E8004"/>
          <cell r="F8004"/>
          <cell r="G8004"/>
          <cell r="H8004">
            <v>658870.36</v>
          </cell>
        </row>
        <row r="8005">
          <cell r="A8005" t="str">
            <v>6110010100200103</v>
          </cell>
          <cell r="B8005" t="str">
            <v>CONSOLIDACION</v>
          </cell>
          <cell r="C8005">
            <v>16</v>
          </cell>
          <cell r="D8005">
            <v>-2334093.88</v>
          </cell>
          <cell r="E8005"/>
          <cell r="F8005"/>
          <cell r="G8005"/>
          <cell r="H8005">
            <v>2334093.88</v>
          </cell>
        </row>
        <row r="8006">
          <cell r="A8006" t="str">
            <v>6110010100200104</v>
          </cell>
          <cell r="B8006" t="str">
            <v>VARIOS</v>
          </cell>
          <cell r="C8006">
            <v>16</v>
          </cell>
          <cell r="D8006">
            <v>-6381.39</v>
          </cell>
          <cell r="E8006"/>
          <cell r="F8006"/>
          <cell r="G8006"/>
          <cell r="H8006">
            <v>6381.39</v>
          </cell>
        </row>
        <row r="8007">
          <cell r="A8007" t="str">
            <v>6110010100200105</v>
          </cell>
          <cell r="B8007" t="str">
            <v>VEHICULO</v>
          </cell>
          <cell r="C8007">
            <v>16</v>
          </cell>
          <cell r="D8007">
            <v>-3462.78</v>
          </cell>
          <cell r="E8007"/>
          <cell r="F8007"/>
          <cell r="G8007"/>
          <cell r="H8007">
            <v>3462.78</v>
          </cell>
        </row>
        <row r="8008">
          <cell r="A8008" t="str">
            <v>6110010100200106</v>
          </cell>
          <cell r="B8008" t="str">
            <v>VEHICULO - EMPREADOS</v>
          </cell>
          <cell r="C8008">
            <v>16</v>
          </cell>
          <cell r="D8008">
            <v>0</v>
          </cell>
          <cell r="E8008"/>
          <cell r="F8008"/>
          <cell r="G8008"/>
          <cell r="H8008">
            <v>0</v>
          </cell>
        </row>
        <row r="8009">
          <cell r="A8009" t="str">
            <v>6110010100200107</v>
          </cell>
          <cell r="B8009" t="str">
            <v>ESTUDIOS</v>
          </cell>
          <cell r="C8009">
            <v>16</v>
          </cell>
          <cell r="D8009">
            <v>-13368.65</v>
          </cell>
          <cell r="E8009"/>
          <cell r="F8009"/>
          <cell r="G8009"/>
          <cell r="H8009">
            <v>13368.65</v>
          </cell>
        </row>
        <row r="8010">
          <cell r="A8010" t="str">
            <v>6110010100200108</v>
          </cell>
          <cell r="B8010" t="str">
            <v>LECA</v>
          </cell>
          <cell r="C8010">
            <v>16</v>
          </cell>
          <cell r="D8010">
            <v>0</v>
          </cell>
          <cell r="E8010"/>
          <cell r="F8010"/>
          <cell r="G8010"/>
          <cell r="H8010">
            <v>0</v>
          </cell>
        </row>
        <row r="8011">
          <cell r="A8011" t="str">
            <v>6110010100200109</v>
          </cell>
          <cell r="B8011" t="str">
            <v>CONSUMO  RAPICREDIT  BANCOVI</v>
          </cell>
          <cell r="C8011">
            <v>16</v>
          </cell>
          <cell r="D8011">
            <v>-6131.46</v>
          </cell>
          <cell r="E8011"/>
          <cell r="F8011"/>
          <cell r="G8011"/>
          <cell r="H8011">
            <v>6131.46</v>
          </cell>
        </row>
        <row r="8012">
          <cell r="A8012" t="str">
            <v>6110010100200110</v>
          </cell>
          <cell r="B8012" t="str">
            <v>EMPLEADOS PÚBLICOS Y PRIVADOS</v>
          </cell>
          <cell r="C8012">
            <v>16</v>
          </cell>
          <cell r="D8012">
            <v>-275759.59999999998</v>
          </cell>
          <cell r="E8012"/>
          <cell r="F8012"/>
          <cell r="G8012"/>
          <cell r="H8012">
            <v>275759.59999999998</v>
          </cell>
        </row>
        <row r="8013">
          <cell r="A8013" t="str">
            <v>6110010100200111</v>
          </cell>
          <cell r="B8013" t="str">
            <v>EMPLEADOS ANDA</v>
          </cell>
          <cell r="C8013">
            <v>16</v>
          </cell>
          <cell r="D8013">
            <v>-47710.65</v>
          </cell>
          <cell r="E8013"/>
          <cell r="F8013"/>
          <cell r="G8013"/>
          <cell r="H8013">
            <v>47710.65</v>
          </cell>
        </row>
        <row r="8014">
          <cell r="A8014" t="str">
            <v>6110010100200112</v>
          </cell>
          <cell r="B8014" t="str">
            <v>EMPLEADOS PDH</v>
          </cell>
          <cell r="C8014">
            <v>16</v>
          </cell>
          <cell r="D8014">
            <v>-6044.82</v>
          </cell>
          <cell r="E8014"/>
          <cell r="F8014"/>
          <cell r="G8014"/>
          <cell r="H8014">
            <v>6044.82</v>
          </cell>
        </row>
        <row r="8015">
          <cell r="A8015" t="str">
            <v>6110010100200113</v>
          </cell>
          <cell r="B8015" t="str">
            <v>EMPLEADOS PGR</v>
          </cell>
          <cell r="C8015">
            <v>16</v>
          </cell>
          <cell r="D8015">
            <v>-42001.14</v>
          </cell>
          <cell r="E8015"/>
          <cell r="F8015"/>
          <cell r="G8015"/>
          <cell r="H8015">
            <v>42001.14</v>
          </cell>
        </row>
        <row r="8016">
          <cell r="A8016" t="str">
            <v>6110010100200114</v>
          </cell>
          <cell r="B8016" t="str">
            <v>EMPLEADOS MIN. SALUD</v>
          </cell>
          <cell r="C8016">
            <v>16</v>
          </cell>
          <cell r="D8016">
            <v>-22316.71</v>
          </cell>
          <cell r="E8016"/>
          <cell r="F8016"/>
          <cell r="G8016"/>
          <cell r="H8016">
            <v>22316.71</v>
          </cell>
        </row>
        <row r="8017">
          <cell r="A8017" t="str">
            <v>6110010100200115</v>
          </cell>
          <cell r="B8017" t="str">
            <v>EMPLEADOS MIN. EDUCACIÓN</v>
          </cell>
          <cell r="C8017">
            <v>16</v>
          </cell>
          <cell r="D8017">
            <v>-27980.35</v>
          </cell>
          <cell r="E8017"/>
          <cell r="F8017"/>
          <cell r="G8017"/>
          <cell r="H8017">
            <v>27980.35</v>
          </cell>
        </row>
        <row r="8018">
          <cell r="A8018" t="str">
            <v>6110010100200117</v>
          </cell>
          <cell r="B8018" t="str">
            <v>BANCOVI RESPONDE CONSUMO</v>
          </cell>
          <cell r="C8018">
            <v>16</v>
          </cell>
          <cell r="D8018">
            <v>-974.72</v>
          </cell>
          <cell r="E8018"/>
          <cell r="F8018"/>
          <cell r="G8018"/>
          <cell r="H8018">
            <v>974.72</v>
          </cell>
        </row>
        <row r="8019">
          <cell r="A8019" t="str">
            <v>6110010100200122</v>
          </cell>
          <cell r="B8019" t="str">
            <v>PROMOCION ESPECIAL DE EMPLEADOS PUBLICOS Y AUTONOMOS V3</v>
          </cell>
          <cell r="C8019">
            <v>16</v>
          </cell>
          <cell r="D8019">
            <v>-1527489.21</v>
          </cell>
          <cell r="E8019"/>
          <cell r="F8019"/>
          <cell r="G8019"/>
          <cell r="H8019">
            <v>1527489.21</v>
          </cell>
        </row>
        <row r="8020">
          <cell r="A8020" t="str">
            <v>6110010100200123</v>
          </cell>
          <cell r="B8020" t="str">
            <v>PROMOCION ESPECIAL DE EMPLEADOS PUBLICOS Y AUTONOMOS V4</v>
          </cell>
          <cell r="C8020">
            <v>16</v>
          </cell>
          <cell r="D8020">
            <v>-1016661.31</v>
          </cell>
          <cell r="E8020"/>
          <cell r="F8020"/>
          <cell r="G8020"/>
          <cell r="H8020">
            <v>1016661.31</v>
          </cell>
        </row>
        <row r="8021">
          <cell r="A8021" t="str">
            <v>6110010100200124</v>
          </cell>
          <cell r="B8021" t="str">
            <v>PROMOCION ESPECIAL CON PERIODO DE GRACIA EMPLEADOS ANDA V2</v>
          </cell>
          <cell r="C8021">
            <v>16</v>
          </cell>
          <cell r="D8021">
            <v>-122770.48</v>
          </cell>
          <cell r="E8021"/>
          <cell r="F8021"/>
          <cell r="G8021"/>
          <cell r="H8021">
            <v>122770.48</v>
          </cell>
        </row>
        <row r="8022">
          <cell r="A8022" t="str">
            <v>6110010100200125</v>
          </cell>
          <cell r="B8022" t="str">
            <v>PROMOCION EMPLEADOS PUBLICOS Y AUTONOMOS CON PERIODO DE GRAC</v>
          </cell>
          <cell r="C8022">
            <v>16</v>
          </cell>
          <cell r="D8022">
            <v>-1281092.8500000001</v>
          </cell>
          <cell r="E8022"/>
          <cell r="F8022"/>
          <cell r="G8022"/>
          <cell r="H8022">
            <v>1281092.8500000001</v>
          </cell>
        </row>
        <row r="8023">
          <cell r="A8023" t="str">
            <v>6110010100200126</v>
          </cell>
          <cell r="B8023" t="str">
            <v>CONSUMO TRADICIONAL</v>
          </cell>
          <cell r="C8023">
            <v>16</v>
          </cell>
          <cell r="D8023">
            <v>-44803.31</v>
          </cell>
          <cell r="E8023"/>
          <cell r="F8023"/>
          <cell r="G8023"/>
          <cell r="H8023">
            <v>44803.31</v>
          </cell>
        </row>
        <row r="8024">
          <cell r="A8024" t="str">
            <v>6110010100200149</v>
          </cell>
          <cell r="B8024" t="str">
            <v>SOBREGIROS OCACIONALES</v>
          </cell>
          <cell r="C8024">
            <v>16</v>
          </cell>
          <cell r="D8024">
            <v>0</v>
          </cell>
          <cell r="E8024"/>
          <cell r="F8024"/>
          <cell r="G8024"/>
          <cell r="H8024">
            <v>0</v>
          </cell>
        </row>
        <row r="8025">
          <cell r="A8025" t="str">
            <v>6110010100200150</v>
          </cell>
          <cell r="B8025" t="str">
            <v>SOBREGIROS AUTORIZADOS</v>
          </cell>
          <cell r="C8025">
            <v>16</v>
          </cell>
          <cell r="D8025">
            <v>0</v>
          </cell>
          <cell r="E8025"/>
          <cell r="F8025"/>
          <cell r="G8025"/>
          <cell r="H8025">
            <v>0</v>
          </cell>
        </row>
        <row r="8026">
          <cell r="A8026" t="str">
            <v>61100101002002</v>
          </cell>
          <cell r="B8026" t="str">
            <v>CONSUMO INTERES POR MORA</v>
          </cell>
          <cell r="C8026">
            <v>14</v>
          </cell>
          <cell r="D8026"/>
          <cell r="E8026">
            <v>-19270.05</v>
          </cell>
          <cell r="F8026"/>
          <cell r="G8026"/>
          <cell r="H8026">
            <v>19270.05</v>
          </cell>
        </row>
        <row r="8027">
          <cell r="A8027" t="str">
            <v>6110010100200201</v>
          </cell>
          <cell r="B8027" t="str">
            <v>CONSUMO - INTERES POR MORA</v>
          </cell>
          <cell r="C8027">
            <v>16</v>
          </cell>
          <cell r="D8027">
            <v>-14359.77</v>
          </cell>
          <cell r="E8027"/>
          <cell r="F8027"/>
          <cell r="G8027"/>
          <cell r="H8027">
            <v>14359.77</v>
          </cell>
        </row>
        <row r="8028">
          <cell r="A8028" t="str">
            <v>6110010100200202</v>
          </cell>
          <cell r="B8028" t="str">
            <v>SIN FIADOR - INTERES POR MORA</v>
          </cell>
          <cell r="C8028">
            <v>16</v>
          </cell>
          <cell r="D8028">
            <v>-1449.83</v>
          </cell>
          <cell r="E8028"/>
          <cell r="F8028"/>
          <cell r="G8028"/>
          <cell r="H8028">
            <v>1449.83</v>
          </cell>
        </row>
        <row r="8029">
          <cell r="A8029" t="str">
            <v>6110010100200203</v>
          </cell>
          <cell r="B8029" t="str">
            <v>CONSOLIDACION - INTERES POR MORA</v>
          </cell>
          <cell r="C8029">
            <v>16</v>
          </cell>
          <cell r="D8029">
            <v>-2121.8000000000002</v>
          </cell>
          <cell r="E8029"/>
          <cell r="F8029"/>
          <cell r="G8029"/>
          <cell r="H8029">
            <v>2121.8000000000002</v>
          </cell>
        </row>
        <row r="8030">
          <cell r="A8030" t="str">
            <v>6110010100200204</v>
          </cell>
          <cell r="B8030" t="str">
            <v>VARIOS - INTERES POR MORA</v>
          </cell>
          <cell r="C8030">
            <v>16</v>
          </cell>
          <cell r="D8030">
            <v>0</v>
          </cell>
          <cell r="E8030"/>
          <cell r="F8030"/>
          <cell r="G8030"/>
          <cell r="H8030">
            <v>0</v>
          </cell>
        </row>
        <row r="8031">
          <cell r="A8031" t="str">
            <v>6110010100200205</v>
          </cell>
          <cell r="B8031" t="str">
            <v>VEHICULO - INTERES POR MORA</v>
          </cell>
          <cell r="C8031">
            <v>16</v>
          </cell>
          <cell r="D8031">
            <v>0</v>
          </cell>
          <cell r="E8031"/>
          <cell r="F8031"/>
          <cell r="G8031"/>
          <cell r="H8031">
            <v>0</v>
          </cell>
        </row>
        <row r="8032">
          <cell r="A8032" t="str">
            <v>6110010100200206</v>
          </cell>
          <cell r="B8032" t="str">
            <v>VEHICULO - EMPLEADOS - INTERES POR MORA</v>
          </cell>
          <cell r="C8032">
            <v>16</v>
          </cell>
          <cell r="D8032">
            <v>0</v>
          </cell>
          <cell r="E8032"/>
          <cell r="F8032"/>
          <cell r="G8032"/>
          <cell r="H8032">
            <v>0</v>
          </cell>
        </row>
        <row r="8033">
          <cell r="A8033" t="str">
            <v>6110010100200207</v>
          </cell>
          <cell r="B8033" t="str">
            <v>ESTUDIOS - INTERES POR MORA</v>
          </cell>
          <cell r="C8033">
            <v>16</v>
          </cell>
          <cell r="D8033">
            <v>-75.069999999999993</v>
          </cell>
          <cell r="E8033"/>
          <cell r="F8033"/>
          <cell r="G8033"/>
          <cell r="H8033">
            <v>75.069999999999993</v>
          </cell>
        </row>
        <row r="8034">
          <cell r="A8034" t="str">
            <v>6110010100200208</v>
          </cell>
          <cell r="B8034" t="str">
            <v>LECA - INTERES POR MORA</v>
          </cell>
          <cell r="C8034">
            <v>16</v>
          </cell>
          <cell r="D8034">
            <v>0</v>
          </cell>
          <cell r="E8034"/>
          <cell r="F8034"/>
          <cell r="G8034"/>
          <cell r="H8034">
            <v>0</v>
          </cell>
        </row>
        <row r="8035">
          <cell r="A8035" t="str">
            <v>6110010100200209</v>
          </cell>
          <cell r="B8035" t="str">
            <v>CONSUMO  RAPICREDIT  BANCOVI - INTERESES POR MORA</v>
          </cell>
          <cell r="C8035">
            <v>16</v>
          </cell>
          <cell r="D8035">
            <v>-4.8</v>
          </cell>
          <cell r="E8035"/>
          <cell r="F8035"/>
          <cell r="G8035"/>
          <cell r="H8035">
            <v>4.8</v>
          </cell>
        </row>
        <row r="8036">
          <cell r="A8036" t="str">
            <v>6110010100200210</v>
          </cell>
          <cell r="B8036" t="str">
            <v>EMPLEADOS PÚBLICOS Y PRIVADOS - INTERESES POR MORA</v>
          </cell>
          <cell r="C8036">
            <v>16</v>
          </cell>
          <cell r="D8036">
            <v>-539.9</v>
          </cell>
          <cell r="E8036"/>
          <cell r="F8036"/>
          <cell r="G8036"/>
          <cell r="H8036">
            <v>539.9</v>
          </cell>
        </row>
        <row r="8037">
          <cell r="A8037" t="str">
            <v>6110010100200211</v>
          </cell>
          <cell r="B8037" t="str">
            <v>EMPLEADOS ANDA - INTERESES POR MORA</v>
          </cell>
          <cell r="C8037">
            <v>16</v>
          </cell>
          <cell r="D8037">
            <v>-77.930000000000007</v>
          </cell>
          <cell r="E8037"/>
          <cell r="F8037"/>
          <cell r="G8037"/>
          <cell r="H8037">
            <v>77.930000000000007</v>
          </cell>
        </row>
        <row r="8038">
          <cell r="A8038" t="str">
            <v>6110010100200212</v>
          </cell>
          <cell r="B8038" t="str">
            <v>EMPLEADOS PDH - INTERESES POR MORA</v>
          </cell>
          <cell r="C8038">
            <v>16</v>
          </cell>
          <cell r="D8038">
            <v>0</v>
          </cell>
          <cell r="E8038"/>
          <cell r="F8038"/>
          <cell r="G8038"/>
          <cell r="H8038">
            <v>0</v>
          </cell>
        </row>
        <row r="8039">
          <cell r="A8039" t="str">
            <v>6110010100200213</v>
          </cell>
          <cell r="B8039" t="str">
            <v>EMPLEADOS PGR - INTERESES POR MORA</v>
          </cell>
          <cell r="C8039">
            <v>16</v>
          </cell>
          <cell r="D8039">
            <v>0</v>
          </cell>
          <cell r="E8039"/>
          <cell r="F8039"/>
          <cell r="G8039"/>
          <cell r="H8039">
            <v>0</v>
          </cell>
        </row>
        <row r="8040">
          <cell r="A8040" t="str">
            <v>6110010100200214</v>
          </cell>
          <cell r="B8040" t="str">
            <v>EMPLEADOS MIN. SALUD - INTERESES POR MORA</v>
          </cell>
          <cell r="C8040">
            <v>16</v>
          </cell>
          <cell r="D8040">
            <v>-5.66</v>
          </cell>
          <cell r="E8040"/>
          <cell r="F8040"/>
          <cell r="G8040"/>
          <cell r="H8040">
            <v>5.66</v>
          </cell>
        </row>
        <row r="8041">
          <cell r="A8041" t="str">
            <v>6110010100200215</v>
          </cell>
          <cell r="B8041" t="str">
            <v>EMPLEADOS MIN. EDUCACIÓN - INTERESES POR MORA</v>
          </cell>
          <cell r="C8041">
            <v>16</v>
          </cell>
          <cell r="D8041">
            <v>-0.63</v>
          </cell>
          <cell r="E8041"/>
          <cell r="F8041"/>
          <cell r="G8041"/>
          <cell r="H8041">
            <v>0.63</v>
          </cell>
        </row>
        <row r="8042">
          <cell r="A8042" t="str">
            <v>6110010100200217</v>
          </cell>
          <cell r="B8042" t="str">
            <v>BANCOVI RESPONDE CONSUMO</v>
          </cell>
          <cell r="C8042">
            <v>16</v>
          </cell>
          <cell r="D8042">
            <v>-261.10000000000002</v>
          </cell>
          <cell r="E8042"/>
          <cell r="F8042"/>
          <cell r="G8042"/>
          <cell r="H8042">
            <v>261.10000000000002</v>
          </cell>
        </row>
        <row r="8043">
          <cell r="A8043" t="str">
            <v>6110010100200222</v>
          </cell>
          <cell r="B8043" t="str">
            <v>PROMOCION ESPECIAL DE EMPLEADOS PUBLICOS Y AUTONOMOS V3</v>
          </cell>
          <cell r="C8043">
            <v>16</v>
          </cell>
          <cell r="D8043">
            <v>-145.94999999999999</v>
          </cell>
          <cell r="E8043"/>
          <cell r="F8043"/>
          <cell r="G8043"/>
          <cell r="H8043">
            <v>145.94999999999999</v>
          </cell>
        </row>
        <row r="8044">
          <cell r="A8044" t="str">
            <v>6110010100200223</v>
          </cell>
          <cell r="B8044" t="str">
            <v>PROMOCIONES LINEA ESPECIAL EMPLEADOS PUBLICOS Y AUTONOMOS V4</v>
          </cell>
          <cell r="C8044">
            <v>16</v>
          </cell>
          <cell r="D8044">
            <v>-140.41</v>
          </cell>
          <cell r="E8044"/>
          <cell r="F8044"/>
          <cell r="G8044"/>
          <cell r="H8044">
            <v>140.41</v>
          </cell>
        </row>
        <row r="8045">
          <cell r="A8045" t="str">
            <v>6110010100200224</v>
          </cell>
          <cell r="B8045" t="str">
            <v>PROMOCION ESPECIAL CON PERIODO DE GRACIA EMPLEADOS ANDA</v>
          </cell>
          <cell r="C8045">
            <v>16</v>
          </cell>
          <cell r="D8045">
            <v>-3.79</v>
          </cell>
          <cell r="E8045"/>
          <cell r="F8045"/>
          <cell r="G8045"/>
          <cell r="H8045">
            <v>3.79</v>
          </cell>
        </row>
        <row r="8046">
          <cell r="A8046" t="str">
            <v>6110010100200225</v>
          </cell>
          <cell r="B8046" t="str">
            <v>PROMOCION EMPLEADOS PUBLICOS Y PRIVADOS V5</v>
          </cell>
          <cell r="C8046">
            <v>16</v>
          </cell>
          <cell r="D8046">
            <v>-78.790000000000006</v>
          </cell>
          <cell r="E8046"/>
          <cell r="F8046"/>
          <cell r="G8046"/>
          <cell r="H8046">
            <v>78.790000000000006</v>
          </cell>
        </row>
        <row r="8047">
          <cell r="A8047" t="str">
            <v>6110010100200226</v>
          </cell>
          <cell r="B8047" t="str">
            <v>CONSUMO TRADICIONAL</v>
          </cell>
          <cell r="C8047">
            <v>16</v>
          </cell>
          <cell r="D8047">
            <v>-4.62</v>
          </cell>
          <cell r="E8047"/>
          <cell r="F8047"/>
          <cell r="G8047"/>
          <cell r="H8047">
            <v>4.62</v>
          </cell>
        </row>
        <row r="8048">
          <cell r="A8048" t="str">
            <v>6110010100200249</v>
          </cell>
          <cell r="B8048" t="str">
            <v>SOBREGIROS OCACIONALES - INTERESES POR MORA</v>
          </cell>
          <cell r="C8048">
            <v>16</v>
          </cell>
          <cell r="D8048">
            <v>0</v>
          </cell>
          <cell r="E8048"/>
          <cell r="F8048"/>
          <cell r="G8048"/>
          <cell r="H8048">
            <v>0</v>
          </cell>
        </row>
        <row r="8049">
          <cell r="A8049" t="str">
            <v>6110010100200250</v>
          </cell>
          <cell r="B8049" t="str">
            <v>SOBREGIROS AUTORIZADOS - INTERESES POR MORA</v>
          </cell>
          <cell r="C8049">
            <v>16</v>
          </cell>
          <cell r="D8049">
            <v>0</v>
          </cell>
          <cell r="E8049"/>
          <cell r="F8049"/>
          <cell r="G8049"/>
          <cell r="H8049">
            <v>0</v>
          </cell>
        </row>
        <row r="8050">
          <cell r="A8050" t="str">
            <v>611001010022</v>
          </cell>
          <cell r="B8050" t="str">
            <v>PIGNORADOS</v>
          </cell>
          <cell r="C8050">
            <v>12</v>
          </cell>
          <cell r="D8050"/>
          <cell r="E8050"/>
          <cell r="F8050">
            <v>-123187.91</v>
          </cell>
          <cell r="G8050"/>
          <cell r="H8050">
            <v>123187.91</v>
          </cell>
        </row>
        <row r="8051">
          <cell r="A8051" t="str">
            <v>61100101002201</v>
          </cell>
          <cell r="B8051" t="str">
            <v>PIGNORADOS</v>
          </cell>
          <cell r="C8051">
            <v>14</v>
          </cell>
          <cell r="D8051"/>
          <cell r="E8051">
            <v>-123187.91</v>
          </cell>
          <cell r="F8051"/>
          <cell r="G8051"/>
          <cell r="H8051">
            <v>123187.91</v>
          </cell>
        </row>
        <row r="8052">
          <cell r="A8052" t="str">
            <v>6110010100220101</v>
          </cell>
          <cell r="B8052" t="str">
            <v>PIGNORADOS</v>
          </cell>
          <cell r="C8052">
            <v>16</v>
          </cell>
          <cell r="D8052">
            <v>-123187.91</v>
          </cell>
          <cell r="E8052"/>
          <cell r="F8052"/>
          <cell r="G8052"/>
          <cell r="H8052">
            <v>123187.91</v>
          </cell>
        </row>
        <row r="8053">
          <cell r="A8053" t="str">
            <v>61100101002202</v>
          </cell>
          <cell r="B8053" t="str">
            <v>PIGNORADOS - INTERES POR MORA</v>
          </cell>
          <cell r="C8053">
            <v>14</v>
          </cell>
          <cell r="D8053"/>
          <cell r="E8053">
            <v>0</v>
          </cell>
          <cell r="F8053"/>
          <cell r="G8053"/>
          <cell r="H8053">
            <v>0</v>
          </cell>
        </row>
        <row r="8054">
          <cell r="A8054" t="str">
            <v>6110010100220201</v>
          </cell>
          <cell r="B8054" t="str">
            <v>PIGNORADOS - INTERES POR MORA</v>
          </cell>
          <cell r="C8054">
            <v>16</v>
          </cell>
          <cell r="D8054">
            <v>0</v>
          </cell>
          <cell r="E8054"/>
          <cell r="F8054"/>
          <cell r="G8054"/>
          <cell r="H8054">
            <v>0</v>
          </cell>
        </row>
        <row r="8055">
          <cell r="A8055" t="str">
            <v>611001010030</v>
          </cell>
          <cell r="B8055" t="str">
            <v>VIVENDA</v>
          </cell>
          <cell r="C8055">
            <v>12</v>
          </cell>
          <cell r="D8055"/>
          <cell r="E8055"/>
          <cell r="F8055">
            <v>-984760.98</v>
          </cell>
          <cell r="G8055"/>
          <cell r="H8055">
            <v>984760.98</v>
          </cell>
        </row>
        <row r="8056">
          <cell r="A8056" t="str">
            <v>61100101003001</v>
          </cell>
          <cell r="B8056" t="str">
            <v>VIVENDA</v>
          </cell>
          <cell r="C8056">
            <v>14</v>
          </cell>
          <cell r="D8056"/>
          <cell r="E8056">
            <v>-983339.35</v>
          </cell>
          <cell r="F8056"/>
          <cell r="G8056"/>
          <cell r="H8056">
            <v>983339.35</v>
          </cell>
        </row>
        <row r="8057">
          <cell r="A8057" t="str">
            <v>6110010100300101</v>
          </cell>
          <cell r="B8057" t="str">
            <v>ADQUISICION DE VIVIENDA</v>
          </cell>
          <cell r="C8057">
            <v>16</v>
          </cell>
          <cell r="D8057">
            <v>-419436.79999999999</v>
          </cell>
          <cell r="E8057"/>
          <cell r="F8057"/>
          <cell r="G8057"/>
          <cell r="H8057">
            <v>419436.79999999999</v>
          </cell>
        </row>
        <row r="8058">
          <cell r="A8058" t="str">
            <v>6110010100300102</v>
          </cell>
          <cell r="B8058" t="str">
            <v>ADQUISICION DE LOTES</v>
          </cell>
          <cell r="C8058">
            <v>16</v>
          </cell>
          <cell r="D8058">
            <v>-14143.55</v>
          </cell>
          <cell r="E8058"/>
          <cell r="F8058"/>
          <cell r="G8058"/>
          <cell r="H8058">
            <v>14143.55</v>
          </cell>
        </row>
        <row r="8059">
          <cell r="A8059" t="str">
            <v>6110010100300103</v>
          </cell>
          <cell r="B8059" t="str">
            <v>CONSTRUCCION</v>
          </cell>
          <cell r="C8059">
            <v>16</v>
          </cell>
          <cell r="D8059">
            <v>-249751.54</v>
          </cell>
          <cell r="E8059"/>
          <cell r="F8059"/>
          <cell r="G8059"/>
          <cell r="H8059">
            <v>249751.54</v>
          </cell>
        </row>
        <row r="8060">
          <cell r="A8060" t="str">
            <v>6110010100300104</v>
          </cell>
          <cell r="B8060" t="str">
            <v>REMODELACIONES</v>
          </cell>
          <cell r="C8060">
            <v>16</v>
          </cell>
          <cell r="D8060">
            <v>-75356.09</v>
          </cell>
          <cell r="E8060"/>
          <cell r="F8060"/>
          <cell r="G8060"/>
          <cell r="H8060">
            <v>75356.09</v>
          </cell>
        </row>
        <row r="8061">
          <cell r="A8061" t="str">
            <v>6110010100300109</v>
          </cell>
          <cell r="B8061" t="str">
            <v>BANCOVI PLUS VIVIENDA</v>
          </cell>
          <cell r="C8061">
            <v>16</v>
          </cell>
          <cell r="D8061">
            <v>-224651.37</v>
          </cell>
          <cell r="E8061"/>
          <cell r="F8061"/>
          <cell r="G8061"/>
          <cell r="H8061">
            <v>224651.37</v>
          </cell>
        </row>
        <row r="8062">
          <cell r="A8062" t="str">
            <v>6110010100300117</v>
          </cell>
          <cell r="B8062" t="str">
            <v>BANCOVI RESPONDE VIVIENDA</v>
          </cell>
          <cell r="C8062">
            <v>16</v>
          </cell>
          <cell r="D8062">
            <v>0</v>
          </cell>
          <cell r="E8062"/>
          <cell r="F8062"/>
          <cell r="G8062"/>
          <cell r="H8062">
            <v>0</v>
          </cell>
        </row>
        <row r="8063">
          <cell r="A8063" t="str">
            <v>61100101003002</v>
          </cell>
          <cell r="B8063" t="str">
            <v>VIVENDA - INTERES POR MORA</v>
          </cell>
          <cell r="C8063">
            <v>14</v>
          </cell>
          <cell r="D8063"/>
          <cell r="E8063">
            <v>-1421.63</v>
          </cell>
          <cell r="F8063"/>
          <cell r="G8063"/>
          <cell r="H8063">
            <v>1421.63</v>
          </cell>
        </row>
        <row r="8064">
          <cell r="A8064" t="str">
            <v>6110010100300201</v>
          </cell>
          <cell r="B8064" t="str">
            <v>ADQUISICION DE VIVIENDA - INTERES POR MORA</v>
          </cell>
          <cell r="C8064">
            <v>16</v>
          </cell>
          <cell r="D8064">
            <v>-1066.98</v>
          </cell>
          <cell r="E8064"/>
          <cell r="F8064"/>
          <cell r="G8064"/>
          <cell r="H8064">
            <v>1066.98</v>
          </cell>
        </row>
        <row r="8065">
          <cell r="A8065" t="str">
            <v>6110010100300202</v>
          </cell>
          <cell r="B8065" t="str">
            <v>ADQUISICION DE LOTES - INTERES POR MORA</v>
          </cell>
          <cell r="C8065">
            <v>16</v>
          </cell>
          <cell r="D8065">
            <v>-4.4400000000000004</v>
          </cell>
          <cell r="E8065"/>
          <cell r="F8065"/>
          <cell r="G8065"/>
          <cell r="H8065">
            <v>4.4400000000000004</v>
          </cell>
        </row>
        <row r="8066">
          <cell r="A8066" t="str">
            <v>6110010100300203</v>
          </cell>
          <cell r="B8066" t="str">
            <v>CONSTRUCCION - INTERES POR MORA</v>
          </cell>
          <cell r="C8066">
            <v>16</v>
          </cell>
          <cell r="D8066">
            <v>-334.37</v>
          </cell>
          <cell r="E8066"/>
          <cell r="F8066"/>
          <cell r="G8066"/>
          <cell r="H8066">
            <v>334.37</v>
          </cell>
        </row>
        <row r="8067">
          <cell r="A8067" t="str">
            <v>6110010100300204</v>
          </cell>
          <cell r="B8067" t="str">
            <v>REMODELACIONES - INTERES POR MORA</v>
          </cell>
          <cell r="C8067">
            <v>16</v>
          </cell>
          <cell r="D8067">
            <v>-11.36</v>
          </cell>
          <cell r="E8067"/>
          <cell r="F8067"/>
          <cell r="G8067"/>
          <cell r="H8067">
            <v>11.36</v>
          </cell>
        </row>
        <row r="8068">
          <cell r="A8068" t="str">
            <v>6110010100300209</v>
          </cell>
          <cell r="B8068" t="str">
            <v>BANCOVI PLUS VIVIENDA</v>
          </cell>
          <cell r="C8068">
            <v>16</v>
          </cell>
          <cell r="D8068">
            <v>-4.4800000000000004</v>
          </cell>
          <cell r="E8068"/>
          <cell r="F8068"/>
          <cell r="G8068"/>
          <cell r="H8068">
            <v>4.4800000000000004</v>
          </cell>
        </row>
        <row r="8069">
          <cell r="A8069" t="str">
            <v>6110010100300217</v>
          </cell>
          <cell r="B8069" t="str">
            <v>BANCOVI RESPONDE VIVIENDA</v>
          </cell>
          <cell r="C8069">
            <v>16</v>
          </cell>
          <cell r="D8069">
            <v>0</v>
          </cell>
          <cell r="E8069"/>
          <cell r="F8069"/>
          <cell r="G8069"/>
          <cell r="H8069">
            <v>0</v>
          </cell>
        </row>
        <row r="8070">
          <cell r="A8070" t="str">
            <v>611001010040</v>
          </cell>
          <cell r="B8070" t="str">
            <v>INGRESOS POR SEGURO DE CREDITO</v>
          </cell>
          <cell r="C8070">
            <v>12</v>
          </cell>
          <cell r="D8070"/>
          <cell r="E8070"/>
          <cell r="F8070">
            <v>0</v>
          </cell>
          <cell r="G8070"/>
          <cell r="H8070">
            <v>0</v>
          </cell>
        </row>
        <row r="8071">
          <cell r="A8071" t="str">
            <v>61100101004001</v>
          </cell>
          <cell r="B8071" t="str">
            <v>INGRESOS POR SEGURO DE CREDITO</v>
          </cell>
          <cell r="C8071">
            <v>14</v>
          </cell>
          <cell r="D8071"/>
          <cell r="E8071">
            <v>0</v>
          </cell>
          <cell r="F8071"/>
          <cell r="G8071"/>
          <cell r="H8071">
            <v>0</v>
          </cell>
        </row>
        <row r="8072">
          <cell r="A8072" t="str">
            <v>6110010100400101</v>
          </cell>
          <cell r="B8072" t="str">
            <v>INGRESOS POR SEGURO DE CREDITO</v>
          </cell>
          <cell r="C8072">
            <v>16</v>
          </cell>
          <cell r="D8072">
            <v>0</v>
          </cell>
          <cell r="E8072"/>
          <cell r="F8072"/>
          <cell r="G8072"/>
          <cell r="H8072">
            <v>0</v>
          </cell>
        </row>
        <row r="8073">
          <cell r="A8073" t="str">
            <v>611001010080</v>
          </cell>
          <cell r="B8073" t="str">
            <v>FIREMPRESA</v>
          </cell>
          <cell r="C8073">
            <v>12</v>
          </cell>
          <cell r="D8073"/>
          <cell r="E8073"/>
          <cell r="F8073">
            <v>-162601.62</v>
          </cell>
          <cell r="G8073"/>
          <cell r="H8073">
            <v>162601.62</v>
          </cell>
        </row>
        <row r="8074">
          <cell r="A8074" t="str">
            <v>61100101008001</v>
          </cell>
          <cell r="B8074" t="str">
            <v>FIREMPRESA</v>
          </cell>
          <cell r="C8074">
            <v>14</v>
          </cell>
          <cell r="D8074"/>
          <cell r="E8074">
            <v>-162535.22</v>
          </cell>
          <cell r="F8074"/>
          <cell r="G8074"/>
          <cell r="H8074">
            <v>162535.22</v>
          </cell>
        </row>
        <row r="8075">
          <cell r="A8075" t="str">
            <v>6110010100800101</v>
          </cell>
          <cell r="B8075" t="str">
            <v>FIREMPRESA</v>
          </cell>
          <cell r="C8075">
            <v>16</v>
          </cell>
          <cell r="D8075">
            <v>-162535.22</v>
          </cell>
          <cell r="E8075"/>
          <cell r="F8075"/>
          <cell r="G8075"/>
          <cell r="H8075">
            <v>162535.22</v>
          </cell>
        </row>
        <row r="8076">
          <cell r="A8076" t="str">
            <v>61100101008002</v>
          </cell>
          <cell r="B8076" t="str">
            <v>FIREMPRESA - JURIDICAS</v>
          </cell>
          <cell r="C8076">
            <v>14</v>
          </cell>
          <cell r="D8076"/>
          <cell r="E8076">
            <v>-66.400000000000006</v>
          </cell>
          <cell r="F8076"/>
          <cell r="G8076"/>
          <cell r="H8076">
            <v>66.400000000000006</v>
          </cell>
        </row>
        <row r="8077">
          <cell r="A8077" t="str">
            <v>6110010100800201</v>
          </cell>
          <cell r="B8077" t="str">
            <v>FIREMPRESA - PERSONAS JURIDICAS</v>
          </cell>
          <cell r="C8077">
            <v>16</v>
          </cell>
          <cell r="D8077">
            <v>-66.400000000000006</v>
          </cell>
          <cell r="E8077"/>
          <cell r="F8077"/>
          <cell r="G8077"/>
          <cell r="H8077">
            <v>66.400000000000006</v>
          </cell>
        </row>
        <row r="8078">
          <cell r="A8078" t="str">
            <v>6110010200</v>
          </cell>
          <cell r="B8078" t="str">
            <v>COMISIONES POR ADMINISTRACION DEL CREDITO</v>
          </cell>
          <cell r="C8078">
            <v>10</v>
          </cell>
          <cell r="D8078"/>
          <cell r="E8078"/>
          <cell r="F8078"/>
          <cell r="G8078">
            <v>-561043.6</v>
          </cell>
          <cell r="H8078">
            <v>561043.6</v>
          </cell>
        </row>
        <row r="8079">
          <cell r="A8079" t="str">
            <v>611001020001</v>
          </cell>
          <cell r="B8079" t="str">
            <v>COMISIONES POR ADMINISTRACION DEL CREDITO</v>
          </cell>
          <cell r="C8079">
            <v>12</v>
          </cell>
          <cell r="D8079"/>
          <cell r="E8079"/>
          <cell r="F8079">
            <v>-561043.6</v>
          </cell>
          <cell r="G8079"/>
          <cell r="H8079">
            <v>561043.6</v>
          </cell>
        </row>
        <row r="8080">
          <cell r="A8080" t="str">
            <v>61100102000101</v>
          </cell>
          <cell r="B8080" t="str">
            <v>COMISIONES POR ADMINISTRACION DEL CREDITO</v>
          </cell>
          <cell r="C8080">
            <v>14</v>
          </cell>
          <cell r="D8080"/>
          <cell r="E8080">
            <v>-561043.6</v>
          </cell>
          <cell r="F8080"/>
          <cell r="G8080"/>
          <cell r="H8080">
            <v>561043.6</v>
          </cell>
        </row>
        <row r="8081">
          <cell r="A8081" t="str">
            <v>6110010200010101</v>
          </cell>
          <cell r="B8081" t="str">
            <v>COMISION POR ANALISIS Y ESTRUCTURACION DE CREDITO</v>
          </cell>
          <cell r="C8081">
            <v>16</v>
          </cell>
          <cell r="D8081">
            <v>-560006.18000000005</v>
          </cell>
          <cell r="E8081"/>
          <cell r="F8081"/>
          <cell r="G8081"/>
          <cell r="H8081">
            <v>560006.18000000005</v>
          </cell>
        </row>
        <row r="8082">
          <cell r="A8082" t="str">
            <v>6110010200010102</v>
          </cell>
          <cell r="B8082" t="str">
            <v>COMISION POR CANCELACION ANTICIPADA DEL CREDITO</v>
          </cell>
          <cell r="C8082">
            <v>16</v>
          </cell>
          <cell r="D8082">
            <v>0</v>
          </cell>
          <cell r="E8082"/>
          <cell r="F8082"/>
          <cell r="G8082"/>
          <cell r="H8082">
            <v>0</v>
          </cell>
        </row>
        <row r="8083">
          <cell r="A8083" t="str">
            <v>6110010200010103</v>
          </cell>
          <cell r="B8083" t="str">
            <v>COMISIONES POR COLECTURIA DOMICILIAR</v>
          </cell>
          <cell r="C8083">
            <v>16</v>
          </cell>
          <cell r="D8083">
            <v>-60</v>
          </cell>
          <cell r="E8083"/>
          <cell r="F8083"/>
          <cell r="G8083"/>
          <cell r="H8083">
            <v>60</v>
          </cell>
        </row>
        <row r="8084">
          <cell r="A8084" t="str">
            <v>6110010200010104</v>
          </cell>
          <cell r="B8084" t="str">
            <v>CONSULTA DE BURO CREDITICIO</v>
          </cell>
          <cell r="C8084">
            <v>16</v>
          </cell>
          <cell r="D8084">
            <v>0</v>
          </cell>
          <cell r="E8084"/>
          <cell r="F8084"/>
          <cell r="G8084"/>
          <cell r="H8084">
            <v>0</v>
          </cell>
        </row>
        <row r="8085">
          <cell r="A8085" t="str">
            <v>6110010200010105</v>
          </cell>
          <cell r="B8085" t="str">
            <v>INSCRIPCION DE DOCUMENTOS</v>
          </cell>
          <cell r="C8085">
            <v>16</v>
          </cell>
          <cell r="D8085">
            <v>-475</v>
          </cell>
          <cell r="E8085"/>
          <cell r="F8085"/>
          <cell r="G8085"/>
          <cell r="H8085">
            <v>475</v>
          </cell>
        </row>
        <row r="8086">
          <cell r="A8086" t="str">
            <v>6110010200010106</v>
          </cell>
          <cell r="B8086" t="str">
            <v>COMISION POR EMISION DE CHEQUES PARA PAGOS A TERCEROS</v>
          </cell>
          <cell r="C8086">
            <v>16</v>
          </cell>
          <cell r="D8086">
            <v>-502.42</v>
          </cell>
          <cell r="E8086"/>
          <cell r="F8086"/>
          <cell r="G8086"/>
          <cell r="H8086">
            <v>502.42</v>
          </cell>
        </row>
        <row r="8087">
          <cell r="A8087" t="str">
            <v>6110010300</v>
          </cell>
          <cell r="B8087" t="str">
            <v>COMISIONES POR DESEMBOLSOS PENDIENTES</v>
          </cell>
          <cell r="C8087">
            <v>10</v>
          </cell>
          <cell r="D8087"/>
          <cell r="E8087"/>
          <cell r="F8087"/>
          <cell r="G8087">
            <v>0</v>
          </cell>
          <cell r="H8087">
            <v>0</v>
          </cell>
        </row>
        <row r="8088">
          <cell r="A8088" t="str">
            <v>6110010400</v>
          </cell>
          <cell r="B8088" t="str">
            <v>COMISIONES Y RECARGOS POR TARJETAS DE CREDITO</v>
          </cell>
          <cell r="C8088">
            <v>10</v>
          </cell>
          <cell r="D8088"/>
          <cell r="E8088"/>
          <cell r="F8088"/>
          <cell r="G8088">
            <v>-84146.18</v>
          </cell>
          <cell r="H8088">
            <v>84146.18</v>
          </cell>
        </row>
        <row r="8089">
          <cell r="A8089" t="str">
            <v>611001040001</v>
          </cell>
          <cell r="B8089" t="str">
            <v>MEMBRESIA DE TARJETAS DE CREDITO</v>
          </cell>
          <cell r="C8089">
            <v>12</v>
          </cell>
          <cell r="D8089"/>
          <cell r="E8089"/>
          <cell r="F8089">
            <v>-84146.18</v>
          </cell>
          <cell r="G8089"/>
          <cell r="H8089">
            <v>84146.18</v>
          </cell>
        </row>
        <row r="8090">
          <cell r="A8090" t="str">
            <v>61100104000101</v>
          </cell>
          <cell r="B8090" t="str">
            <v>MEMBRESIA DE TARJETAS DE CREDITO</v>
          </cell>
          <cell r="C8090">
            <v>14</v>
          </cell>
          <cell r="D8090"/>
          <cell r="E8090">
            <v>-84146.18</v>
          </cell>
          <cell r="F8090"/>
          <cell r="G8090"/>
          <cell r="H8090">
            <v>84146.18</v>
          </cell>
        </row>
        <row r="8091">
          <cell r="A8091" t="str">
            <v>6110010400010101</v>
          </cell>
          <cell r="B8091" t="str">
            <v>MEMBRESIA DE TARJETAS DE CREDITO</v>
          </cell>
          <cell r="C8091">
            <v>16</v>
          </cell>
          <cell r="D8091">
            <v>0</v>
          </cell>
          <cell r="E8091"/>
          <cell r="F8091"/>
          <cell r="G8091"/>
          <cell r="H8091">
            <v>0</v>
          </cell>
        </row>
        <row r="8092">
          <cell r="A8092" t="str">
            <v>6110010400010102</v>
          </cell>
          <cell r="B8092" t="str">
            <v>COMISIONES DE NEGOCIOS AFILIADOS</v>
          </cell>
          <cell r="C8092">
            <v>16</v>
          </cell>
          <cell r="D8092">
            <v>0</v>
          </cell>
          <cell r="E8092"/>
          <cell r="F8092"/>
          <cell r="G8092"/>
          <cell r="H8092">
            <v>0</v>
          </cell>
        </row>
        <row r="8093">
          <cell r="A8093" t="str">
            <v>6110010400010103</v>
          </cell>
          <cell r="B8093" t="str">
            <v>COMISIONES POR USO DE RED DE CAJEROS</v>
          </cell>
          <cell r="C8093">
            <v>16</v>
          </cell>
          <cell r="D8093">
            <v>0</v>
          </cell>
          <cell r="E8093"/>
          <cell r="F8093"/>
          <cell r="G8093"/>
          <cell r="H8093">
            <v>0</v>
          </cell>
        </row>
        <row r="8094">
          <cell r="A8094" t="str">
            <v>6110010400010104</v>
          </cell>
          <cell r="B8094" t="str">
            <v>RECARGOS POR MORA</v>
          </cell>
          <cell r="C8094">
            <v>16</v>
          </cell>
          <cell r="D8094">
            <v>0</v>
          </cell>
          <cell r="E8094"/>
          <cell r="F8094"/>
          <cell r="G8094"/>
          <cell r="H8094">
            <v>0</v>
          </cell>
        </row>
        <row r="8095">
          <cell r="A8095" t="str">
            <v>6110010400010105</v>
          </cell>
          <cell r="B8095" t="str">
            <v>COMISION POR SERVICIO DE TARJETA DE DEBITO</v>
          </cell>
          <cell r="C8095">
            <v>16</v>
          </cell>
          <cell r="D8095">
            <v>0</v>
          </cell>
          <cell r="E8095"/>
          <cell r="F8095"/>
          <cell r="G8095"/>
          <cell r="H8095">
            <v>0</v>
          </cell>
        </row>
        <row r="8096">
          <cell r="A8096" t="str">
            <v>6110010400010106</v>
          </cell>
          <cell r="B8096" t="str">
            <v>COMISION PUNTO EXPRESS</v>
          </cell>
          <cell r="C8096">
            <v>16</v>
          </cell>
          <cell r="D8096">
            <v>-3468.45</v>
          </cell>
          <cell r="E8096"/>
          <cell r="F8096"/>
          <cell r="G8096"/>
          <cell r="H8096">
            <v>3468.45</v>
          </cell>
        </row>
        <row r="8097">
          <cell r="A8097" t="str">
            <v>6110010400010107</v>
          </cell>
          <cell r="B8097" t="str">
            <v>INGRESOS POR HONORARIOS DE ESCRITURACION Y DESEMBOLSOS</v>
          </cell>
          <cell r="C8097">
            <v>16</v>
          </cell>
          <cell r="D8097">
            <v>0</v>
          </cell>
          <cell r="E8097"/>
          <cell r="F8097"/>
          <cell r="G8097"/>
          <cell r="H8097">
            <v>0</v>
          </cell>
        </row>
        <row r="8098">
          <cell r="A8098" t="str">
            <v>6110010400010108</v>
          </cell>
          <cell r="B8098" t="str">
            <v>COMISION CONSUMO COMPRA. INTERNAC. TD</v>
          </cell>
          <cell r="C8098">
            <v>16</v>
          </cell>
          <cell r="D8098">
            <v>0</v>
          </cell>
          <cell r="E8098"/>
          <cell r="F8098"/>
          <cell r="G8098"/>
          <cell r="H8098">
            <v>0</v>
          </cell>
        </row>
        <row r="8099">
          <cell r="A8099" t="str">
            <v>6110010400010109</v>
          </cell>
          <cell r="B8099" t="str">
            <v>INGRESO COMISION DE COMPRAS DE TARJETAS DE CREDITO Y DEBITO</v>
          </cell>
          <cell r="C8099">
            <v>16</v>
          </cell>
          <cell r="D8099">
            <v>-80677.73</v>
          </cell>
          <cell r="E8099"/>
          <cell r="F8099"/>
          <cell r="G8099"/>
          <cell r="H8099">
            <v>80677.73</v>
          </cell>
        </row>
        <row r="8100">
          <cell r="A8100" t="str">
            <v>6110010400010110</v>
          </cell>
          <cell r="B8100" t="str">
            <v>COMISION POR REPOSICION POR TARJETA DE CREDITO</v>
          </cell>
          <cell r="C8100">
            <v>16</v>
          </cell>
          <cell r="D8100">
            <v>0</v>
          </cell>
          <cell r="E8100"/>
          <cell r="F8100"/>
          <cell r="G8100"/>
          <cell r="H8100">
            <v>0</v>
          </cell>
        </row>
        <row r="8101">
          <cell r="A8101" t="str">
            <v>6110010400010199</v>
          </cell>
          <cell r="B8101" t="str">
            <v>OTRAS COMISIONES Y RECARGOS</v>
          </cell>
          <cell r="C8101">
            <v>16</v>
          </cell>
          <cell r="D8101">
            <v>0</v>
          </cell>
          <cell r="E8101"/>
          <cell r="F8101"/>
          <cell r="G8101"/>
          <cell r="H8101">
            <v>0</v>
          </cell>
        </row>
        <row r="8102">
          <cell r="A8102" t="str">
            <v>6110010500</v>
          </cell>
          <cell r="B8102" t="str">
            <v>COMISIONES POR OTORGAMIENTO</v>
          </cell>
          <cell r="C8102">
            <v>10</v>
          </cell>
          <cell r="D8102"/>
          <cell r="E8102"/>
          <cell r="F8102"/>
          <cell r="G8102">
            <v>-4720.6899999999996</v>
          </cell>
          <cell r="H8102">
            <v>4720.6899999999996</v>
          </cell>
        </row>
        <row r="8103">
          <cell r="A8103" t="str">
            <v>611001050001</v>
          </cell>
          <cell r="B8103" t="str">
            <v>COMISIONES POR OTORGAMIENTO</v>
          </cell>
          <cell r="C8103">
            <v>12</v>
          </cell>
          <cell r="D8103"/>
          <cell r="E8103"/>
          <cell r="F8103">
            <v>-4720.6899999999996</v>
          </cell>
          <cell r="G8103"/>
          <cell r="H8103">
            <v>4720.6899999999996</v>
          </cell>
        </row>
        <row r="8104">
          <cell r="A8104" t="str">
            <v>61100105000101</v>
          </cell>
          <cell r="B8104" t="str">
            <v>COMISIONES POR OTORGAMIENTO</v>
          </cell>
          <cell r="C8104">
            <v>14</v>
          </cell>
          <cell r="D8104"/>
          <cell r="E8104">
            <v>-4720.6899999999996</v>
          </cell>
          <cell r="F8104"/>
          <cell r="G8104"/>
          <cell r="H8104">
            <v>4720.6899999999996</v>
          </cell>
        </row>
        <row r="8105">
          <cell r="A8105" t="str">
            <v>6110010500010101</v>
          </cell>
          <cell r="B8105" t="str">
            <v>COMISIONES POR OTORGAMIENTO</v>
          </cell>
          <cell r="C8105">
            <v>16</v>
          </cell>
          <cell r="D8105">
            <v>-4720.6899999999996</v>
          </cell>
          <cell r="E8105"/>
          <cell r="F8105"/>
          <cell r="G8105"/>
          <cell r="H8105">
            <v>4720.6899999999996</v>
          </cell>
        </row>
        <row r="8106">
          <cell r="A8106" t="str">
            <v>6110010600</v>
          </cell>
          <cell r="B8106" t="str">
            <v>OTRAS COMISIONES Y RECARGOS SOBRE CREDITOS</v>
          </cell>
          <cell r="C8106">
            <v>10</v>
          </cell>
          <cell r="D8106"/>
          <cell r="E8106"/>
          <cell r="F8106"/>
          <cell r="G8106">
            <v>-1822346.39</v>
          </cell>
          <cell r="H8106">
            <v>1822346.39</v>
          </cell>
        </row>
        <row r="8107">
          <cell r="A8107" t="str">
            <v>611001060001</v>
          </cell>
          <cell r="B8107" t="str">
            <v>OTRAS COMISIONES</v>
          </cell>
          <cell r="C8107">
            <v>12</v>
          </cell>
          <cell r="D8107"/>
          <cell r="E8107"/>
          <cell r="F8107">
            <v>-1822346.39</v>
          </cell>
          <cell r="G8107"/>
          <cell r="H8107">
            <v>1822346.39</v>
          </cell>
        </row>
        <row r="8108">
          <cell r="A8108" t="str">
            <v>61100106000101</v>
          </cell>
          <cell r="B8108" t="str">
            <v>OTRAS COMISIONES</v>
          </cell>
          <cell r="C8108">
            <v>14</v>
          </cell>
          <cell r="D8108"/>
          <cell r="E8108">
            <v>-1822346.39</v>
          </cell>
          <cell r="F8108"/>
          <cell r="G8108"/>
          <cell r="H8108">
            <v>1822346.39</v>
          </cell>
        </row>
        <row r="8109">
          <cell r="A8109" t="str">
            <v>6110010600010101</v>
          </cell>
          <cell r="B8109" t="str">
            <v>OTROS RECARGOS SOBRE CREDITOS</v>
          </cell>
          <cell r="C8109">
            <v>16</v>
          </cell>
          <cell r="D8109">
            <v>0</v>
          </cell>
          <cell r="E8109"/>
          <cell r="F8109"/>
          <cell r="G8109"/>
          <cell r="H8109">
            <v>0</v>
          </cell>
        </row>
        <row r="8110">
          <cell r="A8110" t="str">
            <v>6110010600010102</v>
          </cell>
          <cell r="B8110" t="str">
            <v>INGRESOS POR SEGUROS CON GARANTIA HIPOTECARIA</v>
          </cell>
          <cell r="C8110">
            <v>16</v>
          </cell>
          <cell r="D8110">
            <v>-360690.61</v>
          </cell>
          <cell r="E8110"/>
          <cell r="F8110"/>
          <cell r="G8110"/>
          <cell r="H8110">
            <v>360690.61</v>
          </cell>
        </row>
        <row r="8111">
          <cell r="A8111" t="str">
            <v>6110010600010103</v>
          </cell>
          <cell r="B8111" t="str">
            <v>INGRESOS POR SEGUROS DE DEUDA</v>
          </cell>
          <cell r="C8111">
            <v>16</v>
          </cell>
          <cell r="D8111">
            <v>0</v>
          </cell>
          <cell r="E8111"/>
          <cell r="F8111"/>
          <cell r="G8111"/>
          <cell r="H8111">
            <v>0</v>
          </cell>
        </row>
        <row r="8112">
          <cell r="A8112" t="str">
            <v>6110010600010104</v>
          </cell>
          <cell r="B8112" t="str">
            <v>INGRESOS POR SEGUROS DE CESANTIA</v>
          </cell>
          <cell r="C8112">
            <v>16</v>
          </cell>
          <cell r="D8112">
            <v>0</v>
          </cell>
          <cell r="E8112"/>
          <cell r="F8112"/>
          <cell r="G8112"/>
          <cell r="H8112">
            <v>0</v>
          </cell>
        </row>
        <row r="8113">
          <cell r="A8113" t="str">
            <v>6110010600010180</v>
          </cell>
          <cell r="B8113" t="str">
            <v>OTRAS COMISIONES - CREDITOS FIREMPRESA</v>
          </cell>
          <cell r="C8113">
            <v>16</v>
          </cell>
          <cell r="D8113">
            <v>-1461655.78</v>
          </cell>
          <cell r="E8113"/>
          <cell r="F8113"/>
          <cell r="G8113"/>
          <cell r="H8113">
            <v>1461655.78</v>
          </cell>
        </row>
        <row r="8114">
          <cell r="A8114" t="str">
            <v>6110010700</v>
          </cell>
          <cell r="B8114" t="str">
            <v>INSPECCIONES Y AVALUOS</v>
          </cell>
          <cell r="C8114">
            <v>10</v>
          </cell>
          <cell r="D8114"/>
          <cell r="E8114"/>
          <cell r="F8114"/>
          <cell r="G8114">
            <v>0</v>
          </cell>
          <cell r="H8114">
            <v>0</v>
          </cell>
        </row>
        <row r="8115">
          <cell r="A8115" t="str">
            <v>611002</v>
          </cell>
          <cell r="B8115" t="str">
            <v>CARTERA DE INVERSIONES</v>
          </cell>
          <cell r="C8115">
            <v>6</v>
          </cell>
          <cell r="D8115"/>
          <cell r="E8115"/>
          <cell r="F8115"/>
          <cell r="G8115"/>
          <cell r="H8115">
            <v>537097.48</v>
          </cell>
        </row>
        <row r="8116">
          <cell r="A8116" t="str">
            <v>6110020100</v>
          </cell>
          <cell r="B8116" t="str">
            <v>INTERESES</v>
          </cell>
          <cell r="C8116">
            <v>10</v>
          </cell>
          <cell r="D8116"/>
          <cell r="E8116"/>
          <cell r="F8116"/>
          <cell r="G8116">
            <v>-537097.48</v>
          </cell>
          <cell r="H8116">
            <v>537097.48</v>
          </cell>
        </row>
        <row r="8117">
          <cell r="A8117" t="str">
            <v>611002010001</v>
          </cell>
          <cell r="B8117" t="str">
            <v>INTERESES SOBRE CARTERA DE INVERSION</v>
          </cell>
          <cell r="C8117">
            <v>12</v>
          </cell>
          <cell r="D8117"/>
          <cell r="E8117"/>
          <cell r="F8117">
            <v>-537097.48</v>
          </cell>
          <cell r="G8117"/>
          <cell r="H8117">
            <v>537097.48</v>
          </cell>
        </row>
        <row r="8118">
          <cell r="A8118" t="str">
            <v>61100201000101</v>
          </cell>
          <cell r="B8118" t="str">
            <v>INTERESES SOBRE CARTERA DE INVERSION</v>
          </cell>
          <cell r="C8118">
            <v>14</v>
          </cell>
          <cell r="D8118"/>
          <cell r="E8118">
            <v>-537097.48</v>
          </cell>
          <cell r="F8118"/>
          <cell r="G8118"/>
          <cell r="H8118">
            <v>537097.48</v>
          </cell>
        </row>
        <row r="8119">
          <cell r="A8119" t="str">
            <v>6110020100010101</v>
          </cell>
          <cell r="B8119" t="str">
            <v>INTERESES SOBRE CARTERA DE INVERSION</v>
          </cell>
          <cell r="C8119">
            <v>16</v>
          </cell>
          <cell r="D8119">
            <v>-537097.48</v>
          </cell>
          <cell r="E8119"/>
          <cell r="F8119"/>
          <cell r="G8119"/>
          <cell r="H8119">
            <v>537097.48</v>
          </cell>
        </row>
        <row r="8120">
          <cell r="A8120" t="str">
            <v>6110020200</v>
          </cell>
          <cell r="B8120" t="str">
            <v>VENTA DE TITULOSVALORES</v>
          </cell>
          <cell r="C8120">
            <v>10</v>
          </cell>
          <cell r="D8120"/>
          <cell r="E8120"/>
          <cell r="F8120"/>
          <cell r="G8120">
            <v>0</v>
          </cell>
          <cell r="H8120">
            <v>0</v>
          </cell>
        </row>
        <row r="8121">
          <cell r="A8121" t="str">
            <v>611002020001</v>
          </cell>
          <cell r="B8121" t="str">
            <v>INTERESES POR VENTA DE TITULOS VALORES</v>
          </cell>
          <cell r="C8121">
            <v>12</v>
          </cell>
          <cell r="D8121"/>
          <cell r="E8121"/>
          <cell r="F8121">
            <v>0</v>
          </cell>
          <cell r="G8121"/>
          <cell r="H8121">
            <v>0</v>
          </cell>
        </row>
        <row r="8122">
          <cell r="A8122" t="str">
            <v>61100202000101</v>
          </cell>
          <cell r="B8122" t="str">
            <v>INTERESES POR VENTA DE TITULOS VALORES</v>
          </cell>
          <cell r="C8122">
            <v>14</v>
          </cell>
          <cell r="D8122"/>
          <cell r="E8122">
            <v>0</v>
          </cell>
          <cell r="F8122"/>
          <cell r="G8122"/>
          <cell r="H8122">
            <v>0</v>
          </cell>
        </row>
        <row r="8123">
          <cell r="A8123" t="str">
            <v>6110020200010101</v>
          </cell>
          <cell r="B8123" t="str">
            <v>INTERESES POR VENTA DE TITULOS VALORES</v>
          </cell>
          <cell r="C8123">
            <v>16</v>
          </cell>
          <cell r="D8123">
            <v>0</v>
          </cell>
          <cell r="E8123"/>
          <cell r="F8123"/>
          <cell r="G8123"/>
          <cell r="H8123">
            <v>0</v>
          </cell>
        </row>
        <row r="8124">
          <cell r="A8124" t="str">
            <v>6110020200010102</v>
          </cell>
          <cell r="B8124" t="str">
            <v>INTERESES DE FONDOS DE INVERSION</v>
          </cell>
          <cell r="C8124">
            <v>16</v>
          </cell>
          <cell r="D8124">
            <v>0</v>
          </cell>
          <cell r="E8124"/>
          <cell r="F8124"/>
          <cell r="G8124"/>
          <cell r="H8124">
            <v>0</v>
          </cell>
        </row>
        <row r="8125">
          <cell r="A8125" t="str">
            <v>611003</v>
          </cell>
          <cell r="B8125" t="str">
            <v>OPERACIONES TEMPORALES CON DOCUMENTOS</v>
          </cell>
          <cell r="C8125">
            <v>6</v>
          </cell>
          <cell r="D8125"/>
          <cell r="E8125"/>
          <cell r="F8125"/>
          <cell r="G8125"/>
          <cell r="H8125">
            <v>0</v>
          </cell>
        </row>
        <row r="8126">
          <cell r="A8126" t="str">
            <v>6110030100</v>
          </cell>
          <cell r="B8126" t="str">
            <v>PRIMAS</v>
          </cell>
          <cell r="C8126">
            <v>10</v>
          </cell>
          <cell r="D8126"/>
          <cell r="E8126"/>
          <cell r="F8126"/>
          <cell r="G8126">
            <v>0</v>
          </cell>
          <cell r="H8126">
            <v>0</v>
          </cell>
        </row>
        <row r="8127">
          <cell r="A8127" t="str">
            <v>6110030200</v>
          </cell>
          <cell r="B8127" t="str">
            <v>OTROS INGRESOS</v>
          </cell>
          <cell r="C8127">
            <v>10</v>
          </cell>
          <cell r="D8127"/>
          <cell r="E8127"/>
          <cell r="F8127"/>
          <cell r="G8127">
            <v>0</v>
          </cell>
          <cell r="H8127">
            <v>0</v>
          </cell>
        </row>
        <row r="8128">
          <cell r="A8128" t="str">
            <v>611004</v>
          </cell>
          <cell r="B8128" t="str">
            <v>INTERESES SOBRE DEPOSITOS</v>
          </cell>
          <cell r="C8128">
            <v>6</v>
          </cell>
          <cell r="D8128"/>
          <cell r="E8128"/>
          <cell r="F8128"/>
          <cell r="G8128"/>
          <cell r="H8128">
            <v>1120075.0900000001</v>
          </cell>
        </row>
        <row r="8129">
          <cell r="A8129" t="str">
            <v>6110040100</v>
          </cell>
          <cell r="B8129" t="str">
            <v>EN EL BCR</v>
          </cell>
          <cell r="C8129">
            <v>10</v>
          </cell>
          <cell r="D8129"/>
          <cell r="E8129"/>
          <cell r="F8129"/>
          <cell r="G8129">
            <v>-296818.77</v>
          </cell>
          <cell r="H8129">
            <v>296818.77</v>
          </cell>
        </row>
        <row r="8130">
          <cell r="A8130" t="str">
            <v>611004010001</v>
          </cell>
          <cell r="B8130" t="str">
            <v>EN EL BCR - ENCAJE</v>
          </cell>
          <cell r="C8130">
            <v>12</v>
          </cell>
          <cell r="D8130"/>
          <cell r="E8130"/>
          <cell r="F8130">
            <v>-296818.77</v>
          </cell>
          <cell r="G8130"/>
          <cell r="H8130">
            <v>296818.77</v>
          </cell>
        </row>
        <row r="8131">
          <cell r="A8131" t="str">
            <v>61100401000101</v>
          </cell>
          <cell r="B8131" t="str">
            <v>EN EL BCR - ENCAJE</v>
          </cell>
          <cell r="C8131">
            <v>14</v>
          </cell>
          <cell r="D8131"/>
          <cell r="E8131">
            <v>-296818.77</v>
          </cell>
          <cell r="F8131"/>
          <cell r="G8131"/>
          <cell r="H8131">
            <v>296818.77</v>
          </cell>
        </row>
        <row r="8132">
          <cell r="A8132" t="str">
            <v>6110040100010101</v>
          </cell>
          <cell r="B8132" t="str">
            <v>EN EL BCR - ENCAJE</v>
          </cell>
          <cell r="C8132">
            <v>16</v>
          </cell>
          <cell r="D8132">
            <v>-296818.77</v>
          </cell>
          <cell r="E8132"/>
          <cell r="F8132"/>
          <cell r="G8132"/>
          <cell r="H8132">
            <v>296818.77</v>
          </cell>
        </row>
        <row r="8133">
          <cell r="A8133" t="str">
            <v>6110040200</v>
          </cell>
          <cell r="B8133" t="str">
            <v>EN OTRAS INSTITUCIONES FINANCIERAS</v>
          </cell>
          <cell r="C8133">
            <v>10</v>
          </cell>
          <cell r="D8133"/>
          <cell r="E8133"/>
          <cell r="F8133"/>
          <cell r="G8133">
            <v>-823256.32</v>
          </cell>
          <cell r="H8133">
            <v>823256.32</v>
          </cell>
        </row>
        <row r="8134">
          <cell r="A8134" t="str">
            <v>611004020001</v>
          </cell>
          <cell r="B8134" t="str">
            <v>EN OTRAS INSTITUCIONES FINANCIERAS</v>
          </cell>
          <cell r="C8134">
            <v>12</v>
          </cell>
          <cell r="D8134"/>
          <cell r="E8134"/>
          <cell r="F8134">
            <v>-823256.32</v>
          </cell>
          <cell r="G8134"/>
          <cell r="H8134">
            <v>823256.32</v>
          </cell>
        </row>
        <row r="8135">
          <cell r="A8135" t="str">
            <v>61100402000101</v>
          </cell>
          <cell r="B8135" t="str">
            <v>EN OTRAS INSTITUCIONES FINANCIERAS</v>
          </cell>
          <cell r="C8135">
            <v>14</v>
          </cell>
          <cell r="D8135"/>
          <cell r="E8135">
            <v>-823256.32</v>
          </cell>
          <cell r="F8135"/>
          <cell r="G8135"/>
          <cell r="H8135">
            <v>823256.32</v>
          </cell>
        </row>
        <row r="8136">
          <cell r="A8136" t="str">
            <v>6110040200010101</v>
          </cell>
          <cell r="B8136" t="str">
            <v>BANCO AGRICOLA</v>
          </cell>
          <cell r="C8136">
            <v>16</v>
          </cell>
          <cell r="D8136">
            <v>0</v>
          </cell>
          <cell r="E8136"/>
          <cell r="F8136"/>
          <cell r="G8136"/>
          <cell r="H8136">
            <v>0</v>
          </cell>
        </row>
        <row r="8137">
          <cell r="A8137" t="str">
            <v>6110040200010102</v>
          </cell>
          <cell r="B8137" t="str">
            <v>BANCO SALVADORE¿O</v>
          </cell>
          <cell r="C8137">
            <v>16</v>
          </cell>
          <cell r="D8137">
            <v>0</v>
          </cell>
          <cell r="E8137"/>
          <cell r="F8137"/>
          <cell r="G8137"/>
          <cell r="H8137">
            <v>0</v>
          </cell>
        </row>
        <row r="8138">
          <cell r="A8138" t="str">
            <v>6110040200010103</v>
          </cell>
          <cell r="B8138" t="str">
            <v>BANCO DE COMERCIO</v>
          </cell>
          <cell r="C8138">
            <v>16</v>
          </cell>
          <cell r="D8138">
            <v>-231.01</v>
          </cell>
          <cell r="E8138"/>
          <cell r="F8138"/>
          <cell r="G8138"/>
          <cell r="H8138">
            <v>231.01</v>
          </cell>
        </row>
        <row r="8139">
          <cell r="A8139" t="str">
            <v>6110040200010104</v>
          </cell>
          <cell r="B8139" t="str">
            <v>BANCO HIPOTECARIO</v>
          </cell>
          <cell r="C8139">
            <v>16</v>
          </cell>
          <cell r="D8139">
            <v>-282771.53000000003</v>
          </cell>
          <cell r="E8139"/>
          <cell r="F8139"/>
          <cell r="G8139"/>
          <cell r="H8139">
            <v>282771.53000000003</v>
          </cell>
        </row>
        <row r="8140">
          <cell r="A8140" t="str">
            <v>6110040200010105</v>
          </cell>
          <cell r="B8140" t="str">
            <v>BANCO DE FOMENTO AGROPECUARIO</v>
          </cell>
          <cell r="C8140">
            <v>16</v>
          </cell>
          <cell r="D8140">
            <v>0</v>
          </cell>
          <cell r="E8140"/>
          <cell r="F8140"/>
          <cell r="G8140"/>
          <cell r="H8140">
            <v>0</v>
          </cell>
        </row>
        <row r="8141">
          <cell r="A8141" t="str">
            <v>6110040200010106</v>
          </cell>
          <cell r="B8141" t="str">
            <v>BANCO CUSCATLAN</v>
          </cell>
          <cell r="C8141">
            <v>16</v>
          </cell>
          <cell r="D8141">
            <v>-4960.46</v>
          </cell>
          <cell r="E8141"/>
          <cell r="F8141"/>
          <cell r="G8141"/>
          <cell r="H8141">
            <v>4960.46</v>
          </cell>
        </row>
        <row r="8142">
          <cell r="A8142" t="str">
            <v>6110040200010107</v>
          </cell>
          <cell r="B8142" t="str">
            <v>BANCO PROMERICA</v>
          </cell>
          <cell r="C8142">
            <v>16</v>
          </cell>
          <cell r="D8142">
            <v>0</v>
          </cell>
          <cell r="E8142"/>
          <cell r="F8142"/>
          <cell r="G8142"/>
          <cell r="H8142">
            <v>0</v>
          </cell>
        </row>
        <row r="8143">
          <cell r="A8143" t="str">
            <v>6110040200010108</v>
          </cell>
          <cell r="B8143" t="str">
            <v>FEDECRECE DE R.L.</v>
          </cell>
          <cell r="C8143">
            <v>16</v>
          </cell>
          <cell r="D8143">
            <v>-4000</v>
          </cell>
          <cell r="E8143"/>
          <cell r="F8143"/>
          <cell r="G8143"/>
          <cell r="H8143">
            <v>4000</v>
          </cell>
        </row>
        <row r="8144">
          <cell r="A8144" t="str">
            <v>6110040200010109</v>
          </cell>
          <cell r="B8144" t="str">
            <v>BANCO DE AMERICA CENTRAL</v>
          </cell>
          <cell r="C8144">
            <v>16</v>
          </cell>
          <cell r="D8144">
            <v>-118543.36</v>
          </cell>
          <cell r="E8144"/>
          <cell r="F8144"/>
          <cell r="G8144"/>
          <cell r="H8144">
            <v>118543.36</v>
          </cell>
        </row>
        <row r="8145">
          <cell r="A8145" t="str">
            <v>6110040200010110</v>
          </cell>
          <cell r="B8145" t="str">
            <v>BANCO AZUL</v>
          </cell>
          <cell r="C8145">
            <v>16</v>
          </cell>
          <cell r="D8145">
            <v>0</v>
          </cell>
          <cell r="E8145"/>
          <cell r="F8145"/>
          <cell r="G8145"/>
          <cell r="H8145">
            <v>0</v>
          </cell>
        </row>
        <row r="8146">
          <cell r="A8146" t="str">
            <v>6110040200010111</v>
          </cell>
          <cell r="B8146" t="str">
            <v>BANCO DE LOS TRABAJADORES PUBLICOS Y MUNICIPALES</v>
          </cell>
          <cell r="C8146">
            <v>16</v>
          </cell>
          <cell r="D8146">
            <v>0</v>
          </cell>
          <cell r="E8146"/>
          <cell r="F8146"/>
          <cell r="G8146"/>
          <cell r="H8146">
            <v>0</v>
          </cell>
        </row>
        <row r="8147">
          <cell r="A8147" t="str">
            <v>6110040200010112</v>
          </cell>
          <cell r="B8147" t="str">
            <v>BANCO DE LOS TRABAJADORES DE SOYAPANGO</v>
          </cell>
          <cell r="C8147">
            <v>16</v>
          </cell>
          <cell r="D8147">
            <v>0</v>
          </cell>
          <cell r="E8147"/>
          <cell r="F8147"/>
          <cell r="G8147"/>
          <cell r="H8147">
            <v>0</v>
          </cell>
        </row>
        <row r="8148">
          <cell r="A8148" t="str">
            <v>6110040200010113</v>
          </cell>
          <cell r="B8148" t="str">
            <v>PRIMER BANCO DE LOS TRABAJADORES</v>
          </cell>
          <cell r="C8148">
            <v>16</v>
          </cell>
          <cell r="D8148">
            <v>0</v>
          </cell>
          <cell r="E8148"/>
          <cell r="F8148"/>
          <cell r="G8148"/>
          <cell r="H8148">
            <v>0</v>
          </cell>
        </row>
        <row r="8149">
          <cell r="A8149" t="str">
            <v>6110040200010114</v>
          </cell>
          <cell r="B8149" t="str">
            <v>BICSA</v>
          </cell>
          <cell r="C8149">
            <v>16</v>
          </cell>
          <cell r="D8149">
            <v>0</v>
          </cell>
          <cell r="E8149"/>
          <cell r="F8149"/>
          <cell r="G8149"/>
          <cell r="H8149">
            <v>0</v>
          </cell>
        </row>
        <row r="8150">
          <cell r="A8150" t="str">
            <v>6110040200010115</v>
          </cell>
          <cell r="B8150" t="str">
            <v>MULTI INVERSIONES MI BANCO</v>
          </cell>
          <cell r="C8150">
            <v>16</v>
          </cell>
          <cell r="D8150">
            <v>-11559.33</v>
          </cell>
          <cell r="E8150"/>
          <cell r="F8150"/>
          <cell r="G8150"/>
          <cell r="H8150">
            <v>11559.33</v>
          </cell>
        </row>
        <row r="8151">
          <cell r="A8151" t="str">
            <v>6110040200010116</v>
          </cell>
          <cell r="B8151" t="str">
            <v>CUENTA DE INVERSION BURSATIL</v>
          </cell>
          <cell r="C8151">
            <v>16</v>
          </cell>
          <cell r="D8151">
            <v>0</v>
          </cell>
          <cell r="E8151"/>
          <cell r="F8151"/>
          <cell r="G8151"/>
          <cell r="H8151">
            <v>0</v>
          </cell>
        </row>
        <row r="8152">
          <cell r="A8152" t="str">
            <v>6110040200010117</v>
          </cell>
          <cell r="B8152" t="str">
            <v>BANCO G Y T CONTINENTAL</v>
          </cell>
          <cell r="C8152">
            <v>16</v>
          </cell>
          <cell r="D8152">
            <v>-233762.91</v>
          </cell>
          <cell r="E8152"/>
          <cell r="F8152"/>
          <cell r="G8152"/>
          <cell r="H8152">
            <v>233762.91</v>
          </cell>
        </row>
        <row r="8153">
          <cell r="A8153" t="str">
            <v>6110040200010118</v>
          </cell>
          <cell r="B8153" t="str">
            <v>BANCO AZUL DE EL SALVADOR</v>
          </cell>
          <cell r="C8153">
            <v>16</v>
          </cell>
          <cell r="D8153">
            <v>-167427.72</v>
          </cell>
          <cell r="E8153"/>
          <cell r="F8153"/>
          <cell r="G8153"/>
          <cell r="H8153">
            <v>167427.72</v>
          </cell>
        </row>
        <row r="8154">
          <cell r="A8154" t="str">
            <v>6110040200010119</v>
          </cell>
          <cell r="B8154" t="str">
            <v>FONAVIPO</v>
          </cell>
          <cell r="C8154">
            <v>16</v>
          </cell>
          <cell r="D8154">
            <v>0</v>
          </cell>
          <cell r="E8154"/>
          <cell r="F8154"/>
          <cell r="G8154"/>
          <cell r="H8154">
            <v>0</v>
          </cell>
        </row>
        <row r="8155">
          <cell r="A8155" t="str">
            <v>62</v>
          </cell>
          <cell r="B8155" t="str">
            <v>INGRESOS DE OTRAS OPERACIONES</v>
          </cell>
          <cell r="C8155">
            <v>2</v>
          </cell>
          <cell r="D8155"/>
          <cell r="E8155"/>
          <cell r="F8155"/>
          <cell r="G8155"/>
          <cell r="H8155">
            <v>245610.19</v>
          </cell>
        </row>
        <row r="8156">
          <cell r="A8156" t="str">
            <v>621</v>
          </cell>
          <cell r="B8156" t="str">
            <v>INGRESOS DE OTRAS OPERACIONES</v>
          </cell>
          <cell r="C8156">
            <v>3</v>
          </cell>
          <cell r="D8156"/>
          <cell r="E8156"/>
          <cell r="F8156"/>
          <cell r="G8156"/>
          <cell r="H8156">
            <v>245610.19</v>
          </cell>
        </row>
        <row r="8157">
          <cell r="A8157" t="str">
            <v>6210</v>
          </cell>
          <cell r="B8157" t="str">
            <v>INGRESOS DE OTRAS OPERACIONES</v>
          </cell>
          <cell r="C8157">
            <v>4</v>
          </cell>
          <cell r="D8157"/>
          <cell r="E8157"/>
          <cell r="F8157"/>
          <cell r="G8157"/>
          <cell r="H8157">
            <v>245610.19</v>
          </cell>
        </row>
        <row r="8158">
          <cell r="A8158" t="str">
            <v>621001</v>
          </cell>
          <cell r="B8158" t="str">
            <v>OPERACIONES EN MONEDA EXTRANJERA</v>
          </cell>
          <cell r="C8158">
            <v>6</v>
          </cell>
          <cell r="D8158"/>
          <cell r="E8158"/>
          <cell r="F8158"/>
          <cell r="G8158"/>
          <cell r="H8158">
            <v>0</v>
          </cell>
        </row>
        <row r="8159">
          <cell r="A8159" t="str">
            <v>6210010100</v>
          </cell>
          <cell r="B8159" t="str">
            <v>UTILIDAD EN VENTA DE MONEDA EXTRANJERA</v>
          </cell>
          <cell r="C8159">
            <v>10</v>
          </cell>
          <cell r="D8159"/>
          <cell r="E8159"/>
          <cell r="F8159"/>
          <cell r="G8159">
            <v>0</v>
          </cell>
          <cell r="H8159">
            <v>0</v>
          </cell>
        </row>
        <row r="8160">
          <cell r="A8160" t="str">
            <v>6210010200</v>
          </cell>
          <cell r="B8160" t="str">
            <v>COMISIONES</v>
          </cell>
          <cell r="C8160">
            <v>10</v>
          </cell>
          <cell r="D8160"/>
          <cell r="E8160"/>
          <cell r="F8160"/>
          <cell r="G8160">
            <v>0</v>
          </cell>
          <cell r="H8160">
            <v>0</v>
          </cell>
        </row>
        <row r="8161">
          <cell r="A8161" t="str">
            <v>6210010300</v>
          </cell>
          <cell r="B8161" t="str">
            <v>INTERESES</v>
          </cell>
          <cell r="C8161">
            <v>10</v>
          </cell>
          <cell r="D8161"/>
          <cell r="E8161"/>
          <cell r="F8161"/>
          <cell r="G8161">
            <v>0</v>
          </cell>
          <cell r="H8161">
            <v>0</v>
          </cell>
        </row>
        <row r="8162">
          <cell r="A8162" t="str">
            <v>6210010400</v>
          </cell>
          <cell r="B8162" t="str">
            <v>REVALUACIONES</v>
          </cell>
          <cell r="C8162">
            <v>10</v>
          </cell>
          <cell r="D8162"/>
          <cell r="E8162"/>
          <cell r="F8162"/>
          <cell r="G8162">
            <v>0</v>
          </cell>
          <cell r="H8162">
            <v>0</v>
          </cell>
        </row>
        <row r="8163">
          <cell r="A8163" t="str">
            <v>621002</v>
          </cell>
          <cell r="B8163" t="str">
            <v>SERVICIOS TECNICOS</v>
          </cell>
          <cell r="C8163">
            <v>6</v>
          </cell>
          <cell r="D8163"/>
          <cell r="E8163"/>
          <cell r="F8163"/>
          <cell r="G8163"/>
          <cell r="H8163">
            <v>0</v>
          </cell>
        </row>
        <row r="8164">
          <cell r="A8164" t="str">
            <v>6210020100</v>
          </cell>
          <cell r="B8164" t="str">
            <v>SERVICIOS DE SUPERVISION</v>
          </cell>
          <cell r="C8164">
            <v>10</v>
          </cell>
          <cell r="D8164"/>
          <cell r="E8164"/>
          <cell r="F8164"/>
          <cell r="G8164">
            <v>0</v>
          </cell>
          <cell r="H8164">
            <v>0</v>
          </cell>
        </row>
        <row r="8165">
          <cell r="A8165" t="str">
            <v>6210020200</v>
          </cell>
          <cell r="B8165" t="str">
            <v>SERVICIOS EDUCATIVOS</v>
          </cell>
          <cell r="C8165">
            <v>10</v>
          </cell>
          <cell r="D8165"/>
          <cell r="E8165"/>
          <cell r="F8165"/>
          <cell r="G8165">
            <v>0</v>
          </cell>
          <cell r="H8165">
            <v>0</v>
          </cell>
        </row>
        <row r="8166">
          <cell r="A8166" t="str">
            <v>6210020300</v>
          </cell>
          <cell r="B8166" t="str">
            <v>SERVICIOS DE CAPACITACION</v>
          </cell>
          <cell r="C8166">
            <v>10</v>
          </cell>
          <cell r="D8166"/>
          <cell r="E8166"/>
          <cell r="F8166"/>
          <cell r="G8166">
            <v>0</v>
          </cell>
          <cell r="H8166">
            <v>0</v>
          </cell>
        </row>
        <row r="8167">
          <cell r="A8167" t="str">
            <v>6210020400</v>
          </cell>
          <cell r="B8167" t="str">
            <v>SERVICIOS DE CONSULTORIA ADMINISTRATIVA CONTABLE</v>
          </cell>
          <cell r="C8167">
            <v>10</v>
          </cell>
          <cell r="D8167"/>
          <cell r="E8167"/>
          <cell r="F8167"/>
          <cell r="G8167">
            <v>0</v>
          </cell>
          <cell r="H8167">
            <v>0</v>
          </cell>
        </row>
        <row r="8168">
          <cell r="A8168" t="str">
            <v>6210020500</v>
          </cell>
          <cell r="B8168" t="str">
            <v>SERVICIOS JURIDICOS</v>
          </cell>
          <cell r="C8168">
            <v>10</v>
          </cell>
          <cell r="D8168"/>
          <cell r="E8168"/>
          <cell r="F8168"/>
          <cell r="G8168">
            <v>0</v>
          </cell>
          <cell r="H8168">
            <v>0</v>
          </cell>
        </row>
        <row r="8169">
          <cell r="A8169" t="str">
            <v>6210020600</v>
          </cell>
          <cell r="B8169" t="str">
            <v>PROTECCIONES</v>
          </cell>
          <cell r="C8169">
            <v>10</v>
          </cell>
          <cell r="D8169"/>
          <cell r="E8169"/>
          <cell r="F8169"/>
          <cell r="G8169">
            <v>0</v>
          </cell>
          <cell r="H8169">
            <v>0</v>
          </cell>
        </row>
        <row r="8170">
          <cell r="A8170" t="str">
            <v>6210020700</v>
          </cell>
          <cell r="B8170" t="str">
            <v>ASESORIA</v>
          </cell>
          <cell r="C8170">
            <v>10</v>
          </cell>
          <cell r="D8170"/>
          <cell r="E8170"/>
          <cell r="F8170"/>
          <cell r="G8170">
            <v>0</v>
          </cell>
          <cell r="H8170">
            <v>0</v>
          </cell>
        </row>
        <row r="8171">
          <cell r="A8171" t="str">
            <v>6210020800</v>
          </cell>
          <cell r="B8171" t="str">
            <v>INFORMATICA</v>
          </cell>
          <cell r="C8171">
            <v>10</v>
          </cell>
          <cell r="D8171"/>
          <cell r="E8171"/>
          <cell r="F8171"/>
          <cell r="G8171">
            <v>0</v>
          </cell>
          <cell r="H8171">
            <v>0</v>
          </cell>
        </row>
        <row r="8172">
          <cell r="A8172" t="str">
            <v>6210029100</v>
          </cell>
          <cell r="B8172" t="str">
            <v>OTROS</v>
          </cell>
          <cell r="C8172">
            <v>10</v>
          </cell>
          <cell r="D8172"/>
          <cell r="E8172"/>
          <cell r="F8172"/>
          <cell r="G8172">
            <v>0</v>
          </cell>
          <cell r="H8172">
            <v>0</v>
          </cell>
        </row>
        <row r="8173">
          <cell r="A8173" t="str">
            <v>621003</v>
          </cell>
          <cell r="B8173" t="str">
            <v>AVALES Y FIANZAS</v>
          </cell>
          <cell r="C8173">
            <v>6</v>
          </cell>
          <cell r="D8173"/>
          <cell r="E8173"/>
          <cell r="F8173"/>
          <cell r="G8173"/>
          <cell r="H8173">
            <v>0</v>
          </cell>
        </row>
        <row r="8174">
          <cell r="A8174" t="str">
            <v>6210030100</v>
          </cell>
          <cell r="B8174" t="str">
            <v>COMISIONES</v>
          </cell>
          <cell r="C8174">
            <v>10</v>
          </cell>
          <cell r="D8174"/>
          <cell r="E8174"/>
          <cell r="F8174"/>
          <cell r="G8174">
            <v>0</v>
          </cell>
          <cell r="H8174">
            <v>0</v>
          </cell>
        </row>
        <row r="8175">
          <cell r="A8175" t="str">
            <v>6210030200</v>
          </cell>
          <cell r="B8175" t="str">
            <v>OTROS</v>
          </cell>
          <cell r="C8175">
            <v>10</v>
          </cell>
          <cell r="D8175"/>
          <cell r="E8175"/>
          <cell r="F8175"/>
          <cell r="G8175">
            <v>0</v>
          </cell>
          <cell r="H8175">
            <v>0</v>
          </cell>
        </row>
        <row r="8176">
          <cell r="A8176" t="str">
            <v>621004</v>
          </cell>
          <cell r="B8176" t="str">
            <v>SERVICIOS FINANCIEROS</v>
          </cell>
          <cell r="C8176">
            <v>6</v>
          </cell>
          <cell r="D8176"/>
          <cell r="E8176"/>
          <cell r="F8176"/>
          <cell r="G8176"/>
          <cell r="H8176">
            <v>245610.19</v>
          </cell>
        </row>
        <row r="8177">
          <cell r="A8177" t="str">
            <v>6210040100</v>
          </cell>
          <cell r="B8177" t="str">
            <v>TRAMITES JURIDICOS</v>
          </cell>
          <cell r="C8177">
            <v>10</v>
          </cell>
          <cell r="D8177"/>
          <cell r="E8177"/>
          <cell r="F8177"/>
          <cell r="G8177">
            <v>0</v>
          </cell>
          <cell r="H8177">
            <v>0</v>
          </cell>
        </row>
        <row r="8178">
          <cell r="A8178" t="str">
            <v>6210040200</v>
          </cell>
          <cell r="B8178" t="str">
            <v>ALQUILER DE CAJAS DE SEGURIDAD</v>
          </cell>
          <cell r="C8178">
            <v>10</v>
          </cell>
          <cell r="D8178"/>
          <cell r="E8178"/>
          <cell r="F8178"/>
          <cell r="G8178">
            <v>0</v>
          </cell>
          <cell r="H8178">
            <v>0</v>
          </cell>
        </row>
        <row r="8179">
          <cell r="A8179" t="str">
            <v>6210040300</v>
          </cell>
          <cell r="B8179" t="str">
            <v>CUSTODIA DE VALORES</v>
          </cell>
          <cell r="C8179">
            <v>10</v>
          </cell>
          <cell r="D8179"/>
          <cell r="E8179"/>
          <cell r="F8179"/>
          <cell r="G8179">
            <v>0</v>
          </cell>
          <cell r="H8179">
            <v>0</v>
          </cell>
        </row>
        <row r="8180">
          <cell r="A8180" t="str">
            <v>6210040400</v>
          </cell>
          <cell r="B8180" t="str">
            <v>OTROS</v>
          </cell>
          <cell r="C8180">
            <v>10</v>
          </cell>
          <cell r="D8180"/>
          <cell r="E8180"/>
          <cell r="F8180"/>
          <cell r="G8180">
            <v>-245610.19</v>
          </cell>
          <cell r="H8180">
            <v>245610.19</v>
          </cell>
        </row>
        <row r="8181">
          <cell r="A8181" t="str">
            <v>621004040001</v>
          </cell>
          <cell r="B8181" t="str">
            <v>OTROS</v>
          </cell>
          <cell r="C8181">
            <v>12</v>
          </cell>
          <cell r="D8181"/>
          <cell r="E8181"/>
          <cell r="F8181">
            <v>-245610.19</v>
          </cell>
          <cell r="G8181"/>
          <cell r="H8181">
            <v>245610.19</v>
          </cell>
        </row>
        <row r="8182">
          <cell r="A8182" t="str">
            <v>62100404000101</v>
          </cell>
          <cell r="B8182" t="str">
            <v>OTROS</v>
          </cell>
          <cell r="C8182">
            <v>14</v>
          </cell>
          <cell r="D8182"/>
          <cell r="E8182">
            <v>-245610.19</v>
          </cell>
          <cell r="F8182"/>
          <cell r="G8182"/>
          <cell r="H8182">
            <v>245610.19</v>
          </cell>
        </row>
        <row r="8183">
          <cell r="A8183" t="str">
            <v>6210040400010101</v>
          </cell>
          <cell r="B8183" t="str">
            <v>POR SERVICIOS DE COBROS EN CUENTA AJENA</v>
          </cell>
          <cell r="C8183">
            <v>16</v>
          </cell>
          <cell r="D8183">
            <v>-92651</v>
          </cell>
          <cell r="E8183"/>
          <cell r="F8183"/>
          <cell r="G8183"/>
          <cell r="H8183">
            <v>92651</v>
          </cell>
        </row>
        <row r="8184">
          <cell r="A8184" t="str">
            <v>6210040400010102</v>
          </cell>
          <cell r="B8184" t="str">
            <v>POR SERVICIOS DE REMESAS FAMILIARES - CREDOMATIC</v>
          </cell>
          <cell r="C8184">
            <v>16</v>
          </cell>
          <cell r="D8184">
            <v>0</v>
          </cell>
          <cell r="E8184"/>
          <cell r="F8184"/>
          <cell r="G8184"/>
          <cell r="H8184">
            <v>0</v>
          </cell>
        </row>
        <row r="8185">
          <cell r="A8185" t="str">
            <v>6210040400010103</v>
          </cell>
          <cell r="B8185" t="str">
            <v>POR REPOCISION DE DOCUMENTOS</v>
          </cell>
          <cell r="C8185">
            <v>16</v>
          </cell>
          <cell r="D8185">
            <v>0</v>
          </cell>
          <cell r="E8185"/>
          <cell r="F8185"/>
          <cell r="G8185"/>
          <cell r="H8185">
            <v>0</v>
          </cell>
        </row>
        <row r="8186">
          <cell r="A8186" t="str">
            <v>6210040400010104</v>
          </cell>
          <cell r="B8186" t="str">
            <v>COMISION POR CAMBIO DE CHEQUES</v>
          </cell>
          <cell r="C8186">
            <v>16</v>
          </cell>
          <cell r="D8186">
            <v>0</v>
          </cell>
          <cell r="E8186"/>
          <cell r="F8186"/>
          <cell r="G8186"/>
          <cell r="H8186">
            <v>0</v>
          </cell>
        </row>
        <row r="8187">
          <cell r="A8187" t="str">
            <v>6210040400010105</v>
          </cell>
          <cell r="B8187" t="str">
            <v>COMISIONES POR REMESAS RIA</v>
          </cell>
          <cell r="C8187">
            <v>16</v>
          </cell>
          <cell r="D8187">
            <v>-5008.3</v>
          </cell>
          <cell r="E8187"/>
          <cell r="F8187"/>
          <cell r="G8187"/>
          <cell r="H8187">
            <v>5008.3</v>
          </cell>
        </row>
        <row r="8188">
          <cell r="A8188" t="str">
            <v>6210040400010106</v>
          </cell>
          <cell r="B8188" t="str">
            <v>COMISIONES POR REMESA BTS</v>
          </cell>
          <cell r="C8188">
            <v>16</v>
          </cell>
          <cell r="D8188">
            <v>-3819.01</v>
          </cell>
          <cell r="E8188"/>
          <cell r="F8188"/>
          <cell r="G8188"/>
          <cell r="H8188">
            <v>3819.01</v>
          </cell>
        </row>
        <row r="8189">
          <cell r="A8189" t="str">
            <v>6210040400010107</v>
          </cell>
          <cell r="B8189" t="str">
            <v>COMISIONES POR REMESA - CREDOMATIC</v>
          </cell>
          <cell r="C8189">
            <v>16</v>
          </cell>
          <cell r="D8189">
            <v>-219</v>
          </cell>
          <cell r="E8189"/>
          <cell r="F8189"/>
          <cell r="G8189"/>
          <cell r="H8189">
            <v>219</v>
          </cell>
        </row>
        <row r="8190">
          <cell r="A8190" t="str">
            <v>6210040400010108</v>
          </cell>
          <cell r="B8190" t="str">
            <v>COMISIONES POR REMESA VIGO REMITTANCE</v>
          </cell>
          <cell r="C8190">
            <v>16</v>
          </cell>
          <cell r="D8190">
            <v>0</v>
          </cell>
          <cell r="E8190"/>
          <cell r="F8190"/>
          <cell r="G8190"/>
          <cell r="H8190">
            <v>0</v>
          </cell>
        </row>
        <row r="8191">
          <cell r="A8191" t="str">
            <v>6210040400010109</v>
          </cell>
          <cell r="B8191" t="str">
            <v>COMISIONES POR REMESA COMUNIDADES</v>
          </cell>
          <cell r="C8191">
            <v>16</v>
          </cell>
          <cell r="D8191">
            <v>0</v>
          </cell>
          <cell r="E8191"/>
          <cell r="F8191"/>
          <cell r="G8191"/>
          <cell r="H8191">
            <v>0</v>
          </cell>
        </row>
        <row r="8192">
          <cell r="A8192" t="str">
            <v>6210040400010110</v>
          </cell>
          <cell r="B8192" t="str">
            <v>COMISIONES POR REMESA SANTA CRUZ</v>
          </cell>
          <cell r="C8192">
            <v>16</v>
          </cell>
          <cell r="D8192">
            <v>0</v>
          </cell>
          <cell r="E8192"/>
          <cell r="F8192"/>
          <cell r="G8192"/>
          <cell r="H8192">
            <v>0</v>
          </cell>
        </row>
        <row r="8193">
          <cell r="A8193" t="str">
            <v>6210040400010111</v>
          </cell>
          <cell r="B8193" t="str">
            <v>COMISIONES POR REMESA LATINA - SECU</v>
          </cell>
          <cell r="C8193">
            <v>16</v>
          </cell>
          <cell r="D8193">
            <v>0</v>
          </cell>
          <cell r="E8193"/>
          <cell r="F8193"/>
          <cell r="G8193"/>
          <cell r="H8193">
            <v>0</v>
          </cell>
        </row>
        <row r="8194">
          <cell r="A8194" t="str">
            <v>6210040400010112</v>
          </cell>
          <cell r="B8194" t="str">
            <v>COMISIONES POR REMESA MACFU</v>
          </cell>
          <cell r="C8194">
            <v>16</v>
          </cell>
          <cell r="D8194">
            <v>0</v>
          </cell>
          <cell r="E8194"/>
          <cell r="F8194"/>
          <cell r="G8194"/>
          <cell r="H8194">
            <v>0</v>
          </cell>
        </row>
        <row r="8195">
          <cell r="A8195" t="str">
            <v>6210040400010113</v>
          </cell>
          <cell r="B8195" t="str">
            <v>OTROS SERVICIOS BANCARIOS</v>
          </cell>
          <cell r="C8195">
            <v>16</v>
          </cell>
          <cell r="D8195">
            <v>-16.95</v>
          </cell>
          <cell r="E8195"/>
          <cell r="F8195"/>
          <cell r="G8195"/>
          <cell r="H8195">
            <v>16.95</v>
          </cell>
        </row>
        <row r="8196">
          <cell r="A8196" t="str">
            <v>6210040400010114</v>
          </cell>
          <cell r="B8196" t="str">
            <v>COMISIONES POR REMESA CCEC</v>
          </cell>
          <cell r="C8196">
            <v>16</v>
          </cell>
          <cell r="D8196">
            <v>0</v>
          </cell>
          <cell r="E8196"/>
          <cell r="F8196"/>
          <cell r="G8196"/>
          <cell r="H8196">
            <v>0</v>
          </cell>
        </row>
        <row r="8197">
          <cell r="A8197" t="str">
            <v>6210040400010115</v>
          </cell>
          <cell r="B8197" t="str">
            <v>RECUPERACIONES DE GASTOS DEL EJERCICIO</v>
          </cell>
          <cell r="C8197">
            <v>16</v>
          </cell>
          <cell r="D8197">
            <v>0</v>
          </cell>
          <cell r="E8197"/>
          <cell r="F8197"/>
          <cell r="G8197"/>
          <cell r="H8197">
            <v>0</v>
          </cell>
        </row>
        <row r="8198">
          <cell r="A8198" t="str">
            <v>6210040400010116</v>
          </cell>
          <cell r="B8198" t="str">
            <v>HONORARIOS POR ESCRITURACION Y DESEMBOLSOS</v>
          </cell>
          <cell r="C8198">
            <v>16</v>
          </cell>
          <cell r="D8198">
            <v>0</v>
          </cell>
          <cell r="E8198"/>
          <cell r="F8198"/>
          <cell r="G8198"/>
          <cell r="H8198">
            <v>0</v>
          </cell>
        </row>
        <row r="8199">
          <cell r="A8199" t="str">
            <v>6210040400010117</v>
          </cell>
          <cell r="B8199" t="str">
            <v>HONORARIOS POR VALUOS</v>
          </cell>
          <cell r="C8199">
            <v>16</v>
          </cell>
          <cell r="D8199">
            <v>0</v>
          </cell>
          <cell r="E8199"/>
          <cell r="F8199"/>
          <cell r="G8199"/>
          <cell r="H8199">
            <v>0</v>
          </cell>
        </row>
        <row r="8200">
          <cell r="A8200" t="str">
            <v>6210040400010118</v>
          </cell>
          <cell r="B8200" t="str">
            <v>COMISIONES POR TRANSACCIONES DE CUENTA CORRIENTE</v>
          </cell>
          <cell r="C8200">
            <v>16</v>
          </cell>
          <cell r="D8200">
            <v>-8014.01</v>
          </cell>
          <cell r="E8200"/>
          <cell r="F8200"/>
          <cell r="G8200"/>
          <cell r="H8200">
            <v>8014.01</v>
          </cell>
        </row>
        <row r="8201">
          <cell r="A8201" t="str">
            <v>6210040400010119</v>
          </cell>
          <cell r="B8201" t="str">
            <v>COMISIONES POR RECHAZO POR INSUFICIENCIA DE FONDOS</v>
          </cell>
          <cell r="C8201">
            <v>16</v>
          </cell>
          <cell r="D8201">
            <v>0</v>
          </cell>
          <cell r="E8201"/>
          <cell r="F8201"/>
          <cell r="G8201"/>
          <cell r="H8201">
            <v>0</v>
          </cell>
        </row>
        <row r="8202">
          <cell r="A8202" t="str">
            <v>6210040400010120</v>
          </cell>
          <cell r="B8202" t="str">
            <v>COMISIONES POR PRIMAS DE SEGUROS DPF</v>
          </cell>
          <cell r="C8202">
            <v>16</v>
          </cell>
          <cell r="D8202">
            <v>-32.4</v>
          </cell>
          <cell r="E8202"/>
          <cell r="F8202"/>
          <cell r="G8202"/>
          <cell r="H8202">
            <v>32.4</v>
          </cell>
        </row>
        <row r="8203">
          <cell r="A8203" t="str">
            <v>6210040400010121</v>
          </cell>
          <cell r="B8203" t="str">
            <v>POR SERVICIOS DE COLECTURIAS - ADESCOS</v>
          </cell>
          <cell r="C8203">
            <v>16</v>
          </cell>
          <cell r="D8203">
            <v>-4650.6000000000004</v>
          </cell>
          <cell r="E8203"/>
          <cell r="F8203"/>
          <cell r="G8203"/>
          <cell r="H8203">
            <v>4650.6000000000004</v>
          </cell>
        </row>
        <row r="8204">
          <cell r="A8204" t="str">
            <v>6210040400010122</v>
          </cell>
          <cell r="B8204" t="str">
            <v>OTROS INGRESOS CENTRO DE RECREO</v>
          </cell>
          <cell r="C8204">
            <v>16</v>
          </cell>
          <cell r="D8204">
            <v>-314</v>
          </cell>
          <cell r="E8204"/>
          <cell r="F8204"/>
          <cell r="G8204"/>
          <cell r="H8204">
            <v>314</v>
          </cell>
        </row>
        <row r="8205">
          <cell r="A8205" t="str">
            <v>6210040400010123</v>
          </cell>
          <cell r="B8205" t="str">
            <v>POR SERVICIOS DE COLECTURIAS - UNIVERSIDAD LUTERANA</v>
          </cell>
          <cell r="C8205">
            <v>16</v>
          </cell>
          <cell r="D8205">
            <v>-348.6</v>
          </cell>
          <cell r="E8205"/>
          <cell r="F8205"/>
          <cell r="G8205"/>
          <cell r="H8205">
            <v>348.6</v>
          </cell>
        </row>
        <row r="8206">
          <cell r="A8206" t="str">
            <v>6210040400010124</v>
          </cell>
          <cell r="B8206" t="str">
            <v>INGRESO POR VENTA DE CHEQUERA</v>
          </cell>
          <cell r="C8206">
            <v>16</v>
          </cell>
          <cell r="D8206">
            <v>-2351</v>
          </cell>
          <cell r="E8206"/>
          <cell r="F8206"/>
          <cell r="G8206"/>
          <cell r="H8206">
            <v>2351</v>
          </cell>
        </row>
        <row r="8207">
          <cell r="A8207" t="str">
            <v>6210040400010125</v>
          </cell>
          <cell r="B8207" t="str">
            <v>PAGOS COLEGIO EMMANUEL</v>
          </cell>
          <cell r="C8207">
            <v>16</v>
          </cell>
          <cell r="D8207">
            <v>0</v>
          </cell>
          <cell r="E8207"/>
          <cell r="F8207"/>
          <cell r="G8207"/>
          <cell r="H8207">
            <v>0</v>
          </cell>
        </row>
        <row r="8208">
          <cell r="A8208" t="str">
            <v>6210040400010126</v>
          </cell>
          <cell r="B8208" t="str">
            <v>COMISION POR SERVICIOS DE TRANSFER. INTERNACIONAL</v>
          </cell>
          <cell r="C8208">
            <v>16</v>
          </cell>
          <cell r="D8208">
            <v>-294.5</v>
          </cell>
          <cell r="E8208"/>
          <cell r="F8208"/>
          <cell r="G8208"/>
          <cell r="H8208">
            <v>294.5</v>
          </cell>
        </row>
        <row r="8209">
          <cell r="A8209" t="str">
            <v>6210040400010180</v>
          </cell>
          <cell r="B8209" t="str">
            <v>COMISIONES FIREMPRESA</v>
          </cell>
          <cell r="C8209">
            <v>16</v>
          </cell>
          <cell r="D8209">
            <v>-38125.730000000003</v>
          </cell>
          <cell r="E8209"/>
          <cell r="F8209"/>
          <cell r="G8209"/>
          <cell r="H8209">
            <v>38125.730000000003</v>
          </cell>
        </row>
        <row r="8210">
          <cell r="A8210" t="str">
            <v>6210040400010198</v>
          </cell>
          <cell r="B8210" t="str">
            <v>RECUPERACIONES DE GASTOS DEL EJERCICIO</v>
          </cell>
          <cell r="C8210">
            <v>16</v>
          </cell>
          <cell r="D8210">
            <v>0</v>
          </cell>
          <cell r="E8210"/>
          <cell r="F8210"/>
          <cell r="G8210"/>
          <cell r="H8210">
            <v>0</v>
          </cell>
        </row>
        <row r="8211">
          <cell r="A8211" t="str">
            <v>6210040400010199</v>
          </cell>
          <cell r="B8211" t="str">
            <v>OTROS INGRESOS</v>
          </cell>
          <cell r="C8211">
            <v>16</v>
          </cell>
          <cell r="D8211">
            <v>-89765.09</v>
          </cell>
          <cell r="E8211"/>
          <cell r="F8211"/>
          <cell r="G8211"/>
          <cell r="H8211">
            <v>89765.09</v>
          </cell>
        </row>
        <row r="8212">
          <cell r="A8212" t="str">
            <v>621005</v>
          </cell>
          <cell r="B8212" t="str">
            <v>CUOTAS COOPERATIVAS</v>
          </cell>
          <cell r="C8212">
            <v>6</v>
          </cell>
          <cell r="D8212"/>
          <cell r="E8212"/>
          <cell r="F8212"/>
          <cell r="G8212"/>
          <cell r="H8212">
            <v>0</v>
          </cell>
        </row>
        <row r="8213">
          <cell r="A8213" t="str">
            <v>6210050100</v>
          </cell>
          <cell r="B8213" t="str">
            <v>CUOTAS ZONALES</v>
          </cell>
          <cell r="C8213">
            <v>10</v>
          </cell>
          <cell r="D8213"/>
          <cell r="E8213"/>
          <cell r="F8213"/>
          <cell r="G8213">
            <v>0</v>
          </cell>
          <cell r="H8213">
            <v>0</v>
          </cell>
        </row>
        <row r="8214">
          <cell r="A8214" t="str">
            <v>6210050200</v>
          </cell>
          <cell r="B8214" t="str">
            <v>AFILIACIONES Y CONTRIBUCIONES</v>
          </cell>
          <cell r="C8214">
            <v>10</v>
          </cell>
          <cell r="D8214"/>
          <cell r="E8214"/>
          <cell r="F8214"/>
          <cell r="G8214">
            <v>0</v>
          </cell>
          <cell r="H8214">
            <v>0</v>
          </cell>
        </row>
        <row r="8215">
          <cell r="A8215" t="str">
            <v>621006</v>
          </cell>
          <cell r="B8215" t="str">
            <v>COMERCIALIZACION DE CUOTAS DE PARTICIPACION DE FONDOS DE INV</v>
          </cell>
          <cell r="C8215">
            <v>6</v>
          </cell>
          <cell r="D8215"/>
          <cell r="E8215"/>
          <cell r="F8215"/>
          <cell r="G8215"/>
          <cell r="H8215">
            <v>0</v>
          </cell>
        </row>
        <row r="8216">
          <cell r="A8216" t="str">
            <v>6210060100</v>
          </cell>
          <cell r="B8216" t="str">
            <v>COMISIONES POR COMERCIALIZACION DE CUOTAS DE PARTICIPACION D</v>
          </cell>
          <cell r="C8216">
            <v>10</v>
          </cell>
          <cell r="D8216"/>
          <cell r="E8216"/>
          <cell r="F8216"/>
          <cell r="G8216">
            <v>0</v>
          </cell>
          <cell r="H8216">
            <v>0</v>
          </cell>
        </row>
        <row r="8217">
          <cell r="A8217" t="str">
            <v>6210060200</v>
          </cell>
          <cell r="B8217" t="str">
            <v>COMISIONES POR COMERCIALIZACION DE CUOTAS DE PARTICIPACION D</v>
          </cell>
          <cell r="C8217">
            <v>10</v>
          </cell>
          <cell r="D8217"/>
          <cell r="E8217"/>
          <cell r="F8217"/>
          <cell r="G8217">
            <v>0</v>
          </cell>
          <cell r="H8217">
            <v>0</v>
          </cell>
        </row>
        <row r="8218">
          <cell r="A8218" t="str">
            <v>6210060300</v>
          </cell>
          <cell r="B8218" t="str">
            <v>OTROS</v>
          </cell>
          <cell r="C8218">
            <v>10</v>
          </cell>
          <cell r="D8218"/>
          <cell r="E8218"/>
          <cell r="F8218"/>
          <cell r="G8218">
            <v>0</v>
          </cell>
          <cell r="H8218">
            <v>0</v>
          </cell>
        </row>
        <row r="8219">
          <cell r="A8219" t="str">
            <v>621007</v>
          </cell>
          <cell r="B8219" t="str">
            <v>OPERACIONES DE PROVEEDURIA DE DINERO ELECTRONICO</v>
          </cell>
          <cell r="C8219">
            <v>6</v>
          </cell>
          <cell r="D8219"/>
          <cell r="E8219"/>
          <cell r="F8219"/>
          <cell r="G8219"/>
          <cell r="H8219">
            <v>0</v>
          </cell>
        </row>
        <row r="8220">
          <cell r="A8220" t="str">
            <v>6210070100</v>
          </cell>
          <cell r="B8220" t="str">
            <v>COMISIONES</v>
          </cell>
          <cell r="C8220">
            <v>10</v>
          </cell>
          <cell r="D8220"/>
          <cell r="E8220"/>
          <cell r="F8220"/>
          <cell r="G8220">
            <v>0</v>
          </cell>
          <cell r="H8220">
            <v>0</v>
          </cell>
        </row>
        <row r="8221">
          <cell r="A8221" t="str">
            <v>621008</v>
          </cell>
          <cell r="B8221" t="str">
            <v>COMISION POR COMERCIALIZACION DE FONDOS DE AHORRO PREVISION</v>
          </cell>
          <cell r="C8221">
            <v>6</v>
          </cell>
          <cell r="D8221"/>
          <cell r="E8221"/>
          <cell r="F8221"/>
          <cell r="G8221"/>
          <cell r="H8221">
            <v>0</v>
          </cell>
        </row>
        <row r="8222">
          <cell r="A8222" t="str">
            <v>6210080100</v>
          </cell>
          <cell r="B8222" t="str">
            <v>COMISIONES POR COMERCIALIZACION DE FONDOS DE AHORRO PREVISIO</v>
          </cell>
          <cell r="C8222">
            <v>10</v>
          </cell>
          <cell r="D8222"/>
          <cell r="E8222"/>
          <cell r="F8222"/>
          <cell r="G8222">
            <v>0</v>
          </cell>
          <cell r="H8222">
            <v>0</v>
          </cell>
        </row>
        <row r="8223">
          <cell r="A8223" t="str">
            <v>621009</v>
          </cell>
          <cell r="B8223" t="str">
            <v>COMISION POR ADMINISTRACION DE FONDOS DE AHORRO PREVISIONAL</v>
          </cell>
          <cell r="C8223">
            <v>6</v>
          </cell>
          <cell r="D8223"/>
          <cell r="E8223"/>
          <cell r="F8223"/>
          <cell r="G8223"/>
          <cell r="H8223">
            <v>0</v>
          </cell>
        </row>
        <row r="8224">
          <cell r="A8224" t="str">
            <v>6210090100</v>
          </cell>
          <cell r="B8224" t="str">
            <v>COMISIONES POR ADMINISTRACION DE FONDOS DE AHORRO PREVISIONA</v>
          </cell>
          <cell r="C8224">
            <v>10</v>
          </cell>
          <cell r="D8224"/>
          <cell r="E8224"/>
          <cell r="F8224"/>
          <cell r="G8224">
            <v>0</v>
          </cell>
          <cell r="H8224">
            <v>0</v>
          </cell>
        </row>
        <row r="8225">
          <cell r="A8225" t="str">
            <v>63</v>
          </cell>
          <cell r="B8225" t="str">
            <v>INGRESOS NO OPERACIONALES</v>
          </cell>
          <cell r="C8225">
            <v>2</v>
          </cell>
          <cell r="D8225"/>
          <cell r="E8225"/>
          <cell r="F8225"/>
          <cell r="G8225"/>
          <cell r="H8225">
            <v>1459593.43</v>
          </cell>
        </row>
        <row r="8226">
          <cell r="A8226" t="str">
            <v>631</v>
          </cell>
          <cell r="B8226" t="str">
            <v>INGRESOS NO OPERACIONALES</v>
          </cell>
          <cell r="C8226">
            <v>3</v>
          </cell>
          <cell r="D8226"/>
          <cell r="E8226"/>
          <cell r="F8226"/>
          <cell r="G8226"/>
          <cell r="H8226">
            <v>1459593.43</v>
          </cell>
        </row>
        <row r="8227">
          <cell r="A8227" t="str">
            <v>6310</v>
          </cell>
          <cell r="B8227" t="str">
            <v>INGRESOS NO OPERACIONALES</v>
          </cell>
          <cell r="C8227">
            <v>4</v>
          </cell>
          <cell r="D8227"/>
          <cell r="E8227"/>
          <cell r="F8227"/>
          <cell r="G8227"/>
          <cell r="H8227">
            <v>1459593.43</v>
          </cell>
        </row>
        <row r="8228">
          <cell r="A8228" t="str">
            <v>631001</v>
          </cell>
          <cell r="B8228" t="str">
            <v>INGRESOS DE EJERCICIOS ANTERIORES</v>
          </cell>
          <cell r="C8228">
            <v>6</v>
          </cell>
          <cell r="D8228"/>
          <cell r="E8228"/>
          <cell r="F8228"/>
          <cell r="G8228"/>
          <cell r="H8228">
            <v>1344154.76</v>
          </cell>
        </row>
        <row r="8229">
          <cell r="A8229" t="str">
            <v>6310010100</v>
          </cell>
          <cell r="B8229" t="str">
            <v>RECUPERACIONES DE PRESTAMOS E INTERESES</v>
          </cell>
          <cell r="C8229">
            <v>10</v>
          </cell>
          <cell r="D8229"/>
          <cell r="E8229"/>
          <cell r="F8229"/>
          <cell r="G8229">
            <v>-1049144.8400000001</v>
          </cell>
          <cell r="H8229">
            <v>1049144.8400000001</v>
          </cell>
        </row>
        <row r="8230">
          <cell r="A8230" t="str">
            <v>631001010001</v>
          </cell>
          <cell r="B8230" t="str">
            <v>TRAMITES JURIDICOS</v>
          </cell>
          <cell r="C8230">
            <v>12</v>
          </cell>
          <cell r="D8230"/>
          <cell r="E8230"/>
          <cell r="F8230">
            <v>-421709.66</v>
          </cell>
          <cell r="G8230"/>
          <cell r="H8230">
            <v>421709.66</v>
          </cell>
        </row>
        <row r="8231">
          <cell r="A8231" t="str">
            <v>63100101000101</v>
          </cell>
          <cell r="B8231" t="str">
            <v>INT. Y CREDITOS SANEADOS TRAMITES JURIDICOS</v>
          </cell>
          <cell r="C8231">
            <v>14</v>
          </cell>
          <cell r="D8231"/>
          <cell r="E8231">
            <v>-421709.66</v>
          </cell>
          <cell r="F8231"/>
          <cell r="G8231"/>
          <cell r="H8231">
            <v>421709.66</v>
          </cell>
        </row>
        <row r="8232">
          <cell r="A8232" t="str">
            <v>6310010100010101</v>
          </cell>
          <cell r="B8232" t="str">
            <v>INT. Y CREDITOS SANEADOS TRAMITES JURIDICOS</v>
          </cell>
          <cell r="C8232">
            <v>16</v>
          </cell>
          <cell r="D8232">
            <v>0</v>
          </cell>
          <cell r="E8232"/>
          <cell r="F8232"/>
          <cell r="G8232"/>
          <cell r="H8232">
            <v>0</v>
          </cell>
        </row>
        <row r="8233">
          <cell r="A8233" t="str">
            <v>6310010100010102</v>
          </cell>
          <cell r="B8233" t="str">
            <v>INTERES CREDITOS SANEADOS</v>
          </cell>
          <cell r="C8233">
            <v>16</v>
          </cell>
          <cell r="D8233">
            <v>-421709.66</v>
          </cell>
          <cell r="E8233"/>
          <cell r="F8233"/>
          <cell r="G8233"/>
          <cell r="H8233">
            <v>421709.66</v>
          </cell>
        </row>
        <row r="8234">
          <cell r="A8234" t="str">
            <v>631001010002</v>
          </cell>
          <cell r="B8234" t="str">
            <v>INTERESES Y CREDITOS</v>
          </cell>
          <cell r="C8234">
            <v>12</v>
          </cell>
          <cell r="D8234"/>
          <cell r="E8234"/>
          <cell r="F8234">
            <v>-627435.18000000005</v>
          </cell>
          <cell r="G8234"/>
          <cell r="H8234">
            <v>627435.18000000005</v>
          </cell>
        </row>
        <row r="8235">
          <cell r="A8235" t="str">
            <v>63100101000201</v>
          </cell>
          <cell r="B8235" t="str">
            <v>INTERESES Y CREDITOS</v>
          </cell>
          <cell r="C8235">
            <v>14</v>
          </cell>
          <cell r="D8235"/>
          <cell r="E8235">
            <v>-627435.18000000005</v>
          </cell>
          <cell r="F8235"/>
          <cell r="G8235"/>
          <cell r="H8235">
            <v>627435.18000000005</v>
          </cell>
        </row>
        <row r="8236">
          <cell r="A8236" t="str">
            <v>6310010100020101</v>
          </cell>
          <cell r="B8236" t="str">
            <v>INTERESES Y CREDITOS</v>
          </cell>
          <cell r="C8236">
            <v>16</v>
          </cell>
          <cell r="D8236">
            <v>-627435.18000000005</v>
          </cell>
          <cell r="E8236"/>
          <cell r="F8236"/>
          <cell r="G8236"/>
          <cell r="H8236">
            <v>627435.18000000005</v>
          </cell>
        </row>
        <row r="8237">
          <cell r="A8237" t="str">
            <v>6310010200</v>
          </cell>
          <cell r="B8237" t="str">
            <v>RECUPERACIONES DE INVERSIONES FINANCIERAS E INTERESES</v>
          </cell>
          <cell r="C8237">
            <v>10</v>
          </cell>
          <cell r="D8237"/>
          <cell r="E8237"/>
          <cell r="F8237"/>
          <cell r="G8237">
            <v>0</v>
          </cell>
          <cell r="H8237">
            <v>0</v>
          </cell>
        </row>
        <row r="8238">
          <cell r="A8238" t="str">
            <v>631001020001</v>
          </cell>
          <cell r="B8238" t="str">
            <v>RECUPERACIONES DE INVERSIONES FINANCIERAS E INTERESES</v>
          </cell>
          <cell r="C8238">
            <v>12</v>
          </cell>
          <cell r="D8238"/>
          <cell r="E8238"/>
          <cell r="F8238">
            <v>0</v>
          </cell>
          <cell r="G8238"/>
          <cell r="H8238">
            <v>0</v>
          </cell>
        </row>
        <row r="8239">
          <cell r="A8239" t="str">
            <v>63100102000101</v>
          </cell>
          <cell r="B8239" t="str">
            <v>RECUPERACIONES DE INVERSIONES FINANCIERAS E INTERESES</v>
          </cell>
          <cell r="C8239">
            <v>14</v>
          </cell>
          <cell r="D8239"/>
          <cell r="E8239">
            <v>0</v>
          </cell>
          <cell r="F8239"/>
          <cell r="G8239"/>
          <cell r="H8239">
            <v>0</v>
          </cell>
        </row>
        <row r="8240">
          <cell r="A8240" t="str">
            <v>6310010200010101</v>
          </cell>
          <cell r="B8240" t="str">
            <v>INVERSIONES FINANCIERAS</v>
          </cell>
          <cell r="C8240">
            <v>16</v>
          </cell>
          <cell r="D8240">
            <v>0</v>
          </cell>
          <cell r="E8240"/>
          <cell r="F8240"/>
          <cell r="G8240"/>
          <cell r="H8240">
            <v>0</v>
          </cell>
        </row>
        <row r="8241">
          <cell r="A8241" t="str">
            <v>6310010200010102</v>
          </cell>
          <cell r="B8241" t="str">
            <v>DEPOSITOS A PLAZO</v>
          </cell>
          <cell r="C8241">
            <v>16</v>
          </cell>
          <cell r="D8241">
            <v>0</v>
          </cell>
          <cell r="E8241"/>
          <cell r="F8241"/>
          <cell r="G8241"/>
          <cell r="H8241">
            <v>0</v>
          </cell>
        </row>
        <row r="8242">
          <cell r="A8242" t="str">
            <v>6310010300</v>
          </cell>
          <cell r="B8242" t="str">
            <v>RECUPERACIONES DE GASTOS</v>
          </cell>
          <cell r="C8242">
            <v>10</v>
          </cell>
          <cell r="D8242"/>
          <cell r="E8242"/>
          <cell r="F8242"/>
          <cell r="G8242">
            <v>-18552.330000000002</v>
          </cell>
          <cell r="H8242">
            <v>18552.330000000002</v>
          </cell>
        </row>
        <row r="8243">
          <cell r="A8243" t="str">
            <v>631001030001</v>
          </cell>
          <cell r="B8243" t="str">
            <v>RECUPERACION DE GASTOS</v>
          </cell>
          <cell r="C8243">
            <v>12</v>
          </cell>
          <cell r="D8243"/>
          <cell r="E8243"/>
          <cell r="F8243">
            <v>-18552.330000000002</v>
          </cell>
          <cell r="G8243"/>
          <cell r="H8243">
            <v>18552.330000000002</v>
          </cell>
        </row>
        <row r="8244">
          <cell r="A8244" t="str">
            <v>63100103000101</v>
          </cell>
          <cell r="B8244" t="str">
            <v>RECUPERACION DE GASTOS</v>
          </cell>
          <cell r="C8244">
            <v>14</v>
          </cell>
          <cell r="D8244"/>
          <cell r="E8244">
            <v>-18552.330000000002</v>
          </cell>
          <cell r="F8244"/>
          <cell r="G8244"/>
          <cell r="H8244">
            <v>18552.330000000002</v>
          </cell>
        </row>
        <row r="8245">
          <cell r="A8245" t="str">
            <v>6310010300010101</v>
          </cell>
          <cell r="B8245" t="str">
            <v>RECUPERACION DE GASTOS</v>
          </cell>
          <cell r="C8245">
            <v>16</v>
          </cell>
          <cell r="D8245">
            <v>-18552.330000000002</v>
          </cell>
          <cell r="E8245"/>
          <cell r="F8245"/>
          <cell r="G8245"/>
          <cell r="H8245">
            <v>18552.330000000002</v>
          </cell>
        </row>
        <row r="8246">
          <cell r="A8246" t="str">
            <v>6310010400</v>
          </cell>
          <cell r="B8246" t="str">
            <v>LIBERACION DE RESERVAS DE SANEAMIENTO</v>
          </cell>
          <cell r="C8246">
            <v>10</v>
          </cell>
          <cell r="D8246"/>
          <cell r="E8246"/>
          <cell r="F8246"/>
          <cell r="G8246">
            <v>-276457.59000000003</v>
          </cell>
          <cell r="H8246">
            <v>276457.59000000003</v>
          </cell>
        </row>
        <row r="8247">
          <cell r="A8247" t="str">
            <v>631001040001</v>
          </cell>
          <cell r="B8247" t="str">
            <v>LIBERACION DE RESERVA DE SANEAMIENTO</v>
          </cell>
          <cell r="C8247">
            <v>12</v>
          </cell>
          <cell r="D8247"/>
          <cell r="E8247"/>
          <cell r="F8247">
            <v>0</v>
          </cell>
          <cell r="G8247"/>
          <cell r="H8247">
            <v>0</v>
          </cell>
        </row>
        <row r="8248">
          <cell r="A8248" t="str">
            <v>63100104000101</v>
          </cell>
          <cell r="B8248" t="str">
            <v>LIBERACION DE RESERVAS DE SANEAMIENTO</v>
          </cell>
          <cell r="C8248">
            <v>14</v>
          </cell>
          <cell r="D8248"/>
          <cell r="E8248">
            <v>0</v>
          </cell>
          <cell r="F8248"/>
          <cell r="G8248"/>
          <cell r="H8248">
            <v>0</v>
          </cell>
        </row>
        <row r="8249">
          <cell r="A8249" t="str">
            <v>6310010400010101</v>
          </cell>
          <cell r="B8249" t="str">
            <v>LIBERACION DE RESERVAS DE SANEAMIENTO</v>
          </cell>
          <cell r="C8249">
            <v>16</v>
          </cell>
          <cell r="D8249">
            <v>0</v>
          </cell>
          <cell r="E8249"/>
          <cell r="F8249"/>
          <cell r="G8249"/>
          <cell r="H8249">
            <v>0</v>
          </cell>
        </row>
        <row r="8250">
          <cell r="A8250" t="str">
            <v>631001040002</v>
          </cell>
          <cell r="B8250" t="str">
            <v>LIBERACION DE RESERVA DE ACTIVOS EXTRAORDINARIOS</v>
          </cell>
          <cell r="C8250">
            <v>12</v>
          </cell>
          <cell r="D8250"/>
          <cell r="E8250"/>
          <cell r="F8250">
            <v>-276457.59000000003</v>
          </cell>
          <cell r="G8250"/>
          <cell r="H8250">
            <v>276457.59000000003</v>
          </cell>
        </row>
        <row r="8251">
          <cell r="A8251" t="str">
            <v>63100104000201</v>
          </cell>
          <cell r="B8251" t="str">
            <v>LIBERACION DE RESERVA DE ACTIVOS EXTRAORDINARIOS</v>
          </cell>
          <cell r="C8251">
            <v>14</v>
          </cell>
          <cell r="D8251"/>
          <cell r="E8251">
            <v>-276457.59000000003</v>
          </cell>
          <cell r="F8251"/>
          <cell r="G8251"/>
          <cell r="H8251">
            <v>276457.59000000003</v>
          </cell>
        </row>
        <row r="8252">
          <cell r="A8252" t="str">
            <v>6310010400020101</v>
          </cell>
          <cell r="B8252" t="str">
            <v>LIBERACION DE RESERVA DE ACTIVOS EXTRAORDINARIOS</v>
          </cell>
          <cell r="C8252">
            <v>16</v>
          </cell>
          <cell r="D8252">
            <v>-276457.59000000003</v>
          </cell>
          <cell r="E8252"/>
          <cell r="F8252"/>
          <cell r="G8252"/>
          <cell r="H8252">
            <v>276457.59000000003</v>
          </cell>
        </row>
        <row r="8253">
          <cell r="A8253" t="str">
            <v>631002</v>
          </cell>
          <cell r="B8253" t="str">
            <v>UTILIDAD EN VENTA DE ACTIVOS</v>
          </cell>
          <cell r="C8253">
            <v>6</v>
          </cell>
          <cell r="D8253"/>
          <cell r="E8253"/>
          <cell r="F8253"/>
          <cell r="G8253"/>
          <cell r="H8253">
            <v>111216.15</v>
          </cell>
        </row>
        <row r="8254">
          <cell r="A8254" t="str">
            <v>6310020100</v>
          </cell>
          <cell r="B8254" t="str">
            <v>ACTIVO FIJO</v>
          </cell>
          <cell r="C8254">
            <v>10</v>
          </cell>
          <cell r="D8254"/>
          <cell r="E8254"/>
          <cell r="F8254"/>
          <cell r="G8254">
            <v>-64123.07</v>
          </cell>
          <cell r="H8254">
            <v>64123.07</v>
          </cell>
        </row>
        <row r="8255">
          <cell r="A8255" t="str">
            <v>631002010001</v>
          </cell>
          <cell r="B8255" t="str">
            <v>UTILIDAD EN VENTA DE ACTIVO FIJO</v>
          </cell>
          <cell r="C8255">
            <v>12</v>
          </cell>
          <cell r="D8255"/>
          <cell r="E8255"/>
          <cell r="F8255">
            <v>-64123.07</v>
          </cell>
          <cell r="G8255"/>
          <cell r="H8255">
            <v>64123.07</v>
          </cell>
        </row>
        <row r="8256">
          <cell r="A8256" t="str">
            <v>63100201000101</v>
          </cell>
          <cell r="B8256" t="str">
            <v>UTILIDAD EN VENTA DE ACTIVO FIJO</v>
          </cell>
          <cell r="C8256">
            <v>14</v>
          </cell>
          <cell r="D8256"/>
          <cell r="E8256">
            <v>-64123.07</v>
          </cell>
          <cell r="F8256"/>
          <cell r="G8256"/>
          <cell r="H8256">
            <v>64123.07</v>
          </cell>
        </row>
        <row r="8257">
          <cell r="A8257" t="str">
            <v>6310020100010101</v>
          </cell>
          <cell r="B8257" t="str">
            <v>UTILIDAD EN VENTA DE ACTIVO FIJO</v>
          </cell>
          <cell r="C8257">
            <v>16</v>
          </cell>
          <cell r="D8257">
            <v>-64123.07</v>
          </cell>
          <cell r="E8257"/>
          <cell r="F8257"/>
          <cell r="G8257"/>
          <cell r="H8257">
            <v>64123.07</v>
          </cell>
        </row>
        <row r="8258">
          <cell r="A8258" t="str">
            <v>6310020100010102</v>
          </cell>
          <cell r="B8258" t="str">
            <v>UTILIDAD EN VENTA DE BIENES ADJUDICADOS</v>
          </cell>
          <cell r="C8258">
            <v>16</v>
          </cell>
          <cell r="D8258">
            <v>0</v>
          </cell>
          <cell r="E8258"/>
          <cell r="F8258"/>
          <cell r="G8258"/>
          <cell r="H8258">
            <v>0</v>
          </cell>
        </row>
        <row r="8259">
          <cell r="A8259" t="str">
            <v>6310020100010199</v>
          </cell>
          <cell r="B8259" t="str">
            <v>INGRESOS DIVERSOS</v>
          </cell>
          <cell r="C8259">
            <v>16</v>
          </cell>
          <cell r="D8259">
            <v>0</v>
          </cell>
          <cell r="E8259"/>
          <cell r="F8259"/>
          <cell r="G8259"/>
          <cell r="H8259">
            <v>0</v>
          </cell>
        </row>
        <row r="8260">
          <cell r="A8260" t="str">
            <v>6310020200</v>
          </cell>
          <cell r="B8260" t="str">
            <v>BIENES RECIBIDOS EN PAGO</v>
          </cell>
          <cell r="C8260">
            <v>10</v>
          </cell>
          <cell r="D8260"/>
          <cell r="E8260"/>
          <cell r="F8260"/>
          <cell r="G8260">
            <v>-47093.08</v>
          </cell>
          <cell r="H8260">
            <v>47093.08</v>
          </cell>
        </row>
        <row r="8261">
          <cell r="A8261" t="str">
            <v>631002020001</v>
          </cell>
          <cell r="B8261" t="str">
            <v>UTILIDAD EN VENTA DE ACTIVOS EXTRAORDINARIOS</v>
          </cell>
          <cell r="C8261">
            <v>12</v>
          </cell>
          <cell r="D8261"/>
          <cell r="E8261"/>
          <cell r="F8261">
            <v>-47093.08</v>
          </cell>
          <cell r="G8261"/>
          <cell r="H8261">
            <v>47093.08</v>
          </cell>
        </row>
        <row r="8262">
          <cell r="A8262" t="str">
            <v>63100202000101</v>
          </cell>
          <cell r="B8262" t="str">
            <v>UTILIDAD EN VENTA DE ACTIVOS EXTRAORDINARIOS</v>
          </cell>
          <cell r="C8262">
            <v>14</v>
          </cell>
          <cell r="D8262"/>
          <cell r="E8262">
            <v>-47093.08</v>
          </cell>
          <cell r="F8262"/>
          <cell r="G8262"/>
          <cell r="H8262">
            <v>47093.08</v>
          </cell>
        </row>
        <row r="8263">
          <cell r="A8263" t="str">
            <v>6310020200010101</v>
          </cell>
          <cell r="B8263" t="str">
            <v>UTILIDAD EN VENTA DE ACTIVOS EXTRAORDINARIOS</v>
          </cell>
          <cell r="C8263">
            <v>16</v>
          </cell>
          <cell r="D8263">
            <v>-40293.08</v>
          </cell>
          <cell r="E8263"/>
          <cell r="F8263"/>
          <cell r="G8263"/>
          <cell r="H8263">
            <v>40293.08</v>
          </cell>
        </row>
        <row r="8264">
          <cell r="A8264" t="str">
            <v>6310020200010102</v>
          </cell>
          <cell r="B8264" t="str">
            <v>OTROS INGRESOS DE ACTIVOS EXTRAORDINARIO</v>
          </cell>
          <cell r="C8264">
            <v>16</v>
          </cell>
          <cell r="D8264">
            <v>-6800</v>
          </cell>
          <cell r="E8264"/>
          <cell r="F8264"/>
          <cell r="G8264"/>
          <cell r="H8264">
            <v>6800</v>
          </cell>
        </row>
        <row r="8265">
          <cell r="A8265" t="str">
            <v>631003</v>
          </cell>
          <cell r="B8265" t="str">
            <v>INGRESOS POR EXPLOTACION DE ACTIVOS</v>
          </cell>
          <cell r="C8265">
            <v>6</v>
          </cell>
          <cell r="D8265"/>
          <cell r="E8265"/>
          <cell r="F8265"/>
          <cell r="G8265"/>
          <cell r="H8265">
            <v>0</v>
          </cell>
        </row>
        <row r="8266">
          <cell r="A8266" t="str">
            <v>6310030100</v>
          </cell>
          <cell r="B8266" t="str">
            <v>ACTIVO FIJO</v>
          </cell>
          <cell r="C8266">
            <v>10</v>
          </cell>
          <cell r="D8266"/>
          <cell r="E8266"/>
          <cell r="F8266"/>
          <cell r="G8266">
            <v>0</v>
          </cell>
          <cell r="H8266">
            <v>0</v>
          </cell>
        </row>
        <row r="8267">
          <cell r="A8267" t="str">
            <v>631003010001</v>
          </cell>
          <cell r="B8267" t="str">
            <v>ACTIVO FIJO</v>
          </cell>
          <cell r="C8267">
            <v>12</v>
          </cell>
          <cell r="D8267"/>
          <cell r="E8267"/>
          <cell r="F8267">
            <v>0</v>
          </cell>
          <cell r="G8267"/>
          <cell r="H8267">
            <v>0</v>
          </cell>
        </row>
        <row r="8268">
          <cell r="A8268" t="str">
            <v>6310030200</v>
          </cell>
          <cell r="B8268" t="str">
            <v>BIENES RECIBIDOS EN PAGO</v>
          </cell>
          <cell r="C8268">
            <v>10</v>
          </cell>
          <cell r="D8268"/>
          <cell r="E8268"/>
          <cell r="F8268"/>
          <cell r="G8268">
            <v>0</v>
          </cell>
          <cell r="H8268">
            <v>0</v>
          </cell>
        </row>
        <row r="8269">
          <cell r="A8269" t="str">
            <v>631003020001</v>
          </cell>
          <cell r="B8269" t="str">
            <v>ACTIVO FIJO</v>
          </cell>
          <cell r="C8269">
            <v>12</v>
          </cell>
          <cell r="D8269"/>
          <cell r="E8269"/>
          <cell r="F8269">
            <v>0</v>
          </cell>
          <cell r="G8269"/>
          <cell r="H8269">
            <v>0</v>
          </cell>
        </row>
        <row r="8270">
          <cell r="A8270" t="str">
            <v>631004</v>
          </cell>
          <cell r="B8270" t="str">
            <v>DIVIDENDOS</v>
          </cell>
          <cell r="C8270">
            <v>6</v>
          </cell>
          <cell r="D8270"/>
          <cell r="E8270"/>
          <cell r="F8270"/>
          <cell r="G8270"/>
          <cell r="H8270">
            <v>0</v>
          </cell>
        </row>
        <row r="8271">
          <cell r="A8271" t="str">
            <v>6310040100</v>
          </cell>
          <cell r="B8271" t="str">
            <v>SUBSIDIARIAS</v>
          </cell>
          <cell r="C8271">
            <v>10</v>
          </cell>
          <cell r="D8271"/>
          <cell r="E8271"/>
          <cell r="F8271"/>
          <cell r="G8271">
            <v>0</v>
          </cell>
          <cell r="H8271">
            <v>0</v>
          </cell>
        </row>
        <row r="8272">
          <cell r="A8272" t="str">
            <v>631004010001</v>
          </cell>
          <cell r="B8272" t="str">
            <v>ACTIVO FIJO</v>
          </cell>
          <cell r="C8272">
            <v>12</v>
          </cell>
          <cell r="D8272"/>
          <cell r="E8272"/>
          <cell r="F8272">
            <v>0</v>
          </cell>
          <cell r="G8272"/>
          <cell r="H8272">
            <v>0</v>
          </cell>
        </row>
        <row r="8273">
          <cell r="A8273" t="str">
            <v>6310040200</v>
          </cell>
          <cell r="B8273" t="str">
            <v>OTROS</v>
          </cell>
          <cell r="C8273">
            <v>10</v>
          </cell>
          <cell r="D8273"/>
          <cell r="E8273"/>
          <cell r="F8273"/>
          <cell r="G8273">
            <v>0</v>
          </cell>
          <cell r="H8273">
            <v>0</v>
          </cell>
        </row>
        <row r="8274">
          <cell r="A8274" t="str">
            <v>631004020001</v>
          </cell>
          <cell r="B8274" t="str">
            <v>OTROS</v>
          </cell>
          <cell r="C8274">
            <v>12</v>
          </cell>
          <cell r="D8274"/>
          <cell r="E8274"/>
          <cell r="F8274">
            <v>0</v>
          </cell>
          <cell r="G8274"/>
          <cell r="H8274">
            <v>0</v>
          </cell>
        </row>
        <row r="8275">
          <cell r="A8275" t="str">
            <v>631005</v>
          </cell>
          <cell r="B8275" t="str">
            <v>SUBVENCIONES</v>
          </cell>
          <cell r="C8275">
            <v>6</v>
          </cell>
          <cell r="D8275"/>
          <cell r="E8275"/>
          <cell r="F8275"/>
          <cell r="G8275"/>
          <cell r="H8275">
            <v>0</v>
          </cell>
        </row>
        <row r="8276">
          <cell r="A8276" t="str">
            <v>6310050100</v>
          </cell>
          <cell r="B8276" t="str">
            <v>RELACIONADOS CON ACTIVOS</v>
          </cell>
          <cell r="C8276">
            <v>10</v>
          </cell>
          <cell r="D8276"/>
          <cell r="E8276"/>
          <cell r="F8276"/>
          <cell r="G8276">
            <v>0</v>
          </cell>
          <cell r="H8276">
            <v>0</v>
          </cell>
        </row>
        <row r="8277">
          <cell r="A8277" t="str">
            <v>631005010001</v>
          </cell>
          <cell r="B8277" t="str">
            <v>RELACIONADOS CON ACTIVOS</v>
          </cell>
          <cell r="C8277">
            <v>12</v>
          </cell>
          <cell r="D8277"/>
          <cell r="E8277"/>
          <cell r="F8277">
            <v>0</v>
          </cell>
          <cell r="G8277"/>
          <cell r="H8277">
            <v>0</v>
          </cell>
        </row>
        <row r="8278">
          <cell r="A8278" t="str">
            <v>6310050200</v>
          </cell>
          <cell r="B8278" t="str">
            <v>RELACIONADOS CON INGRESOS</v>
          </cell>
          <cell r="C8278">
            <v>10</v>
          </cell>
          <cell r="D8278"/>
          <cell r="E8278"/>
          <cell r="F8278"/>
          <cell r="G8278">
            <v>0</v>
          </cell>
          <cell r="H8278">
            <v>0</v>
          </cell>
        </row>
        <row r="8279">
          <cell r="A8279" t="str">
            <v>631005020001</v>
          </cell>
          <cell r="B8279" t="str">
            <v>RELACIONADOS CON INGRESOS</v>
          </cell>
          <cell r="C8279">
            <v>12</v>
          </cell>
          <cell r="D8279"/>
          <cell r="E8279"/>
          <cell r="F8279">
            <v>0</v>
          </cell>
          <cell r="G8279"/>
          <cell r="H8279">
            <v>0</v>
          </cell>
        </row>
        <row r="8280">
          <cell r="A8280" t="str">
            <v>631006</v>
          </cell>
          <cell r="B8280" t="str">
            <v>INGRESO POR DIFERENCIAS TEMPORARIAS DE IMPUESTO SOBRE LAS GA</v>
          </cell>
          <cell r="C8280">
            <v>6</v>
          </cell>
          <cell r="D8280"/>
          <cell r="E8280"/>
          <cell r="F8280"/>
          <cell r="G8280"/>
          <cell r="H8280">
            <v>0</v>
          </cell>
        </row>
        <row r="8281">
          <cell r="A8281" t="str">
            <v>6310060100</v>
          </cell>
          <cell r="B8281" t="str">
            <v>IMPUESTO SOBRE LA RENTA TEMPORARIO DIFERIDO</v>
          </cell>
          <cell r="C8281">
            <v>10</v>
          </cell>
          <cell r="D8281"/>
          <cell r="E8281"/>
          <cell r="F8281"/>
          <cell r="G8281">
            <v>0</v>
          </cell>
          <cell r="H8281">
            <v>0</v>
          </cell>
        </row>
        <row r="8282">
          <cell r="A8282" t="str">
            <v>631006010001</v>
          </cell>
          <cell r="B8282" t="str">
            <v>IMPUESTO SOBRE LA RENTA TEMPORARIO DIFERIDO</v>
          </cell>
          <cell r="C8282">
            <v>12</v>
          </cell>
          <cell r="D8282"/>
          <cell r="E8282"/>
          <cell r="F8282">
            <v>0</v>
          </cell>
          <cell r="G8282"/>
          <cell r="H8282">
            <v>0</v>
          </cell>
        </row>
        <row r="8283">
          <cell r="A8283" t="str">
            <v>6310060900</v>
          </cell>
          <cell r="B8283" t="str">
            <v>OTROS</v>
          </cell>
          <cell r="C8283">
            <v>10</v>
          </cell>
          <cell r="D8283"/>
          <cell r="E8283"/>
          <cell r="F8283"/>
          <cell r="G8283">
            <v>0</v>
          </cell>
          <cell r="H8283">
            <v>0</v>
          </cell>
        </row>
        <row r="8284">
          <cell r="A8284" t="str">
            <v>631006090001</v>
          </cell>
          <cell r="B8284" t="str">
            <v>OTROS</v>
          </cell>
          <cell r="C8284">
            <v>12</v>
          </cell>
          <cell r="D8284"/>
          <cell r="E8284"/>
          <cell r="F8284">
            <v>0</v>
          </cell>
          <cell r="G8284"/>
          <cell r="H8284">
            <v>0</v>
          </cell>
        </row>
        <row r="8285">
          <cell r="A8285" t="str">
            <v>631099</v>
          </cell>
          <cell r="B8285" t="str">
            <v>OTROS</v>
          </cell>
          <cell r="C8285">
            <v>6</v>
          </cell>
          <cell r="D8285"/>
          <cell r="E8285"/>
          <cell r="F8285"/>
          <cell r="G8285"/>
          <cell r="H8285">
            <v>4222.5200000000004</v>
          </cell>
        </row>
        <row r="8286">
          <cell r="A8286" t="str">
            <v>6310990100</v>
          </cell>
          <cell r="B8286" t="str">
            <v>OTROS</v>
          </cell>
          <cell r="C8286">
            <v>10</v>
          </cell>
          <cell r="D8286"/>
          <cell r="E8286"/>
          <cell r="F8286"/>
          <cell r="G8286">
            <v>-4222.5200000000004</v>
          </cell>
          <cell r="H8286">
            <v>4222.5200000000004</v>
          </cell>
        </row>
        <row r="8287">
          <cell r="A8287" t="str">
            <v>631099010001</v>
          </cell>
          <cell r="B8287" t="str">
            <v>OTROS</v>
          </cell>
          <cell r="C8287">
            <v>12</v>
          </cell>
          <cell r="D8287"/>
          <cell r="E8287"/>
          <cell r="F8287">
            <v>-4222.5200000000004</v>
          </cell>
          <cell r="G8287"/>
          <cell r="H8287">
            <v>4222.5200000000004</v>
          </cell>
        </row>
        <row r="8288">
          <cell r="A8288" t="str">
            <v>63109901000101</v>
          </cell>
          <cell r="B8288" t="str">
            <v>OTROS</v>
          </cell>
          <cell r="C8288">
            <v>14</v>
          </cell>
          <cell r="D8288"/>
          <cell r="E8288">
            <v>-4222.5200000000004</v>
          </cell>
          <cell r="F8288"/>
          <cell r="G8288"/>
          <cell r="H8288">
            <v>4222.5200000000004</v>
          </cell>
        </row>
        <row r="8289">
          <cell r="A8289" t="str">
            <v>6310990100010101</v>
          </cell>
          <cell r="B8289" t="str">
            <v>DESHIPOTECA</v>
          </cell>
          <cell r="C8289">
            <v>16</v>
          </cell>
          <cell r="D8289">
            <v>0</v>
          </cell>
          <cell r="E8289"/>
          <cell r="F8289"/>
          <cell r="G8289"/>
          <cell r="H8289">
            <v>0</v>
          </cell>
        </row>
        <row r="8290">
          <cell r="A8290" t="str">
            <v>6310990100010102</v>
          </cell>
          <cell r="B8290" t="str">
            <v>UTILIDAD EN VENTA DE PAPELERIA</v>
          </cell>
          <cell r="C8290">
            <v>16</v>
          </cell>
          <cell r="D8290">
            <v>-4222.5200000000004</v>
          </cell>
          <cell r="E8290"/>
          <cell r="F8290"/>
          <cell r="G8290"/>
          <cell r="H8290">
            <v>4222.5200000000004</v>
          </cell>
        </row>
        <row r="8291">
          <cell r="A8291" t="str">
            <v>6310990100010103</v>
          </cell>
          <cell r="B8291" t="str">
            <v>SOBRANTE EN CAJA</v>
          </cell>
          <cell r="C8291">
            <v>16</v>
          </cell>
          <cell r="D8291">
            <v>0</v>
          </cell>
          <cell r="E8291"/>
          <cell r="F8291"/>
          <cell r="G8291"/>
          <cell r="H8291">
            <v>0</v>
          </cell>
        </row>
        <row r="8292">
          <cell r="A8292" t="str">
            <v>6310990100010199</v>
          </cell>
          <cell r="B8292" t="str">
            <v>SOBRANTE EN CAJA</v>
          </cell>
          <cell r="C8292">
            <v>16</v>
          </cell>
          <cell r="D8292">
            <v>0</v>
          </cell>
          <cell r="E8292"/>
          <cell r="F8292"/>
          <cell r="G8292"/>
          <cell r="H8292">
            <v>0</v>
          </cell>
        </row>
        <row r="8293">
          <cell r="A8293" t="str">
            <v>7</v>
          </cell>
          <cell r="B8293" t="str">
            <v>COSTOS</v>
          </cell>
          <cell r="C8293">
            <v>1</v>
          </cell>
          <cell r="D8293"/>
          <cell r="E8293"/>
          <cell r="F8293"/>
          <cell r="G8293"/>
          <cell r="H8293">
            <v>21176524.440000001</v>
          </cell>
        </row>
        <row r="8294">
          <cell r="A8294" t="str">
            <v>71</v>
          </cell>
          <cell r="B8294" t="str">
            <v>COSTOS DE OPERACIONES DE INTERMEDIACION</v>
          </cell>
          <cell r="C8294">
            <v>2</v>
          </cell>
          <cell r="D8294"/>
          <cell r="E8294"/>
          <cell r="F8294"/>
          <cell r="G8294"/>
          <cell r="H8294">
            <v>20860386.039999999</v>
          </cell>
        </row>
        <row r="8295">
          <cell r="A8295" t="str">
            <v>711</v>
          </cell>
          <cell r="B8295" t="str">
            <v>CAPTACION DE RECURSOS</v>
          </cell>
          <cell r="C8295">
            <v>3</v>
          </cell>
          <cell r="D8295"/>
          <cell r="E8295"/>
          <cell r="F8295"/>
          <cell r="G8295"/>
          <cell r="H8295">
            <v>18081104.539999999</v>
          </cell>
        </row>
        <row r="8296">
          <cell r="A8296" t="str">
            <v>7110</v>
          </cell>
          <cell r="B8296" t="str">
            <v>CAPTACION DE RECURSOS</v>
          </cell>
          <cell r="C8296">
            <v>4</v>
          </cell>
          <cell r="D8296"/>
          <cell r="E8296"/>
          <cell r="F8296"/>
          <cell r="G8296"/>
          <cell r="H8296">
            <v>18081104.539999999</v>
          </cell>
        </row>
        <row r="8297">
          <cell r="A8297" t="str">
            <v>711001</v>
          </cell>
          <cell r="B8297" t="str">
            <v>DEPOSITOS</v>
          </cell>
          <cell r="C8297">
            <v>6</v>
          </cell>
          <cell r="D8297"/>
          <cell r="E8297"/>
          <cell r="F8297"/>
          <cell r="G8297"/>
          <cell r="H8297">
            <v>12716804.43</v>
          </cell>
        </row>
        <row r="8298">
          <cell r="A8298" t="str">
            <v>7110010100</v>
          </cell>
          <cell r="B8298" t="str">
            <v>INTERESES DE AHORRO</v>
          </cell>
          <cell r="C8298">
            <v>10</v>
          </cell>
          <cell r="D8298"/>
          <cell r="E8298"/>
          <cell r="F8298"/>
          <cell r="G8298">
            <v>751750.55</v>
          </cell>
          <cell r="H8298">
            <v>751750.55</v>
          </cell>
        </row>
        <row r="8299">
          <cell r="A8299" t="str">
            <v>711001010001</v>
          </cell>
          <cell r="B8299" t="str">
            <v>BCR</v>
          </cell>
          <cell r="C8299">
            <v>12</v>
          </cell>
          <cell r="D8299"/>
          <cell r="E8299"/>
          <cell r="F8299">
            <v>0</v>
          </cell>
          <cell r="G8299"/>
          <cell r="H8299">
            <v>0</v>
          </cell>
        </row>
        <row r="8300">
          <cell r="A8300" t="str">
            <v>71100101000101</v>
          </cell>
          <cell r="B8300" t="str">
            <v>BCR</v>
          </cell>
          <cell r="C8300">
            <v>14</v>
          </cell>
          <cell r="D8300"/>
          <cell r="E8300">
            <v>0</v>
          </cell>
          <cell r="F8300"/>
          <cell r="G8300"/>
          <cell r="H8300">
            <v>0</v>
          </cell>
        </row>
        <row r="8301">
          <cell r="A8301" t="str">
            <v>7110010100010101</v>
          </cell>
          <cell r="B8301" t="str">
            <v>AHORRO A LA VISTA</v>
          </cell>
          <cell r="C8301">
            <v>16</v>
          </cell>
          <cell r="D8301">
            <v>0</v>
          </cell>
          <cell r="E8301"/>
          <cell r="F8301"/>
          <cell r="G8301"/>
          <cell r="H8301">
            <v>0</v>
          </cell>
        </row>
        <row r="8302">
          <cell r="A8302" t="str">
            <v>7110010100010102</v>
          </cell>
          <cell r="B8302" t="str">
            <v>AHORRO INFANTIL</v>
          </cell>
          <cell r="C8302">
            <v>16</v>
          </cell>
          <cell r="D8302">
            <v>0</v>
          </cell>
          <cell r="E8302"/>
          <cell r="F8302"/>
          <cell r="G8302"/>
          <cell r="H8302">
            <v>0</v>
          </cell>
        </row>
        <row r="8303">
          <cell r="A8303" t="str">
            <v>7110010100010103</v>
          </cell>
          <cell r="B8303" t="str">
            <v>AHORRO NAVIDE¿O</v>
          </cell>
          <cell r="C8303">
            <v>16</v>
          </cell>
          <cell r="D8303">
            <v>0</v>
          </cell>
          <cell r="E8303"/>
          <cell r="F8303"/>
          <cell r="G8303"/>
          <cell r="H8303">
            <v>0</v>
          </cell>
        </row>
        <row r="8304">
          <cell r="A8304" t="str">
            <v>7110010100010104</v>
          </cell>
          <cell r="B8304" t="str">
            <v>AHORRO SIMULTANEO</v>
          </cell>
          <cell r="C8304">
            <v>16</v>
          </cell>
          <cell r="D8304">
            <v>0</v>
          </cell>
          <cell r="E8304"/>
          <cell r="F8304"/>
          <cell r="G8304"/>
          <cell r="H8304">
            <v>0</v>
          </cell>
        </row>
        <row r="8305">
          <cell r="A8305" t="str">
            <v>7110010100010105</v>
          </cell>
          <cell r="B8305" t="str">
            <v>AHORRO ESCOLAR</v>
          </cell>
          <cell r="C8305">
            <v>16</v>
          </cell>
          <cell r="D8305">
            <v>0</v>
          </cell>
          <cell r="E8305"/>
          <cell r="F8305"/>
          <cell r="G8305"/>
          <cell r="H8305">
            <v>0</v>
          </cell>
        </row>
        <row r="8306">
          <cell r="A8306" t="str">
            <v>7110010100010106</v>
          </cell>
          <cell r="B8306" t="str">
            <v>AHORRO PRO-RETIRO</v>
          </cell>
          <cell r="C8306">
            <v>16</v>
          </cell>
          <cell r="D8306">
            <v>0</v>
          </cell>
          <cell r="E8306"/>
          <cell r="F8306"/>
          <cell r="G8306"/>
          <cell r="H8306">
            <v>0</v>
          </cell>
        </row>
        <row r="8307">
          <cell r="A8307" t="str">
            <v>7110010100010107</v>
          </cell>
          <cell r="B8307" t="str">
            <v>AHORRO INTEGRAL</v>
          </cell>
          <cell r="C8307">
            <v>16</v>
          </cell>
          <cell r="D8307">
            <v>0</v>
          </cell>
          <cell r="E8307"/>
          <cell r="F8307"/>
          <cell r="G8307"/>
          <cell r="H8307">
            <v>0</v>
          </cell>
        </row>
        <row r="8308">
          <cell r="A8308" t="str">
            <v>7110010100010108</v>
          </cell>
          <cell r="B8308" t="str">
            <v>VENTANILLA COMUN</v>
          </cell>
          <cell r="C8308">
            <v>16</v>
          </cell>
          <cell r="D8308">
            <v>0</v>
          </cell>
          <cell r="E8308"/>
          <cell r="F8308"/>
          <cell r="G8308"/>
          <cell r="H8308">
            <v>0</v>
          </cell>
        </row>
        <row r="8309">
          <cell r="A8309" t="str">
            <v>711001010002</v>
          </cell>
          <cell r="B8309" t="str">
            <v>ENTIDADES DEL ESTADO</v>
          </cell>
          <cell r="C8309">
            <v>12</v>
          </cell>
          <cell r="D8309"/>
          <cell r="E8309"/>
          <cell r="F8309">
            <v>218041.57</v>
          </cell>
          <cell r="G8309"/>
          <cell r="H8309">
            <v>218041.57</v>
          </cell>
        </row>
        <row r="8310">
          <cell r="A8310" t="str">
            <v>71100101000201</v>
          </cell>
          <cell r="B8310" t="str">
            <v>ENTIDADES DEL ESTADO</v>
          </cell>
          <cell r="C8310">
            <v>14</v>
          </cell>
          <cell r="D8310"/>
          <cell r="E8310">
            <v>218041.57</v>
          </cell>
          <cell r="F8310"/>
          <cell r="G8310"/>
          <cell r="H8310">
            <v>218041.57</v>
          </cell>
        </row>
        <row r="8311">
          <cell r="A8311" t="str">
            <v>7110010100020101</v>
          </cell>
          <cell r="B8311" t="str">
            <v>AHORRO A LA VISTA</v>
          </cell>
          <cell r="C8311">
            <v>16</v>
          </cell>
          <cell r="D8311">
            <v>2110.34</v>
          </cell>
          <cell r="E8311"/>
          <cell r="F8311"/>
          <cell r="G8311"/>
          <cell r="H8311">
            <v>2110.34</v>
          </cell>
        </row>
        <row r="8312">
          <cell r="A8312" t="str">
            <v>7110010100020102</v>
          </cell>
          <cell r="B8312" t="str">
            <v>AHORRO INFANTIL</v>
          </cell>
          <cell r="C8312">
            <v>16</v>
          </cell>
          <cell r="D8312">
            <v>0</v>
          </cell>
          <cell r="E8312"/>
          <cell r="F8312"/>
          <cell r="G8312"/>
          <cell r="H8312">
            <v>0</v>
          </cell>
        </row>
        <row r="8313">
          <cell r="A8313" t="str">
            <v>7110010100020103</v>
          </cell>
          <cell r="B8313" t="str">
            <v>AHORRO NAVIDE¿O</v>
          </cell>
          <cell r="C8313">
            <v>16</v>
          </cell>
          <cell r="D8313">
            <v>0</v>
          </cell>
          <cell r="E8313"/>
          <cell r="F8313"/>
          <cell r="G8313"/>
          <cell r="H8313">
            <v>0</v>
          </cell>
        </row>
        <row r="8314">
          <cell r="A8314" t="str">
            <v>7110010100020104</v>
          </cell>
          <cell r="B8314" t="str">
            <v>AHORRO SIMULTANEO</v>
          </cell>
          <cell r="C8314">
            <v>16</v>
          </cell>
          <cell r="D8314">
            <v>0</v>
          </cell>
          <cell r="E8314"/>
          <cell r="F8314"/>
          <cell r="G8314"/>
          <cell r="H8314">
            <v>0</v>
          </cell>
        </row>
        <row r="8315">
          <cell r="A8315" t="str">
            <v>7110010100020105</v>
          </cell>
          <cell r="B8315" t="str">
            <v>AHORRO ESCOLAR</v>
          </cell>
          <cell r="C8315">
            <v>16</v>
          </cell>
          <cell r="D8315">
            <v>0</v>
          </cell>
          <cell r="E8315"/>
          <cell r="F8315"/>
          <cell r="G8315"/>
          <cell r="H8315">
            <v>0</v>
          </cell>
        </row>
        <row r="8316">
          <cell r="A8316" t="str">
            <v>7110010100020106</v>
          </cell>
          <cell r="B8316" t="str">
            <v>AHORRO PRO-RETIRO</v>
          </cell>
          <cell r="C8316">
            <v>16</v>
          </cell>
          <cell r="D8316">
            <v>0</v>
          </cell>
          <cell r="E8316"/>
          <cell r="F8316"/>
          <cell r="G8316"/>
          <cell r="H8316">
            <v>0</v>
          </cell>
        </row>
        <row r="8317">
          <cell r="A8317" t="str">
            <v>7110010100020107</v>
          </cell>
          <cell r="B8317" t="str">
            <v>AHORRO INTEGRAL</v>
          </cell>
          <cell r="C8317">
            <v>16</v>
          </cell>
          <cell r="D8317">
            <v>122138.51</v>
          </cell>
          <cell r="E8317"/>
          <cell r="F8317"/>
          <cell r="G8317"/>
          <cell r="H8317">
            <v>122138.51</v>
          </cell>
        </row>
        <row r="8318">
          <cell r="A8318" t="str">
            <v>7110010100020108</v>
          </cell>
          <cell r="B8318" t="str">
            <v>VENTANILLA COMUN</v>
          </cell>
          <cell r="C8318">
            <v>16</v>
          </cell>
          <cell r="D8318">
            <v>0</v>
          </cell>
          <cell r="E8318"/>
          <cell r="F8318"/>
          <cell r="G8318"/>
          <cell r="H8318">
            <v>0</v>
          </cell>
        </row>
        <row r="8319">
          <cell r="A8319" t="str">
            <v>7110010100020113</v>
          </cell>
          <cell r="B8319" t="str">
            <v>VALOR INTERES PREFERENCIAL EMPRESARIAL</v>
          </cell>
          <cell r="C8319">
            <v>16</v>
          </cell>
          <cell r="D8319">
            <v>16282.03</v>
          </cell>
          <cell r="E8319"/>
          <cell r="F8319"/>
          <cell r="G8319"/>
          <cell r="H8319">
            <v>16282.03</v>
          </cell>
        </row>
        <row r="8320">
          <cell r="A8320" t="str">
            <v>7110010100020116</v>
          </cell>
          <cell r="B8320" t="str">
            <v>CUENTA VIP EMPRESARIAL ALTO RENDIMIENTO</v>
          </cell>
          <cell r="C8320">
            <v>16</v>
          </cell>
          <cell r="D8320">
            <v>77510.69</v>
          </cell>
          <cell r="E8320"/>
          <cell r="F8320"/>
          <cell r="G8320"/>
          <cell r="H8320">
            <v>77510.69</v>
          </cell>
        </row>
        <row r="8321">
          <cell r="A8321" t="str">
            <v>711001010003</v>
          </cell>
          <cell r="B8321" t="str">
            <v>EMPRESA PRIVADA</v>
          </cell>
          <cell r="C8321">
            <v>12</v>
          </cell>
          <cell r="D8321"/>
          <cell r="E8321"/>
          <cell r="F8321">
            <v>219281.25</v>
          </cell>
          <cell r="G8321"/>
          <cell r="H8321">
            <v>219281.25</v>
          </cell>
        </row>
        <row r="8322">
          <cell r="A8322" t="str">
            <v>71100101000301</v>
          </cell>
          <cell r="B8322" t="str">
            <v>EMPRESA PRIVADA</v>
          </cell>
          <cell r="C8322">
            <v>14</v>
          </cell>
          <cell r="D8322"/>
          <cell r="E8322">
            <v>219281.25</v>
          </cell>
          <cell r="F8322"/>
          <cell r="G8322"/>
          <cell r="H8322">
            <v>219281.25</v>
          </cell>
        </row>
        <row r="8323">
          <cell r="A8323" t="str">
            <v>7110010100030101</v>
          </cell>
          <cell r="B8323" t="str">
            <v>AHORRO A LA VISTA</v>
          </cell>
          <cell r="C8323">
            <v>16</v>
          </cell>
          <cell r="D8323">
            <v>4149.5</v>
          </cell>
          <cell r="E8323"/>
          <cell r="F8323"/>
          <cell r="G8323"/>
          <cell r="H8323">
            <v>4149.5</v>
          </cell>
        </row>
        <row r="8324">
          <cell r="A8324" t="str">
            <v>7110010100030102</v>
          </cell>
          <cell r="B8324" t="str">
            <v>AHORRO INFANTIL</v>
          </cell>
          <cell r="C8324">
            <v>16</v>
          </cell>
          <cell r="D8324">
            <v>0</v>
          </cell>
          <cell r="E8324"/>
          <cell r="F8324"/>
          <cell r="G8324"/>
          <cell r="H8324">
            <v>0</v>
          </cell>
        </row>
        <row r="8325">
          <cell r="A8325" t="str">
            <v>7110010100030103</v>
          </cell>
          <cell r="B8325" t="str">
            <v>AHORRO NAVIDE¿O</v>
          </cell>
          <cell r="C8325">
            <v>16</v>
          </cell>
          <cell r="D8325">
            <v>0</v>
          </cell>
          <cell r="E8325"/>
          <cell r="F8325"/>
          <cell r="G8325"/>
          <cell r="H8325">
            <v>0</v>
          </cell>
        </row>
        <row r="8326">
          <cell r="A8326" t="str">
            <v>7110010100030104</v>
          </cell>
          <cell r="B8326" t="str">
            <v>AHORRO SIMULTANEO</v>
          </cell>
          <cell r="C8326">
            <v>16</v>
          </cell>
          <cell r="D8326">
            <v>54.87</v>
          </cell>
          <cell r="E8326"/>
          <cell r="F8326"/>
          <cell r="G8326"/>
          <cell r="H8326">
            <v>54.87</v>
          </cell>
        </row>
        <row r="8327">
          <cell r="A8327" t="str">
            <v>7110010100030105</v>
          </cell>
          <cell r="B8327" t="str">
            <v>AHORRO ESCOLAR</v>
          </cell>
          <cell r="C8327">
            <v>16</v>
          </cell>
          <cell r="D8327">
            <v>0</v>
          </cell>
          <cell r="E8327"/>
          <cell r="F8327"/>
          <cell r="G8327"/>
          <cell r="H8327">
            <v>0</v>
          </cell>
        </row>
        <row r="8328">
          <cell r="A8328" t="str">
            <v>7110010100030106</v>
          </cell>
          <cell r="B8328" t="str">
            <v>AHORRO PRO-RETIRO</v>
          </cell>
          <cell r="C8328">
            <v>16</v>
          </cell>
          <cell r="D8328">
            <v>0</v>
          </cell>
          <cell r="E8328"/>
          <cell r="F8328"/>
          <cell r="G8328"/>
          <cell r="H8328">
            <v>0</v>
          </cell>
        </row>
        <row r="8329">
          <cell r="A8329" t="str">
            <v>7110010100030107</v>
          </cell>
          <cell r="B8329" t="str">
            <v>AHORRO INTEGRAL</v>
          </cell>
          <cell r="C8329">
            <v>16</v>
          </cell>
          <cell r="D8329">
            <v>145825.28</v>
          </cell>
          <cell r="E8329"/>
          <cell r="F8329"/>
          <cell r="G8329"/>
          <cell r="H8329">
            <v>145825.28</v>
          </cell>
        </row>
        <row r="8330">
          <cell r="A8330" t="str">
            <v>7110010100030108</v>
          </cell>
          <cell r="B8330" t="str">
            <v>VENTANILLA COMUN</v>
          </cell>
          <cell r="C8330">
            <v>16</v>
          </cell>
          <cell r="D8330">
            <v>0</v>
          </cell>
          <cell r="E8330"/>
          <cell r="F8330"/>
          <cell r="G8330"/>
          <cell r="H8330">
            <v>0</v>
          </cell>
        </row>
        <row r="8331">
          <cell r="A8331" t="str">
            <v>7110010100030113</v>
          </cell>
          <cell r="B8331" t="str">
            <v>PREFERENCIAL EMPRESARIAL VIP</v>
          </cell>
          <cell r="C8331">
            <v>16</v>
          </cell>
          <cell r="D8331">
            <v>46406.69</v>
          </cell>
          <cell r="E8331"/>
          <cell r="F8331"/>
          <cell r="G8331"/>
          <cell r="H8331">
            <v>46406.69</v>
          </cell>
        </row>
        <row r="8332">
          <cell r="A8332" t="str">
            <v>7110010100030116</v>
          </cell>
          <cell r="B8332" t="str">
            <v>CUENTA VIP EMPRESARIAL ALTO RENDIMIENTO</v>
          </cell>
          <cell r="C8332">
            <v>16</v>
          </cell>
          <cell r="D8332">
            <v>22844.91</v>
          </cell>
          <cell r="E8332"/>
          <cell r="F8332"/>
          <cell r="G8332"/>
          <cell r="H8332">
            <v>22844.91</v>
          </cell>
        </row>
        <row r="8333">
          <cell r="A8333" t="str">
            <v>711001010004</v>
          </cell>
          <cell r="B8333" t="str">
            <v>PARTICULARES</v>
          </cell>
          <cell r="C8333">
            <v>12</v>
          </cell>
          <cell r="D8333"/>
          <cell r="E8333"/>
          <cell r="F8333">
            <v>258401.86</v>
          </cell>
          <cell r="G8333"/>
          <cell r="H8333">
            <v>258401.86</v>
          </cell>
        </row>
        <row r="8334">
          <cell r="A8334" t="str">
            <v>71100101000401</v>
          </cell>
          <cell r="B8334" t="str">
            <v>PARTICULARES</v>
          </cell>
          <cell r="C8334">
            <v>14</v>
          </cell>
          <cell r="D8334"/>
          <cell r="E8334">
            <v>258401.86</v>
          </cell>
          <cell r="F8334"/>
          <cell r="G8334"/>
          <cell r="H8334">
            <v>258401.86</v>
          </cell>
        </row>
        <row r="8335">
          <cell r="A8335" t="str">
            <v>7110010100040101</v>
          </cell>
          <cell r="B8335" t="str">
            <v>AHORRO A LA VISTA</v>
          </cell>
          <cell r="C8335">
            <v>16</v>
          </cell>
          <cell r="D8335">
            <v>83719.740000000005</v>
          </cell>
          <cell r="E8335"/>
          <cell r="F8335"/>
          <cell r="G8335"/>
          <cell r="H8335">
            <v>83719.740000000005</v>
          </cell>
        </row>
        <row r="8336">
          <cell r="A8336" t="str">
            <v>7110010100040102</v>
          </cell>
          <cell r="B8336" t="str">
            <v>AHORRO INFANTIL</v>
          </cell>
          <cell r="C8336">
            <v>16</v>
          </cell>
          <cell r="D8336">
            <v>1580.51</v>
          </cell>
          <cell r="E8336"/>
          <cell r="F8336"/>
          <cell r="G8336"/>
          <cell r="H8336">
            <v>1580.51</v>
          </cell>
        </row>
        <row r="8337">
          <cell r="A8337" t="str">
            <v>7110010100040103</v>
          </cell>
          <cell r="B8337" t="str">
            <v>AHORRO NAVIDE¿O</v>
          </cell>
          <cell r="C8337">
            <v>16</v>
          </cell>
          <cell r="D8337">
            <v>1377.28</v>
          </cell>
          <cell r="E8337"/>
          <cell r="F8337"/>
          <cell r="G8337"/>
          <cell r="H8337">
            <v>1377.28</v>
          </cell>
        </row>
        <row r="8338">
          <cell r="A8338" t="str">
            <v>7110010100040104</v>
          </cell>
          <cell r="B8338" t="str">
            <v>AHORRO SIMULTANEO</v>
          </cell>
          <cell r="C8338">
            <v>16</v>
          </cell>
          <cell r="D8338">
            <v>3.33</v>
          </cell>
          <cell r="E8338"/>
          <cell r="F8338"/>
          <cell r="G8338"/>
          <cell r="H8338">
            <v>3.33</v>
          </cell>
        </row>
        <row r="8339">
          <cell r="A8339" t="str">
            <v>7110010100040105</v>
          </cell>
          <cell r="B8339" t="str">
            <v>AHORRO ESCOLAR</v>
          </cell>
          <cell r="C8339">
            <v>16</v>
          </cell>
          <cell r="D8339">
            <v>188.57</v>
          </cell>
          <cell r="E8339"/>
          <cell r="F8339"/>
          <cell r="G8339"/>
          <cell r="H8339">
            <v>188.57</v>
          </cell>
        </row>
        <row r="8340">
          <cell r="A8340" t="str">
            <v>7110010100040106</v>
          </cell>
          <cell r="B8340" t="str">
            <v>AHORRO PRO-RETIRO</v>
          </cell>
          <cell r="C8340">
            <v>16</v>
          </cell>
          <cell r="D8340">
            <v>0</v>
          </cell>
          <cell r="E8340"/>
          <cell r="F8340"/>
          <cell r="G8340"/>
          <cell r="H8340">
            <v>0</v>
          </cell>
        </row>
        <row r="8341">
          <cell r="A8341" t="str">
            <v>7110010100040107</v>
          </cell>
          <cell r="B8341" t="str">
            <v>AHORRO INTEGRAL</v>
          </cell>
          <cell r="C8341">
            <v>16</v>
          </cell>
          <cell r="D8341">
            <v>154038.13</v>
          </cell>
          <cell r="E8341"/>
          <cell r="F8341"/>
          <cell r="G8341"/>
          <cell r="H8341">
            <v>154038.13</v>
          </cell>
        </row>
        <row r="8342">
          <cell r="A8342" t="str">
            <v>7110010100040108</v>
          </cell>
          <cell r="B8342" t="str">
            <v>VENTANILLA COMUN</v>
          </cell>
          <cell r="C8342">
            <v>16</v>
          </cell>
          <cell r="D8342">
            <v>574.6</v>
          </cell>
          <cell r="E8342"/>
          <cell r="F8342"/>
          <cell r="G8342"/>
          <cell r="H8342">
            <v>574.6</v>
          </cell>
        </row>
        <row r="8343">
          <cell r="A8343" t="str">
            <v>7110010100040109</v>
          </cell>
          <cell r="B8343" t="str">
            <v>MI RETIRO VISIONARIO</v>
          </cell>
          <cell r="C8343">
            <v>16</v>
          </cell>
          <cell r="D8343">
            <v>183.02</v>
          </cell>
          <cell r="E8343"/>
          <cell r="F8343"/>
          <cell r="G8343"/>
          <cell r="H8343">
            <v>183.02</v>
          </cell>
        </row>
        <row r="8344">
          <cell r="A8344" t="str">
            <v>7110010100040110</v>
          </cell>
          <cell r="B8344" t="str">
            <v>SOY MUJER VISIONARIA SOY BANCOVI</v>
          </cell>
          <cell r="C8344">
            <v>16</v>
          </cell>
          <cell r="D8344">
            <v>12952.85</v>
          </cell>
          <cell r="E8344"/>
          <cell r="F8344"/>
          <cell r="G8344"/>
          <cell r="H8344">
            <v>12952.85</v>
          </cell>
        </row>
        <row r="8345">
          <cell r="A8345" t="str">
            <v>7110010100040112</v>
          </cell>
          <cell r="B8345" t="str">
            <v>MI VISION MI FUTURO</v>
          </cell>
          <cell r="C8345">
            <v>16</v>
          </cell>
          <cell r="D8345">
            <v>153.82</v>
          </cell>
          <cell r="E8345"/>
          <cell r="F8345"/>
          <cell r="G8345"/>
          <cell r="H8345">
            <v>153.82</v>
          </cell>
        </row>
        <row r="8346">
          <cell r="A8346" t="str">
            <v>7110010100040114</v>
          </cell>
          <cell r="B8346" t="str">
            <v>CUENTA SALVADOREÑO VISIONARIO</v>
          </cell>
          <cell r="C8346">
            <v>16</v>
          </cell>
          <cell r="D8346">
            <v>12.66</v>
          </cell>
          <cell r="E8346"/>
          <cell r="F8346"/>
          <cell r="G8346"/>
          <cell r="H8346">
            <v>12.66</v>
          </cell>
        </row>
        <row r="8347">
          <cell r="A8347" t="str">
            <v>7110010100040115</v>
          </cell>
          <cell r="B8347" t="str">
            <v>VIP PERSONAL ALTO RENDIMIENTO</v>
          </cell>
          <cell r="C8347">
            <v>16</v>
          </cell>
          <cell r="D8347">
            <v>3617.35</v>
          </cell>
          <cell r="E8347"/>
          <cell r="F8347"/>
          <cell r="G8347"/>
          <cell r="H8347">
            <v>3617.35</v>
          </cell>
        </row>
        <row r="8348">
          <cell r="A8348" t="str">
            <v>711001010005</v>
          </cell>
          <cell r="B8348" t="str">
            <v>BANCOS</v>
          </cell>
          <cell r="C8348">
            <v>12</v>
          </cell>
          <cell r="D8348"/>
          <cell r="E8348"/>
          <cell r="F8348">
            <v>55812.13</v>
          </cell>
          <cell r="G8348"/>
          <cell r="H8348">
            <v>55812.13</v>
          </cell>
        </row>
        <row r="8349">
          <cell r="A8349" t="str">
            <v>71100101000501</v>
          </cell>
          <cell r="B8349" t="str">
            <v>BANCOS</v>
          </cell>
          <cell r="C8349">
            <v>14</v>
          </cell>
          <cell r="D8349"/>
          <cell r="E8349">
            <v>55812.13</v>
          </cell>
          <cell r="F8349"/>
          <cell r="G8349"/>
          <cell r="H8349">
            <v>55812.13</v>
          </cell>
        </row>
        <row r="8350">
          <cell r="A8350" t="str">
            <v>7110010100050101</v>
          </cell>
          <cell r="B8350" t="str">
            <v>AHORRO A LA VISTA</v>
          </cell>
          <cell r="C8350">
            <v>16</v>
          </cell>
          <cell r="D8350">
            <v>1603.5</v>
          </cell>
          <cell r="E8350"/>
          <cell r="F8350"/>
          <cell r="G8350"/>
          <cell r="H8350">
            <v>1603.5</v>
          </cell>
        </row>
        <row r="8351">
          <cell r="A8351" t="str">
            <v>7110010100050102</v>
          </cell>
          <cell r="B8351" t="str">
            <v>AHORRO INFANTIL</v>
          </cell>
          <cell r="C8351">
            <v>16</v>
          </cell>
          <cell r="D8351">
            <v>0</v>
          </cell>
          <cell r="E8351"/>
          <cell r="F8351"/>
          <cell r="G8351"/>
          <cell r="H8351">
            <v>0</v>
          </cell>
        </row>
        <row r="8352">
          <cell r="A8352" t="str">
            <v>7110010100050103</v>
          </cell>
          <cell r="B8352" t="str">
            <v>AHORRO NAVIDE¿O</v>
          </cell>
          <cell r="C8352">
            <v>16</v>
          </cell>
          <cell r="D8352">
            <v>0</v>
          </cell>
          <cell r="E8352"/>
          <cell r="F8352"/>
          <cell r="G8352"/>
          <cell r="H8352">
            <v>0</v>
          </cell>
        </row>
        <row r="8353">
          <cell r="A8353" t="str">
            <v>7110010100050104</v>
          </cell>
          <cell r="B8353" t="str">
            <v>AHORRO SIMULTANEO</v>
          </cell>
          <cell r="C8353">
            <v>16</v>
          </cell>
          <cell r="D8353">
            <v>0</v>
          </cell>
          <cell r="E8353"/>
          <cell r="F8353"/>
          <cell r="G8353"/>
          <cell r="H8353">
            <v>0</v>
          </cell>
        </row>
        <row r="8354">
          <cell r="A8354" t="str">
            <v>7110010100050105</v>
          </cell>
          <cell r="B8354" t="str">
            <v>AHORRO ESCOLAR</v>
          </cell>
          <cell r="C8354">
            <v>16</v>
          </cell>
          <cell r="D8354">
            <v>0</v>
          </cell>
          <cell r="E8354"/>
          <cell r="F8354"/>
          <cell r="G8354"/>
          <cell r="H8354">
            <v>0</v>
          </cell>
        </row>
        <row r="8355">
          <cell r="A8355" t="str">
            <v>7110010100050106</v>
          </cell>
          <cell r="B8355" t="str">
            <v>AHORRO PRO-RETIRO</v>
          </cell>
          <cell r="C8355">
            <v>16</v>
          </cell>
          <cell r="D8355">
            <v>0</v>
          </cell>
          <cell r="E8355"/>
          <cell r="F8355"/>
          <cell r="G8355"/>
          <cell r="H8355">
            <v>0</v>
          </cell>
        </row>
        <row r="8356">
          <cell r="A8356" t="str">
            <v>7110010100050107</v>
          </cell>
          <cell r="B8356" t="str">
            <v>AHORRO INTEGRAL</v>
          </cell>
          <cell r="C8356">
            <v>16</v>
          </cell>
          <cell r="D8356">
            <v>0</v>
          </cell>
          <cell r="E8356"/>
          <cell r="F8356"/>
          <cell r="G8356"/>
          <cell r="H8356">
            <v>0</v>
          </cell>
        </row>
        <row r="8357">
          <cell r="A8357" t="str">
            <v>7110010100050108</v>
          </cell>
          <cell r="B8357" t="str">
            <v>VENTANILLA COMUN</v>
          </cell>
          <cell r="C8357">
            <v>16</v>
          </cell>
          <cell r="D8357">
            <v>0</v>
          </cell>
          <cell r="E8357"/>
          <cell r="F8357"/>
          <cell r="G8357"/>
          <cell r="H8357">
            <v>0</v>
          </cell>
        </row>
        <row r="8358">
          <cell r="A8358" t="str">
            <v>7110010100050113</v>
          </cell>
          <cell r="B8358" t="str">
            <v>VALOR INTERES PREFERENCIAL EMPRESA</v>
          </cell>
          <cell r="C8358">
            <v>16</v>
          </cell>
          <cell r="D8358">
            <v>14824.28</v>
          </cell>
          <cell r="E8358"/>
          <cell r="F8358"/>
          <cell r="G8358"/>
          <cell r="H8358">
            <v>14824.28</v>
          </cell>
        </row>
        <row r="8359">
          <cell r="A8359" t="str">
            <v>7110010100050116</v>
          </cell>
          <cell r="B8359" t="str">
            <v>VIP EMPRESARIAL ALTO RENDIMIENTO</v>
          </cell>
          <cell r="C8359">
            <v>16</v>
          </cell>
          <cell r="D8359">
            <v>39384.35</v>
          </cell>
          <cell r="E8359"/>
          <cell r="F8359"/>
          <cell r="G8359"/>
          <cell r="H8359">
            <v>39384.35</v>
          </cell>
        </row>
        <row r="8360">
          <cell r="A8360" t="str">
            <v>711001010006</v>
          </cell>
          <cell r="B8360" t="str">
            <v>OTRAS ENTIDADES DEL SISTEMA FINANCIERO</v>
          </cell>
          <cell r="C8360">
            <v>12</v>
          </cell>
          <cell r="D8360"/>
          <cell r="E8360"/>
          <cell r="F8360">
            <v>213.74</v>
          </cell>
          <cell r="G8360"/>
          <cell r="H8360">
            <v>213.74</v>
          </cell>
        </row>
        <row r="8361">
          <cell r="A8361" t="str">
            <v>71100101000601</v>
          </cell>
          <cell r="B8361" t="str">
            <v>OTRAS ENTIDADES DEL SISTEMA FINANCIERO</v>
          </cell>
          <cell r="C8361">
            <v>14</v>
          </cell>
          <cell r="D8361"/>
          <cell r="E8361">
            <v>213.74</v>
          </cell>
          <cell r="F8361"/>
          <cell r="G8361"/>
          <cell r="H8361">
            <v>213.74</v>
          </cell>
        </row>
        <row r="8362">
          <cell r="A8362" t="str">
            <v>7110010100060113</v>
          </cell>
          <cell r="B8362" t="str">
            <v>VALOR INTERES PREFERENCIAL EMPRESARIAL</v>
          </cell>
          <cell r="C8362">
            <v>16</v>
          </cell>
          <cell r="D8362">
            <v>213.74</v>
          </cell>
          <cell r="E8362"/>
          <cell r="F8362"/>
          <cell r="G8362"/>
          <cell r="H8362">
            <v>213.74</v>
          </cell>
        </row>
        <row r="8363">
          <cell r="A8363" t="str">
            <v>7110010200</v>
          </cell>
          <cell r="B8363" t="str">
            <v>INTERESES DE DEPOSITOS A PLAZO</v>
          </cell>
          <cell r="C8363">
            <v>10</v>
          </cell>
          <cell r="D8363"/>
          <cell r="E8363"/>
          <cell r="F8363"/>
          <cell r="G8363">
            <v>11965053.880000001</v>
          </cell>
          <cell r="H8363">
            <v>11965053.880000001</v>
          </cell>
        </row>
        <row r="8364">
          <cell r="A8364" t="str">
            <v>711001020001</v>
          </cell>
          <cell r="B8364" t="str">
            <v>BANCO CENTRAL DE RESERVA</v>
          </cell>
          <cell r="C8364">
            <v>12</v>
          </cell>
          <cell r="D8364"/>
          <cell r="E8364"/>
          <cell r="F8364">
            <v>46.02</v>
          </cell>
          <cell r="G8364"/>
          <cell r="H8364">
            <v>46.02</v>
          </cell>
        </row>
        <row r="8365">
          <cell r="A8365" t="str">
            <v>71100102000101</v>
          </cell>
          <cell r="B8365" t="str">
            <v>PAGO PERIODICO</v>
          </cell>
          <cell r="C8365">
            <v>14</v>
          </cell>
          <cell r="D8365"/>
          <cell r="E8365">
            <v>46.02</v>
          </cell>
          <cell r="F8365"/>
          <cell r="G8365"/>
          <cell r="H8365">
            <v>46.02</v>
          </cell>
        </row>
        <row r="8366">
          <cell r="A8366" t="str">
            <v>7110010200010101</v>
          </cell>
          <cell r="B8366" t="str">
            <v>DEPOSITOS A MENOS DE 30 DIAS PLAZO</v>
          </cell>
          <cell r="C8366">
            <v>16</v>
          </cell>
          <cell r="D8366">
            <v>41.1</v>
          </cell>
          <cell r="E8366"/>
          <cell r="F8366"/>
          <cell r="G8366"/>
          <cell r="H8366">
            <v>41.1</v>
          </cell>
        </row>
        <row r="8367">
          <cell r="A8367" t="str">
            <v>7110010200010102</v>
          </cell>
          <cell r="B8367" t="str">
            <v>DEPOSITOS A 30 DIAS PLAZO</v>
          </cell>
          <cell r="C8367">
            <v>16</v>
          </cell>
          <cell r="D8367">
            <v>0</v>
          </cell>
          <cell r="E8367"/>
          <cell r="F8367"/>
          <cell r="G8367"/>
          <cell r="H8367">
            <v>0</v>
          </cell>
        </row>
        <row r="8368">
          <cell r="A8368" t="str">
            <v>7110010200010103</v>
          </cell>
          <cell r="B8368" t="str">
            <v>DEPOSITOS A 60 DIAS PLAZO</v>
          </cell>
          <cell r="C8368">
            <v>16</v>
          </cell>
          <cell r="D8368">
            <v>0</v>
          </cell>
          <cell r="E8368"/>
          <cell r="F8368"/>
          <cell r="G8368"/>
          <cell r="H8368">
            <v>0</v>
          </cell>
        </row>
        <row r="8369">
          <cell r="A8369" t="str">
            <v>7110010200010104</v>
          </cell>
          <cell r="B8369" t="str">
            <v>DEPOSITOS A 90 DIAS PLAZO</v>
          </cell>
          <cell r="C8369">
            <v>16</v>
          </cell>
          <cell r="D8369">
            <v>0</v>
          </cell>
          <cell r="E8369"/>
          <cell r="F8369"/>
          <cell r="G8369"/>
          <cell r="H8369">
            <v>0</v>
          </cell>
        </row>
        <row r="8370">
          <cell r="A8370" t="str">
            <v>7110010200010105</v>
          </cell>
          <cell r="B8370" t="str">
            <v>DEPOSITOS A 120 DIAS PLAZO</v>
          </cell>
          <cell r="C8370">
            <v>16</v>
          </cell>
          <cell r="D8370">
            <v>0</v>
          </cell>
          <cell r="E8370"/>
          <cell r="F8370"/>
          <cell r="G8370"/>
          <cell r="H8370">
            <v>0</v>
          </cell>
        </row>
        <row r="8371">
          <cell r="A8371" t="str">
            <v>7110010200010106</v>
          </cell>
          <cell r="B8371" t="str">
            <v>DEPOSITOS A 150 DIAS PLAZO</v>
          </cell>
          <cell r="C8371">
            <v>16</v>
          </cell>
          <cell r="D8371">
            <v>0</v>
          </cell>
          <cell r="E8371"/>
          <cell r="F8371"/>
          <cell r="G8371"/>
          <cell r="H8371">
            <v>0</v>
          </cell>
        </row>
        <row r="8372">
          <cell r="A8372" t="str">
            <v>7110010200010107</v>
          </cell>
          <cell r="B8372" t="str">
            <v>DEPOSITOS A 180 DIAS PLAZO</v>
          </cell>
          <cell r="C8372">
            <v>16</v>
          </cell>
          <cell r="D8372">
            <v>4.92</v>
          </cell>
          <cell r="E8372"/>
          <cell r="F8372"/>
          <cell r="G8372"/>
          <cell r="H8372">
            <v>4.92</v>
          </cell>
        </row>
        <row r="8373">
          <cell r="A8373" t="str">
            <v>7110010200010108</v>
          </cell>
          <cell r="B8373" t="str">
            <v>DEPOSITOS A MAS DE 180 DIAS PLAZO</v>
          </cell>
          <cell r="C8373">
            <v>16</v>
          </cell>
          <cell r="D8373">
            <v>0</v>
          </cell>
          <cell r="E8373"/>
          <cell r="F8373"/>
          <cell r="G8373"/>
          <cell r="H8373">
            <v>0</v>
          </cell>
        </row>
        <row r="8374">
          <cell r="A8374" t="str">
            <v>7110010200010109</v>
          </cell>
          <cell r="B8374" t="str">
            <v>DEPOSITOS A 270 DIAS PLAZO</v>
          </cell>
          <cell r="C8374">
            <v>16</v>
          </cell>
          <cell r="D8374">
            <v>0</v>
          </cell>
          <cell r="E8374"/>
          <cell r="F8374"/>
          <cell r="G8374"/>
          <cell r="H8374">
            <v>0</v>
          </cell>
        </row>
        <row r="8375">
          <cell r="A8375" t="str">
            <v>7110010200010110</v>
          </cell>
          <cell r="B8375" t="str">
            <v>DEPOSITOS A MAS DE 270 DIAS PLAZO</v>
          </cell>
          <cell r="C8375">
            <v>16</v>
          </cell>
          <cell r="D8375">
            <v>0</v>
          </cell>
          <cell r="E8375"/>
          <cell r="F8375"/>
          <cell r="G8375"/>
          <cell r="H8375">
            <v>0</v>
          </cell>
        </row>
        <row r="8376">
          <cell r="A8376" t="str">
            <v>7110010200010111</v>
          </cell>
          <cell r="B8376" t="str">
            <v>DEPOSITOS PACTADOS A 360 DIAS PLAZO</v>
          </cell>
          <cell r="C8376">
            <v>16</v>
          </cell>
          <cell r="D8376">
            <v>0</v>
          </cell>
          <cell r="E8376"/>
          <cell r="F8376"/>
          <cell r="G8376"/>
          <cell r="H8376">
            <v>0</v>
          </cell>
        </row>
        <row r="8377">
          <cell r="A8377" t="str">
            <v>7110010200010112</v>
          </cell>
          <cell r="B8377" t="str">
            <v>DEPOSITOS PACTADOS A MAS DE UN A¿O PLAZO</v>
          </cell>
          <cell r="C8377">
            <v>16</v>
          </cell>
          <cell r="D8377">
            <v>0</v>
          </cell>
          <cell r="E8377"/>
          <cell r="F8377"/>
          <cell r="G8377"/>
          <cell r="H8377">
            <v>0</v>
          </cell>
        </row>
        <row r="8378">
          <cell r="A8378" t="str">
            <v>7110010200010113</v>
          </cell>
          <cell r="B8378" t="str">
            <v>COMISIONES POR DEPOSITOS A PLAZO</v>
          </cell>
          <cell r="C8378">
            <v>16</v>
          </cell>
          <cell r="D8378">
            <v>0</v>
          </cell>
          <cell r="E8378"/>
          <cell r="F8378"/>
          <cell r="G8378"/>
          <cell r="H8378">
            <v>0</v>
          </cell>
        </row>
        <row r="8379">
          <cell r="A8379" t="str">
            <v>71100102000102</v>
          </cell>
          <cell r="B8379" t="str">
            <v>PAGO AL VENCIMIENTO</v>
          </cell>
          <cell r="C8379">
            <v>14</v>
          </cell>
          <cell r="D8379"/>
          <cell r="E8379">
            <v>0</v>
          </cell>
          <cell r="F8379"/>
          <cell r="G8379"/>
          <cell r="H8379">
            <v>0</v>
          </cell>
        </row>
        <row r="8380">
          <cell r="A8380" t="str">
            <v>7110010200010201</v>
          </cell>
          <cell r="B8380" t="str">
            <v>DEPOSITOS A MENOS DE 30 DIAS PLAZO</v>
          </cell>
          <cell r="C8380">
            <v>16</v>
          </cell>
          <cell r="D8380">
            <v>0</v>
          </cell>
          <cell r="E8380"/>
          <cell r="F8380"/>
          <cell r="G8380"/>
          <cell r="H8380">
            <v>0</v>
          </cell>
        </row>
        <row r="8381">
          <cell r="A8381" t="str">
            <v>7110010200010202</v>
          </cell>
          <cell r="B8381" t="str">
            <v>DEPOSITOS A 30 DIAS PLAZO</v>
          </cell>
          <cell r="C8381">
            <v>16</v>
          </cell>
          <cell r="D8381">
            <v>0</v>
          </cell>
          <cell r="E8381"/>
          <cell r="F8381"/>
          <cell r="G8381"/>
          <cell r="H8381">
            <v>0</v>
          </cell>
        </row>
        <row r="8382">
          <cell r="A8382" t="str">
            <v>7110010200010203</v>
          </cell>
          <cell r="B8382" t="str">
            <v>DEPOSITOS A 60 DIAS PLAZO</v>
          </cell>
          <cell r="C8382">
            <v>16</v>
          </cell>
          <cell r="D8382">
            <v>0</v>
          </cell>
          <cell r="E8382"/>
          <cell r="F8382"/>
          <cell r="G8382"/>
          <cell r="H8382">
            <v>0</v>
          </cell>
        </row>
        <row r="8383">
          <cell r="A8383" t="str">
            <v>7110010200010204</v>
          </cell>
          <cell r="B8383" t="str">
            <v>DEPOSITOS A 90 DIAS PLAZO</v>
          </cell>
          <cell r="C8383">
            <v>16</v>
          </cell>
          <cell r="D8383">
            <v>0</v>
          </cell>
          <cell r="E8383"/>
          <cell r="F8383"/>
          <cell r="G8383"/>
          <cell r="H8383">
            <v>0</v>
          </cell>
        </row>
        <row r="8384">
          <cell r="A8384" t="str">
            <v>7110010200010205</v>
          </cell>
          <cell r="B8384" t="str">
            <v>DEPOSITOS A 120 DIAS PLAZO</v>
          </cell>
          <cell r="C8384">
            <v>16</v>
          </cell>
          <cell r="D8384">
            <v>0</v>
          </cell>
          <cell r="E8384"/>
          <cell r="F8384"/>
          <cell r="G8384"/>
          <cell r="H8384">
            <v>0</v>
          </cell>
        </row>
        <row r="8385">
          <cell r="A8385" t="str">
            <v>7110010200010206</v>
          </cell>
          <cell r="B8385" t="str">
            <v>DEPOSITOS A 150 DIAS PLAZO</v>
          </cell>
          <cell r="C8385">
            <v>16</v>
          </cell>
          <cell r="D8385">
            <v>0</v>
          </cell>
          <cell r="E8385"/>
          <cell r="F8385"/>
          <cell r="G8385"/>
          <cell r="H8385">
            <v>0</v>
          </cell>
        </row>
        <row r="8386">
          <cell r="A8386" t="str">
            <v>7110010200010207</v>
          </cell>
          <cell r="B8386" t="str">
            <v>DEPOSITOS A 180 DIAS PLAZO</v>
          </cell>
          <cell r="C8386">
            <v>16</v>
          </cell>
          <cell r="D8386">
            <v>0</v>
          </cell>
          <cell r="E8386"/>
          <cell r="F8386"/>
          <cell r="G8386"/>
          <cell r="H8386">
            <v>0</v>
          </cell>
        </row>
        <row r="8387">
          <cell r="A8387" t="str">
            <v>7110010200010208</v>
          </cell>
          <cell r="B8387" t="str">
            <v>DEPOSITOS A MAS DE 180 DIAS PLAZO</v>
          </cell>
          <cell r="C8387">
            <v>16</v>
          </cell>
          <cell r="D8387">
            <v>0</v>
          </cell>
          <cell r="E8387"/>
          <cell r="F8387"/>
          <cell r="G8387"/>
          <cell r="H8387">
            <v>0</v>
          </cell>
        </row>
        <row r="8388">
          <cell r="A8388" t="str">
            <v>7110010200010209</v>
          </cell>
          <cell r="B8388" t="str">
            <v>DEPOSITOS A 270 DIAS PLAZO</v>
          </cell>
          <cell r="C8388">
            <v>16</v>
          </cell>
          <cell r="D8388">
            <v>0</v>
          </cell>
          <cell r="E8388"/>
          <cell r="F8388"/>
          <cell r="G8388"/>
          <cell r="H8388">
            <v>0</v>
          </cell>
        </row>
        <row r="8389">
          <cell r="A8389" t="str">
            <v>7110010200010210</v>
          </cell>
          <cell r="B8389" t="str">
            <v>DEPOSITOS A MAS DE 270 DIAS PLAZO</v>
          </cell>
          <cell r="C8389">
            <v>16</v>
          </cell>
          <cell r="D8389">
            <v>0</v>
          </cell>
          <cell r="E8389"/>
          <cell r="F8389"/>
          <cell r="G8389"/>
          <cell r="H8389">
            <v>0</v>
          </cell>
        </row>
        <row r="8390">
          <cell r="A8390" t="str">
            <v>7110010200010211</v>
          </cell>
          <cell r="B8390" t="str">
            <v>DEPOSITOS PACTADOS A 360 DIAS PLAZO</v>
          </cell>
          <cell r="C8390">
            <v>16</v>
          </cell>
          <cell r="D8390">
            <v>0</v>
          </cell>
          <cell r="E8390"/>
          <cell r="F8390"/>
          <cell r="G8390"/>
          <cell r="H8390">
            <v>0</v>
          </cell>
        </row>
        <row r="8391">
          <cell r="A8391" t="str">
            <v>7110010200010212</v>
          </cell>
          <cell r="B8391" t="str">
            <v>DEPOSITOS PACTADOS A MAS DE UN A¿O PLAZO</v>
          </cell>
          <cell r="C8391">
            <v>16</v>
          </cell>
          <cell r="D8391">
            <v>0</v>
          </cell>
          <cell r="E8391"/>
          <cell r="F8391"/>
          <cell r="G8391"/>
          <cell r="H8391">
            <v>0</v>
          </cell>
        </row>
        <row r="8392">
          <cell r="A8392" t="str">
            <v>71100102000103</v>
          </cell>
          <cell r="B8392" t="str">
            <v>DIAS ADELANTADO</v>
          </cell>
          <cell r="C8392">
            <v>14</v>
          </cell>
          <cell r="D8392"/>
          <cell r="E8392">
            <v>0</v>
          </cell>
          <cell r="F8392"/>
          <cell r="G8392"/>
          <cell r="H8392">
            <v>0</v>
          </cell>
        </row>
        <row r="8393">
          <cell r="A8393" t="str">
            <v>7110010200010301</v>
          </cell>
          <cell r="B8393" t="str">
            <v>DEPOSITOS A MENOS DE 30 DIAS PLAZO</v>
          </cell>
          <cell r="C8393">
            <v>16</v>
          </cell>
          <cell r="D8393">
            <v>0</v>
          </cell>
          <cell r="E8393"/>
          <cell r="F8393"/>
          <cell r="G8393"/>
          <cell r="H8393">
            <v>0</v>
          </cell>
        </row>
        <row r="8394">
          <cell r="A8394" t="str">
            <v>7110010200010302</v>
          </cell>
          <cell r="B8394" t="str">
            <v>DEPOSITOS A 30 DIAS PLAZO</v>
          </cell>
          <cell r="C8394">
            <v>16</v>
          </cell>
          <cell r="D8394">
            <v>0</v>
          </cell>
          <cell r="E8394"/>
          <cell r="F8394"/>
          <cell r="G8394"/>
          <cell r="H8394">
            <v>0</v>
          </cell>
        </row>
        <row r="8395">
          <cell r="A8395" t="str">
            <v>7110010200010303</v>
          </cell>
          <cell r="B8395" t="str">
            <v>DEPOSITOS A 60 DIAS PLAZO</v>
          </cell>
          <cell r="C8395">
            <v>16</v>
          </cell>
          <cell r="D8395">
            <v>0</v>
          </cell>
          <cell r="E8395"/>
          <cell r="F8395"/>
          <cell r="G8395"/>
          <cell r="H8395">
            <v>0</v>
          </cell>
        </row>
        <row r="8396">
          <cell r="A8396" t="str">
            <v>7110010200010304</v>
          </cell>
          <cell r="B8396" t="str">
            <v>DEPOSITOS A 90 DIAS PLAZO</v>
          </cell>
          <cell r="C8396">
            <v>16</v>
          </cell>
          <cell r="D8396">
            <v>0</v>
          </cell>
          <cell r="E8396"/>
          <cell r="F8396"/>
          <cell r="G8396"/>
          <cell r="H8396">
            <v>0</v>
          </cell>
        </row>
        <row r="8397">
          <cell r="A8397" t="str">
            <v>7110010200010305</v>
          </cell>
          <cell r="B8397" t="str">
            <v>DEPOSITOS A 120 DIAS PLAZO</v>
          </cell>
          <cell r="C8397">
            <v>16</v>
          </cell>
          <cell r="D8397">
            <v>0</v>
          </cell>
          <cell r="E8397"/>
          <cell r="F8397"/>
          <cell r="G8397"/>
          <cell r="H8397">
            <v>0</v>
          </cell>
        </row>
        <row r="8398">
          <cell r="A8398" t="str">
            <v>7110010200010306</v>
          </cell>
          <cell r="B8398" t="str">
            <v>DEPOSITOS A 150 DIAS PLAZO</v>
          </cell>
          <cell r="C8398">
            <v>16</v>
          </cell>
          <cell r="D8398">
            <v>0</v>
          </cell>
          <cell r="E8398"/>
          <cell r="F8398"/>
          <cell r="G8398"/>
          <cell r="H8398">
            <v>0</v>
          </cell>
        </row>
        <row r="8399">
          <cell r="A8399" t="str">
            <v>7110010200010307</v>
          </cell>
          <cell r="B8399" t="str">
            <v>DEPOSITOS A 180 DIAS PLAZO</v>
          </cell>
          <cell r="C8399">
            <v>16</v>
          </cell>
          <cell r="D8399">
            <v>0</v>
          </cell>
          <cell r="E8399"/>
          <cell r="F8399"/>
          <cell r="G8399"/>
          <cell r="H8399">
            <v>0</v>
          </cell>
        </row>
        <row r="8400">
          <cell r="A8400" t="str">
            <v>7110010200010308</v>
          </cell>
          <cell r="B8400" t="str">
            <v>DEPOSITOS A MAS DE 180 DIAS PLAZO</v>
          </cell>
          <cell r="C8400">
            <v>16</v>
          </cell>
          <cell r="D8400">
            <v>0</v>
          </cell>
          <cell r="E8400"/>
          <cell r="F8400"/>
          <cell r="G8400"/>
          <cell r="H8400">
            <v>0</v>
          </cell>
        </row>
        <row r="8401">
          <cell r="A8401" t="str">
            <v>7110010200010309</v>
          </cell>
          <cell r="B8401" t="str">
            <v>DEPOSITOS A 270 DIAS PLAZO</v>
          </cell>
          <cell r="C8401">
            <v>16</v>
          </cell>
          <cell r="D8401">
            <v>0</v>
          </cell>
          <cell r="E8401"/>
          <cell r="F8401"/>
          <cell r="G8401"/>
          <cell r="H8401">
            <v>0</v>
          </cell>
        </row>
        <row r="8402">
          <cell r="A8402" t="str">
            <v>7110010200010310</v>
          </cell>
          <cell r="B8402" t="str">
            <v>DEPOSITOS A MAS DE 270 DIAS PLAZO</v>
          </cell>
          <cell r="C8402">
            <v>16</v>
          </cell>
          <cell r="D8402">
            <v>0</v>
          </cell>
          <cell r="E8402"/>
          <cell r="F8402"/>
          <cell r="G8402"/>
          <cell r="H8402">
            <v>0</v>
          </cell>
        </row>
        <row r="8403">
          <cell r="A8403" t="str">
            <v>7110010200010311</v>
          </cell>
          <cell r="B8403" t="str">
            <v>DEPOSITOS PACTADOS A 360 DIAS PLAZO</v>
          </cell>
          <cell r="C8403">
            <v>16</v>
          </cell>
          <cell r="D8403">
            <v>0</v>
          </cell>
          <cell r="E8403"/>
          <cell r="F8403"/>
          <cell r="G8403"/>
          <cell r="H8403">
            <v>0</v>
          </cell>
        </row>
        <row r="8404">
          <cell r="A8404" t="str">
            <v>7110010200010312</v>
          </cell>
          <cell r="B8404" t="str">
            <v>DEPOSITOS PACTADOS A MAS DE UN A¿O PLAZO</v>
          </cell>
          <cell r="C8404">
            <v>16</v>
          </cell>
          <cell r="D8404">
            <v>0</v>
          </cell>
          <cell r="E8404"/>
          <cell r="F8404"/>
          <cell r="G8404"/>
          <cell r="H8404">
            <v>0</v>
          </cell>
        </row>
        <row r="8405">
          <cell r="A8405" t="str">
            <v>711001020002</v>
          </cell>
          <cell r="B8405" t="str">
            <v>ENTIDADES DEL ESTADO</v>
          </cell>
          <cell r="C8405">
            <v>12</v>
          </cell>
          <cell r="D8405"/>
          <cell r="E8405"/>
          <cell r="F8405">
            <v>757474.89</v>
          </cell>
          <cell r="G8405"/>
          <cell r="H8405">
            <v>757474.89</v>
          </cell>
        </row>
        <row r="8406">
          <cell r="A8406" t="str">
            <v>71100102000201</v>
          </cell>
          <cell r="B8406" t="str">
            <v>PAGO PERIODICO</v>
          </cell>
          <cell r="C8406">
            <v>14</v>
          </cell>
          <cell r="D8406"/>
          <cell r="E8406">
            <v>757474.89</v>
          </cell>
          <cell r="F8406"/>
          <cell r="G8406"/>
          <cell r="H8406">
            <v>757474.89</v>
          </cell>
        </row>
        <row r="8407">
          <cell r="A8407" t="str">
            <v>7110010200020101</v>
          </cell>
          <cell r="B8407" t="str">
            <v>DEPOSITOS A MENOS DE 30 DIAS PLAZO</v>
          </cell>
          <cell r="C8407">
            <v>16</v>
          </cell>
          <cell r="D8407">
            <v>757474.89</v>
          </cell>
          <cell r="E8407"/>
          <cell r="F8407"/>
          <cell r="G8407"/>
          <cell r="H8407">
            <v>757474.89</v>
          </cell>
        </row>
        <row r="8408">
          <cell r="A8408" t="str">
            <v>7110010200020102</v>
          </cell>
          <cell r="B8408" t="str">
            <v>DEPOSITOS A 30 DIAS PLAZO</v>
          </cell>
          <cell r="C8408">
            <v>16</v>
          </cell>
          <cell r="D8408">
            <v>0</v>
          </cell>
          <cell r="E8408"/>
          <cell r="F8408"/>
          <cell r="G8408"/>
          <cell r="H8408">
            <v>0</v>
          </cell>
        </row>
        <row r="8409">
          <cell r="A8409" t="str">
            <v>7110010200020103</v>
          </cell>
          <cell r="B8409" t="str">
            <v>DEPOSITOS A 60 DIAS PLAZO</v>
          </cell>
          <cell r="C8409">
            <v>16</v>
          </cell>
          <cell r="D8409">
            <v>0</v>
          </cell>
          <cell r="E8409"/>
          <cell r="F8409"/>
          <cell r="G8409"/>
          <cell r="H8409">
            <v>0</v>
          </cell>
        </row>
        <row r="8410">
          <cell r="A8410" t="str">
            <v>7110010200020104</v>
          </cell>
          <cell r="B8410" t="str">
            <v>DEPOSITOS A 90 DIAS PLAZO</v>
          </cell>
          <cell r="C8410">
            <v>16</v>
          </cell>
          <cell r="D8410">
            <v>0</v>
          </cell>
          <cell r="E8410"/>
          <cell r="F8410"/>
          <cell r="G8410"/>
          <cell r="H8410">
            <v>0</v>
          </cell>
        </row>
        <row r="8411">
          <cell r="A8411" t="str">
            <v>7110010200020105</v>
          </cell>
          <cell r="B8411" t="str">
            <v>DEPOSITOS A 120 DIAS PLAZO</v>
          </cell>
          <cell r="C8411">
            <v>16</v>
          </cell>
          <cell r="D8411">
            <v>0</v>
          </cell>
          <cell r="E8411"/>
          <cell r="F8411"/>
          <cell r="G8411"/>
          <cell r="H8411">
            <v>0</v>
          </cell>
        </row>
        <row r="8412">
          <cell r="A8412" t="str">
            <v>7110010200020106</v>
          </cell>
          <cell r="B8412" t="str">
            <v>DEPOSITOS A 150 DIAS PLAZO</v>
          </cell>
          <cell r="C8412">
            <v>16</v>
          </cell>
          <cell r="D8412">
            <v>0</v>
          </cell>
          <cell r="E8412"/>
          <cell r="F8412"/>
          <cell r="G8412"/>
          <cell r="H8412">
            <v>0</v>
          </cell>
        </row>
        <row r="8413">
          <cell r="A8413" t="str">
            <v>7110010200020107</v>
          </cell>
          <cell r="B8413" t="str">
            <v>DEPOSITOS A 180 DIAS PLAZO</v>
          </cell>
          <cell r="C8413">
            <v>16</v>
          </cell>
          <cell r="D8413">
            <v>0</v>
          </cell>
          <cell r="E8413"/>
          <cell r="F8413"/>
          <cell r="G8413"/>
          <cell r="H8413">
            <v>0</v>
          </cell>
        </row>
        <row r="8414">
          <cell r="A8414" t="str">
            <v>7110010200020108</v>
          </cell>
          <cell r="B8414" t="str">
            <v>DEPOSITOS A MAS DE 180 DIAS PLAZO</v>
          </cell>
          <cell r="C8414">
            <v>16</v>
          </cell>
          <cell r="D8414">
            <v>0</v>
          </cell>
          <cell r="E8414"/>
          <cell r="F8414"/>
          <cell r="G8414"/>
          <cell r="H8414">
            <v>0</v>
          </cell>
        </row>
        <row r="8415">
          <cell r="A8415" t="str">
            <v>7110010200020109</v>
          </cell>
          <cell r="B8415" t="str">
            <v>DEPOSITOS A 270 DIAS PLAZO</v>
          </cell>
          <cell r="C8415">
            <v>16</v>
          </cell>
          <cell r="D8415">
            <v>0</v>
          </cell>
          <cell r="E8415"/>
          <cell r="F8415"/>
          <cell r="G8415"/>
          <cell r="H8415">
            <v>0</v>
          </cell>
        </row>
        <row r="8416">
          <cell r="A8416" t="str">
            <v>7110010200020110</v>
          </cell>
          <cell r="B8416" t="str">
            <v>DEPOSITOS A MAS DE 270 DIAS PLAZO</v>
          </cell>
          <cell r="C8416">
            <v>16</v>
          </cell>
          <cell r="D8416">
            <v>0</v>
          </cell>
          <cell r="E8416"/>
          <cell r="F8416"/>
          <cell r="G8416"/>
          <cell r="H8416">
            <v>0</v>
          </cell>
        </row>
        <row r="8417">
          <cell r="A8417" t="str">
            <v>7110010200020111</v>
          </cell>
          <cell r="B8417" t="str">
            <v>DEPOSITOS PACTADOS A 360 DIAS PLAZO</v>
          </cell>
          <cell r="C8417">
            <v>16</v>
          </cell>
          <cell r="D8417">
            <v>0</v>
          </cell>
          <cell r="E8417"/>
          <cell r="F8417"/>
          <cell r="G8417"/>
          <cell r="H8417">
            <v>0</v>
          </cell>
        </row>
        <row r="8418">
          <cell r="A8418" t="str">
            <v>7110010200020112</v>
          </cell>
          <cell r="B8418" t="str">
            <v>DEPOSITOS PACTADOS A MAS DE UN A¿O PLAZO</v>
          </cell>
          <cell r="C8418">
            <v>16</v>
          </cell>
          <cell r="D8418">
            <v>0</v>
          </cell>
          <cell r="E8418"/>
          <cell r="F8418"/>
          <cell r="G8418"/>
          <cell r="H8418">
            <v>0</v>
          </cell>
        </row>
        <row r="8419">
          <cell r="A8419" t="str">
            <v>71100102000202</v>
          </cell>
          <cell r="B8419" t="str">
            <v>PAGO AL VENCIMIENTO</v>
          </cell>
          <cell r="C8419">
            <v>14</v>
          </cell>
          <cell r="D8419"/>
          <cell r="E8419">
            <v>0</v>
          </cell>
          <cell r="F8419"/>
          <cell r="G8419"/>
          <cell r="H8419">
            <v>0</v>
          </cell>
        </row>
        <row r="8420">
          <cell r="A8420" t="str">
            <v>7110010200020201</v>
          </cell>
          <cell r="B8420" t="str">
            <v>DEPOSITOS A MENOS DE 30 DIAS PLAZO</v>
          </cell>
          <cell r="C8420">
            <v>16</v>
          </cell>
          <cell r="D8420">
            <v>0</v>
          </cell>
          <cell r="E8420"/>
          <cell r="F8420"/>
          <cell r="G8420"/>
          <cell r="H8420">
            <v>0</v>
          </cell>
        </row>
        <row r="8421">
          <cell r="A8421" t="str">
            <v>7110010200020202</v>
          </cell>
          <cell r="B8421" t="str">
            <v>DEPOSITOS A 30 DIAS PLAZO</v>
          </cell>
          <cell r="C8421">
            <v>16</v>
          </cell>
          <cell r="D8421">
            <v>0</v>
          </cell>
          <cell r="E8421"/>
          <cell r="F8421"/>
          <cell r="G8421"/>
          <cell r="H8421">
            <v>0</v>
          </cell>
        </row>
        <row r="8422">
          <cell r="A8422" t="str">
            <v>7110010200020203</v>
          </cell>
          <cell r="B8422" t="str">
            <v>DEPOSITOS A 60 DIAS PLAZO</v>
          </cell>
          <cell r="C8422">
            <v>16</v>
          </cell>
          <cell r="D8422">
            <v>0</v>
          </cell>
          <cell r="E8422"/>
          <cell r="F8422"/>
          <cell r="G8422"/>
          <cell r="H8422">
            <v>0</v>
          </cell>
        </row>
        <row r="8423">
          <cell r="A8423" t="str">
            <v>7110010200020204</v>
          </cell>
          <cell r="B8423" t="str">
            <v>DEPOSITOS A 90 DIAS PLAZO</v>
          </cell>
          <cell r="C8423">
            <v>16</v>
          </cell>
          <cell r="D8423">
            <v>0</v>
          </cell>
          <cell r="E8423"/>
          <cell r="F8423"/>
          <cell r="G8423"/>
          <cell r="H8423">
            <v>0</v>
          </cell>
        </row>
        <row r="8424">
          <cell r="A8424" t="str">
            <v>7110010200020205</v>
          </cell>
          <cell r="B8424" t="str">
            <v>DEPOSITOS A 120 DIAS PLAZO</v>
          </cell>
          <cell r="C8424">
            <v>16</v>
          </cell>
          <cell r="D8424">
            <v>0</v>
          </cell>
          <cell r="E8424"/>
          <cell r="F8424"/>
          <cell r="G8424"/>
          <cell r="H8424">
            <v>0</v>
          </cell>
        </row>
        <row r="8425">
          <cell r="A8425" t="str">
            <v>7110010200020206</v>
          </cell>
          <cell r="B8425" t="str">
            <v>DEPOSITOS A 150 DIAS PLAZO</v>
          </cell>
          <cell r="C8425">
            <v>16</v>
          </cell>
          <cell r="D8425">
            <v>0</v>
          </cell>
          <cell r="E8425"/>
          <cell r="F8425"/>
          <cell r="G8425"/>
          <cell r="H8425">
            <v>0</v>
          </cell>
        </row>
        <row r="8426">
          <cell r="A8426" t="str">
            <v>7110010200020207</v>
          </cell>
          <cell r="B8426" t="str">
            <v>DEPOSITOS A 180 DIAS PLAZO</v>
          </cell>
          <cell r="C8426">
            <v>16</v>
          </cell>
          <cell r="D8426">
            <v>0</v>
          </cell>
          <cell r="E8426"/>
          <cell r="F8426"/>
          <cell r="G8426"/>
          <cell r="H8426">
            <v>0</v>
          </cell>
        </row>
        <row r="8427">
          <cell r="A8427" t="str">
            <v>7110010200020208</v>
          </cell>
          <cell r="B8427" t="str">
            <v>DEPOSITOS A MAS DE 180 DIAS PLAZO</v>
          </cell>
          <cell r="C8427">
            <v>16</v>
          </cell>
          <cell r="D8427">
            <v>0</v>
          </cell>
          <cell r="E8427"/>
          <cell r="F8427"/>
          <cell r="G8427"/>
          <cell r="H8427">
            <v>0</v>
          </cell>
        </row>
        <row r="8428">
          <cell r="A8428" t="str">
            <v>7110010200020209</v>
          </cell>
          <cell r="B8428" t="str">
            <v>DEPOSITOS A 270 DIAS PLAZO</v>
          </cell>
          <cell r="C8428">
            <v>16</v>
          </cell>
          <cell r="D8428">
            <v>0</v>
          </cell>
          <cell r="E8428"/>
          <cell r="F8428"/>
          <cell r="G8428"/>
          <cell r="H8428">
            <v>0</v>
          </cell>
        </row>
        <row r="8429">
          <cell r="A8429" t="str">
            <v>7110010200020210</v>
          </cell>
          <cell r="B8429" t="str">
            <v>DEPOSITOS A MAS DE 270 DIAS PLAZO</v>
          </cell>
          <cell r="C8429">
            <v>16</v>
          </cell>
          <cell r="D8429">
            <v>0</v>
          </cell>
          <cell r="E8429"/>
          <cell r="F8429"/>
          <cell r="G8429"/>
          <cell r="H8429">
            <v>0</v>
          </cell>
        </row>
        <row r="8430">
          <cell r="A8430" t="str">
            <v>7110010200020211</v>
          </cell>
          <cell r="B8430" t="str">
            <v>DEPOSITOS PACTADOS A 360 DIAS PLAZO</v>
          </cell>
          <cell r="C8430">
            <v>16</v>
          </cell>
          <cell r="D8430">
            <v>0</v>
          </cell>
          <cell r="E8430"/>
          <cell r="F8430"/>
          <cell r="G8430"/>
          <cell r="H8430">
            <v>0</v>
          </cell>
        </row>
        <row r="8431">
          <cell r="A8431" t="str">
            <v>7110010200020212</v>
          </cell>
          <cell r="B8431" t="str">
            <v>DEPOSITOS PACTADOS A MAS DE UN A¿O PLAZO</v>
          </cell>
          <cell r="C8431">
            <v>16</v>
          </cell>
          <cell r="D8431">
            <v>0</v>
          </cell>
          <cell r="E8431"/>
          <cell r="F8431"/>
          <cell r="G8431"/>
          <cell r="H8431">
            <v>0</v>
          </cell>
        </row>
        <row r="8432">
          <cell r="A8432" t="str">
            <v>71100102000203</v>
          </cell>
          <cell r="B8432" t="str">
            <v>DIAS ADELANTADO</v>
          </cell>
          <cell r="C8432">
            <v>14</v>
          </cell>
          <cell r="D8432"/>
          <cell r="E8432">
            <v>0</v>
          </cell>
          <cell r="F8432"/>
          <cell r="G8432"/>
          <cell r="H8432">
            <v>0</v>
          </cell>
        </row>
        <row r="8433">
          <cell r="A8433" t="str">
            <v>7110010200020301</v>
          </cell>
          <cell r="B8433" t="str">
            <v>DEPOSITOS A MENOS DE 30 DIAS PLAZO</v>
          </cell>
          <cell r="C8433">
            <v>16</v>
          </cell>
          <cell r="D8433">
            <v>0</v>
          </cell>
          <cell r="E8433"/>
          <cell r="F8433"/>
          <cell r="G8433"/>
          <cell r="H8433">
            <v>0</v>
          </cell>
        </row>
        <row r="8434">
          <cell r="A8434" t="str">
            <v>7110010200020302</v>
          </cell>
          <cell r="B8434" t="str">
            <v>DEPOSITOS A 30 DIAS PLAZO</v>
          </cell>
          <cell r="C8434">
            <v>16</v>
          </cell>
          <cell r="D8434">
            <v>0</v>
          </cell>
          <cell r="E8434"/>
          <cell r="F8434"/>
          <cell r="G8434"/>
          <cell r="H8434">
            <v>0</v>
          </cell>
        </row>
        <row r="8435">
          <cell r="A8435" t="str">
            <v>7110010200020303</v>
          </cell>
          <cell r="B8435" t="str">
            <v>DEPOSITOS A 60 DIAS PLAZO</v>
          </cell>
          <cell r="C8435">
            <v>16</v>
          </cell>
          <cell r="D8435">
            <v>0</v>
          </cell>
          <cell r="E8435"/>
          <cell r="F8435"/>
          <cell r="G8435"/>
          <cell r="H8435">
            <v>0</v>
          </cell>
        </row>
        <row r="8436">
          <cell r="A8436" t="str">
            <v>7110010200020304</v>
          </cell>
          <cell r="B8436" t="str">
            <v>DEPOSITOS A 90 DIAS PLAZO</v>
          </cell>
          <cell r="C8436">
            <v>16</v>
          </cell>
          <cell r="D8436">
            <v>0</v>
          </cell>
          <cell r="E8436"/>
          <cell r="F8436"/>
          <cell r="G8436"/>
          <cell r="H8436">
            <v>0</v>
          </cell>
        </row>
        <row r="8437">
          <cell r="A8437" t="str">
            <v>7110010200020305</v>
          </cell>
          <cell r="B8437" t="str">
            <v>DEPOSITOS A 120 DIAS PLAZO</v>
          </cell>
          <cell r="C8437">
            <v>16</v>
          </cell>
          <cell r="D8437">
            <v>0</v>
          </cell>
          <cell r="E8437"/>
          <cell r="F8437"/>
          <cell r="G8437"/>
          <cell r="H8437">
            <v>0</v>
          </cell>
        </row>
        <row r="8438">
          <cell r="A8438" t="str">
            <v>7110010200020306</v>
          </cell>
          <cell r="B8438" t="str">
            <v>DEPOSITOS A 150 DIAS PLAZO</v>
          </cell>
          <cell r="C8438">
            <v>16</v>
          </cell>
          <cell r="D8438">
            <v>0</v>
          </cell>
          <cell r="E8438"/>
          <cell r="F8438"/>
          <cell r="G8438"/>
          <cell r="H8438">
            <v>0</v>
          </cell>
        </row>
        <row r="8439">
          <cell r="A8439" t="str">
            <v>7110010200020307</v>
          </cell>
          <cell r="B8439" t="str">
            <v>DEPOSITOS A 180 DIAS PLAZO</v>
          </cell>
          <cell r="C8439">
            <v>16</v>
          </cell>
          <cell r="D8439">
            <v>0</v>
          </cell>
          <cell r="E8439"/>
          <cell r="F8439"/>
          <cell r="G8439"/>
          <cell r="H8439">
            <v>0</v>
          </cell>
        </row>
        <row r="8440">
          <cell r="A8440" t="str">
            <v>7110010200020308</v>
          </cell>
          <cell r="B8440" t="str">
            <v>DEPOSITOS A MAS DE 180 DIAS PLAZO</v>
          </cell>
          <cell r="C8440">
            <v>16</v>
          </cell>
          <cell r="D8440">
            <v>0</v>
          </cell>
          <cell r="E8440"/>
          <cell r="F8440"/>
          <cell r="G8440"/>
          <cell r="H8440">
            <v>0</v>
          </cell>
        </row>
        <row r="8441">
          <cell r="A8441" t="str">
            <v>7110010200020309</v>
          </cell>
          <cell r="B8441" t="str">
            <v>DEPOSITOS A 270 DIAS PLAZO</v>
          </cell>
          <cell r="C8441">
            <v>16</v>
          </cell>
          <cell r="D8441">
            <v>0</v>
          </cell>
          <cell r="E8441"/>
          <cell r="F8441"/>
          <cell r="G8441"/>
          <cell r="H8441">
            <v>0</v>
          </cell>
        </row>
        <row r="8442">
          <cell r="A8442" t="str">
            <v>7110010200020310</v>
          </cell>
          <cell r="B8442" t="str">
            <v>DEPOSITOS A MAS DE 270 DIAS PLAZO</v>
          </cell>
          <cell r="C8442">
            <v>16</v>
          </cell>
          <cell r="D8442">
            <v>0</v>
          </cell>
          <cell r="E8442"/>
          <cell r="F8442"/>
          <cell r="G8442"/>
          <cell r="H8442">
            <v>0</v>
          </cell>
        </row>
        <row r="8443">
          <cell r="A8443" t="str">
            <v>7110010200020311</v>
          </cell>
          <cell r="B8443" t="str">
            <v>DEPOSITOS PACTADOS A 360 DIAS PLAZO</v>
          </cell>
          <cell r="C8443">
            <v>16</v>
          </cell>
          <cell r="D8443">
            <v>0</v>
          </cell>
          <cell r="E8443"/>
          <cell r="F8443"/>
          <cell r="G8443"/>
          <cell r="H8443">
            <v>0</v>
          </cell>
        </row>
        <row r="8444">
          <cell r="A8444" t="str">
            <v>7110010200020312</v>
          </cell>
          <cell r="B8444" t="str">
            <v>DEPOSITOS PACTADOS A MAS DE UN A¿O PLAZO</v>
          </cell>
          <cell r="C8444">
            <v>16</v>
          </cell>
          <cell r="D8444">
            <v>0</v>
          </cell>
          <cell r="E8444"/>
          <cell r="F8444"/>
          <cell r="G8444"/>
          <cell r="H8444">
            <v>0</v>
          </cell>
        </row>
        <row r="8445">
          <cell r="A8445" t="str">
            <v>711001020003</v>
          </cell>
          <cell r="B8445" t="str">
            <v>EMPRESA PRIVADA</v>
          </cell>
          <cell r="C8445">
            <v>12</v>
          </cell>
          <cell r="D8445"/>
          <cell r="E8445"/>
          <cell r="F8445">
            <v>1424645.78</v>
          </cell>
          <cell r="G8445"/>
          <cell r="H8445">
            <v>1424645.78</v>
          </cell>
        </row>
        <row r="8446">
          <cell r="A8446" t="str">
            <v>71100102000301</v>
          </cell>
          <cell r="B8446" t="str">
            <v>PAGO PERIODICO</v>
          </cell>
          <cell r="C8446">
            <v>14</v>
          </cell>
          <cell r="D8446"/>
          <cell r="E8446">
            <v>1424645.78</v>
          </cell>
          <cell r="F8446"/>
          <cell r="G8446"/>
          <cell r="H8446">
            <v>1424645.78</v>
          </cell>
        </row>
        <row r="8447">
          <cell r="A8447" t="str">
            <v>7110010200030101</v>
          </cell>
          <cell r="B8447" t="str">
            <v>DEPOSITOS A MENOS DE 30 DIAS PLAZO</v>
          </cell>
          <cell r="C8447">
            <v>16</v>
          </cell>
          <cell r="D8447">
            <v>1418246.41</v>
          </cell>
          <cell r="E8447"/>
          <cell r="F8447"/>
          <cell r="G8447"/>
          <cell r="H8447">
            <v>1418246.41</v>
          </cell>
        </row>
        <row r="8448">
          <cell r="A8448" t="str">
            <v>7110010200030102</v>
          </cell>
          <cell r="B8448" t="str">
            <v>DEPOSITOS A 30 DIAS PLAZO</v>
          </cell>
          <cell r="C8448">
            <v>16</v>
          </cell>
          <cell r="D8448">
            <v>3834.99</v>
          </cell>
          <cell r="E8448"/>
          <cell r="F8448"/>
          <cell r="G8448"/>
          <cell r="H8448">
            <v>3834.99</v>
          </cell>
        </row>
        <row r="8449">
          <cell r="A8449" t="str">
            <v>7110010200030103</v>
          </cell>
          <cell r="B8449" t="str">
            <v>DEPOSITOS A 60 DIAS PLAZO</v>
          </cell>
          <cell r="C8449">
            <v>16</v>
          </cell>
          <cell r="D8449">
            <v>0</v>
          </cell>
          <cell r="E8449"/>
          <cell r="F8449"/>
          <cell r="G8449"/>
          <cell r="H8449">
            <v>0</v>
          </cell>
        </row>
        <row r="8450">
          <cell r="A8450" t="str">
            <v>7110010200030104</v>
          </cell>
          <cell r="B8450" t="str">
            <v>DEPOSITOS A 90 DIAS PLAZO</v>
          </cell>
          <cell r="C8450">
            <v>16</v>
          </cell>
          <cell r="D8450">
            <v>468.49</v>
          </cell>
          <cell r="E8450"/>
          <cell r="F8450"/>
          <cell r="G8450"/>
          <cell r="H8450">
            <v>468.49</v>
          </cell>
        </row>
        <row r="8451">
          <cell r="A8451" t="str">
            <v>7110010200030105</v>
          </cell>
          <cell r="B8451" t="str">
            <v>DEPOSITOS A 120 DIAS PLAZO</v>
          </cell>
          <cell r="C8451">
            <v>16</v>
          </cell>
          <cell r="D8451">
            <v>0</v>
          </cell>
          <cell r="E8451"/>
          <cell r="F8451"/>
          <cell r="G8451"/>
          <cell r="H8451">
            <v>0</v>
          </cell>
        </row>
        <row r="8452">
          <cell r="A8452" t="str">
            <v>7110010200030106</v>
          </cell>
          <cell r="B8452" t="str">
            <v>DEPOSITOS A 150 DIAS PLAZO</v>
          </cell>
          <cell r="C8452">
            <v>16</v>
          </cell>
          <cell r="D8452">
            <v>0</v>
          </cell>
          <cell r="E8452"/>
          <cell r="F8452"/>
          <cell r="G8452"/>
          <cell r="H8452">
            <v>0</v>
          </cell>
        </row>
        <row r="8453">
          <cell r="A8453" t="str">
            <v>7110010200030107</v>
          </cell>
          <cell r="B8453" t="str">
            <v>DEPOSITOS A 180 DIAS PLAZO</v>
          </cell>
          <cell r="C8453">
            <v>16</v>
          </cell>
          <cell r="D8453">
            <v>2095.89</v>
          </cell>
          <cell r="E8453"/>
          <cell r="F8453"/>
          <cell r="G8453"/>
          <cell r="H8453">
            <v>2095.89</v>
          </cell>
        </row>
        <row r="8454">
          <cell r="A8454" t="str">
            <v>7110010200030108</v>
          </cell>
          <cell r="B8454" t="str">
            <v>DEPOSITOS A MAS DE 180 DIAS PLAZO</v>
          </cell>
          <cell r="C8454">
            <v>16</v>
          </cell>
          <cell r="D8454">
            <v>0</v>
          </cell>
          <cell r="E8454"/>
          <cell r="F8454"/>
          <cell r="G8454"/>
          <cell r="H8454">
            <v>0</v>
          </cell>
        </row>
        <row r="8455">
          <cell r="A8455" t="str">
            <v>7110010200030109</v>
          </cell>
          <cell r="B8455" t="str">
            <v>DEPOSITOS A 270 DIAS PLAZO</v>
          </cell>
          <cell r="C8455">
            <v>16</v>
          </cell>
          <cell r="D8455">
            <v>0</v>
          </cell>
          <cell r="E8455"/>
          <cell r="F8455"/>
          <cell r="G8455"/>
          <cell r="H8455">
            <v>0</v>
          </cell>
        </row>
        <row r="8456">
          <cell r="A8456" t="str">
            <v>7110010200030110</v>
          </cell>
          <cell r="B8456" t="str">
            <v>DEPOSITOS A MAS DE 270 DIAS PLAZO</v>
          </cell>
          <cell r="C8456">
            <v>16</v>
          </cell>
          <cell r="D8456">
            <v>0</v>
          </cell>
          <cell r="E8456"/>
          <cell r="F8456"/>
          <cell r="G8456"/>
          <cell r="H8456">
            <v>0</v>
          </cell>
        </row>
        <row r="8457">
          <cell r="A8457" t="str">
            <v>7110010200030111</v>
          </cell>
          <cell r="B8457" t="str">
            <v>DEPOSITOS PACTADOS A 360 DIAS PLAZO</v>
          </cell>
          <cell r="C8457">
            <v>16</v>
          </cell>
          <cell r="D8457">
            <v>0</v>
          </cell>
          <cell r="E8457"/>
          <cell r="F8457"/>
          <cell r="G8457"/>
          <cell r="H8457">
            <v>0</v>
          </cell>
        </row>
        <row r="8458">
          <cell r="A8458" t="str">
            <v>7110010200030112</v>
          </cell>
          <cell r="B8458" t="str">
            <v>DEPOSITOS PACTADOS A MAS DE UN A¿O PLAZO</v>
          </cell>
          <cell r="C8458">
            <v>16</v>
          </cell>
          <cell r="D8458">
            <v>0</v>
          </cell>
          <cell r="E8458"/>
          <cell r="F8458"/>
          <cell r="G8458"/>
          <cell r="H8458">
            <v>0</v>
          </cell>
        </row>
        <row r="8459">
          <cell r="A8459" t="str">
            <v>71100102000302</v>
          </cell>
          <cell r="B8459" t="str">
            <v>PAGO AL VENCIMIENTO</v>
          </cell>
          <cell r="C8459">
            <v>14</v>
          </cell>
          <cell r="D8459"/>
          <cell r="E8459">
            <v>0</v>
          </cell>
          <cell r="F8459"/>
          <cell r="G8459"/>
          <cell r="H8459">
            <v>0</v>
          </cell>
        </row>
        <row r="8460">
          <cell r="A8460" t="str">
            <v>7110010200030201</v>
          </cell>
          <cell r="B8460" t="str">
            <v>DEPOSITOS A MENOS DE 30 DIAS PLAZO</v>
          </cell>
          <cell r="C8460">
            <v>16</v>
          </cell>
          <cell r="D8460">
            <v>0</v>
          </cell>
          <cell r="E8460"/>
          <cell r="F8460"/>
          <cell r="G8460"/>
          <cell r="H8460">
            <v>0</v>
          </cell>
        </row>
        <row r="8461">
          <cell r="A8461" t="str">
            <v>7110010200030202</v>
          </cell>
          <cell r="B8461" t="str">
            <v>DEPOSITOS A 30 DIAS PLAZO</v>
          </cell>
          <cell r="C8461">
            <v>16</v>
          </cell>
          <cell r="D8461">
            <v>0</v>
          </cell>
          <cell r="E8461"/>
          <cell r="F8461"/>
          <cell r="G8461"/>
          <cell r="H8461">
            <v>0</v>
          </cell>
        </row>
        <row r="8462">
          <cell r="A8462" t="str">
            <v>7110010200030203</v>
          </cell>
          <cell r="B8462" t="str">
            <v>DEPOSITOS A 60 DIAS PLAZO</v>
          </cell>
          <cell r="C8462">
            <v>16</v>
          </cell>
          <cell r="D8462">
            <v>0</v>
          </cell>
          <cell r="E8462"/>
          <cell r="F8462"/>
          <cell r="G8462"/>
          <cell r="H8462">
            <v>0</v>
          </cell>
        </row>
        <row r="8463">
          <cell r="A8463" t="str">
            <v>7110010200030204</v>
          </cell>
          <cell r="B8463" t="str">
            <v>DEPOSITOS A 90 DIAS PLAZO</v>
          </cell>
          <cell r="C8463">
            <v>16</v>
          </cell>
          <cell r="D8463">
            <v>0</v>
          </cell>
          <cell r="E8463"/>
          <cell r="F8463"/>
          <cell r="G8463"/>
          <cell r="H8463">
            <v>0</v>
          </cell>
        </row>
        <row r="8464">
          <cell r="A8464" t="str">
            <v>7110010200030205</v>
          </cell>
          <cell r="B8464" t="str">
            <v>DEPOSITOS A 120 DIAS PLAZO</v>
          </cell>
          <cell r="C8464">
            <v>16</v>
          </cell>
          <cell r="D8464">
            <v>0</v>
          </cell>
          <cell r="E8464"/>
          <cell r="F8464"/>
          <cell r="G8464"/>
          <cell r="H8464">
            <v>0</v>
          </cell>
        </row>
        <row r="8465">
          <cell r="A8465" t="str">
            <v>7110010200030206</v>
          </cell>
          <cell r="B8465" t="str">
            <v>DEPOSITOS A 150 DIAS PLAZO</v>
          </cell>
          <cell r="C8465">
            <v>16</v>
          </cell>
          <cell r="D8465">
            <v>0</v>
          </cell>
          <cell r="E8465"/>
          <cell r="F8465"/>
          <cell r="G8465"/>
          <cell r="H8465">
            <v>0</v>
          </cell>
        </row>
        <row r="8466">
          <cell r="A8466" t="str">
            <v>7110010200030207</v>
          </cell>
          <cell r="B8466" t="str">
            <v>DEPOSITOS A 180 DIAS PLAZO</v>
          </cell>
          <cell r="C8466">
            <v>16</v>
          </cell>
          <cell r="D8466">
            <v>0</v>
          </cell>
          <cell r="E8466"/>
          <cell r="F8466"/>
          <cell r="G8466"/>
          <cell r="H8466">
            <v>0</v>
          </cell>
        </row>
        <row r="8467">
          <cell r="A8467" t="str">
            <v>7110010200030208</v>
          </cell>
          <cell r="B8467" t="str">
            <v>DEPOSITOS A MAS DE 180 DIAS PLAZO</v>
          </cell>
          <cell r="C8467">
            <v>16</v>
          </cell>
          <cell r="D8467">
            <v>0</v>
          </cell>
          <cell r="E8467"/>
          <cell r="F8467"/>
          <cell r="G8467"/>
          <cell r="H8467">
            <v>0</v>
          </cell>
        </row>
        <row r="8468">
          <cell r="A8468" t="str">
            <v>7110010200030209</v>
          </cell>
          <cell r="B8468" t="str">
            <v>DEPOSITOS A 270 DIAS PLAZO</v>
          </cell>
          <cell r="C8468">
            <v>16</v>
          </cell>
          <cell r="D8468">
            <v>0</v>
          </cell>
          <cell r="E8468"/>
          <cell r="F8468"/>
          <cell r="G8468"/>
          <cell r="H8468">
            <v>0</v>
          </cell>
        </row>
        <row r="8469">
          <cell r="A8469" t="str">
            <v>7110010200030210</v>
          </cell>
          <cell r="B8469" t="str">
            <v>DEPOSITOS A MAS DE 270 DIAS PLAZO</v>
          </cell>
          <cell r="C8469">
            <v>16</v>
          </cell>
          <cell r="D8469">
            <v>0</v>
          </cell>
          <cell r="E8469"/>
          <cell r="F8469"/>
          <cell r="G8469"/>
          <cell r="H8469">
            <v>0</v>
          </cell>
        </row>
        <row r="8470">
          <cell r="A8470" t="str">
            <v>7110010200030211</v>
          </cell>
          <cell r="B8470" t="str">
            <v>DEPOSITOS PACTADOS A 360 DIAS PLAZO</v>
          </cell>
          <cell r="C8470">
            <v>16</v>
          </cell>
          <cell r="D8470">
            <v>0</v>
          </cell>
          <cell r="E8470"/>
          <cell r="F8470"/>
          <cell r="G8470"/>
          <cell r="H8470">
            <v>0</v>
          </cell>
        </row>
        <row r="8471">
          <cell r="A8471" t="str">
            <v>7110010200030212</v>
          </cell>
          <cell r="B8471" t="str">
            <v>DEPOSITOS PACTADOS A MAS DE UN A¿O PLAZO</v>
          </cell>
          <cell r="C8471">
            <v>16</v>
          </cell>
          <cell r="D8471">
            <v>0</v>
          </cell>
          <cell r="E8471"/>
          <cell r="F8471"/>
          <cell r="G8471"/>
          <cell r="H8471">
            <v>0</v>
          </cell>
        </row>
        <row r="8472">
          <cell r="A8472" t="str">
            <v>71100102000303</v>
          </cell>
          <cell r="B8472" t="str">
            <v>DIAS ADELANTADO</v>
          </cell>
          <cell r="C8472">
            <v>14</v>
          </cell>
          <cell r="D8472"/>
          <cell r="E8472">
            <v>0</v>
          </cell>
          <cell r="F8472"/>
          <cell r="G8472"/>
          <cell r="H8472">
            <v>0</v>
          </cell>
        </row>
        <row r="8473">
          <cell r="A8473" t="str">
            <v>7110010200030301</v>
          </cell>
          <cell r="B8473" t="str">
            <v>DEPOSITOS A MENOS DE 30 DIAS PLAZO</v>
          </cell>
          <cell r="C8473">
            <v>16</v>
          </cell>
          <cell r="D8473">
            <v>0</v>
          </cell>
          <cell r="E8473"/>
          <cell r="F8473"/>
          <cell r="G8473"/>
          <cell r="H8473">
            <v>0</v>
          </cell>
        </row>
        <row r="8474">
          <cell r="A8474" t="str">
            <v>7110010200030302</v>
          </cell>
          <cell r="B8474" t="str">
            <v>DEPOSITOS A 30 DIAS PLAZO</v>
          </cell>
          <cell r="C8474">
            <v>16</v>
          </cell>
          <cell r="D8474">
            <v>0</v>
          </cell>
          <cell r="E8474"/>
          <cell r="F8474"/>
          <cell r="G8474"/>
          <cell r="H8474">
            <v>0</v>
          </cell>
        </row>
        <row r="8475">
          <cell r="A8475" t="str">
            <v>7110010200030303</v>
          </cell>
          <cell r="B8475" t="str">
            <v>DEPOSITOS A 60 DIAS PLAZO</v>
          </cell>
          <cell r="C8475">
            <v>16</v>
          </cell>
          <cell r="D8475">
            <v>0</v>
          </cell>
          <cell r="E8475"/>
          <cell r="F8475"/>
          <cell r="G8475"/>
          <cell r="H8475">
            <v>0</v>
          </cell>
        </row>
        <row r="8476">
          <cell r="A8476" t="str">
            <v>7110010200030304</v>
          </cell>
          <cell r="B8476" t="str">
            <v>DEPOSITOS A 90 DIAS PLAZO</v>
          </cell>
          <cell r="C8476">
            <v>16</v>
          </cell>
          <cell r="D8476">
            <v>0</v>
          </cell>
          <cell r="E8476"/>
          <cell r="F8476"/>
          <cell r="G8476"/>
          <cell r="H8476">
            <v>0</v>
          </cell>
        </row>
        <row r="8477">
          <cell r="A8477" t="str">
            <v>7110010200030305</v>
          </cell>
          <cell r="B8477" t="str">
            <v>DEPOSITOS A 120 DIAS PLAZO</v>
          </cell>
          <cell r="C8477">
            <v>16</v>
          </cell>
          <cell r="D8477">
            <v>0</v>
          </cell>
          <cell r="E8477"/>
          <cell r="F8477"/>
          <cell r="G8477"/>
          <cell r="H8477">
            <v>0</v>
          </cell>
        </row>
        <row r="8478">
          <cell r="A8478" t="str">
            <v>7110010200030306</v>
          </cell>
          <cell r="B8478" t="str">
            <v>DEPOSITOS A 150 DIAS PLAZO</v>
          </cell>
          <cell r="C8478">
            <v>16</v>
          </cell>
          <cell r="D8478">
            <v>0</v>
          </cell>
          <cell r="E8478"/>
          <cell r="F8478"/>
          <cell r="G8478"/>
          <cell r="H8478">
            <v>0</v>
          </cell>
        </row>
        <row r="8479">
          <cell r="A8479" t="str">
            <v>7110010200030307</v>
          </cell>
          <cell r="B8479" t="str">
            <v>DEPOSITOS A 180 DIAS PLAZO</v>
          </cell>
          <cell r="C8479">
            <v>16</v>
          </cell>
          <cell r="D8479">
            <v>0</v>
          </cell>
          <cell r="E8479"/>
          <cell r="F8479"/>
          <cell r="G8479"/>
          <cell r="H8479">
            <v>0</v>
          </cell>
        </row>
        <row r="8480">
          <cell r="A8480" t="str">
            <v>7110010200030308</v>
          </cell>
          <cell r="B8480" t="str">
            <v>DEPOSITOS A MAS DE 180 DIAS PLAZO</v>
          </cell>
          <cell r="C8480">
            <v>16</v>
          </cell>
          <cell r="D8480">
            <v>0</v>
          </cell>
          <cell r="E8480"/>
          <cell r="F8480"/>
          <cell r="G8480"/>
          <cell r="H8480">
            <v>0</v>
          </cell>
        </row>
        <row r="8481">
          <cell r="A8481" t="str">
            <v>7110010200030309</v>
          </cell>
          <cell r="B8481" t="str">
            <v>DEPOSITOS A 270 DIAS PLAZO</v>
          </cell>
          <cell r="C8481">
            <v>16</v>
          </cell>
          <cell r="D8481">
            <v>0</v>
          </cell>
          <cell r="E8481"/>
          <cell r="F8481"/>
          <cell r="G8481"/>
          <cell r="H8481">
            <v>0</v>
          </cell>
        </row>
        <row r="8482">
          <cell r="A8482" t="str">
            <v>7110010200030310</v>
          </cell>
          <cell r="B8482" t="str">
            <v>DEPOSITOS A MAS DE 270 DIAS PLAZO</v>
          </cell>
          <cell r="C8482">
            <v>16</v>
          </cell>
          <cell r="D8482">
            <v>0</v>
          </cell>
          <cell r="E8482"/>
          <cell r="F8482"/>
          <cell r="G8482"/>
          <cell r="H8482">
            <v>0</v>
          </cell>
        </row>
        <row r="8483">
          <cell r="A8483" t="str">
            <v>7110010200030311</v>
          </cell>
          <cell r="B8483" t="str">
            <v>DEPOSITOS PACTADOS A 360 DIAS PLAZO</v>
          </cell>
          <cell r="C8483">
            <v>16</v>
          </cell>
          <cell r="D8483">
            <v>0</v>
          </cell>
          <cell r="E8483"/>
          <cell r="F8483"/>
          <cell r="G8483"/>
          <cell r="H8483">
            <v>0</v>
          </cell>
        </row>
        <row r="8484">
          <cell r="A8484" t="str">
            <v>7110010200030312</v>
          </cell>
          <cell r="B8484" t="str">
            <v>DEPOSITOS PACTADOS A MAS DE UN A¿O PLAZO</v>
          </cell>
          <cell r="C8484">
            <v>16</v>
          </cell>
          <cell r="D8484">
            <v>0</v>
          </cell>
          <cell r="E8484"/>
          <cell r="F8484"/>
          <cell r="G8484"/>
          <cell r="H8484">
            <v>0</v>
          </cell>
        </row>
        <row r="8485">
          <cell r="A8485" t="str">
            <v>711001020004</v>
          </cell>
          <cell r="B8485" t="str">
            <v>PARTICULARES</v>
          </cell>
          <cell r="C8485">
            <v>12</v>
          </cell>
          <cell r="D8485"/>
          <cell r="E8485"/>
          <cell r="F8485">
            <v>8302871.8799999999</v>
          </cell>
          <cell r="G8485"/>
          <cell r="H8485">
            <v>8302871.8799999999</v>
          </cell>
        </row>
        <row r="8486">
          <cell r="A8486" t="str">
            <v>71100102000401</v>
          </cell>
          <cell r="B8486" t="str">
            <v>PAGO PERIODICO</v>
          </cell>
          <cell r="C8486">
            <v>14</v>
          </cell>
          <cell r="D8486"/>
          <cell r="E8486">
            <v>8302871.8799999999</v>
          </cell>
          <cell r="F8486"/>
          <cell r="G8486"/>
          <cell r="H8486">
            <v>8302871.8799999999</v>
          </cell>
        </row>
        <row r="8487">
          <cell r="A8487" t="str">
            <v>7110010200040101</v>
          </cell>
          <cell r="B8487" t="str">
            <v>DEPOSITOS A MENOS DE 30 DIAS PLAZO</v>
          </cell>
          <cell r="C8487">
            <v>16</v>
          </cell>
          <cell r="D8487">
            <v>6156034.3700000001</v>
          </cell>
          <cell r="E8487"/>
          <cell r="F8487"/>
          <cell r="G8487"/>
          <cell r="H8487">
            <v>6156034.3700000001</v>
          </cell>
        </row>
        <row r="8488">
          <cell r="A8488" t="str">
            <v>7110010200040102</v>
          </cell>
          <cell r="B8488" t="str">
            <v>DEPOSITOS A 30 DIAS PLAZO</v>
          </cell>
          <cell r="C8488">
            <v>16</v>
          </cell>
          <cell r="D8488">
            <v>2145134.7799999998</v>
          </cell>
          <cell r="E8488"/>
          <cell r="F8488"/>
          <cell r="G8488"/>
          <cell r="H8488">
            <v>2145134.7799999998</v>
          </cell>
        </row>
        <row r="8489">
          <cell r="A8489" t="str">
            <v>7110010200040103</v>
          </cell>
          <cell r="B8489" t="str">
            <v>DEPOSITOS A 60 DIAS PLAZO</v>
          </cell>
          <cell r="C8489">
            <v>16</v>
          </cell>
          <cell r="D8489">
            <v>0</v>
          </cell>
          <cell r="E8489"/>
          <cell r="F8489"/>
          <cell r="G8489"/>
          <cell r="H8489">
            <v>0</v>
          </cell>
        </row>
        <row r="8490">
          <cell r="A8490" t="str">
            <v>7110010200040104</v>
          </cell>
          <cell r="B8490" t="str">
            <v>DEPOSITOS A 90 DIAS PLAZO</v>
          </cell>
          <cell r="C8490">
            <v>16</v>
          </cell>
          <cell r="D8490">
            <v>0</v>
          </cell>
          <cell r="E8490"/>
          <cell r="F8490"/>
          <cell r="G8490"/>
          <cell r="H8490">
            <v>0</v>
          </cell>
        </row>
        <row r="8491">
          <cell r="A8491" t="str">
            <v>7110010200040105</v>
          </cell>
          <cell r="B8491" t="str">
            <v>DEPOSITOS A 120 DIAS PLAZO</v>
          </cell>
          <cell r="C8491">
            <v>16</v>
          </cell>
          <cell r="D8491">
            <v>0</v>
          </cell>
          <cell r="E8491"/>
          <cell r="F8491"/>
          <cell r="G8491"/>
          <cell r="H8491">
            <v>0</v>
          </cell>
        </row>
        <row r="8492">
          <cell r="A8492" t="str">
            <v>7110010200040106</v>
          </cell>
          <cell r="B8492" t="str">
            <v>DEPOSITOS A 150 DIAS PLAZO</v>
          </cell>
          <cell r="C8492">
            <v>16</v>
          </cell>
          <cell r="D8492">
            <v>0</v>
          </cell>
          <cell r="E8492"/>
          <cell r="F8492"/>
          <cell r="G8492"/>
          <cell r="H8492">
            <v>0</v>
          </cell>
        </row>
        <row r="8493">
          <cell r="A8493" t="str">
            <v>7110010200040107</v>
          </cell>
          <cell r="B8493" t="str">
            <v>DEPOSITOS A 180 DIAS PLAZO</v>
          </cell>
          <cell r="C8493">
            <v>16</v>
          </cell>
          <cell r="D8493">
            <v>118.34</v>
          </cell>
          <cell r="E8493"/>
          <cell r="F8493"/>
          <cell r="G8493"/>
          <cell r="H8493">
            <v>118.34</v>
          </cell>
        </row>
        <row r="8494">
          <cell r="A8494" t="str">
            <v>7110010200040108</v>
          </cell>
          <cell r="B8494" t="str">
            <v>DEPOSITOS A MAS DE 180 DIAS PLAZO</v>
          </cell>
          <cell r="C8494">
            <v>16</v>
          </cell>
          <cell r="D8494">
            <v>0</v>
          </cell>
          <cell r="E8494"/>
          <cell r="F8494"/>
          <cell r="G8494"/>
          <cell r="H8494">
            <v>0</v>
          </cell>
        </row>
        <row r="8495">
          <cell r="A8495" t="str">
            <v>7110010200040109</v>
          </cell>
          <cell r="B8495" t="str">
            <v>DEPOSITOS A 270 DIAS PLAZO</v>
          </cell>
          <cell r="C8495">
            <v>16</v>
          </cell>
          <cell r="D8495">
            <v>0</v>
          </cell>
          <cell r="E8495"/>
          <cell r="F8495"/>
          <cell r="G8495"/>
          <cell r="H8495">
            <v>0</v>
          </cell>
        </row>
        <row r="8496">
          <cell r="A8496" t="str">
            <v>7110010200040110</v>
          </cell>
          <cell r="B8496" t="str">
            <v>DEPOSITOS A MAS DE 270 DIAS PLAZO</v>
          </cell>
          <cell r="C8496">
            <v>16</v>
          </cell>
          <cell r="D8496">
            <v>0</v>
          </cell>
          <cell r="E8496"/>
          <cell r="F8496"/>
          <cell r="G8496"/>
          <cell r="H8496">
            <v>0</v>
          </cell>
        </row>
        <row r="8497">
          <cell r="A8497" t="str">
            <v>7110010200040111</v>
          </cell>
          <cell r="B8497" t="str">
            <v>DEPOSITOS PACTADOS A 360 DIAS PLAZO</v>
          </cell>
          <cell r="C8497">
            <v>16</v>
          </cell>
          <cell r="D8497">
            <v>0</v>
          </cell>
          <cell r="E8497"/>
          <cell r="F8497"/>
          <cell r="G8497"/>
          <cell r="H8497">
            <v>0</v>
          </cell>
        </row>
        <row r="8498">
          <cell r="A8498" t="str">
            <v>7110010200040112</v>
          </cell>
          <cell r="B8498" t="str">
            <v>DEPOSITOS PACTADOS A MAS DE UN A¿O PLAZO</v>
          </cell>
          <cell r="C8498">
            <v>16</v>
          </cell>
          <cell r="D8498">
            <v>1584.39</v>
          </cell>
          <cell r="E8498"/>
          <cell r="F8498"/>
          <cell r="G8498"/>
          <cell r="H8498">
            <v>1584.39</v>
          </cell>
        </row>
        <row r="8499">
          <cell r="A8499" t="str">
            <v>71100102000402</v>
          </cell>
          <cell r="B8499" t="str">
            <v>PAGO AL VENCIMIENTO</v>
          </cell>
          <cell r="C8499">
            <v>14</v>
          </cell>
          <cell r="D8499"/>
          <cell r="E8499">
            <v>0</v>
          </cell>
          <cell r="F8499"/>
          <cell r="G8499"/>
          <cell r="H8499">
            <v>0</v>
          </cell>
        </row>
        <row r="8500">
          <cell r="A8500" t="str">
            <v>7110010200040201</v>
          </cell>
          <cell r="B8500" t="str">
            <v>DEPOSITOS A MENOS DE 30 DIAS PLAZO</v>
          </cell>
          <cell r="C8500">
            <v>16</v>
          </cell>
          <cell r="D8500">
            <v>0</v>
          </cell>
          <cell r="E8500"/>
          <cell r="F8500"/>
          <cell r="G8500"/>
          <cell r="H8500">
            <v>0</v>
          </cell>
        </row>
        <row r="8501">
          <cell r="A8501" t="str">
            <v>7110010200040202</v>
          </cell>
          <cell r="B8501" t="str">
            <v>DEPOSITOS A 30 DIAS PLAZO</v>
          </cell>
          <cell r="C8501">
            <v>16</v>
          </cell>
          <cell r="D8501">
            <v>0</v>
          </cell>
          <cell r="E8501"/>
          <cell r="F8501"/>
          <cell r="G8501"/>
          <cell r="H8501">
            <v>0</v>
          </cell>
        </row>
        <row r="8502">
          <cell r="A8502" t="str">
            <v>7110010200040203</v>
          </cell>
          <cell r="B8502" t="str">
            <v>DEPOSITOS A 60 DIAS PLAZO</v>
          </cell>
          <cell r="C8502">
            <v>16</v>
          </cell>
          <cell r="D8502">
            <v>0</v>
          </cell>
          <cell r="E8502"/>
          <cell r="F8502"/>
          <cell r="G8502"/>
          <cell r="H8502">
            <v>0</v>
          </cell>
        </row>
        <row r="8503">
          <cell r="A8503" t="str">
            <v>7110010200040204</v>
          </cell>
          <cell r="B8503" t="str">
            <v>DEPOSITOS A 90 DIAS PLAZO</v>
          </cell>
          <cell r="C8503">
            <v>16</v>
          </cell>
          <cell r="D8503">
            <v>0</v>
          </cell>
          <cell r="E8503"/>
          <cell r="F8503"/>
          <cell r="G8503"/>
          <cell r="H8503">
            <v>0</v>
          </cell>
        </row>
        <row r="8504">
          <cell r="A8504" t="str">
            <v>7110010200040205</v>
          </cell>
          <cell r="B8504" t="str">
            <v>DEPOSITOS A 120 DIAS PLAZO</v>
          </cell>
          <cell r="C8504">
            <v>16</v>
          </cell>
          <cell r="D8504">
            <v>0</v>
          </cell>
          <cell r="E8504"/>
          <cell r="F8504"/>
          <cell r="G8504"/>
          <cell r="H8504">
            <v>0</v>
          </cell>
        </row>
        <row r="8505">
          <cell r="A8505" t="str">
            <v>7110010200040206</v>
          </cell>
          <cell r="B8505" t="str">
            <v>DEPOSITOS A 150 DIAS PLAZO</v>
          </cell>
          <cell r="C8505">
            <v>16</v>
          </cell>
          <cell r="D8505">
            <v>0</v>
          </cell>
          <cell r="E8505"/>
          <cell r="F8505"/>
          <cell r="G8505"/>
          <cell r="H8505">
            <v>0</v>
          </cell>
        </row>
        <row r="8506">
          <cell r="A8506" t="str">
            <v>7110010200040207</v>
          </cell>
          <cell r="B8506" t="str">
            <v>DEPOSITOS A 180 DIAS PLAZO</v>
          </cell>
          <cell r="C8506">
            <v>16</v>
          </cell>
          <cell r="D8506">
            <v>0</v>
          </cell>
          <cell r="E8506"/>
          <cell r="F8506"/>
          <cell r="G8506"/>
          <cell r="H8506">
            <v>0</v>
          </cell>
        </row>
        <row r="8507">
          <cell r="A8507" t="str">
            <v>7110010200040208</v>
          </cell>
          <cell r="B8507" t="str">
            <v>DEPOSITOS A MAS DE 180 DIAS PLAZO</v>
          </cell>
          <cell r="C8507">
            <v>16</v>
          </cell>
          <cell r="D8507">
            <v>0</v>
          </cell>
          <cell r="E8507"/>
          <cell r="F8507"/>
          <cell r="G8507"/>
          <cell r="H8507">
            <v>0</v>
          </cell>
        </row>
        <row r="8508">
          <cell r="A8508" t="str">
            <v>7110010200040209</v>
          </cell>
          <cell r="B8508" t="str">
            <v>DEPOSITOS A 270 DIAS PLAZO</v>
          </cell>
          <cell r="C8508">
            <v>16</v>
          </cell>
          <cell r="D8508">
            <v>0</v>
          </cell>
          <cell r="E8508"/>
          <cell r="F8508"/>
          <cell r="G8508"/>
          <cell r="H8508">
            <v>0</v>
          </cell>
        </row>
        <row r="8509">
          <cell r="A8509" t="str">
            <v>7110010200040210</v>
          </cell>
          <cell r="B8509" t="str">
            <v>DEPOSITOS A MAS DE 270 DIAS PLAZO</v>
          </cell>
          <cell r="C8509">
            <v>16</v>
          </cell>
          <cell r="D8509">
            <v>0</v>
          </cell>
          <cell r="E8509"/>
          <cell r="F8509"/>
          <cell r="G8509"/>
          <cell r="H8509">
            <v>0</v>
          </cell>
        </row>
        <row r="8510">
          <cell r="A8510" t="str">
            <v>7110010200040211</v>
          </cell>
          <cell r="B8510" t="str">
            <v>DEPOSITOS PACTADOS A 360 DIAS PLAZO</v>
          </cell>
          <cell r="C8510">
            <v>16</v>
          </cell>
          <cell r="D8510">
            <v>0</v>
          </cell>
          <cell r="E8510"/>
          <cell r="F8510"/>
          <cell r="G8510"/>
          <cell r="H8510">
            <v>0</v>
          </cell>
        </row>
        <row r="8511">
          <cell r="A8511" t="str">
            <v>7110010200040212</v>
          </cell>
          <cell r="B8511" t="str">
            <v>DEPOSITOS PACTADOS A MAS DE UN A¿O PLAZO</v>
          </cell>
          <cell r="C8511">
            <v>16</v>
          </cell>
          <cell r="D8511">
            <v>0</v>
          </cell>
          <cell r="E8511"/>
          <cell r="F8511"/>
          <cell r="G8511"/>
          <cell r="H8511">
            <v>0</v>
          </cell>
        </row>
        <row r="8512">
          <cell r="A8512" t="str">
            <v>71100102000403</v>
          </cell>
          <cell r="B8512" t="str">
            <v>DIAS ADELANTADO</v>
          </cell>
          <cell r="C8512">
            <v>14</v>
          </cell>
          <cell r="D8512"/>
          <cell r="E8512">
            <v>0</v>
          </cell>
          <cell r="F8512"/>
          <cell r="G8512"/>
          <cell r="H8512">
            <v>0</v>
          </cell>
        </row>
        <row r="8513">
          <cell r="A8513" t="str">
            <v>7110010200040301</v>
          </cell>
          <cell r="B8513" t="str">
            <v>DEPOSITOS A MENOS DE 30 DIAS PLAZO</v>
          </cell>
          <cell r="C8513">
            <v>16</v>
          </cell>
          <cell r="D8513">
            <v>0</v>
          </cell>
          <cell r="E8513"/>
          <cell r="F8513"/>
          <cell r="G8513"/>
          <cell r="H8513">
            <v>0</v>
          </cell>
        </row>
        <row r="8514">
          <cell r="A8514" t="str">
            <v>7110010200040302</v>
          </cell>
          <cell r="B8514" t="str">
            <v>DEPOSITOS A 30 DIAS PLAZO</v>
          </cell>
          <cell r="C8514">
            <v>16</v>
          </cell>
          <cell r="D8514">
            <v>0</v>
          </cell>
          <cell r="E8514"/>
          <cell r="F8514"/>
          <cell r="G8514"/>
          <cell r="H8514">
            <v>0</v>
          </cell>
        </row>
        <row r="8515">
          <cell r="A8515" t="str">
            <v>7110010200040303</v>
          </cell>
          <cell r="B8515" t="str">
            <v>DEPOSITOS A 60 DIAS PLAZO</v>
          </cell>
          <cell r="C8515">
            <v>16</v>
          </cell>
          <cell r="D8515">
            <v>0</v>
          </cell>
          <cell r="E8515"/>
          <cell r="F8515"/>
          <cell r="G8515"/>
          <cell r="H8515">
            <v>0</v>
          </cell>
        </row>
        <row r="8516">
          <cell r="A8516" t="str">
            <v>7110010200040304</v>
          </cell>
          <cell r="B8516" t="str">
            <v>DEPOSITOS A 90 DIAS PLAZO</v>
          </cell>
          <cell r="C8516">
            <v>16</v>
          </cell>
          <cell r="D8516">
            <v>0</v>
          </cell>
          <cell r="E8516"/>
          <cell r="F8516"/>
          <cell r="G8516"/>
          <cell r="H8516">
            <v>0</v>
          </cell>
        </row>
        <row r="8517">
          <cell r="A8517" t="str">
            <v>7110010200040305</v>
          </cell>
          <cell r="B8517" t="str">
            <v>DEPOSITOS A 120 DIAS PLAZO</v>
          </cell>
          <cell r="C8517">
            <v>16</v>
          </cell>
          <cell r="D8517">
            <v>0</v>
          </cell>
          <cell r="E8517"/>
          <cell r="F8517"/>
          <cell r="G8517"/>
          <cell r="H8517">
            <v>0</v>
          </cell>
        </row>
        <row r="8518">
          <cell r="A8518" t="str">
            <v>7110010200040306</v>
          </cell>
          <cell r="B8518" t="str">
            <v>DEPOSITOS A 150 DIAS PLAZO</v>
          </cell>
          <cell r="C8518">
            <v>16</v>
          </cell>
          <cell r="D8518">
            <v>0</v>
          </cell>
          <cell r="E8518"/>
          <cell r="F8518"/>
          <cell r="G8518"/>
          <cell r="H8518">
            <v>0</v>
          </cell>
        </row>
        <row r="8519">
          <cell r="A8519" t="str">
            <v>7110010200040307</v>
          </cell>
          <cell r="B8519" t="str">
            <v>DEPOSITOS A 180 DIAS PLAZO</v>
          </cell>
          <cell r="C8519">
            <v>16</v>
          </cell>
          <cell r="D8519">
            <v>0</v>
          </cell>
          <cell r="E8519"/>
          <cell r="F8519"/>
          <cell r="G8519"/>
          <cell r="H8519">
            <v>0</v>
          </cell>
        </row>
        <row r="8520">
          <cell r="A8520" t="str">
            <v>7110010200040308</v>
          </cell>
          <cell r="B8520" t="str">
            <v>DEPOSITOS A MAS DE 180 DIAS PLAZO</v>
          </cell>
          <cell r="C8520">
            <v>16</v>
          </cell>
          <cell r="D8520">
            <v>0</v>
          </cell>
          <cell r="E8520"/>
          <cell r="F8520"/>
          <cell r="G8520"/>
          <cell r="H8520">
            <v>0</v>
          </cell>
        </row>
        <row r="8521">
          <cell r="A8521" t="str">
            <v>7110010200040309</v>
          </cell>
          <cell r="B8521" t="str">
            <v>DEPOSITOS A 270 DIAS PLAZO</v>
          </cell>
          <cell r="C8521">
            <v>16</v>
          </cell>
          <cell r="D8521">
            <v>0</v>
          </cell>
          <cell r="E8521"/>
          <cell r="F8521"/>
          <cell r="G8521"/>
          <cell r="H8521">
            <v>0</v>
          </cell>
        </row>
        <row r="8522">
          <cell r="A8522" t="str">
            <v>7110010200040310</v>
          </cell>
          <cell r="B8522" t="str">
            <v>DEPOSITOS A MAS DE 270 DIAS PLAZO</v>
          </cell>
          <cell r="C8522">
            <v>16</v>
          </cell>
          <cell r="D8522">
            <v>0</v>
          </cell>
          <cell r="E8522"/>
          <cell r="F8522"/>
          <cell r="G8522"/>
          <cell r="H8522">
            <v>0</v>
          </cell>
        </row>
        <row r="8523">
          <cell r="A8523" t="str">
            <v>7110010200040311</v>
          </cell>
          <cell r="B8523" t="str">
            <v>DEPOSITOS PACTADOS A 360 DIAS PLAZO</v>
          </cell>
          <cell r="C8523">
            <v>16</v>
          </cell>
          <cell r="D8523">
            <v>0</v>
          </cell>
          <cell r="E8523"/>
          <cell r="F8523"/>
          <cell r="G8523"/>
          <cell r="H8523">
            <v>0</v>
          </cell>
        </row>
        <row r="8524">
          <cell r="A8524" t="str">
            <v>7110010200040312</v>
          </cell>
          <cell r="B8524" t="str">
            <v>DEPOSITOS PACTADOS A MAS DE UN A¿O PLAZO</v>
          </cell>
          <cell r="C8524">
            <v>16</v>
          </cell>
          <cell r="D8524">
            <v>0</v>
          </cell>
          <cell r="E8524"/>
          <cell r="F8524"/>
          <cell r="G8524"/>
          <cell r="H8524">
            <v>0</v>
          </cell>
        </row>
        <row r="8525">
          <cell r="A8525" t="str">
            <v>711001020005</v>
          </cell>
          <cell r="B8525" t="str">
            <v>BANCOS</v>
          </cell>
          <cell r="C8525">
            <v>12</v>
          </cell>
          <cell r="D8525"/>
          <cell r="E8525"/>
          <cell r="F8525">
            <v>1477121.21</v>
          </cell>
          <cell r="G8525"/>
          <cell r="H8525">
            <v>1477121.21</v>
          </cell>
        </row>
        <row r="8526">
          <cell r="A8526" t="str">
            <v>71100102000501</v>
          </cell>
          <cell r="B8526" t="str">
            <v>PAGO PERIODICO</v>
          </cell>
          <cell r="C8526">
            <v>14</v>
          </cell>
          <cell r="D8526"/>
          <cell r="E8526">
            <v>1477121.21</v>
          </cell>
          <cell r="F8526"/>
          <cell r="G8526"/>
          <cell r="H8526">
            <v>1477121.21</v>
          </cell>
        </row>
        <row r="8527">
          <cell r="A8527" t="str">
            <v>7110010200050101</v>
          </cell>
          <cell r="B8527" t="str">
            <v>DEPOSITOS A MENOS DE 30 DIAS PLAZO</v>
          </cell>
          <cell r="C8527">
            <v>16</v>
          </cell>
          <cell r="D8527">
            <v>1476135.27</v>
          </cell>
          <cell r="E8527"/>
          <cell r="F8527"/>
          <cell r="G8527"/>
          <cell r="H8527">
            <v>1476135.27</v>
          </cell>
        </row>
        <row r="8528">
          <cell r="A8528" t="str">
            <v>7110010200050102</v>
          </cell>
          <cell r="B8528" t="str">
            <v>DEPOSITOS A 30 DIAS PLAZO</v>
          </cell>
          <cell r="C8528">
            <v>16</v>
          </cell>
          <cell r="D8528">
            <v>0</v>
          </cell>
          <cell r="E8528"/>
          <cell r="F8528"/>
          <cell r="G8528"/>
          <cell r="H8528">
            <v>0</v>
          </cell>
        </row>
        <row r="8529">
          <cell r="A8529" t="str">
            <v>7110010200050103</v>
          </cell>
          <cell r="B8529" t="str">
            <v>DEPOSITOS A 60 DIAS PLAZO</v>
          </cell>
          <cell r="C8529">
            <v>16</v>
          </cell>
          <cell r="D8529">
            <v>0</v>
          </cell>
          <cell r="E8529"/>
          <cell r="F8529"/>
          <cell r="G8529"/>
          <cell r="H8529">
            <v>0</v>
          </cell>
        </row>
        <row r="8530">
          <cell r="A8530" t="str">
            <v>7110010200050104</v>
          </cell>
          <cell r="B8530" t="str">
            <v>DEPOSITOS A 90 DIAS PLAZO</v>
          </cell>
          <cell r="C8530">
            <v>16</v>
          </cell>
          <cell r="D8530">
            <v>0</v>
          </cell>
          <cell r="E8530"/>
          <cell r="F8530"/>
          <cell r="G8530"/>
          <cell r="H8530">
            <v>0</v>
          </cell>
        </row>
        <row r="8531">
          <cell r="A8531" t="str">
            <v>7110010200050105</v>
          </cell>
          <cell r="B8531" t="str">
            <v>DEPOSITOS A 120 DIAS PLAZO</v>
          </cell>
          <cell r="C8531">
            <v>16</v>
          </cell>
          <cell r="D8531">
            <v>0</v>
          </cell>
          <cell r="E8531"/>
          <cell r="F8531"/>
          <cell r="G8531"/>
          <cell r="H8531">
            <v>0</v>
          </cell>
        </row>
        <row r="8532">
          <cell r="A8532" t="str">
            <v>7110010200050106</v>
          </cell>
          <cell r="B8532" t="str">
            <v>DEPOSITOS A 150 DIAS PLAZO</v>
          </cell>
          <cell r="C8532">
            <v>16</v>
          </cell>
          <cell r="D8532">
            <v>0</v>
          </cell>
          <cell r="E8532"/>
          <cell r="F8532"/>
          <cell r="G8532"/>
          <cell r="H8532">
            <v>0</v>
          </cell>
        </row>
        <row r="8533">
          <cell r="A8533" t="str">
            <v>7110010200050107</v>
          </cell>
          <cell r="B8533" t="str">
            <v>DEPOSITOS A 180 DIAS PLAZO</v>
          </cell>
          <cell r="C8533">
            <v>16</v>
          </cell>
          <cell r="D8533">
            <v>985.94</v>
          </cell>
          <cell r="E8533"/>
          <cell r="F8533"/>
          <cell r="G8533"/>
          <cell r="H8533">
            <v>985.94</v>
          </cell>
        </row>
        <row r="8534">
          <cell r="A8534" t="str">
            <v>7110010200050108</v>
          </cell>
          <cell r="B8534" t="str">
            <v>DEPOSITOS A MAS DE 180 DIAS PLAZO</v>
          </cell>
          <cell r="C8534">
            <v>16</v>
          </cell>
          <cell r="D8534">
            <v>0</v>
          </cell>
          <cell r="E8534"/>
          <cell r="F8534"/>
          <cell r="G8534"/>
          <cell r="H8534">
            <v>0</v>
          </cell>
        </row>
        <row r="8535">
          <cell r="A8535" t="str">
            <v>7110010200050109</v>
          </cell>
          <cell r="B8535" t="str">
            <v>DEPOSITOS A 270 DIAS PLAZO</v>
          </cell>
          <cell r="C8535">
            <v>16</v>
          </cell>
          <cell r="D8535">
            <v>0</v>
          </cell>
          <cell r="E8535"/>
          <cell r="F8535"/>
          <cell r="G8535"/>
          <cell r="H8535">
            <v>0</v>
          </cell>
        </row>
        <row r="8536">
          <cell r="A8536" t="str">
            <v>7110010200050110</v>
          </cell>
          <cell r="B8536" t="str">
            <v>DEPOSITOS A MAS DE 270 DIAS PLAZO</v>
          </cell>
          <cell r="C8536">
            <v>16</v>
          </cell>
          <cell r="D8536">
            <v>0</v>
          </cell>
          <cell r="E8536"/>
          <cell r="F8536"/>
          <cell r="G8536"/>
          <cell r="H8536">
            <v>0</v>
          </cell>
        </row>
        <row r="8537">
          <cell r="A8537" t="str">
            <v>7110010200050111</v>
          </cell>
          <cell r="B8537" t="str">
            <v>DEPOSITOS PACTADOS A 360 DIAS PLAZO</v>
          </cell>
          <cell r="C8537">
            <v>16</v>
          </cell>
          <cell r="D8537">
            <v>0</v>
          </cell>
          <cell r="E8537"/>
          <cell r="F8537"/>
          <cell r="G8537"/>
          <cell r="H8537">
            <v>0</v>
          </cell>
        </row>
        <row r="8538">
          <cell r="A8538" t="str">
            <v>7110010200050112</v>
          </cell>
          <cell r="B8538" t="str">
            <v>DEPOSITOS PACTADOS A MAS DE UN A¿O PLAZO</v>
          </cell>
          <cell r="C8538">
            <v>16</v>
          </cell>
          <cell r="D8538">
            <v>0</v>
          </cell>
          <cell r="E8538"/>
          <cell r="F8538"/>
          <cell r="G8538"/>
          <cell r="H8538">
            <v>0</v>
          </cell>
        </row>
        <row r="8539">
          <cell r="A8539" t="str">
            <v>71100102000502</v>
          </cell>
          <cell r="B8539" t="str">
            <v>PAGO AL VENCIMIENTO</v>
          </cell>
          <cell r="C8539">
            <v>14</v>
          </cell>
          <cell r="D8539"/>
          <cell r="E8539">
            <v>0</v>
          </cell>
          <cell r="F8539"/>
          <cell r="G8539"/>
          <cell r="H8539">
            <v>0</v>
          </cell>
        </row>
        <row r="8540">
          <cell r="A8540" t="str">
            <v>7110010200050201</v>
          </cell>
          <cell r="B8540" t="str">
            <v>DEPOSITOS A MENOS DE 30 DIAS PLAZO</v>
          </cell>
          <cell r="C8540">
            <v>16</v>
          </cell>
          <cell r="D8540">
            <v>0</v>
          </cell>
          <cell r="E8540"/>
          <cell r="F8540"/>
          <cell r="G8540"/>
          <cell r="H8540">
            <v>0</v>
          </cell>
        </row>
        <row r="8541">
          <cell r="A8541" t="str">
            <v>7110010200050202</v>
          </cell>
          <cell r="B8541" t="str">
            <v>DEPOSITOS A 30 DIAS PLAZO</v>
          </cell>
          <cell r="C8541">
            <v>16</v>
          </cell>
          <cell r="D8541">
            <v>0</v>
          </cell>
          <cell r="E8541"/>
          <cell r="F8541"/>
          <cell r="G8541"/>
          <cell r="H8541">
            <v>0</v>
          </cell>
        </row>
        <row r="8542">
          <cell r="A8542" t="str">
            <v>7110010200050203</v>
          </cell>
          <cell r="B8542" t="str">
            <v>DEPOSITOS A 60 DIAS PLAZO</v>
          </cell>
          <cell r="C8542">
            <v>16</v>
          </cell>
          <cell r="D8542">
            <v>0</v>
          </cell>
          <cell r="E8542"/>
          <cell r="F8542"/>
          <cell r="G8542"/>
          <cell r="H8542">
            <v>0</v>
          </cell>
        </row>
        <row r="8543">
          <cell r="A8543" t="str">
            <v>7110010200050204</v>
          </cell>
          <cell r="B8543" t="str">
            <v>DEPOSITOS A 90 DIAS PLAZO</v>
          </cell>
          <cell r="C8543">
            <v>16</v>
          </cell>
          <cell r="D8543">
            <v>0</v>
          </cell>
          <cell r="E8543"/>
          <cell r="F8543"/>
          <cell r="G8543"/>
          <cell r="H8543">
            <v>0</v>
          </cell>
        </row>
        <row r="8544">
          <cell r="A8544" t="str">
            <v>7110010200050205</v>
          </cell>
          <cell r="B8544" t="str">
            <v>DEPOSITOS A 120 DIAS PLAZO</v>
          </cell>
          <cell r="C8544">
            <v>16</v>
          </cell>
          <cell r="D8544">
            <v>0</v>
          </cell>
          <cell r="E8544"/>
          <cell r="F8544"/>
          <cell r="G8544"/>
          <cell r="H8544">
            <v>0</v>
          </cell>
        </row>
        <row r="8545">
          <cell r="A8545" t="str">
            <v>7110010200050206</v>
          </cell>
          <cell r="B8545" t="str">
            <v>DEPOSITOS A 150 DIAS PLAZO</v>
          </cell>
          <cell r="C8545">
            <v>16</v>
          </cell>
          <cell r="D8545">
            <v>0</v>
          </cell>
          <cell r="E8545"/>
          <cell r="F8545"/>
          <cell r="G8545"/>
          <cell r="H8545">
            <v>0</v>
          </cell>
        </row>
        <row r="8546">
          <cell r="A8546" t="str">
            <v>7110010200050207</v>
          </cell>
          <cell r="B8546" t="str">
            <v>DEPOSITOS A 180 DIAS PLAZO</v>
          </cell>
          <cell r="C8546">
            <v>16</v>
          </cell>
          <cell r="D8546">
            <v>0</v>
          </cell>
          <cell r="E8546"/>
          <cell r="F8546"/>
          <cell r="G8546"/>
          <cell r="H8546">
            <v>0</v>
          </cell>
        </row>
        <row r="8547">
          <cell r="A8547" t="str">
            <v>7110010200050208</v>
          </cell>
          <cell r="B8547" t="str">
            <v>DEPOSITOS A MAS DE 180 DIAS PLAZO</v>
          </cell>
          <cell r="C8547">
            <v>16</v>
          </cell>
          <cell r="D8547">
            <v>0</v>
          </cell>
          <cell r="E8547"/>
          <cell r="F8547"/>
          <cell r="G8547"/>
          <cell r="H8547">
            <v>0</v>
          </cell>
        </row>
        <row r="8548">
          <cell r="A8548" t="str">
            <v>7110010200050209</v>
          </cell>
          <cell r="B8548" t="str">
            <v>DEPOSITOS A 270 DIAS PLAZO</v>
          </cell>
          <cell r="C8548">
            <v>16</v>
          </cell>
          <cell r="D8548">
            <v>0</v>
          </cell>
          <cell r="E8548"/>
          <cell r="F8548"/>
          <cell r="G8548"/>
          <cell r="H8548">
            <v>0</v>
          </cell>
        </row>
        <row r="8549">
          <cell r="A8549" t="str">
            <v>7110010200050210</v>
          </cell>
          <cell r="B8549" t="str">
            <v>DEPOSITOS A MAS DE 270 DIAS PLAZO</v>
          </cell>
          <cell r="C8549">
            <v>16</v>
          </cell>
          <cell r="D8549">
            <v>0</v>
          </cell>
          <cell r="E8549"/>
          <cell r="F8549"/>
          <cell r="G8549"/>
          <cell r="H8549">
            <v>0</v>
          </cell>
        </row>
        <row r="8550">
          <cell r="A8550" t="str">
            <v>7110010200050211</v>
          </cell>
          <cell r="B8550" t="str">
            <v>DEPOSITOS PACTADOS A 360 DIAS PLAZO</v>
          </cell>
          <cell r="C8550">
            <v>16</v>
          </cell>
          <cell r="D8550">
            <v>0</v>
          </cell>
          <cell r="E8550"/>
          <cell r="F8550"/>
          <cell r="G8550"/>
          <cell r="H8550">
            <v>0</v>
          </cell>
        </row>
        <row r="8551">
          <cell r="A8551" t="str">
            <v>7110010200050212</v>
          </cell>
          <cell r="B8551" t="str">
            <v>DEPOSITOS PACTADOS A MAS DE UN A¿O PLAZO</v>
          </cell>
          <cell r="C8551">
            <v>16</v>
          </cell>
          <cell r="D8551">
            <v>0</v>
          </cell>
          <cell r="E8551"/>
          <cell r="F8551"/>
          <cell r="G8551"/>
          <cell r="H8551">
            <v>0</v>
          </cell>
        </row>
        <row r="8552">
          <cell r="A8552" t="str">
            <v>71100102000503</v>
          </cell>
          <cell r="B8552" t="str">
            <v>DIAS ADELANTADO</v>
          </cell>
          <cell r="C8552">
            <v>14</v>
          </cell>
          <cell r="D8552"/>
          <cell r="E8552">
            <v>0</v>
          </cell>
          <cell r="F8552"/>
          <cell r="G8552"/>
          <cell r="H8552">
            <v>0</v>
          </cell>
        </row>
        <row r="8553">
          <cell r="A8553" t="str">
            <v>7110010200050301</v>
          </cell>
          <cell r="B8553" t="str">
            <v>DEPOSITOS A MENOS DE 30 DIAS PLAZO</v>
          </cell>
          <cell r="C8553">
            <v>16</v>
          </cell>
          <cell r="D8553">
            <v>0</v>
          </cell>
          <cell r="E8553"/>
          <cell r="F8553"/>
          <cell r="G8553"/>
          <cell r="H8553">
            <v>0</v>
          </cell>
        </row>
        <row r="8554">
          <cell r="A8554" t="str">
            <v>7110010200050302</v>
          </cell>
          <cell r="B8554" t="str">
            <v>DEPOSITOS A 30 DIAS PLAZO</v>
          </cell>
          <cell r="C8554">
            <v>16</v>
          </cell>
          <cell r="D8554">
            <v>0</v>
          </cell>
          <cell r="E8554"/>
          <cell r="F8554"/>
          <cell r="G8554"/>
          <cell r="H8554">
            <v>0</v>
          </cell>
        </row>
        <row r="8555">
          <cell r="A8555" t="str">
            <v>7110010200050303</v>
          </cell>
          <cell r="B8555" t="str">
            <v>DEPOSITOS A 60 DIAS PLAZO</v>
          </cell>
          <cell r="C8555">
            <v>16</v>
          </cell>
          <cell r="D8555">
            <v>0</v>
          </cell>
          <cell r="E8555"/>
          <cell r="F8555"/>
          <cell r="G8555"/>
          <cell r="H8555">
            <v>0</v>
          </cell>
        </row>
        <row r="8556">
          <cell r="A8556" t="str">
            <v>7110010200050304</v>
          </cell>
          <cell r="B8556" t="str">
            <v>DEPOSITOS A 90 DIAS PLAZO</v>
          </cell>
          <cell r="C8556">
            <v>16</v>
          </cell>
          <cell r="D8556">
            <v>0</v>
          </cell>
          <cell r="E8556"/>
          <cell r="F8556"/>
          <cell r="G8556"/>
          <cell r="H8556">
            <v>0</v>
          </cell>
        </row>
        <row r="8557">
          <cell r="A8557" t="str">
            <v>7110010200050305</v>
          </cell>
          <cell r="B8557" t="str">
            <v>DEPOSITOS A 120 DIAS PLAZO</v>
          </cell>
          <cell r="C8557">
            <v>16</v>
          </cell>
          <cell r="D8557">
            <v>0</v>
          </cell>
          <cell r="E8557"/>
          <cell r="F8557"/>
          <cell r="G8557"/>
          <cell r="H8557">
            <v>0</v>
          </cell>
        </row>
        <row r="8558">
          <cell r="A8558" t="str">
            <v>7110010200050306</v>
          </cell>
          <cell r="B8558" t="str">
            <v>DEPOSITOS A 150 DIAS PLAZO</v>
          </cell>
          <cell r="C8558">
            <v>16</v>
          </cell>
          <cell r="D8558">
            <v>0</v>
          </cell>
          <cell r="E8558"/>
          <cell r="F8558"/>
          <cell r="G8558"/>
          <cell r="H8558">
            <v>0</v>
          </cell>
        </row>
        <row r="8559">
          <cell r="A8559" t="str">
            <v>7110010200050307</v>
          </cell>
          <cell r="B8559" t="str">
            <v>DEPOSITOS A 180 DIAS PLAZO</v>
          </cell>
          <cell r="C8559">
            <v>16</v>
          </cell>
          <cell r="D8559">
            <v>0</v>
          </cell>
          <cell r="E8559"/>
          <cell r="F8559"/>
          <cell r="G8559"/>
          <cell r="H8559">
            <v>0</v>
          </cell>
        </row>
        <row r="8560">
          <cell r="A8560" t="str">
            <v>7110010200050308</v>
          </cell>
          <cell r="B8560" t="str">
            <v>DEPOSITOS A MAS DE 180 DIAS PLAZO</v>
          </cell>
          <cell r="C8560">
            <v>16</v>
          </cell>
          <cell r="D8560">
            <v>0</v>
          </cell>
          <cell r="E8560"/>
          <cell r="F8560"/>
          <cell r="G8560"/>
          <cell r="H8560">
            <v>0</v>
          </cell>
        </row>
        <row r="8561">
          <cell r="A8561" t="str">
            <v>7110010200050309</v>
          </cell>
          <cell r="B8561" t="str">
            <v>DEPOSITOS A 270 DIAS PLAZO</v>
          </cell>
          <cell r="C8561">
            <v>16</v>
          </cell>
          <cell r="D8561">
            <v>0</v>
          </cell>
          <cell r="E8561"/>
          <cell r="F8561"/>
          <cell r="G8561"/>
          <cell r="H8561">
            <v>0</v>
          </cell>
        </row>
        <row r="8562">
          <cell r="A8562" t="str">
            <v>7110010200050310</v>
          </cell>
          <cell r="B8562" t="str">
            <v>DEPOSITOS A MAS DE 270 DIAS PLAZO</v>
          </cell>
          <cell r="C8562">
            <v>16</v>
          </cell>
          <cell r="D8562">
            <v>0</v>
          </cell>
          <cell r="E8562"/>
          <cell r="F8562"/>
          <cell r="G8562"/>
          <cell r="H8562">
            <v>0</v>
          </cell>
        </row>
        <row r="8563">
          <cell r="A8563" t="str">
            <v>7110010200050311</v>
          </cell>
          <cell r="B8563" t="str">
            <v>DEPOSITOS PACTADOS A 360 DIAS PLAZO</v>
          </cell>
          <cell r="C8563">
            <v>16</v>
          </cell>
          <cell r="D8563">
            <v>0</v>
          </cell>
          <cell r="E8563"/>
          <cell r="F8563"/>
          <cell r="G8563"/>
          <cell r="H8563">
            <v>0</v>
          </cell>
        </row>
        <row r="8564">
          <cell r="A8564" t="str">
            <v>7110010200050312</v>
          </cell>
          <cell r="B8564" t="str">
            <v>DEPOSITOS PACTADOS A MAS DE UN A¿O PLAZO</v>
          </cell>
          <cell r="C8564">
            <v>16</v>
          </cell>
          <cell r="D8564">
            <v>0</v>
          </cell>
          <cell r="E8564"/>
          <cell r="F8564"/>
          <cell r="G8564"/>
          <cell r="H8564">
            <v>0</v>
          </cell>
        </row>
        <row r="8565">
          <cell r="A8565" t="str">
            <v>711001020006</v>
          </cell>
          <cell r="B8565" t="str">
            <v>OTRAS INSTITUCIONES FINANCIERAS</v>
          </cell>
          <cell r="C8565">
            <v>12</v>
          </cell>
          <cell r="D8565"/>
          <cell r="E8565"/>
          <cell r="F8565">
            <v>2894.1</v>
          </cell>
          <cell r="G8565"/>
          <cell r="H8565">
            <v>2894.1</v>
          </cell>
        </row>
        <row r="8566">
          <cell r="A8566" t="str">
            <v>71100102000601</v>
          </cell>
          <cell r="B8566" t="str">
            <v>PAGO PERIODICO</v>
          </cell>
          <cell r="C8566">
            <v>14</v>
          </cell>
          <cell r="D8566"/>
          <cell r="E8566">
            <v>2894.1</v>
          </cell>
          <cell r="F8566"/>
          <cell r="G8566"/>
          <cell r="H8566">
            <v>2894.1</v>
          </cell>
        </row>
        <row r="8567">
          <cell r="A8567" t="str">
            <v>7110010200060101</v>
          </cell>
          <cell r="B8567" t="str">
            <v>DEPOSITOS A MENOS DE 30 DIAS PLAZO</v>
          </cell>
          <cell r="C8567">
            <v>16</v>
          </cell>
          <cell r="D8567">
            <v>2894.1</v>
          </cell>
          <cell r="E8567"/>
          <cell r="F8567"/>
          <cell r="G8567"/>
          <cell r="H8567">
            <v>2894.1</v>
          </cell>
        </row>
        <row r="8568">
          <cell r="A8568" t="str">
            <v>7110010200060111</v>
          </cell>
          <cell r="B8568" t="str">
            <v>DEPOSITOS PACTADOS A 360 DIAS PLAZO</v>
          </cell>
          <cell r="C8568">
            <v>16</v>
          </cell>
          <cell r="D8568">
            <v>0</v>
          </cell>
          <cell r="E8568"/>
          <cell r="F8568"/>
          <cell r="G8568"/>
          <cell r="H8568">
            <v>0</v>
          </cell>
        </row>
        <row r="8569">
          <cell r="A8569" t="str">
            <v>7110010300</v>
          </cell>
          <cell r="B8569" t="str">
            <v>PREMIOS CUENTAS DE AHORRO</v>
          </cell>
          <cell r="C8569">
            <v>10</v>
          </cell>
          <cell r="D8569"/>
          <cell r="E8569"/>
          <cell r="F8569"/>
          <cell r="G8569">
            <v>0</v>
          </cell>
          <cell r="H8569">
            <v>0</v>
          </cell>
        </row>
        <row r="8570">
          <cell r="A8570" t="str">
            <v>711001030001</v>
          </cell>
          <cell r="B8570" t="str">
            <v>PREMIOS CUENTAS DE AHORRO</v>
          </cell>
          <cell r="C8570">
            <v>12</v>
          </cell>
          <cell r="D8570"/>
          <cell r="E8570"/>
          <cell r="F8570">
            <v>0</v>
          </cell>
          <cell r="G8570"/>
          <cell r="H8570">
            <v>0</v>
          </cell>
        </row>
        <row r="8571">
          <cell r="A8571" t="str">
            <v>71100103000101</v>
          </cell>
          <cell r="B8571" t="str">
            <v>PREMIOS CUENTAS DE AHORRO</v>
          </cell>
          <cell r="C8571">
            <v>14</v>
          </cell>
          <cell r="D8571"/>
          <cell r="E8571">
            <v>0</v>
          </cell>
          <cell r="F8571"/>
          <cell r="G8571"/>
          <cell r="H8571">
            <v>0</v>
          </cell>
        </row>
        <row r="8572">
          <cell r="A8572" t="str">
            <v>7110010300010101</v>
          </cell>
          <cell r="B8572" t="str">
            <v>AHORRO A LA VISTA</v>
          </cell>
          <cell r="C8572">
            <v>16</v>
          </cell>
          <cell r="D8572">
            <v>0</v>
          </cell>
          <cell r="E8572"/>
          <cell r="F8572"/>
          <cell r="G8572"/>
          <cell r="H8572">
            <v>0</v>
          </cell>
        </row>
        <row r="8573">
          <cell r="A8573" t="str">
            <v>7110010300010102</v>
          </cell>
          <cell r="B8573" t="str">
            <v>AHORRO INFANTIL</v>
          </cell>
          <cell r="C8573">
            <v>16</v>
          </cell>
          <cell r="D8573">
            <v>0</v>
          </cell>
          <cell r="E8573"/>
          <cell r="F8573"/>
          <cell r="G8573"/>
          <cell r="H8573">
            <v>0</v>
          </cell>
        </row>
        <row r="8574">
          <cell r="A8574" t="str">
            <v>7110010300010103</v>
          </cell>
          <cell r="B8574" t="str">
            <v>AHORRO NAVIDE¿O</v>
          </cell>
          <cell r="C8574">
            <v>16</v>
          </cell>
          <cell r="D8574">
            <v>0</v>
          </cell>
          <cell r="E8574"/>
          <cell r="F8574"/>
          <cell r="G8574"/>
          <cell r="H8574">
            <v>0</v>
          </cell>
        </row>
        <row r="8575">
          <cell r="A8575" t="str">
            <v>7110010300010104</v>
          </cell>
          <cell r="B8575" t="str">
            <v>AHORRO SIMULTANEO</v>
          </cell>
          <cell r="C8575">
            <v>16</v>
          </cell>
          <cell r="D8575">
            <v>0</v>
          </cell>
          <cell r="E8575"/>
          <cell r="F8575"/>
          <cell r="G8575"/>
          <cell r="H8575">
            <v>0</v>
          </cell>
        </row>
        <row r="8576">
          <cell r="A8576" t="str">
            <v>7110010300010105</v>
          </cell>
          <cell r="B8576" t="str">
            <v>AHORRO ESCOLAR</v>
          </cell>
          <cell r="C8576">
            <v>16</v>
          </cell>
          <cell r="D8576">
            <v>0</v>
          </cell>
          <cell r="E8576"/>
          <cell r="F8576"/>
          <cell r="G8576"/>
          <cell r="H8576">
            <v>0</v>
          </cell>
        </row>
        <row r="8577">
          <cell r="A8577" t="str">
            <v>7110010300010106</v>
          </cell>
          <cell r="B8577" t="str">
            <v>AHORRO PRO-RETIRO</v>
          </cell>
          <cell r="C8577">
            <v>16</v>
          </cell>
          <cell r="D8577">
            <v>0</v>
          </cell>
          <cell r="E8577"/>
          <cell r="F8577"/>
          <cell r="G8577"/>
          <cell r="H8577">
            <v>0</v>
          </cell>
        </row>
        <row r="8578">
          <cell r="A8578" t="str">
            <v>7110010300010107</v>
          </cell>
          <cell r="B8578" t="str">
            <v>AHORRO INTEGRAL</v>
          </cell>
          <cell r="C8578">
            <v>16</v>
          </cell>
          <cell r="D8578">
            <v>0</v>
          </cell>
          <cell r="E8578"/>
          <cell r="F8578"/>
          <cell r="G8578"/>
          <cell r="H8578">
            <v>0</v>
          </cell>
        </row>
        <row r="8579">
          <cell r="A8579" t="str">
            <v>7110010300010108</v>
          </cell>
          <cell r="B8579" t="str">
            <v>VENTANILLA COMUN</v>
          </cell>
          <cell r="C8579">
            <v>16</v>
          </cell>
          <cell r="D8579">
            <v>0</v>
          </cell>
          <cell r="E8579"/>
          <cell r="F8579"/>
          <cell r="G8579"/>
          <cell r="H8579">
            <v>0</v>
          </cell>
        </row>
        <row r="8580">
          <cell r="A8580" t="str">
            <v>7110010300010109</v>
          </cell>
          <cell r="B8580" t="str">
            <v>PREMIOS DEPOSITO A PLAZO</v>
          </cell>
          <cell r="C8580">
            <v>16</v>
          </cell>
          <cell r="D8580">
            <v>0</v>
          </cell>
          <cell r="E8580"/>
          <cell r="F8580"/>
          <cell r="G8580"/>
          <cell r="H8580">
            <v>0</v>
          </cell>
        </row>
        <row r="8581">
          <cell r="A8581" t="str">
            <v>7110010300010110</v>
          </cell>
          <cell r="B8581" t="str">
            <v>PREMIOS REMESAS FAMILIARES</v>
          </cell>
          <cell r="C8581">
            <v>16</v>
          </cell>
          <cell r="D8581">
            <v>0</v>
          </cell>
          <cell r="E8581"/>
          <cell r="F8581"/>
          <cell r="G8581"/>
          <cell r="H8581">
            <v>0</v>
          </cell>
        </row>
        <row r="8582">
          <cell r="A8582" t="str">
            <v>711001030008</v>
          </cell>
          <cell r="B8582" t="str">
            <v>COMISIONES POR DEPOSITOS A PLAZO</v>
          </cell>
          <cell r="C8582">
            <v>12</v>
          </cell>
          <cell r="D8582"/>
          <cell r="E8582"/>
          <cell r="F8582">
            <v>0</v>
          </cell>
          <cell r="G8582"/>
          <cell r="H8582">
            <v>0</v>
          </cell>
        </row>
        <row r="8583">
          <cell r="A8583" t="str">
            <v>7110010400</v>
          </cell>
          <cell r="B8583" t="str">
            <v>SEGUROS SOBRE DEPOSITOS</v>
          </cell>
          <cell r="C8583">
            <v>10</v>
          </cell>
          <cell r="D8583"/>
          <cell r="E8583"/>
          <cell r="F8583"/>
          <cell r="G8583">
            <v>0</v>
          </cell>
          <cell r="H8583">
            <v>0</v>
          </cell>
        </row>
        <row r="8584">
          <cell r="A8584" t="str">
            <v>711001040001</v>
          </cell>
          <cell r="B8584" t="str">
            <v>SEGUROS SOBRE DEPOSITOS</v>
          </cell>
          <cell r="C8584">
            <v>12</v>
          </cell>
          <cell r="D8584"/>
          <cell r="E8584"/>
          <cell r="F8584">
            <v>0</v>
          </cell>
          <cell r="G8584"/>
          <cell r="H8584">
            <v>0</v>
          </cell>
        </row>
        <row r="8585">
          <cell r="A8585" t="str">
            <v>71100104000101</v>
          </cell>
          <cell r="B8585" t="str">
            <v>SEGUROS SOBRE DEPOSITOS DE AHORRO</v>
          </cell>
          <cell r="C8585">
            <v>14</v>
          </cell>
          <cell r="D8585"/>
          <cell r="E8585">
            <v>0</v>
          </cell>
          <cell r="F8585"/>
          <cell r="G8585"/>
          <cell r="H8585">
            <v>0</v>
          </cell>
        </row>
        <row r="8586">
          <cell r="A8586" t="str">
            <v>7110010400010101</v>
          </cell>
          <cell r="B8586" t="str">
            <v>AHORRO A LA VISTA</v>
          </cell>
          <cell r="C8586">
            <v>16</v>
          </cell>
          <cell r="D8586">
            <v>0</v>
          </cell>
          <cell r="E8586"/>
          <cell r="F8586"/>
          <cell r="G8586"/>
          <cell r="H8586">
            <v>0</v>
          </cell>
        </row>
        <row r="8587">
          <cell r="A8587" t="str">
            <v>7110010400010102</v>
          </cell>
          <cell r="B8587" t="str">
            <v>AHORRO INFANTIL</v>
          </cell>
          <cell r="C8587">
            <v>16</v>
          </cell>
          <cell r="D8587">
            <v>0</v>
          </cell>
          <cell r="E8587"/>
          <cell r="F8587"/>
          <cell r="G8587"/>
          <cell r="H8587">
            <v>0</v>
          </cell>
        </row>
        <row r="8588">
          <cell r="A8588" t="str">
            <v>7110010400010103</v>
          </cell>
          <cell r="B8588" t="str">
            <v>AHORRO NAVIDE¿O</v>
          </cell>
          <cell r="C8588">
            <v>16</v>
          </cell>
          <cell r="D8588">
            <v>0</v>
          </cell>
          <cell r="E8588"/>
          <cell r="F8588"/>
          <cell r="G8588"/>
          <cell r="H8588">
            <v>0</v>
          </cell>
        </row>
        <row r="8589">
          <cell r="A8589" t="str">
            <v>7110010400010104</v>
          </cell>
          <cell r="B8589" t="str">
            <v>AHORRO SIMULTANEO</v>
          </cell>
          <cell r="C8589">
            <v>16</v>
          </cell>
          <cell r="D8589">
            <v>0</v>
          </cell>
          <cell r="E8589"/>
          <cell r="F8589"/>
          <cell r="G8589"/>
          <cell r="H8589">
            <v>0</v>
          </cell>
        </row>
        <row r="8590">
          <cell r="A8590" t="str">
            <v>7110010400010105</v>
          </cell>
          <cell r="B8590" t="str">
            <v>AHORRO ESCOLAR</v>
          </cell>
          <cell r="C8590">
            <v>16</v>
          </cell>
          <cell r="D8590">
            <v>0</v>
          </cell>
          <cell r="E8590"/>
          <cell r="F8590"/>
          <cell r="G8590"/>
          <cell r="H8590">
            <v>0</v>
          </cell>
        </row>
        <row r="8591">
          <cell r="A8591" t="str">
            <v>7110010400010106</v>
          </cell>
          <cell r="B8591" t="str">
            <v>AHORRO PRO-RETIRO</v>
          </cell>
          <cell r="C8591">
            <v>16</v>
          </cell>
          <cell r="D8591">
            <v>0</v>
          </cell>
          <cell r="E8591"/>
          <cell r="F8591"/>
          <cell r="G8591"/>
          <cell r="H8591">
            <v>0</v>
          </cell>
        </row>
        <row r="8592">
          <cell r="A8592" t="str">
            <v>7110010400010107</v>
          </cell>
          <cell r="B8592" t="str">
            <v>AHORRO INTEGRAL</v>
          </cell>
          <cell r="C8592">
            <v>16</v>
          </cell>
          <cell r="D8592">
            <v>0</v>
          </cell>
          <cell r="E8592"/>
          <cell r="F8592"/>
          <cell r="G8592"/>
          <cell r="H8592">
            <v>0</v>
          </cell>
        </row>
        <row r="8593">
          <cell r="A8593" t="str">
            <v>7110010400010108</v>
          </cell>
          <cell r="B8593" t="str">
            <v>VENTANILLA COMUN</v>
          </cell>
          <cell r="C8593">
            <v>16</v>
          </cell>
          <cell r="D8593">
            <v>0</v>
          </cell>
          <cell r="E8593"/>
          <cell r="F8593"/>
          <cell r="G8593"/>
          <cell r="H8593">
            <v>0</v>
          </cell>
        </row>
        <row r="8594">
          <cell r="A8594" t="str">
            <v>7110010500</v>
          </cell>
          <cell r="B8594" t="str">
            <v>INTERESES DE DEPOSITOS EN CUENTA CORRIENTE</v>
          </cell>
          <cell r="C8594">
            <v>10</v>
          </cell>
          <cell r="D8594"/>
          <cell r="E8594"/>
          <cell r="F8594"/>
          <cell r="G8594">
            <v>0</v>
          </cell>
          <cell r="H8594">
            <v>0</v>
          </cell>
        </row>
        <row r="8595">
          <cell r="A8595" t="str">
            <v>711001050001</v>
          </cell>
          <cell r="B8595" t="str">
            <v>INTERESES DE DEPOSITOS EN CUENTA CORRIENTE - ML</v>
          </cell>
          <cell r="C8595">
            <v>12</v>
          </cell>
          <cell r="D8595"/>
          <cell r="E8595"/>
          <cell r="F8595">
            <v>0</v>
          </cell>
          <cell r="G8595"/>
          <cell r="H8595">
            <v>0</v>
          </cell>
        </row>
        <row r="8596">
          <cell r="A8596" t="str">
            <v>71100105000101</v>
          </cell>
          <cell r="B8596" t="str">
            <v>INTERESES DE DEPOSITOS EN CUENTA CORRIENTE - ML</v>
          </cell>
          <cell r="C8596">
            <v>14</v>
          </cell>
          <cell r="D8596"/>
          <cell r="E8596">
            <v>0</v>
          </cell>
          <cell r="F8596"/>
          <cell r="G8596"/>
          <cell r="H8596">
            <v>0</v>
          </cell>
        </row>
        <row r="8597">
          <cell r="A8597" t="str">
            <v>7110010500010101</v>
          </cell>
          <cell r="B8597" t="str">
            <v>BANCO CENTRAL DE RESERVA</v>
          </cell>
          <cell r="C8597">
            <v>16</v>
          </cell>
          <cell r="D8597">
            <v>0</v>
          </cell>
          <cell r="E8597"/>
          <cell r="F8597"/>
          <cell r="G8597"/>
          <cell r="H8597">
            <v>0</v>
          </cell>
        </row>
        <row r="8598">
          <cell r="A8598" t="str">
            <v>7110010500010102</v>
          </cell>
          <cell r="B8598" t="str">
            <v>ENTIDADES DEL ESTADO</v>
          </cell>
          <cell r="C8598">
            <v>16</v>
          </cell>
          <cell r="D8598">
            <v>0</v>
          </cell>
          <cell r="E8598"/>
          <cell r="F8598"/>
          <cell r="G8598"/>
          <cell r="H8598">
            <v>0</v>
          </cell>
        </row>
        <row r="8599">
          <cell r="A8599" t="str">
            <v>7110010500010103</v>
          </cell>
          <cell r="B8599" t="str">
            <v>EMPRESAS PRIVADAS</v>
          </cell>
          <cell r="C8599">
            <v>16</v>
          </cell>
          <cell r="D8599">
            <v>0</v>
          </cell>
          <cell r="E8599"/>
          <cell r="F8599"/>
          <cell r="G8599"/>
          <cell r="H8599">
            <v>0</v>
          </cell>
        </row>
        <row r="8600">
          <cell r="A8600" t="str">
            <v>7110010500010104</v>
          </cell>
          <cell r="B8600" t="str">
            <v>PARTICULARES</v>
          </cell>
          <cell r="C8600">
            <v>16</v>
          </cell>
          <cell r="D8600">
            <v>0</v>
          </cell>
          <cell r="E8600"/>
          <cell r="F8600"/>
          <cell r="G8600"/>
          <cell r="H8600">
            <v>0</v>
          </cell>
        </row>
        <row r="8601">
          <cell r="A8601" t="str">
            <v>7110010500010105</v>
          </cell>
          <cell r="B8601" t="str">
            <v>BANCOS</v>
          </cell>
          <cell r="C8601">
            <v>16</v>
          </cell>
          <cell r="D8601">
            <v>0</v>
          </cell>
          <cell r="E8601"/>
          <cell r="F8601"/>
          <cell r="G8601"/>
          <cell r="H8601">
            <v>0</v>
          </cell>
        </row>
        <row r="8602">
          <cell r="A8602" t="str">
            <v>7110010500010106</v>
          </cell>
          <cell r="B8602" t="str">
            <v>OTRAS ENTIDADES DEL SISTEMA  FINANCIERO</v>
          </cell>
          <cell r="C8602">
            <v>16</v>
          </cell>
          <cell r="D8602">
            <v>0</v>
          </cell>
          <cell r="E8602"/>
          <cell r="F8602"/>
          <cell r="G8602"/>
          <cell r="H8602">
            <v>0</v>
          </cell>
        </row>
        <row r="8603">
          <cell r="A8603" t="str">
            <v>711001050002</v>
          </cell>
          <cell r="B8603" t="str">
            <v>INTERESES DE DEPOSITOS EN CUENTA CORRIENTE - ME</v>
          </cell>
          <cell r="C8603">
            <v>12</v>
          </cell>
          <cell r="D8603"/>
          <cell r="E8603"/>
          <cell r="F8603">
            <v>0</v>
          </cell>
          <cell r="G8603"/>
          <cell r="H8603">
            <v>0</v>
          </cell>
        </row>
        <row r="8604">
          <cell r="A8604" t="str">
            <v>71100105000201</v>
          </cell>
          <cell r="B8604" t="str">
            <v>INTERESES DE DEPOSITOS EN CUENTA CORRIENTE - ME</v>
          </cell>
          <cell r="C8604">
            <v>14</v>
          </cell>
          <cell r="D8604"/>
          <cell r="E8604">
            <v>0</v>
          </cell>
          <cell r="F8604"/>
          <cell r="G8604"/>
          <cell r="H8604">
            <v>0</v>
          </cell>
        </row>
        <row r="8605">
          <cell r="A8605" t="str">
            <v>7110010500020101</v>
          </cell>
          <cell r="B8605" t="str">
            <v>BANCO CENTRAL DE RESERVA</v>
          </cell>
          <cell r="C8605">
            <v>16</v>
          </cell>
          <cell r="D8605">
            <v>0</v>
          </cell>
          <cell r="E8605"/>
          <cell r="F8605"/>
          <cell r="G8605"/>
          <cell r="H8605">
            <v>0</v>
          </cell>
        </row>
        <row r="8606">
          <cell r="A8606" t="str">
            <v>7110010500020102</v>
          </cell>
          <cell r="B8606" t="str">
            <v>ENTIDADES DEL ESTADO</v>
          </cell>
          <cell r="C8606">
            <v>16</v>
          </cell>
          <cell r="D8606">
            <v>0</v>
          </cell>
          <cell r="E8606"/>
          <cell r="F8606"/>
          <cell r="G8606"/>
          <cell r="H8606">
            <v>0</v>
          </cell>
        </row>
        <row r="8607">
          <cell r="A8607" t="str">
            <v>7110010500020103</v>
          </cell>
          <cell r="B8607" t="str">
            <v>EMPRESAS PRIVADAS</v>
          </cell>
          <cell r="C8607">
            <v>16</v>
          </cell>
          <cell r="D8607">
            <v>0</v>
          </cell>
          <cell r="E8607"/>
          <cell r="F8607"/>
          <cell r="G8607"/>
          <cell r="H8607">
            <v>0</v>
          </cell>
        </row>
        <row r="8608">
          <cell r="A8608" t="str">
            <v>7110010500020104</v>
          </cell>
          <cell r="B8608" t="str">
            <v>PARTICULARES</v>
          </cell>
          <cell r="C8608">
            <v>16</v>
          </cell>
          <cell r="D8608">
            <v>0</v>
          </cell>
          <cell r="E8608"/>
          <cell r="F8608"/>
          <cell r="G8608"/>
          <cell r="H8608">
            <v>0</v>
          </cell>
        </row>
        <row r="8609">
          <cell r="A8609" t="str">
            <v>7110010500020105</v>
          </cell>
          <cell r="B8609" t="str">
            <v>BANCOS</v>
          </cell>
          <cell r="C8609">
            <v>16</v>
          </cell>
          <cell r="D8609">
            <v>0</v>
          </cell>
          <cell r="E8609"/>
          <cell r="F8609"/>
          <cell r="G8609"/>
          <cell r="H8609">
            <v>0</v>
          </cell>
        </row>
        <row r="8610">
          <cell r="A8610" t="str">
            <v>7110010500020106</v>
          </cell>
          <cell r="B8610" t="str">
            <v>OTRAS ENTIDADES DEL SISTEMA  FINANCIERO</v>
          </cell>
          <cell r="C8610">
            <v>16</v>
          </cell>
          <cell r="D8610">
            <v>0</v>
          </cell>
          <cell r="E8610"/>
          <cell r="F8610"/>
          <cell r="G8610"/>
          <cell r="H8610">
            <v>0</v>
          </cell>
        </row>
        <row r="8611">
          <cell r="A8611" t="str">
            <v>7110010600</v>
          </cell>
          <cell r="B8611" t="str">
            <v>INTERESES DE DEPOSITOS EN CUENTA DE AHORRO SIMPLIFICADA</v>
          </cell>
          <cell r="C8611">
            <v>10</v>
          </cell>
          <cell r="D8611"/>
          <cell r="E8611"/>
          <cell r="F8611"/>
          <cell r="G8611">
            <v>0</v>
          </cell>
          <cell r="H8611">
            <v>0</v>
          </cell>
        </row>
        <row r="8612">
          <cell r="A8612" t="str">
            <v>711002</v>
          </cell>
          <cell r="B8612" t="str">
            <v>PRESTAMOS PARA TERCEROS</v>
          </cell>
          <cell r="C8612">
            <v>6</v>
          </cell>
          <cell r="D8612"/>
          <cell r="E8612"/>
          <cell r="F8612"/>
          <cell r="G8612"/>
          <cell r="H8612">
            <v>3896444.44</v>
          </cell>
        </row>
        <row r="8613">
          <cell r="A8613" t="str">
            <v>7110020100</v>
          </cell>
          <cell r="B8613" t="str">
            <v>INTERESES</v>
          </cell>
          <cell r="C8613">
            <v>10</v>
          </cell>
          <cell r="D8613"/>
          <cell r="E8613"/>
          <cell r="F8613"/>
          <cell r="G8613">
            <v>3742977.67</v>
          </cell>
          <cell r="H8613">
            <v>3742977.67</v>
          </cell>
        </row>
        <row r="8614">
          <cell r="A8614" t="str">
            <v>711002010001</v>
          </cell>
          <cell r="B8614" t="str">
            <v>INTERESES</v>
          </cell>
          <cell r="C8614">
            <v>12</v>
          </cell>
          <cell r="D8614"/>
          <cell r="E8614"/>
          <cell r="F8614">
            <v>3742977.67</v>
          </cell>
          <cell r="G8614"/>
          <cell r="H8614">
            <v>3742977.67</v>
          </cell>
        </row>
        <row r="8615">
          <cell r="A8615" t="str">
            <v>71100201000101</v>
          </cell>
          <cell r="B8615" t="str">
            <v>INTERESES</v>
          </cell>
          <cell r="C8615">
            <v>14</v>
          </cell>
          <cell r="D8615"/>
          <cell r="E8615">
            <v>3742977.67</v>
          </cell>
          <cell r="F8615"/>
          <cell r="G8615"/>
          <cell r="H8615">
            <v>3742977.67</v>
          </cell>
        </row>
        <row r="8616">
          <cell r="A8616" t="str">
            <v>7110020100010101</v>
          </cell>
          <cell r="B8616" t="str">
            <v>INTERESES SOBRE PRESTAMOS FEDECACES</v>
          </cell>
          <cell r="C8616">
            <v>16</v>
          </cell>
          <cell r="D8616">
            <v>0</v>
          </cell>
          <cell r="E8616"/>
          <cell r="F8616"/>
          <cell r="G8616"/>
          <cell r="H8616">
            <v>0</v>
          </cell>
        </row>
        <row r="8617">
          <cell r="A8617" t="str">
            <v>7110020100010102</v>
          </cell>
          <cell r="B8617" t="str">
            <v>INTERESES SOBRE PRESTAMOS FONAVIPO</v>
          </cell>
          <cell r="C8617">
            <v>16</v>
          </cell>
          <cell r="D8617">
            <v>6969.57</v>
          </cell>
          <cell r="E8617"/>
          <cell r="F8617"/>
          <cell r="G8617"/>
          <cell r="H8617">
            <v>6969.57</v>
          </cell>
        </row>
        <row r="8618">
          <cell r="A8618" t="str">
            <v>7110020100010103</v>
          </cell>
          <cell r="B8618" t="str">
            <v>INTERESES SOBRE PRESTAMOS A OFICINA CENTRAL</v>
          </cell>
          <cell r="C8618">
            <v>16</v>
          </cell>
          <cell r="D8618">
            <v>0</v>
          </cell>
          <cell r="E8618"/>
          <cell r="F8618"/>
          <cell r="G8618"/>
          <cell r="H8618">
            <v>0</v>
          </cell>
        </row>
        <row r="8619">
          <cell r="A8619" t="str">
            <v>7110020100010104</v>
          </cell>
          <cell r="B8619" t="str">
            <v>INTERESES SOBRE PRESTAMOS BANDESAL</v>
          </cell>
          <cell r="C8619">
            <v>16</v>
          </cell>
          <cell r="D8619">
            <v>1578576.4</v>
          </cell>
          <cell r="E8619"/>
          <cell r="F8619"/>
          <cell r="G8619"/>
          <cell r="H8619">
            <v>1578576.4</v>
          </cell>
        </row>
        <row r="8620">
          <cell r="A8620" t="str">
            <v>7110020100010105</v>
          </cell>
          <cell r="B8620" t="str">
            <v>INTERESES SOBRE PRESTAMOS BANCO CUSCATLAN</v>
          </cell>
          <cell r="C8620">
            <v>16</v>
          </cell>
          <cell r="D8620">
            <v>0</v>
          </cell>
          <cell r="E8620"/>
          <cell r="F8620"/>
          <cell r="G8620"/>
          <cell r="H8620">
            <v>0</v>
          </cell>
        </row>
        <row r="8621">
          <cell r="A8621" t="str">
            <v>7110020100010106</v>
          </cell>
          <cell r="B8621" t="str">
            <v>INTERESES SOBRE PRESTAMOS BCIE</v>
          </cell>
          <cell r="C8621">
            <v>16</v>
          </cell>
          <cell r="D8621">
            <v>0</v>
          </cell>
          <cell r="E8621"/>
          <cell r="F8621"/>
          <cell r="G8621"/>
          <cell r="H8621">
            <v>0</v>
          </cell>
        </row>
        <row r="8622">
          <cell r="A8622" t="str">
            <v>7110020100010107</v>
          </cell>
          <cell r="B8622" t="str">
            <v>INTERESES SOBRE PRETAMOS BANCO HIPOTECARIO</v>
          </cell>
          <cell r="C8622">
            <v>16</v>
          </cell>
          <cell r="D8622">
            <v>422578.54</v>
          </cell>
          <cell r="E8622"/>
          <cell r="F8622"/>
          <cell r="G8622"/>
          <cell r="H8622">
            <v>422578.54</v>
          </cell>
        </row>
        <row r="8623">
          <cell r="A8623" t="str">
            <v>7110020100010108</v>
          </cell>
          <cell r="B8623" t="str">
            <v>INTERESES SOBRE PRETAMOS FUSAI</v>
          </cell>
          <cell r="C8623">
            <v>16</v>
          </cell>
          <cell r="D8623">
            <v>0</v>
          </cell>
          <cell r="E8623"/>
          <cell r="F8623"/>
          <cell r="G8623"/>
          <cell r="H8623">
            <v>0</v>
          </cell>
        </row>
        <row r="8624">
          <cell r="A8624" t="str">
            <v>7110020100010109</v>
          </cell>
          <cell r="B8624" t="str">
            <v>INTERESES SOBRE PRESTAMOS BANCO PROMERICA</v>
          </cell>
          <cell r="C8624">
            <v>16</v>
          </cell>
          <cell r="D8624">
            <v>0</v>
          </cell>
          <cell r="E8624"/>
          <cell r="F8624"/>
          <cell r="G8624"/>
          <cell r="H8624">
            <v>0</v>
          </cell>
        </row>
        <row r="8625">
          <cell r="A8625" t="str">
            <v>7110020100010110</v>
          </cell>
          <cell r="B8625" t="str">
            <v>INTERESES SOBRE PRESTAMOS ABANK</v>
          </cell>
          <cell r="C8625">
            <v>16</v>
          </cell>
          <cell r="D8625">
            <v>15780.82</v>
          </cell>
          <cell r="E8625"/>
          <cell r="F8625"/>
          <cell r="G8625"/>
          <cell r="H8625">
            <v>15780.82</v>
          </cell>
        </row>
        <row r="8626">
          <cell r="A8626" t="str">
            <v>7110020100010111</v>
          </cell>
          <cell r="B8626" t="str">
            <v>INTERESES SOBRE PRESTAMO DE GLOBAL PARTNERSHIPS</v>
          </cell>
          <cell r="C8626">
            <v>16</v>
          </cell>
          <cell r="D8626">
            <v>173120.15</v>
          </cell>
          <cell r="E8626"/>
          <cell r="F8626"/>
          <cell r="G8626"/>
          <cell r="H8626">
            <v>173120.15</v>
          </cell>
        </row>
        <row r="8627">
          <cell r="A8627" t="str">
            <v>7110020100010112</v>
          </cell>
          <cell r="B8627" t="str">
            <v>INTERESES SOBRE PRESTAMO OIKOCREDIT</v>
          </cell>
          <cell r="C8627">
            <v>16</v>
          </cell>
          <cell r="D8627">
            <v>630176.01</v>
          </cell>
          <cell r="E8627"/>
          <cell r="F8627"/>
          <cell r="G8627"/>
          <cell r="H8627">
            <v>630176.01</v>
          </cell>
        </row>
        <row r="8628">
          <cell r="A8628" t="str">
            <v>7110020100010113</v>
          </cell>
          <cell r="B8628" t="str">
            <v>INTERESES SOBRE PRESTAMOS BANCO AGRICOLA</v>
          </cell>
          <cell r="C8628">
            <v>16</v>
          </cell>
          <cell r="D8628">
            <v>0</v>
          </cell>
          <cell r="E8628"/>
          <cell r="F8628"/>
          <cell r="G8628"/>
          <cell r="H8628">
            <v>0</v>
          </cell>
        </row>
        <row r="8629">
          <cell r="A8629" t="str">
            <v>7110020100010114</v>
          </cell>
          <cell r="B8629" t="str">
            <v>INTERESES SOBRE PRESTAMOS BANCO AMERICA CENTRAL</v>
          </cell>
          <cell r="C8629">
            <v>16</v>
          </cell>
          <cell r="D8629">
            <v>123130.01</v>
          </cell>
          <cell r="E8629"/>
          <cell r="F8629"/>
          <cell r="G8629"/>
          <cell r="H8629">
            <v>123130.01</v>
          </cell>
        </row>
        <row r="8630">
          <cell r="A8630" t="str">
            <v>7110020100010115</v>
          </cell>
          <cell r="B8630" t="str">
            <v>INTERESES SOBRE PRESTAMOS BANCO DAVIVIENDA</v>
          </cell>
          <cell r="C8630">
            <v>16</v>
          </cell>
          <cell r="D8630">
            <v>0</v>
          </cell>
          <cell r="E8630"/>
          <cell r="F8630"/>
          <cell r="G8630"/>
          <cell r="H8630">
            <v>0</v>
          </cell>
        </row>
        <row r="8631">
          <cell r="A8631" t="str">
            <v>7110020100010116</v>
          </cell>
          <cell r="B8631" t="str">
            <v>INTERESES SOBRE PRESTAMOS BANCO GYT</v>
          </cell>
          <cell r="C8631">
            <v>16</v>
          </cell>
          <cell r="D8631">
            <v>0</v>
          </cell>
          <cell r="E8631"/>
          <cell r="F8631"/>
          <cell r="G8631"/>
          <cell r="H8631">
            <v>0</v>
          </cell>
        </row>
        <row r="8632">
          <cell r="A8632" t="str">
            <v>7110020100010117</v>
          </cell>
          <cell r="B8632" t="str">
            <v>INTERESES SOBRE PRESTAMOS BANCO AZUL DE EL SALVADOR</v>
          </cell>
          <cell r="C8632">
            <v>16</v>
          </cell>
          <cell r="D8632">
            <v>270694.7</v>
          </cell>
          <cell r="E8632"/>
          <cell r="F8632"/>
          <cell r="G8632"/>
          <cell r="H8632">
            <v>270694.7</v>
          </cell>
        </row>
        <row r="8633">
          <cell r="A8633" t="str">
            <v>7110020100010120</v>
          </cell>
          <cell r="B8633" t="str">
            <v>HENCORP</v>
          </cell>
          <cell r="C8633">
            <v>16</v>
          </cell>
          <cell r="D8633">
            <v>0</v>
          </cell>
          <cell r="E8633"/>
          <cell r="F8633"/>
          <cell r="G8633"/>
          <cell r="H8633">
            <v>0</v>
          </cell>
        </row>
        <row r="8634">
          <cell r="A8634" t="str">
            <v>7110020100010121</v>
          </cell>
          <cell r="B8634" t="str">
            <v>INTERESES DWM ASSET</v>
          </cell>
          <cell r="C8634">
            <v>16</v>
          </cell>
          <cell r="D8634">
            <v>521951.47</v>
          </cell>
          <cell r="E8634"/>
          <cell r="F8634"/>
          <cell r="G8634"/>
          <cell r="H8634">
            <v>521951.47</v>
          </cell>
        </row>
        <row r="8635">
          <cell r="A8635" t="str">
            <v>7110020200</v>
          </cell>
          <cell r="B8635" t="str">
            <v>COMISIONES</v>
          </cell>
          <cell r="C8635">
            <v>10</v>
          </cell>
          <cell r="D8635"/>
          <cell r="E8635"/>
          <cell r="F8635"/>
          <cell r="G8635">
            <v>153466.76999999999</v>
          </cell>
          <cell r="H8635">
            <v>153466.76999999999</v>
          </cell>
        </row>
        <row r="8636">
          <cell r="A8636" t="str">
            <v>711002020001</v>
          </cell>
          <cell r="B8636" t="str">
            <v>COMISIONES SOBRE PRESTAMOS A FEDECACES</v>
          </cell>
          <cell r="C8636">
            <v>12</v>
          </cell>
          <cell r="D8636"/>
          <cell r="E8636"/>
          <cell r="F8636">
            <v>153466.76999999999</v>
          </cell>
          <cell r="G8636"/>
          <cell r="H8636">
            <v>153466.76999999999</v>
          </cell>
        </row>
        <row r="8637">
          <cell r="A8637" t="str">
            <v>71100202000101</v>
          </cell>
          <cell r="B8637" t="str">
            <v>COMISIONES</v>
          </cell>
          <cell r="C8637">
            <v>14</v>
          </cell>
          <cell r="D8637"/>
          <cell r="E8637">
            <v>153466.76999999999</v>
          </cell>
          <cell r="F8637"/>
          <cell r="G8637"/>
          <cell r="H8637">
            <v>153466.76999999999</v>
          </cell>
        </row>
        <row r="8638">
          <cell r="A8638" t="str">
            <v>7110020200010101</v>
          </cell>
          <cell r="B8638" t="str">
            <v>COMISIONES SOBRE PRESTAMOS FEDECACES</v>
          </cell>
          <cell r="C8638">
            <v>16</v>
          </cell>
          <cell r="D8638">
            <v>0</v>
          </cell>
          <cell r="E8638"/>
          <cell r="F8638"/>
          <cell r="G8638"/>
          <cell r="H8638">
            <v>0</v>
          </cell>
        </row>
        <row r="8639">
          <cell r="A8639" t="str">
            <v>7110020200010102</v>
          </cell>
          <cell r="B8639" t="str">
            <v>COMISIONES SOBRE PRESTAMOS FONAVIPO</v>
          </cell>
          <cell r="C8639">
            <v>16</v>
          </cell>
          <cell r="D8639">
            <v>0</v>
          </cell>
          <cell r="E8639"/>
          <cell r="F8639"/>
          <cell r="G8639"/>
          <cell r="H8639">
            <v>0</v>
          </cell>
        </row>
        <row r="8640">
          <cell r="A8640" t="str">
            <v>7110020200010103</v>
          </cell>
          <cell r="B8640" t="str">
            <v>COMISIONES SOBRE PRESTAMOS A OFICINA CENTRAL</v>
          </cell>
          <cell r="C8640">
            <v>16</v>
          </cell>
          <cell r="D8640">
            <v>0</v>
          </cell>
          <cell r="E8640"/>
          <cell r="F8640"/>
          <cell r="G8640"/>
          <cell r="H8640">
            <v>0</v>
          </cell>
        </row>
        <row r="8641">
          <cell r="A8641" t="str">
            <v>7110020200010104</v>
          </cell>
          <cell r="B8641" t="str">
            <v>COMISIONES SOBRE PRESTAMOS BANDESAL</v>
          </cell>
          <cell r="C8641">
            <v>16</v>
          </cell>
          <cell r="D8641">
            <v>51487</v>
          </cell>
          <cell r="E8641"/>
          <cell r="F8641"/>
          <cell r="G8641"/>
          <cell r="H8641">
            <v>51487</v>
          </cell>
        </row>
        <row r="8642">
          <cell r="A8642" t="str">
            <v>7110020200010105</v>
          </cell>
          <cell r="B8642" t="str">
            <v>COMISIONES SOBRE PRESTAMOS BANCO CUSCATLAN</v>
          </cell>
          <cell r="C8642">
            <v>16</v>
          </cell>
          <cell r="D8642">
            <v>0</v>
          </cell>
          <cell r="E8642"/>
          <cell r="F8642"/>
          <cell r="G8642"/>
          <cell r="H8642">
            <v>0</v>
          </cell>
        </row>
        <row r="8643">
          <cell r="A8643" t="str">
            <v>7110020200010106</v>
          </cell>
          <cell r="B8643" t="str">
            <v>COMISIONES SOBRE PRESTAMOS BCIE</v>
          </cell>
          <cell r="C8643">
            <v>16</v>
          </cell>
          <cell r="D8643">
            <v>0</v>
          </cell>
          <cell r="E8643"/>
          <cell r="F8643"/>
          <cell r="G8643"/>
          <cell r="H8643">
            <v>0</v>
          </cell>
        </row>
        <row r="8644">
          <cell r="A8644" t="str">
            <v>7110020200010107</v>
          </cell>
          <cell r="B8644" t="str">
            <v>COMISIONES SOBRE PRETAMOS BANCO HIPOTECARIO</v>
          </cell>
          <cell r="C8644">
            <v>16</v>
          </cell>
          <cell r="D8644">
            <v>4090.91</v>
          </cell>
          <cell r="E8644"/>
          <cell r="F8644"/>
          <cell r="G8644"/>
          <cell r="H8644">
            <v>4090.91</v>
          </cell>
        </row>
        <row r="8645">
          <cell r="A8645" t="str">
            <v>7110020200010108</v>
          </cell>
          <cell r="B8645" t="str">
            <v>COMISIONES SOBRE PRETAMOS FUSAI</v>
          </cell>
          <cell r="C8645">
            <v>16</v>
          </cell>
          <cell r="D8645">
            <v>0</v>
          </cell>
          <cell r="E8645"/>
          <cell r="F8645"/>
          <cell r="G8645"/>
          <cell r="H8645">
            <v>0</v>
          </cell>
        </row>
        <row r="8646">
          <cell r="A8646" t="str">
            <v>7110020200010109</v>
          </cell>
          <cell r="B8646" t="str">
            <v>COMISIONES SOBRE PRESTAMOS BANCO PROMERICA</v>
          </cell>
          <cell r="C8646">
            <v>16</v>
          </cell>
          <cell r="D8646">
            <v>0</v>
          </cell>
          <cell r="E8646"/>
          <cell r="F8646"/>
          <cell r="G8646"/>
          <cell r="H8646">
            <v>0</v>
          </cell>
        </row>
        <row r="8647">
          <cell r="A8647" t="str">
            <v>7110020200010110</v>
          </cell>
          <cell r="B8647" t="str">
            <v>COMISIONES SOBRE PRESTAMOS ABANK</v>
          </cell>
          <cell r="C8647">
            <v>16</v>
          </cell>
          <cell r="D8647">
            <v>42000</v>
          </cell>
          <cell r="E8647"/>
          <cell r="F8647"/>
          <cell r="G8647"/>
          <cell r="H8647">
            <v>42000</v>
          </cell>
        </row>
        <row r="8648">
          <cell r="A8648" t="str">
            <v>7110020200010111</v>
          </cell>
          <cell r="B8648" t="str">
            <v>COMISIONES SOBRE PRESTAMO DE GLOBAL PARTNERSHIPS</v>
          </cell>
          <cell r="C8648">
            <v>16</v>
          </cell>
          <cell r="D8648">
            <v>0</v>
          </cell>
          <cell r="E8648"/>
          <cell r="F8648"/>
          <cell r="G8648"/>
          <cell r="H8648">
            <v>0</v>
          </cell>
        </row>
        <row r="8649">
          <cell r="A8649" t="str">
            <v>7110020200010112</v>
          </cell>
          <cell r="B8649" t="str">
            <v>COMISIONES SOBRE PRESTAMO OIKOCREDIT</v>
          </cell>
          <cell r="C8649">
            <v>16</v>
          </cell>
          <cell r="D8649">
            <v>0</v>
          </cell>
          <cell r="E8649"/>
          <cell r="F8649"/>
          <cell r="G8649"/>
          <cell r="H8649">
            <v>0</v>
          </cell>
        </row>
        <row r="8650">
          <cell r="A8650" t="str">
            <v>7110020200010113</v>
          </cell>
          <cell r="B8650" t="str">
            <v>COMISIONES SOBRE PRESTAMOS BANCO AGRICOLA</v>
          </cell>
          <cell r="C8650">
            <v>16</v>
          </cell>
          <cell r="D8650">
            <v>0</v>
          </cell>
          <cell r="E8650"/>
          <cell r="F8650"/>
          <cell r="G8650"/>
          <cell r="H8650">
            <v>0</v>
          </cell>
        </row>
        <row r="8651">
          <cell r="A8651" t="str">
            <v>7110020200010114</v>
          </cell>
          <cell r="B8651" t="str">
            <v>COMISIONES SOBRE PRESTAMOS BANCO AMERICA CENTRAL</v>
          </cell>
          <cell r="C8651">
            <v>16</v>
          </cell>
          <cell r="D8651">
            <v>0</v>
          </cell>
          <cell r="E8651"/>
          <cell r="F8651"/>
          <cell r="G8651"/>
          <cell r="H8651">
            <v>0</v>
          </cell>
        </row>
        <row r="8652">
          <cell r="A8652" t="str">
            <v>7110020200010115</v>
          </cell>
          <cell r="B8652" t="str">
            <v>COMISIONES SOBRE PRESTAMOS BANCO DAVIVIENDA</v>
          </cell>
          <cell r="C8652">
            <v>16</v>
          </cell>
          <cell r="D8652">
            <v>0</v>
          </cell>
          <cell r="E8652"/>
          <cell r="F8652"/>
          <cell r="G8652"/>
          <cell r="H8652">
            <v>0</v>
          </cell>
        </row>
        <row r="8653">
          <cell r="A8653" t="str">
            <v>7110020200010116</v>
          </cell>
          <cell r="B8653" t="str">
            <v>COMISIONES SOBRE PRESTAMOS BANCO GYT</v>
          </cell>
          <cell r="C8653">
            <v>16</v>
          </cell>
          <cell r="D8653">
            <v>0</v>
          </cell>
          <cell r="E8653"/>
          <cell r="F8653"/>
          <cell r="G8653"/>
          <cell r="H8653">
            <v>0</v>
          </cell>
        </row>
        <row r="8654">
          <cell r="A8654" t="str">
            <v>7110020200010117</v>
          </cell>
          <cell r="B8654" t="str">
            <v>COMISIONES SOBRE PRESTAMOS BANCO AZUL EL SALVADOR</v>
          </cell>
          <cell r="C8654">
            <v>16</v>
          </cell>
          <cell r="D8654">
            <v>42000</v>
          </cell>
          <cell r="E8654"/>
          <cell r="F8654"/>
          <cell r="G8654"/>
          <cell r="H8654">
            <v>42000</v>
          </cell>
        </row>
        <row r="8655">
          <cell r="A8655" t="str">
            <v>7110020200010120</v>
          </cell>
          <cell r="B8655" t="str">
            <v>COMISIONES HENCORP</v>
          </cell>
          <cell r="C8655">
            <v>16</v>
          </cell>
          <cell r="D8655">
            <v>0</v>
          </cell>
          <cell r="E8655"/>
          <cell r="F8655"/>
          <cell r="G8655"/>
          <cell r="H8655">
            <v>0</v>
          </cell>
        </row>
        <row r="8656">
          <cell r="A8656" t="str">
            <v>7110020200010121</v>
          </cell>
          <cell r="B8656" t="str">
            <v>COMISIONES DWM ASSET</v>
          </cell>
          <cell r="C8656">
            <v>16</v>
          </cell>
          <cell r="D8656">
            <v>13888.86</v>
          </cell>
          <cell r="E8656"/>
          <cell r="F8656"/>
          <cell r="G8656"/>
          <cell r="H8656">
            <v>13888.86</v>
          </cell>
        </row>
        <row r="8657">
          <cell r="A8657" t="str">
            <v>711002020002</v>
          </cell>
          <cell r="B8657" t="str">
            <v>COMISIONES SOBRE PRESTAMOS  FONAVIPO</v>
          </cell>
          <cell r="C8657">
            <v>12</v>
          </cell>
          <cell r="D8657"/>
          <cell r="E8657"/>
          <cell r="F8657">
            <v>0</v>
          </cell>
          <cell r="G8657"/>
          <cell r="H8657">
            <v>0</v>
          </cell>
        </row>
        <row r="8658">
          <cell r="A8658" t="str">
            <v>711002020003</v>
          </cell>
          <cell r="B8658" t="str">
            <v>COMISIONES SOBRE PRESTAMOS BANCO CUSCATLAN</v>
          </cell>
          <cell r="C8658">
            <v>12</v>
          </cell>
          <cell r="D8658"/>
          <cell r="E8658"/>
          <cell r="F8658">
            <v>0</v>
          </cell>
          <cell r="G8658"/>
          <cell r="H8658">
            <v>0</v>
          </cell>
        </row>
        <row r="8659">
          <cell r="A8659" t="str">
            <v>711002020004</v>
          </cell>
          <cell r="B8659" t="str">
            <v>COMISIONES SOBRE PRESTAMOS B.C.I.E.</v>
          </cell>
          <cell r="C8659">
            <v>12</v>
          </cell>
          <cell r="D8659"/>
          <cell r="E8659"/>
          <cell r="F8659">
            <v>0</v>
          </cell>
          <cell r="G8659"/>
          <cell r="H8659">
            <v>0</v>
          </cell>
        </row>
        <row r="8660">
          <cell r="A8660" t="str">
            <v>711002020005</v>
          </cell>
          <cell r="B8660" t="str">
            <v>COMISIONES SOBRE PRESTAMOS BMI</v>
          </cell>
          <cell r="C8660">
            <v>12</v>
          </cell>
          <cell r="D8660"/>
          <cell r="E8660"/>
          <cell r="F8660">
            <v>0</v>
          </cell>
          <cell r="G8660"/>
          <cell r="H8660">
            <v>0</v>
          </cell>
        </row>
        <row r="8661">
          <cell r="A8661" t="str">
            <v>711002020009</v>
          </cell>
          <cell r="B8661" t="str">
            <v>COMISIONES SOBRE PRESTAMOS BANCO AMERICA CENTRAL</v>
          </cell>
          <cell r="C8661">
            <v>12</v>
          </cell>
          <cell r="D8661"/>
          <cell r="E8661"/>
          <cell r="F8661">
            <v>0</v>
          </cell>
          <cell r="G8661"/>
          <cell r="H8661">
            <v>0</v>
          </cell>
        </row>
        <row r="8662">
          <cell r="A8662" t="str">
            <v>711002020011</v>
          </cell>
          <cell r="B8662" t="str">
            <v>GLOBAL PARTNERSHIPS</v>
          </cell>
          <cell r="C8662">
            <v>12</v>
          </cell>
          <cell r="D8662"/>
          <cell r="E8662"/>
          <cell r="F8662">
            <v>0</v>
          </cell>
          <cell r="G8662"/>
          <cell r="H8662">
            <v>0</v>
          </cell>
        </row>
        <row r="8663">
          <cell r="A8663" t="str">
            <v>711002020012</v>
          </cell>
          <cell r="B8663" t="str">
            <v>OIKOCREDIT</v>
          </cell>
          <cell r="C8663">
            <v>12</v>
          </cell>
          <cell r="D8663"/>
          <cell r="E8663"/>
          <cell r="F8663">
            <v>0</v>
          </cell>
          <cell r="G8663"/>
          <cell r="H8663">
            <v>0</v>
          </cell>
        </row>
        <row r="8664">
          <cell r="A8664" t="str">
            <v>711002020015</v>
          </cell>
          <cell r="B8664" t="str">
            <v>COMISIONES SOBRE PRESTAMOS BANCO DAVIVIENDA</v>
          </cell>
          <cell r="C8664">
            <v>12</v>
          </cell>
          <cell r="D8664"/>
          <cell r="E8664"/>
          <cell r="F8664">
            <v>0</v>
          </cell>
          <cell r="G8664"/>
          <cell r="H8664">
            <v>0</v>
          </cell>
        </row>
        <row r="8665">
          <cell r="A8665" t="str">
            <v>711002020016</v>
          </cell>
          <cell r="B8665" t="str">
            <v>COMISIONES SOBRE PRESTAMOS BANCO PROMERICA</v>
          </cell>
          <cell r="C8665">
            <v>12</v>
          </cell>
          <cell r="D8665"/>
          <cell r="E8665"/>
          <cell r="F8665">
            <v>0</v>
          </cell>
          <cell r="G8665"/>
          <cell r="H8665">
            <v>0</v>
          </cell>
        </row>
        <row r="8666">
          <cell r="A8666" t="str">
            <v>711003</v>
          </cell>
          <cell r="B8666" t="str">
            <v>PRESTAMOS PARA CUBRIR DEFICIT DE CAJA</v>
          </cell>
          <cell r="C8666">
            <v>6</v>
          </cell>
          <cell r="D8666"/>
          <cell r="E8666"/>
          <cell r="F8666"/>
          <cell r="G8666"/>
          <cell r="H8666">
            <v>0</v>
          </cell>
        </row>
        <row r="8667">
          <cell r="A8667" t="str">
            <v>7110030100</v>
          </cell>
          <cell r="B8667" t="str">
            <v>INTERESES</v>
          </cell>
          <cell r="C8667">
            <v>10</v>
          </cell>
          <cell r="D8667"/>
          <cell r="E8667"/>
          <cell r="F8667"/>
          <cell r="G8667">
            <v>0</v>
          </cell>
          <cell r="H8667">
            <v>0</v>
          </cell>
        </row>
        <row r="8668">
          <cell r="A8668" t="str">
            <v>711003010001</v>
          </cell>
          <cell r="B8668" t="str">
            <v>INTERESES SOBRE PRESTAMOS A FEDECACES</v>
          </cell>
          <cell r="C8668">
            <v>12</v>
          </cell>
          <cell r="D8668"/>
          <cell r="E8668"/>
          <cell r="F8668">
            <v>0</v>
          </cell>
          <cell r="G8668"/>
          <cell r="H8668">
            <v>0</v>
          </cell>
        </row>
        <row r="8669">
          <cell r="A8669" t="str">
            <v>711003010002</v>
          </cell>
          <cell r="B8669" t="str">
            <v>INTERESES SOBRE PRESTAMOS A INTITUTO DE GARANTIAS</v>
          </cell>
          <cell r="C8669">
            <v>12</v>
          </cell>
          <cell r="D8669"/>
          <cell r="E8669"/>
          <cell r="F8669">
            <v>0</v>
          </cell>
          <cell r="G8669"/>
          <cell r="H8669">
            <v>0</v>
          </cell>
        </row>
        <row r="8670">
          <cell r="A8670" t="str">
            <v>7110030200</v>
          </cell>
          <cell r="B8670" t="str">
            <v>COMISIONES</v>
          </cell>
          <cell r="C8670">
            <v>10</v>
          </cell>
          <cell r="D8670"/>
          <cell r="E8670"/>
          <cell r="F8670"/>
          <cell r="G8670">
            <v>0</v>
          </cell>
          <cell r="H8670">
            <v>0</v>
          </cell>
        </row>
        <row r="8671">
          <cell r="A8671" t="str">
            <v>711003020001</v>
          </cell>
          <cell r="B8671" t="str">
            <v>COMISIONES SOBRE PRESTAMOS A FEDECACES</v>
          </cell>
          <cell r="C8671">
            <v>12</v>
          </cell>
          <cell r="D8671"/>
          <cell r="E8671"/>
          <cell r="F8671">
            <v>0</v>
          </cell>
          <cell r="G8671"/>
          <cell r="H8671">
            <v>0</v>
          </cell>
        </row>
        <row r="8672">
          <cell r="A8672" t="str">
            <v>711003020002</v>
          </cell>
          <cell r="B8672" t="str">
            <v>COMISIONES PRESTAMOS A INSTITUTO DE DEPOSITOS</v>
          </cell>
          <cell r="C8672">
            <v>12</v>
          </cell>
          <cell r="D8672"/>
          <cell r="E8672"/>
          <cell r="F8672">
            <v>0</v>
          </cell>
          <cell r="G8672"/>
          <cell r="H8672">
            <v>0</v>
          </cell>
        </row>
        <row r="8673">
          <cell r="A8673" t="str">
            <v>711004</v>
          </cell>
          <cell r="B8673" t="str">
            <v>TITULOS DE EMISION PROPIA</v>
          </cell>
          <cell r="C8673">
            <v>6</v>
          </cell>
          <cell r="D8673"/>
          <cell r="E8673"/>
          <cell r="F8673"/>
          <cell r="G8673"/>
          <cell r="H8673">
            <v>442518.38</v>
          </cell>
        </row>
        <row r="8674">
          <cell r="A8674" t="str">
            <v>7110040100</v>
          </cell>
          <cell r="B8674" t="str">
            <v>INTERESES DE TITULOS VALORES</v>
          </cell>
          <cell r="C8674">
            <v>10</v>
          </cell>
          <cell r="D8674"/>
          <cell r="E8674"/>
          <cell r="F8674"/>
          <cell r="G8674">
            <v>109382.93</v>
          </cell>
          <cell r="H8674">
            <v>109382.93</v>
          </cell>
        </row>
        <row r="8675">
          <cell r="A8675" t="str">
            <v>711004010001</v>
          </cell>
          <cell r="B8675" t="str">
            <v>INTERESES DE TITULOS VALORES</v>
          </cell>
          <cell r="C8675">
            <v>12</v>
          </cell>
          <cell r="D8675"/>
          <cell r="E8675"/>
          <cell r="F8675">
            <v>109382.93</v>
          </cell>
          <cell r="G8675"/>
          <cell r="H8675">
            <v>109382.93</v>
          </cell>
        </row>
        <row r="8676">
          <cell r="A8676" t="str">
            <v>71100401000101</v>
          </cell>
          <cell r="B8676" t="str">
            <v>INTERESES DE TITULOS VALORES</v>
          </cell>
          <cell r="C8676">
            <v>14</v>
          </cell>
          <cell r="D8676"/>
          <cell r="E8676">
            <v>109382.93</v>
          </cell>
          <cell r="F8676"/>
          <cell r="G8676"/>
          <cell r="H8676">
            <v>109382.93</v>
          </cell>
        </row>
        <row r="8677">
          <cell r="A8677" t="str">
            <v>7110040100010101</v>
          </cell>
          <cell r="B8677" t="str">
            <v>SEGUROS SOBRE TITULOS DE EMISION PROPIA</v>
          </cell>
          <cell r="C8677">
            <v>16</v>
          </cell>
          <cell r="D8677">
            <v>0</v>
          </cell>
          <cell r="E8677"/>
          <cell r="F8677"/>
          <cell r="G8677"/>
          <cell r="H8677">
            <v>0</v>
          </cell>
        </row>
        <row r="8678">
          <cell r="A8678" t="str">
            <v>7110040100010102</v>
          </cell>
          <cell r="B8678" t="str">
            <v>INTERESES DE TITULOS VALORES</v>
          </cell>
          <cell r="C8678">
            <v>16</v>
          </cell>
          <cell r="D8678">
            <v>109382.93</v>
          </cell>
          <cell r="E8678"/>
          <cell r="F8678"/>
          <cell r="G8678"/>
          <cell r="H8678">
            <v>109382.93</v>
          </cell>
        </row>
        <row r="8679">
          <cell r="A8679" t="str">
            <v>7110040200</v>
          </cell>
          <cell r="B8679" t="str">
            <v>OTROS COSTOS DE EMISION</v>
          </cell>
          <cell r="C8679">
            <v>10</v>
          </cell>
          <cell r="D8679"/>
          <cell r="E8679"/>
          <cell r="F8679"/>
          <cell r="G8679">
            <v>333135.45</v>
          </cell>
          <cell r="H8679">
            <v>333135.45</v>
          </cell>
        </row>
        <row r="8680">
          <cell r="A8680" t="str">
            <v>711004020001</v>
          </cell>
          <cell r="B8680" t="str">
            <v>OTROS COSTOS DE EMISION</v>
          </cell>
          <cell r="C8680">
            <v>12</v>
          </cell>
          <cell r="D8680"/>
          <cell r="E8680"/>
          <cell r="F8680">
            <v>333135.45</v>
          </cell>
          <cell r="G8680"/>
          <cell r="H8680">
            <v>333135.45</v>
          </cell>
        </row>
        <row r="8681">
          <cell r="A8681" t="str">
            <v>71100402000101</v>
          </cell>
          <cell r="B8681" t="str">
            <v>OTROS COSTOS DE EMISION</v>
          </cell>
          <cell r="C8681">
            <v>14</v>
          </cell>
          <cell r="D8681"/>
          <cell r="E8681">
            <v>333135.45</v>
          </cell>
          <cell r="F8681"/>
          <cell r="G8681"/>
          <cell r="H8681">
            <v>333135.45</v>
          </cell>
        </row>
        <row r="8682">
          <cell r="A8682" t="str">
            <v>7110040200010101</v>
          </cell>
          <cell r="B8682" t="str">
            <v>SEGUROS SOBRE TITULOS DE EMISION PROPIA</v>
          </cell>
          <cell r="C8682">
            <v>16</v>
          </cell>
          <cell r="D8682">
            <v>333087.46999999997</v>
          </cell>
          <cell r="E8682"/>
          <cell r="F8682"/>
          <cell r="G8682"/>
          <cell r="H8682">
            <v>333087.46999999997</v>
          </cell>
        </row>
        <row r="8683">
          <cell r="A8683" t="str">
            <v>7110040200010102</v>
          </cell>
          <cell r="B8683" t="str">
            <v>PREMIOS Y PROMOCIONES SOBRE APORTACIONES</v>
          </cell>
          <cell r="C8683">
            <v>16</v>
          </cell>
          <cell r="D8683">
            <v>47.98</v>
          </cell>
          <cell r="E8683"/>
          <cell r="F8683"/>
          <cell r="G8683"/>
          <cell r="H8683">
            <v>47.98</v>
          </cell>
        </row>
        <row r="8684">
          <cell r="A8684" t="str">
            <v>711005</v>
          </cell>
          <cell r="B8684" t="str">
            <v>PERDIDA POR DIFERENCIA DE PRECIOS</v>
          </cell>
          <cell r="C8684">
            <v>6</v>
          </cell>
          <cell r="D8684"/>
          <cell r="E8684"/>
          <cell r="F8684"/>
          <cell r="G8684"/>
          <cell r="H8684">
            <v>0</v>
          </cell>
        </row>
        <row r="8685">
          <cell r="A8685" t="str">
            <v>7110050100</v>
          </cell>
          <cell r="B8685" t="str">
            <v>PERDIDA POR VENTA DE TITULOSVALORES</v>
          </cell>
          <cell r="C8685">
            <v>10</v>
          </cell>
          <cell r="D8685"/>
          <cell r="E8685"/>
          <cell r="F8685"/>
          <cell r="G8685">
            <v>0</v>
          </cell>
          <cell r="H8685">
            <v>0</v>
          </cell>
        </row>
        <row r="8686">
          <cell r="A8686" t="str">
            <v>7110050200</v>
          </cell>
          <cell r="B8686" t="str">
            <v>PERDIDA POR OPERACIONES CON TITULOSVALORES</v>
          </cell>
          <cell r="C8686">
            <v>10</v>
          </cell>
          <cell r="D8686"/>
          <cell r="E8686"/>
          <cell r="F8686"/>
          <cell r="G8686">
            <v>0</v>
          </cell>
          <cell r="H8686">
            <v>0</v>
          </cell>
        </row>
        <row r="8687">
          <cell r="A8687" t="str">
            <v>711006</v>
          </cell>
          <cell r="B8687" t="str">
            <v>PRIMAS POR GARANTIA DE DEPOSITOS</v>
          </cell>
          <cell r="C8687">
            <v>6</v>
          </cell>
          <cell r="D8687"/>
          <cell r="E8687"/>
          <cell r="F8687"/>
          <cell r="G8687"/>
          <cell r="H8687">
            <v>298238</v>
          </cell>
        </row>
        <row r="8688">
          <cell r="A8688" t="str">
            <v>7110060100</v>
          </cell>
          <cell r="B8688" t="str">
            <v>DEPOSITOS DE AHORRO</v>
          </cell>
          <cell r="C8688">
            <v>10</v>
          </cell>
          <cell r="D8688"/>
          <cell r="E8688"/>
          <cell r="F8688"/>
          <cell r="G8688">
            <v>66230.05</v>
          </cell>
          <cell r="H8688">
            <v>66230.05</v>
          </cell>
        </row>
        <row r="8689">
          <cell r="A8689" t="str">
            <v>711006010001</v>
          </cell>
          <cell r="B8689" t="str">
            <v>IGD - DEPOSITOS DE AHORRO</v>
          </cell>
          <cell r="C8689">
            <v>12</v>
          </cell>
          <cell r="D8689"/>
          <cell r="E8689"/>
          <cell r="F8689">
            <v>66230.05</v>
          </cell>
          <cell r="G8689"/>
          <cell r="H8689">
            <v>66230.05</v>
          </cell>
        </row>
        <row r="8690">
          <cell r="A8690" t="str">
            <v>71100601000101</v>
          </cell>
          <cell r="B8690" t="str">
            <v>IGD - DEPOSITOS DE AHORRO</v>
          </cell>
          <cell r="C8690">
            <v>14</v>
          </cell>
          <cell r="D8690"/>
          <cell r="E8690">
            <v>66230.05</v>
          </cell>
          <cell r="F8690"/>
          <cell r="G8690"/>
          <cell r="H8690">
            <v>66230.05</v>
          </cell>
        </row>
        <row r="8691">
          <cell r="A8691" t="str">
            <v>7110060100010101</v>
          </cell>
          <cell r="B8691" t="str">
            <v>PRIMAS IGD</v>
          </cell>
          <cell r="C8691">
            <v>16</v>
          </cell>
          <cell r="D8691">
            <v>66230.05</v>
          </cell>
          <cell r="E8691"/>
          <cell r="F8691"/>
          <cell r="G8691"/>
          <cell r="H8691">
            <v>66230.05</v>
          </cell>
        </row>
        <row r="8692">
          <cell r="A8692" t="str">
            <v>7110060200</v>
          </cell>
          <cell r="B8692" t="str">
            <v>DEPOSITOS A PLAZO</v>
          </cell>
          <cell r="C8692">
            <v>10</v>
          </cell>
          <cell r="D8692"/>
          <cell r="E8692"/>
          <cell r="F8692"/>
          <cell r="G8692">
            <v>232007.95</v>
          </cell>
          <cell r="H8692">
            <v>232007.95</v>
          </cell>
        </row>
        <row r="8693">
          <cell r="A8693" t="str">
            <v>711006020001</v>
          </cell>
          <cell r="B8693" t="str">
            <v>IGD - DEPOSITOS A PLAZO</v>
          </cell>
          <cell r="C8693">
            <v>12</v>
          </cell>
          <cell r="D8693"/>
          <cell r="E8693"/>
          <cell r="F8693">
            <v>232007.95</v>
          </cell>
          <cell r="G8693"/>
          <cell r="H8693">
            <v>232007.95</v>
          </cell>
        </row>
        <row r="8694">
          <cell r="A8694" t="str">
            <v>71100602000101</v>
          </cell>
          <cell r="B8694" t="str">
            <v>IGD - DEPOSITOS A PLAZO</v>
          </cell>
          <cell r="C8694">
            <v>14</v>
          </cell>
          <cell r="D8694"/>
          <cell r="E8694">
            <v>232007.95</v>
          </cell>
          <cell r="F8694"/>
          <cell r="G8694"/>
          <cell r="H8694">
            <v>232007.95</v>
          </cell>
        </row>
        <row r="8695">
          <cell r="A8695" t="str">
            <v>7110060200010101</v>
          </cell>
          <cell r="B8695" t="str">
            <v>PRIMAS IGD</v>
          </cell>
          <cell r="C8695">
            <v>16</v>
          </cell>
          <cell r="D8695">
            <v>232007.95</v>
          </cell>
          <cell r="E8695"/>
          <cell r="F8695"/>
          <cell r="G8695"/>
          <cell r="H8695">
            <v>232007.95</v>
          </cell>
        </row>
        <row r="8696">
          <cell r="A8696" t="str">
            <v>7110060300</v>
          </cell>
          <cell r="B8696" t="str">
            <v>DEPOSITOS EN CUENTA CORRIENTE</v>
          </cell>
          <cell r="C8696">
            <v>10</v>
          </cell>
          <cell r="D8696"/>
          <cell r="E8696"/>
          <cell r="F8696"/>
          <cell r="G8696">
            <v>0</v>
          </cell>
          <cell r="H8696">
            <v>0</v>
          </cell>
        </row>
        <row r="8697">
          <cell r="A8697" t="str">
            <v>711006030001</v>
          </cell>
          <cell r="B8697" t="str">
            <v>DEPOSITOS EN CUENTA CORRIENTE</v>
          </cell>
          <cell r="C8697">
            <v>12</v>
          </cell>
          <cell r="D8697"/>
          <cell r="E8697"/>
          <cell r="F8697">
            <v>0</v>
          </cell>
          <cell r="G8697"/>
          <cell r="H8697">
            <v>0</v>
          </cell>
        </row>
        <row r="8698">
          <cell r="A8698" t="str">
            <v>71100603000101</v>
          </cell>
          <cell r="B8698" t="str">
            <v>DEPOSITOS EN CUENTA CORRIENTE</v>
          </cell>
          <cell r="C8698">
            <v>14</v>
          </cell>
          <cell r="D8698"/>
          <cell r="E8698">
            <v>0</v>
          </cell>
          <cell r="F8698"/>
          <cell r="G8698"/>
          <cell r="H8698">
            <v>0</v>
          </cell>
        </row>
        <row r="8699">
          <cell r="A8699" t="str">
            <v>7110060300010101</v>
          </cell>
          <cell r="B8699" t="str">
            <v>DEPOSITOS EN CUENTA CORRIENTE</v>
          </cell>
          <cell r="C8699">
            <v>16</v>
          </cell>
          <cell r="D8699">
            <v>0</v>
          </cell>
          <cell r="E8699"/>
          <cell r="F8699"/>
          <cell r="G8699"/>
          <cell r="H8699">
            <v>0</v>
          </cell>
        </row>
        <row r="8700">
          <cell r="A8700" t="str">
            <v>7110060400</v>
          </cell>
          <cell r="B8700" t="str">
            <v>DEPOSITOS EN CUENTA DE AHORRO SIMPLIFICADA</v>
          </cell>
          <cell r="C8700">
            <v>10</v>
          </cell>
          <cell r="D8700"/>
          <cell r="E8700"/>
          <cell r="F8700"/>
          <cell r="G8700">
            <v>0</v>
          </cell>
          <cell r="H8700">
            <v>0</v>
          </cell>
        </row>
        <row r="8701">
          <cell r="A8701" t="str">
            <v>711007</v>
          </cell>
          <cell r="B8701" t="str">
            <v>OTROS COSTOS DE INTERMEDIACION</v>
          </cell>
          <cell r="C8701">
            <v>6</v>
          </cell>
          <cell r="D8701"/>
          <cell r="E8701"/>
          <cell r="F8701"/>
          <cell r="G8701"/>
          <cell r="H8701">
            <v>727099.29</v>
          </cell>
        </row>
        <row r="8702">
          <cell r="A8702" t="str">
            <v>7110070100</v>
          </cell>
          <cell r="B8702" t="str">
            <v>MATERIALES DE TARJETAS DE CREDITO</v>
          </cell>
          <cell r="C8702">
            <v>10</v>
          </cell>
          <cell r="D8702"/>
          <cell r="E8702"/>
          <cell r="F8702"/>
          <cell r="G8702">
            <v>11556.8</v>
          </cell>
          <cell r="H8702">
            <v>11556.8</v>
          </cell>
        </row>
        <row r="8703">
          <cell r="A8703" t="str">
            <v>711007010001</v>
          </cell>
          <cell r="B8703" t="str">
            <v>MATERIALES DE TARJETAS DE CREDITO</v>
          </cell>
          <cell r="C8703">
            <v>12</v>
          </cell>
          <cell r="D8703"/>
          <cell r="E8703"/>
          <cell r="F8703">
            <v>11556.8</v>
          </cell>
          <cell r="G8703"/>
          <cell r="H8703">
            <v>11556.8</v>
          </cell>
        </row>
        <row r="8704">
          <cell r="A8704" t="str">
            <v>71100701000101</v>
          </cell>
          <cell r="B8704" t="str">
            <v>MATERIALES DE TARJETAS DE CREDITO</v>
          </cell>
          <cell r="C8704">
            <v>14</v>
          </cell>
          <cell r="D8704"/>
          <cell r="E8704">
            <v>11556.8</v>
          </cell>
          <cell r="F8704"/>
          <cell r="G8704"/>
          <cell r="H8704">
            <v>11556.8</v>
          </cell>
        </row>
        <row r="8705">
          <cell r="A8705" t="str">
            <v>7110070100010101</v>
          </cell>
          <cell r="B8705" t="str">
            <v>PLASTICOS DE TARJETAS DE CREDITO</v>
          </cell>
          <cell r="C8705">
            <v>16</v>
          </cell>
          <cell r="D8705">
            <v>11556.8</v>
          </cell>
          <cell r="E8705"/>
          <cell r="F8705"/>
          <cell r="G8705"/>
          <cell r="H8705">
            <v>11556.8</v>
          </cell>
        </row>
        <row r="8706">
          <cell r="A8706" t="str">
            <v>7110070100010102</v>
          </cell>
          <cell r="B8706" t="str">
            <v>SOBRES Y PINES DE TARJETAS DE CREDITO</v>
          </cell>
          <cell r="C8706">
            <v>16</v>
          </cell>
          <cell r="D8706">
            <v>0</v>
          </cell>
          <cell r="E8706"/>
          <cell r="F8706"/>
          <cell r="G8706"/>
          <cell r="H8706">
            <v>0</v>
          </cell>
        </row>
        <row r="8707">
          <cell r="A8707" t="str">
            <v>7110070100010103</v>
          </cell>
          <cell r="B8707" t="str">
            <v>PLASTICOS DE TARJETA DE DEBITO</v>
          </cell>
          <cell r="C8707">
            <v>16</v>
          </cell>
          <cell r="D8707">
            <v>0</v>
          </cell>
          <cell r="E8707"/>
          <cell r="F8707"/>
          <cell r="G8707"/>
          <cell r="H8707">
            <v>0</v>
          </cell>
        </row>
        <row r="8708">
          <cell r="A8708" t="str">
            <v>7110070200</v>
          </cell>
          <cell r="B8708" t="str">
            <v>COMISIONES Y REGALIAS SOBRE TARJETAS DE CREDITO</v>
          </cell>
          <cell r="C8708">
            <v>10</v>
          </cell>
          <cell r="D8708"/>
          <cell r="E8708"/>
          <cell r="F8708"/>
          <cell r="G8708">
            <v>687309.34</v>
          </cell>
          <cell r="H8708">
            <v>687309.34</v>
          </cell>
        </row>
        <row r="8709">
          <cell r="A8709" t="str">
            <v>711007020001</v>
          </cell>
          <cell r="B8709" t="str">
            <v>COMISIONES Y REGALIAS SOBRE TARJETAS DE CREDITO</v>
          </cell>
          <cell r="C8709">
            <v>12</v>
          </cell>
          <cell r="D8709"/>
          <cell r="E8709"/>
          <cell r="F8709">
            <v>687309.34</v>
          </cell>
          <cell r="G8709"/>
          <cell r="H8709">
            <v>687309.34</v>
          </cell>
        </row>
        <row r="8710">
          <cell r="A8710" t="str">
            <v>71100702000101</v>
          </cell>
          <cell r="B8710" t="str">
            <v>COMISIONES Y REGALIAS SOBRE TARJETAS DE CREDITO</v>
          </cell>
          <cell r="C8710">
            <v>14</v>
          </cell>
          <cell r="D8710"/>
          <cell r="E8710">
            <v>687309.34</v>
          </cell>
          <cell r="F8710"/>
          <cell r="G8710"/>
          <cell r="H8710">
            <v>687309.34</v>
          </cell>
        </row>
        <row r="8711">
          <cell r="A8711" t="str">
            <v>7110070200010101</v>
          </cell>
          <cell r="B8711" t="str">
            <v>COMISIONES SOBRE TARJETAS DE CREDITO</v>
          </cell>
          <cell r="C8711">
            <v>16</v>
          </cell>
          <cell r="D8711">
            <v>0</v>
          </cell>
          <cell r="E8711"/>
          <cell r="F8711"/>
          <cell r="G8711"/>
          <cell r="H8711">
            <v>0</v>
          </cell>
        </row>
        <row r="8712">
          <cell r="A8712" t="str">
            <v>7110070200010102</v>
          </cell>
          <cell r="B8712" t="str">
            <v>COSTOS DE PROCESAMIENTO</v>
          </cell>
          <cell r="C8712">
            <v>16</v>
          </cell>
          <cell r="D8712">
            <v>664436.19999999995</v>
          </cell>
          <cell r="E8712"/>
          <cell r="F8712"/>
          <cell r="G8712"/>
          <cell r="H8712">
            <v>664436.19999999995</v>
          </cell>
        </row>
        <row r="8713">
          <cell r="A8713" t="str">
            <v>7110070200010103</v>
          </cell>
          <cell r="B8713" t="str">
            <v>COSTOS POR CONECTIVIDAD</v>
          </cell>
          <cell r="C8713">
            <v>16</v>
          </cell>
          <cell r="D8713">
            <v>8407.5</v>
          </cell>
          <cell r="E8713"/>
          <cell r="F8713"/>
          <cell r="G8713"/>
          <cell r="H8713">
            <v>8407.5</v>
          </cell>
        </row>
        <row r="8714">
          <cell r="A8714" t="str">
            <v>7110070200010104</v>
          </cell>
          <cell r="B8714" t="str">
            <v>COSTOS DE MONITOREO</v>
          </cell>
          <cell r="C8714">
            <v>16</v>
          </cell>
          <cell r="D8714">
            <v>2863.9</v>
          </cell>
          <cell r="E8714"/>
          <cell r="F8714"/>
          <cell r="G8714"/>
          <cell r="H8714">
            <v>2863.9</v>
          </cell>
        </row>
        <row r="8715">
          <cell r="A8715" t="str">
            <v>7110070200010105</v>
          </cell>
          <cell r="B8715" t="str">
            <v>COSTOS DE COEMISION</v>
          </cell>
          <cell r="C8715">
            <v>16</v>
          </cell>
          <cell r="D8715">
            <v>0</v>
          </cell>
          <cell r="E8715"/>
          <cell r="F8715"/>
          <cell r="G8715"/>
          <cell r="H8715">
            <v>0</v>
          </cell>
        </row>
        <row r="8716">
          <cell r="A8716" t="str">
            <v>7110070200010106</v>
          </cell>
          <cell r="B8716" t="str">
            <v>COSTOS DE IMPLEMENTACION</v>
          </cell>
          <cell r="C8716">
            <v>16</v>
          </cell>
          <cell r="D8716">
            <v>0</v>
          </cell>
          <cell r="E8716"/>
          <cell r="F8716"/>
          <cell r="G8716"/>
          <cell r="H8716">
            <v>0</v>
          </cell>
        </row>
        <row r="8717">
          <cell r="A8717" t="str">
            <v>7110070200010110</v>
          </cell>
          <cell r="B8717" t="str">
            <v>REGALIAS Y RIFAS POR TARJETAS DE CREDITOS</v>
          </cell>
          <cell r="C8717">
            <v>16</v>
          </cell>
          <cell r="D8717">
            <v>0</v>
          </cell>
          <cell r="E8717"/>
          <cell r="F8717"/>
          <cell r="G8717"/>
          <cell r="H8717">
            <v>0</v>
          </cell>
        </row>
        <row r="8718">
          <cell r="A8718" t="str">
            <v>7110070200010111</v>
          </cell>
          <cell r="B8718" t="str">
            <v>PUNTOS TARJETA DE CREDITOS</v>
          </cell>
          <cell r="C8718">
            <v>16</v>
          </cell>
          <cell r="D8718">
            <v>11601.74</v>
          </cell>
          <cell r="E8718"/>
          <cell r="F8718"/>
          <cell r="G8718"/>
          <cell r="H8718">
            <v>11601.74</v>
          </cell>
        </row>
        <row r="8719">
          <cell r="A8719" t="str">
            <v>7110070200010112</v>
          </cell>
          <cell r="B8719" t="str">
            <v>DESCUENTOS POR COMPRAS TARJETA DE DEBITO</v>
          </cell>
          <cell r="C8719">
            <v>16</v>
          </cell>
          <cell r="D8719">
            <v>0</v>
          </cell>
          <cell r="E8719"/>
          <cell r="F8719"/>
          <cell r="G8719"/>
          <cell r="H8719">
            <v>0</v>
          </cell>
        </row>
        <row r="8720">
          <cell r="A8720" t="str">
            <v>7110070200010113</v>
          </cell>
          <cell r="B8720" t="str">
            <v>DESCUENTO POR COMPRAS DE TARJETA DE CREDITO</v>
          </cell>
          <cell r="C8720">
            <v>16</v>
          </cell>
          <cell r="D8720">
            <v>0</v>
          </cell>
          <cell r="E8720"/>
          <cell r="F8720"/>
          <cell r="G8720"/>
          <cell r="H8720">
            <v>0</v>
          </cell>
        </row>
        <row r="8721">
          <cell r="A8721" t="str">
            <v>711007020099</v>
          </cell>
          <cell r="B8721" t="str">
            <v>REGALIAS Y RIFAS POR TARJETAS DE CREDITOS</v>
          </cell>
          <cell r="C8721">
            <v>12</v>
          </cell>
          <cell r="D8721"/>
          <cell r="E8721"/>
          <cell r="F8721">
            <v>0</v>
          </cell>
          <cell r="G8721"/>
          <cell r="H8721">
            <v>0</v>
          </cell>
        </row>
        <row r="8722">
          <cell r="A8722" t="str">
            <v>7110070300</v>
          </cell>
          <cell r="B8722" t="str">
            <v>COMISIONES PAGADAS POR ADQUISICION DE TITULOS VALORES</v>
          </cell>
          <cell r="C8722">
            <v>10</v>
          </cell>
          <cell r="D8722"/>
          <cell r="E8722"/>
          <cell r="F8722"/>
          <cell r="G8722">
            <v>28233.15</v>
          </cell>
          <cell r="H8722">
            <v>28233.15</v>
          </cell>
        </row>
        <row r="8723">
          <cell r="A8723" t="str">
            <v>711007030001</v>
          </cell>
          <cell r="B8723" t="str">
            <v>COMISIONES PAGADAS POR ADQUISICION DE TITULOS VALORES</v>
          </cell>
          <cell r="C8723">
            <v>12</v>
          </cell>
          <cell r="D8723"/>
          <cell r="E8723"/>
          <cell r="F8723">
            <v>28233.15</v>
          </cell>
          <cell r="G8723"/>
          <cell r="H8723">
            <v>28233.15</v>
          </cell>
        </row>
        <row r="8724">
          <cell r="A8724" t="str">
            <v>71100703000101</v>
          </cell>
          <cell r="B8724" t="str">
            <v>COMISIONES PAGADAS POR ADQUISICION DE TITULOS VALORES</v>
          </cell>
          <cell r="C8724">
            <v>14</v>
          </cell>
          <cell r="D8724"/>
          <cell r="E8724">
            <v>28233.15</v>
          </cell>
          <cell r="F8724"/>
          <cell r="G8724"/>
          <cell r="H8724">
            <v>28233.15</v>
          </cell>
        </row>
        <row r="8725">
          <cell r="A8725" t="str">
            <v>7110070300010101</v>
          </cell>
          <cell r="B8725" t="str">
            <v>COMISIONES PAGADAS POR ADQUISICION DE TITULOS VALORES</v>
          </cell>
          <cell r="C8725">
            <v>16</v>
          </cell>
          <cell r="D8725">
            <v>28233.15</v>
          </cell>
          <cell r="E8725"/>
          <cell r="F8725"/>
          <cell r="G8725"/>
          <cell r="H8725">
            <v>28233.15</v>
          </cell>
        </row>
        <row r="8726">
          <cell r="A8726" t="str">
            <v>7110070400</v>
          </cell>
          <cell r="B8726" t="str">
            <v>COMISION POR ADMINISTRACION DE RESERVA DE LIQUIDEZ</v>
          </cell>
          <cell r="C8726">
            <v>10</v>
          </cell>
          <cell r="D8726"/>
          <cell r="E8726"/>
          <cell r="F8726"/>
          <cell r="G8726">
            <v>0</v>
          </cell>
          <cell r="H8726">
            <v>0</v>
          </cell>
        </row>
        <row r="8727">
          <cell r="A8727" t="str">
            <v>712</v>
          </cell>
          <cell r="B8727" t="str">
            <v>SANEAMIENTO DE ACTIVOS DE INTERMEDIACION</v>
          </cell>
          <cell r="C8727">
            <v>3</v>
          </cell>
          <cell r="D8727"/>
          <cell r="E8727"/>
          <cell r="F8727"/>
          <cell r="G8727"/>
          <cell r="H8727">
            <v>2779281.5</v>
          </cell>
        </row>
        <row r="8728">
          <cell r="A8728" t="str">
            <v>7120</v>
          </cell>
          <cell r="B8728" t="str">
            <v>SANEAMIENTO DE ACTIVOS DE INTERMEDIACION</v>
          </cell>
          <cell r="C8728">
            <v>4</v>
          </cell>
          <cell r="D8728"/>
          <cell r="E8728"/>
          <cell r="F8728"/>
          <cell r="G8728"/>
          <cell r="H8728">
            <v>2779281.5</v>
          </cell>
        </row>
        <row r="8729">
          <cell r="A8729" t="str">
            <v>712000</v>
          </cell>
          <cell r="B8729" t="str">
            <v>SANEAMIENTO DE ACTIVOS DE INTERMEDIACION</v>
          </cell>
          <cell r="C8729">
            <v>6</v>
          </cell>
          <cell r="D8729"/>
          <cell r="E8729"/>
          <cell r="F8729"/>
          <cell r="G8729"/>
          <cell r="H8729">
            <v>2779281.5</v>
          </cell>
        </row>
        <row r="8730">
          <cell r="A8730" t="str">
            <v>7120000100</v>
          </cell>
          <cell r="B8730" t="str">
            <v>SANEAMIENTO DE INVERSIONES FINANCIERAS E INTERESES</v>
          </cell>
          <cell r="C8730">
            <v>10</v>
          </cell>
          <cell r="D8730"/>
          <cell r="E8730"/>
          <cell r="F8730"/>
          <cell r="G8730">
            <v>0</v>
          </cell>
          <cell r="H8730">
            <v>0</v>
          </cell>
        </row>
        <row r="8731">
          <cell r="A8731" t="str">
            <v>7120000200</v>
          </cell>
          <cell r="B8731" t="str">
            <v>SANEAMIENTO DE PRESTAMOS E INTERESES</v>
          </cell>
          <cell r="C8731">
            <v>10</v>
          </cell>
          <cell r="D8731"/>
          <cell r="E8731"/>
          <cell r="F8731"/>
          <cell r="G8731">
            <v>2779281.5</v>
          </cell>
          <cell r="H8731">
            <v>2779281.5</v>
          </cell>
        </row>
        <row r="8732">
          <cell r="A8732" t="str">
            <v>712000020001</v>
          </cell>
          <cell r="B8732" t="str">
            <v>SANEAMIENTO DE PRESTAMOS</v>
          </cell>
          <cell r="C8732">
            <v>12</v>
          </cell>
          <cell r="D8732"/>
          <cell r="E8732"/>
          <cell r="F8732">
            <v>2102812.2599999998</v>
          </cell>
          <cell r="G8732"/>
          <cell r="H8732">
            <v>2102812.2599999998</v>
          </cell>
        </row>
        <row r="8733">
          <cell r="A8733" t="str">
            <v>71200002000101</v>
          </cell>
          <cell r="B8733" t="str">
            <v>SANEAMIENTO DE PRESTAMOS</v>
          </cell>
          <cell r="C8733">
            <v>14</v>
          </cell>
          <cell r="D8733"/>
          <cell r="E8733">
            <v>2102812.2599999998</v>
          </cell>
          <cell r="F8733"/>
          <cell r="G8733"/>
          <cell r="H8733">
            <v>2102812.2599999998</v>
          </cell>
        </row>
        <row r="8734">
          <cell r="A8734" t="str">
            <v>7120000200010101</v>
          </cell>
          <cell r="B8734" t="str">
            <v>SANEAMIENTO DE PRESTAMOS</v>
          </cell>
          <cell r="C8734">
            <v>16</v>
          </cell>
          <cell r="D8734">
            <v>2102812.2599999998</v>
          </cell>
          <cell r="E8734"/>
          <cell r="F8734"/>
          <cell r="G8734"/>
          <cell r="H8734">
            <v>2102812.2599999998</v>
          </cell>
        </row>
        <row r="8735">
          <cell r="A8735" t="str">
            <v>712000020011</v>
          </cell>
          <cell r="B8735" t="str">
            <v>MICRO EMPRESA</v>
          </cell>
          <cell r="C8735">
            <v>12</v>
          </cell>
          <cell r="D8735"/>
          <cell r="E8735"/>
          <cell r="F8735">
            <v>721.19</v>
          </cell>
          <cell r="G8735"/>
          <cell r="H8735">
            <v>721.19</v>
          </cell>
        </row>
        <row r="8736">
          <cell r="A8736" t="str">
            <v>71200002001101</v>
          </cell>
          <cell r="B8736" t="str">
            <v>MICRO EMPRESA</v>
          </cell>
          <cell r="C8736">
            <v>14</v>
          </cell>
          <cell r="D8736"/>
          <cell r="E8736">
            <v>721.19</v>
          </cell>
          <cell r="F8736"/>
          <cell r="G8736"/>
          <cell r="H8736">
            <v>721.19</v>
          </cell>
        </row>
        <row r="8737">
          <cell r="A8737" t="str">
            <v>7120000200110101</v>
          </cell>
          <cell r="B8737" t="str">
            <v>MICRO EMPRESA</v>
          </cell>
          <cell r="C8737">
            <v>16</v>
          </cell>
          <cell r="D8737">
            <v>0</v>
          </cell>
          <cell r="E8737"/>
          <cell r="F8737"/>
          <cell r="G8737"/>
          <cell r="H8737">
            <v>0</v>
          </cell>
        </row>
        <row r="8738">
          <cell r="A8738" t="str">
            <v>7120000200110102</v>
          </cell>
          <cell r="B8738" t="str">
            <v>EMPRESA</v>
          </cell>
          <cell r="C8738">
            <v>16</v>
          </cell>
          <cell r="D8738">
            <v>0</v>
          </cell>
          <cell r="E8738"/>
          <cell r="F8738"/>
          <cell r="G8738"/>
          <cell r="H8738">
            <v>0</v>
          </cell>
        </row>
        <row r="8739">
          <cell r="A8739" t="str">
            <v>7120000200110103</v>
          </cell>
          <cell r="B8739" t="str">
            <v>CAPITAL DE TRABAJO</v>
          </cell>
          <cell r="C8739">
            <v>16</v>
          </cell>
          <cell r="D8739">
            <v>721.19</v>
          </cell>
          <cell r="E8739"/>
          <cell r="F8739"/>
          <cell r="G8739"/>
          <cell r="H8739">
            <v>721.19</v>
          </cell>
        </row>
        <row r="8740">
          <cell r="A8740" t="str">
            <v>7120000200110104</v>
          </cell>
          <cell r="B8740" t="str">
            <v>ACTIVO FIJO</v>
          </cell>
          <cell r="C8740">
            <v>16</v>
          </cell>
          <cell r="D8740">
            <v>0</v>
          </cell>
          <cell r="E8740"/>
          <cell r="F8740"/>
          <cell r="G8740"/>
          <cell r="H8740">
            <v>0</v>
          </cell>
        </row>
        <row r="8741">
          <cell r="A8741" t="str">
            <v>7120000200110105</v>
          </cell>
          <cell r="B8741" t="str">
            <v>CAPITAL DE TRABAJO ESTACIONAL</v>
          </cell>
          <cell r="C8741">
            <v>16</v>
          </cell>
          <cell r="D8741">
            <v>0</v>
          </cell>
          <cell r="E8741"/>
          <cell r="F8741"/>
          <cell r="G8741"/>
          <cell r="H8741">
            <v>0</v>
          </cell>
        </row>
        <row r="8742">
          <cell r="A8742" t="str">
            <v>7120000200110106</v>
          </cell>
          <cell r="B8742" t="str">
            <v>ROTATIVO</v>
          </cell>
          <cell r="C8742">
            <v>16</v>
          </cell>
          <cell r="D8742">
            <v>0</v>
          </cell>
          <cell r="E8742"/>
          <cell r="F8742"/>
          <cell r="G8742"/>
          <cell r="H8742">
            <v>0</v>
          </cell>
        </row>
        <row r="8743">
          <cell r="A8743" t="str">
            <v>7120000200110107</v>
          </cell>
          <cell r="B8743" t="str">
            <v>COLECTURIA DOMICILIAR</v>
          </cell>
          <cell r="C8743">
            <v>16</v>
          </cell>
          <cell r="D8743">
            <v>0</v>
          </cell>
          <cell r="E8743"/>
          <cell r="F8743"/>
          <cell r="G8743"/>
          <cell r="H8743">
            <v>0</v>
          </cell>
        </row>
        <row r="8744">
          <cell r="A8744" t="str">
            <v>712000020012</v>
          </cell>
          <cell r="B8744" t="str">
            <v>EMPRESA</v>
          </cell>
          <cell r="C8744">
            <v>12</v>
          </cell>
          <cell r="D8744"/>
          <cell r="E8744"/>
          <cell r="F8744">
            <v>92282</v>
          </cell>
          <cell r="G8744"/>
          <cell r="H8744">
            <v>92282</v>
          </cell>
        </row>
        <row r="8745">
          <cell r="A8745" t="str">
            <v>71200002001201</v>
          </cell>
          <cell r="B8745" t="str">
            <v>EMPRESA</v>
          </cell>
          <cell r="C8745">
            <v>14</v>
          </cell>
          <cell r="D8745"/>
          <cell r="E8745">
            <v>92282</v>
          </cell>
          <cell r="F8745"/>
          <cell r="G8745"/>
          <cell r="H8745">
            <v>92282</v>
          </cell>
        </row>
        <row r="8746">
          <cell r="A8746" t="str">
            <v>7120000200120101</v>
          </cell>
          <cell r="B8746" t="str">
            <v>CAPITAL DE TRABAJO</v>
          </cell>
          <cell r="C8746">
            <v>16</v>
          </cell>
          <cell r="D8746">
            <v>0</v>
          </cell>
          <cell r="E8746"/>
          <cell r="F8746"/>
          <cell r="G8746"/>
          <cell r="H8746">
            <v>0</v>
          </cell>
        </row>
        <row r="8747">
          <cell r="A8747" t="str">
            <v>7120000200120102</v>
          </cell>
          <cell r="B8747" t="str">
            <v>ACTIVO FIJO</v>
          </cell>
          <cell r="C8747">
            <v>16</v>
          </cell>
          <cell r="D8747">
            <v>3155.19</v>
          </cell>
          <cell r="E8747"/>
          <cell r="F8747"/>
          <cell r="G8747"/>
          <cell r="H8747">
            <v>3155.19</v>
          </cell>
        </row>
        <row r="8748">
          <cell r="A8748" t="str">
            <v>7120000200120103</v>
          </cell>
          <cell r="B8748" t="str">
            <v>ROTATIVO</v>
          </cell>
          <cell r="C8748">
            <v>16</v>
          </cell>
          <cell r="D8748">
            <v>0</v>
          </cell>
          <cell r="E8748"/>
          <cell r="F8748"/>
          <cell r="G8748"/>
          <cell r="H8748">
            <v>0</v>
          </cell>
        </row>
        <row r="8749">
          <cell r="A8749" t="str">
            <v>7120000200120104</v>
          </cell>
          <cell r="B8749" t="str">
            <v>MUNICIPALIDADES</v>
          </cell>
          <cell r="C8749">
            <v>16</v>
          </cell>
          <cell r="D8749">
            <v>11009.17</v>
          </cell>
          <cell r="E8749"/>
          <cell r="F8749"/>
          <cell r="G8749"/>
          <cell r="H8749">
            <v>11009.17</v>
          </cell>
        </row>
        <row r="8750">
          <cell r="A8750" t="str">
            <v>7120000200120106</v>
          </cell>
          <cell r="B8750" t="str">
            <v>BANCOVI ACTIVANDO LA ECONOMIA EMPRESARIAL</v>
          </cell>
          <cell r="C8750">
            <v>16</v>
          </cell>
          <cell r="D8750">
            <v>0</v>
          </cell>
          <cell r="E8750"/>
          <cell r="F8750"/>
          <cell r="G8750"/>
          <cell r="H8750">
            <v>0</v>
          </cell>
        </row>
        <row r="8751">
          <cell r="A8751" t="str">
            <v>7120000200120111</v>
          </cell>
          <cell r="B8751" t="str">
            <v>BANCOVI PLUS EMPRESA</v>
          </cell>
          <cell r="C8751">
            <v>16</v>
          </cell>
          <cell r="D8751">
            <v>78117.64</v>
          </cell>
          <cell r="E8751"/>
          <cell r="F8751"/>
          <cell r="G8751"/>
          <cell r="H8751">
            <v>78117.64</v>
          </cell>
        </row>
        <row r="8752">
          <cell r="A8752" t="str">
            <v>712000020020</v>
          </cell>
          <cell r="B8752" t="str">
            <v>CONSUMO</v>
          </cell>
          <cell r="C8752">
            <v>12</v>
          </cell>
          <cell r="D8752"/>
          <cell r="E8752"/>
          <cell r="F8752">
            <v>583466.05000000005</v>
          </cell>
          <cell r="G8752"/>
          <cell r="H8752">
            <v>583466.05000000005</v>
          </cell>
        </row>
        <row r="8753">
          <cell r="A8753" t="str">
            <v>71200002002001</v>
          </cell>
          <cell r="B8753" t="str">
            <v>CONSUMO</v>
          </cell>
          <cell r="C8753">
            <v>14</v>
          </cell>
          <cell r="D8753"/>
          <cell r="E8753">
            <v>583466.05000000005</v>
          </cell>
          <cell r="F8753"/>
          <cell r="G8753"/>
          <cell r="H8753">
            <v>583466.05000000005</v>
          </cell>
        </row>
        <row r="8754">
          <cell r="A8754" t="str">
            <v>7120000200200101</v>
          </cell>
          <cell r="B8754" t="str">
            <v>CONSUMO</v>
          </cell>
          <cell r="C8754">
            <v>16</v>
          </cell>
          <cell r="D8754">
            <v>0</v>
          </cell>
          <cell r="E8754"/>
          <cell r="F8754"/>
          <cell r="G8754"/>
          <cell r="H8754">
            <v>0</v>
          </cell>
        </row>
        <row r="8755">
          <cell r="A8755" t="str">
            <v>7120000200200102</v>
          </cell>
          <cell r="B8755" t="str">
            <v>CONSUMO SIN FIADOR</v>
          </cell>
          <cell r="C8755">
            <v>16</v>
          </cell>
          <cell r="D8755">
            <v>0</v>
          </cell>
          <cell r="E8755"/>
          <cell r="F8755"/>
          <cell r="G8755"/>
          <cell r="H8755">
            <v>0</v>
          </cell>
        </row>
        <row r="8756">
          <cell r="A8756" t="str">
            <v>7120000200200103</v>
          </cell>
          <cell r="B8756" t="str">
            <v>CONSOLIDACION</v>
          </cell>
          <cell r="C8756">
            <v>16</v>
          </cell>
          <cell r="D8756">
            <v>0</v>
          </cell>
          <cell r="E8756"/>
          <cell r="F8756"/>
          <cell r="G8756"/>
          <cell r="H8756">
            <v>0</v>
          </cell>
        </row>
        <row r="8757">
          <cell r="A8757" t="str">
            <v>7120000200200104</v>
          </cell>
          <cell r="B8757" t="str">
            <v>VARIOS</v>
          </cell>
          <cell r="C8757">
            <v>16</v>
          </cell>
          <cell r="D8757">
            <v>0</v>
          </cell>
          <cell r="E8757"/>
          <cell r="F8757"/>
          <cell r="G8757"/>
          <cell r="H8757">
            <v>0</v>
          </cell>
        </row>
        <row r="8758">
          <cell r="A8758" t="str">
            <v>7120000200200105</v>
          </cell>
          <cell r="B8758" t="str">
            <v>VEHICULOS</v>
          </cell>
          <cell r="C8758">
            <v>16</v>
          </cell>
          <cell r="D8758">
            <v>0</v>
          </cell>
          <cell r="E8758"/>
          <cell r="F8758"/>
          <cell r="G8758"/>
          <cell r="H8758">
            <v>0</v>
          </cell>
        </row>
        <row r="8759">
          <cell r="A8759" t="str">
            <v>7120000200200106</v>
          </cell>
          <cell r="B8759" t="str">
            <v>VEHICULOS EMPLEADOS</v>
          </cell>
          <cell r="C8759">
            <v>16</v>
          </cell>
          <cell r="D8759">
            <v>0</v>
          </cell>
          <cell r="E8759"/>
          <cell r="F8759"/>
          <cell r="G8759"/>
          <cell r="H8759">
            <v>0</v>
          </cell>
        </row>
        <row r="8760">
          <cell r="A8760" t="str">
            <v>7120000200200107</v>
          </cell>
          <cell r="B8760" t="str">
            <v>ESTUDIOS</v>
          </cell>
          <cell r="C8760">
            <v>16</v>
          </cell>
          <cell r="D8760">
            <v>5566.93</v>
          </cell>
          <cell r="E8760"/>
          <cell r="F8760"/>
          <cell r="G8760"/>
          <cell r="H8760">
            <v>5566.93</v>
          </cell>
        </row>
        <row r="8761">
          <cell r="A8761" t="str">
            <v>7120000200200108</v>
          </cell>
          <cell r="B8761" t="str">
            <v>LECA</v>
          </cell>
          <cell r="C8761">
            <v>16</v>
          </cell>
          <cell r="D8761">
            <v>0</v>
          </cell>
          <cell r="E8761"/>
          <cell r="F8761"/>
          <cell r="G8761"/>
          <cell r="H8761">
            <v>0</v>
          </cell>
        </row>
        <row r="8762">
          <cell r="A8762" t="str">
            <v>7120000200200109</v>
          </cell>
          <cell r="B8762" t="str">
            <v>CONSUMO  RAPICREDIT  BANCOVI</v>
          </cell>
          <cell r="C8762">
            <v>16</v>
          </cell>
          <cell r="D8762">
            <v>0</v>
          </cell>
          <cell r="E8762"/>
          <cell r="F8762"/>
          <cell r="G8762"/>
          <cell r="H8762">
            <v>0</v>
          </cell>
        </row>
        <row r="8763">
          <cell r="A8763" t="str">
            <v>7120000200200110</v>
          </cell>
          <cell r="B8763" t="str">
            <v>EMPLEADOS PÚBLICOS Y PRIVADOS</v>
          </cell>
          <cell r="C8763">
            <v>16</v>
          </cell>
          <cell r="D8763">
            <v>0</v>
          </cell>
          <cell r="E8763"/>
          <cell r="F8763"/>
          <cell r="G8763"/>
          <cell r="H8763">
            <v>0</v>
          </cell>
        </row>
        <row r="8764">
          <cell r="A8764" t="str">
            <v>7120000200200111</v>
          </cell>
          <cell r="B8764" t="str">
            <v>EMPLEADOS ANDA</v>
          </cell>
          <cell r="C8764">
            <v>16</v>
          </cell>
          <cell r="D8764">
            <v>0</v>
          </cell>
          <cell r="E8764"/>
          <cell r="F8764"/>
          <cell r="G8764"/>
          <cell r="H8764">
            <v>0</v>
          </cell>
        </row>
        <row r="8765">
          <cell r="A8765" t="str">
            <v>7120000200200112</v>
          </cell>
          <cell r="B8765" t="str">
            <v>EMPLEADOS PDH</v>
          </cell>
          <cell r="C8765">
            <v>16</v>
          </cell>
          <cell r="D8765">
            <v>0</v>
          </cell>
          <cell r="E8765"/>
          <cell r="F8765"/>
          <cell r="G8765"/>
          <cell r="H8765">
            <v>0</v>
          </cell>
        </row>
        <row r="8766">
          <cell r="A8766" t="str">
            <v>7120000200200113</v>
          </cell>
          <cell r="B8766" t="str">
            <v>EMPLEADOS PGR</v>
          </cell>
          <cell r="C8766">
            <v>16</v>
          </cell>
          <cell r="D8766">
            <v>0</v>
          </cell>
          <cell r="E8766"/>
          <cell r="F8766"/>
          <cell r="G8766"/>
          <cell r="H8766">
            <v>0</v>
          </cell>
        </row>
        <row r="8767">
          <cell r="A8767" t="str">
            <v>7120000200200114</v>
          </cell>
          <cell r="B8767" t="str">
            <v>EMPLEADOS MIN. SALUD</v>
          </cell>
          <cell r="C8767">
            <v>16</v>
          </cell>
          <cell r="D8767">
            <v>0</v>
          </cell>
          <cell r="E8767"/>
          <cell r="F8767"/>
          <cell r="G8767"/>
          <cell r="H8767">
            <v>0</v>
          </cell>
        </row>
        <row r="8768">
          <cell r="A8768" t="str">
            <v>7120000200200115</v>
          </cell>
          <cell r="B8768" t="str">
            <v>EMPLEADOS MIN. EDUCACIÓN</v>
          </cell>
          <cell r="C8768">
            <v>16</v>
          </cell>
          <cell r="D8768">
            <v>0</v>
          </cell>
          <cell r="E8768"/>
          <cell r="F8768"/>
          <cell r="G8768"/>
          <cell r="H8768">
            <v>0</v>
          </cell>
        </row>
        <row r="8769">
          <cell r="A8769" t="str">
            <v>7120000200200117</v>
          </cell>
          <cell r="B8769" t="str">
            <v>BANCOVI RESPONDE CONSUMO</v>
          </cell>
          <cell r="C8769">
            <v>16</v>
          </cell>
          <cell r="D8769">
            <v>0</v>
          </cell>
          <cell r="E8769"/>
          <cell r="F8769"/>
          <cell r="G8769"/>
          <cell r="H8769">
            <v>0</v>
          </cell>
        </row>
        <row r="8770">
          <cell r="A8770" t="str">
            <v>7120000200200122</v>
          </cell>
          <cell r="B8770" t="str">
            <v>PROMOCION ESPECIAL DE EMPLEADOS PUBLICOS Y AUTONOMOS V3</v>
          </cell>
          <cell r="C8770">
            <v>16</v>
          </cell>
          <cell r="D8770">
            <v>331806.28999999998</v>
          </cell>
          <cell r="E8770"/>
          <cell r="F8770"/>
          <cell r="G8770"/>
          <cell r="H8770">
            <v>331806.28999999998</v>
          </cell>
        </row>
        <row r="8771">
          <cell r="A8771" t="str">
            <v>7120000200200123</v>
          </cell>
          <cell r="B8771" t="str">
            <v>PROMOCION ESTACIONAL MICROEMPRESARIOS</v>
          </cell>
          <cell r="C8771">
            <v>16</v>
          </cell>
          <cell r="D8771">
            <v>70197.7</v>
          </cell>
          <cell r="E8771"/>
          <cell r="F8771"/>
          <cell r="G8771"/>
          <cell r="H8771">
            <v>70197.7</v>
          </cell>
        </row>
        <row r="8772">
          <cell r="A8772" t="str">
            <v>7120000200200124</v>
          </cell>
          <cell r="B8772" t="str">
            <v>PROMOCION ESPECIAL CON PERIODO DE GRACIA EMPLEADOS ANDA</v>
          </cell>
          <cell r="C8772">
            <v>16</v>
          </cell>
          <cell r="D8772">
            <v>1418.91</v>
          </cell>
          <cell r="E8772"/>
          <cell r="F8772"/>
          <cell r="G8772"/>
          <cell r="H8772">
            <v>1418.91</v>
          </cell>
        </row>
        <row r="8773">
          <cell r="A8773" t="str">
            <v>7120000200200125</v>
          </cell>
          <cell r="B8773" t="str">
            <v>PROMOCION EMPLEADOS PUBLICOS Y AUTONOMOS CON PERIODO DE GRAC</v>
          </cell>
          <cell r="C8773">
            <v>16</v>
          </cell>
          <cell r="D8773">
            <v>123102.98</v>
          </cell>
          <cell r="E8773"/>
          <cell r="F8773"/>
          <cell r="G8773"/>
          <cell r="H8773">
            <v>123102.98</v>
          </cell>
        </row>
        <row r="8774">
          <cell r="A8774" t="str">
            <v>7120000200200126</v>
          </cell>
          <cell r="B8774" t="str">
            <v>CONSUMO TRADICIONAL</v>
          </cell>
          <cell r="C8774">
            <v>16</v>
          </cell>
          <cell r="D8774">
            <v>51373.24</v>
          </cell>
          <cell r="E8774"/>
          <cell r="F8774"/>
          <cell r="G8774"/>
          <cell r="H8774">
            <v>51373.24</v>
          </cell>
        </row>
        <row r="8775">
          <cell r="A8775" t="str">
            <v>7120000200200149</v>
          </cell>
          <cell r="B8775" t="str">
            <v>SOBREGIROS OCACIONALES</v>
          </cell>
          <cell r="C8775">
            <v>16</v>
          </cell>
          <cell r="D8775">
            <v>0</v>
          </cell>
          <cell r="E8775"/>
          <cell r="F8775"/>
          <cell r="G8775"/>
          <cell r="H8775">
            <v>0</v>
          </cell>
        </row>
        <row r="8776">
          <cell r="A8776" t="str">
            <v>7120000200200150</v>
          </cell>
          <cell r="B8776" t="str">
            <v>SOBREGIROS AUTORIZADOS</v>
          </cell>
          <cell r="C8776">
            <v>16</v>
          </cell>
          <cell r="D8776">
            <v>0</v>
          </cell>
          <cell r="E8776"/>
          <cell r="F8776"/>
          <cell r="G8776"/>
          <cell r="H8776">
            <v>0</v>
          </cell>
        </row>
        <row r="8777">
          <cell r="A8777" t="str">
            <v>712000020022</v>
          </cell>
          <cell r="B8777" t="str">
            <v>PIGNORADOS</v>
          </cell>
          <cell r="C8777">
            <v>12</v>
          </cell>
          <cell r="D8777"/>
          <cell r="E8777"/>
          <cell r="F8777">
            <v>0</v>
          </cell>
          <cell r="G8777"/>
          <cell r="H8777">
            <v>0</v>
          </cell>
        </row>
        <row r="8778">
          <cell r="A8778" t="str">
            <v>71200002002201</v>
          </cell>
          <cell r="B8778" t="str">
            <v>PIGNORADOS</v>
          </cell>
          <cell r="C8778">
            <v>14</v>
          </cell>
          <cell r="D8778"/>
          <cell r="E8778">
            <v>0</v>
          </cell>
          <cell r="F8778"/>
          <cell r="G8778"/>
          <cell r="H8778">
            <v>0</v>
          </cell>
        </row>
        <row r="8779">
          <cell r="A8779" t="str">
            <v>7120000200220101</v>
          </cell>
          <cell r="B8779" t="str">
            <v>PIGNORADOS</v>
          </cell>
          <cell r="C8779">
            <v>16</v>
          </cell>
          <cell r="D8779">
            <v>0</v>
          </cell>
          <cell r="E8779"/>
          <cell r="F8779"/>
          <cell r="G8779"/>
          <cell r="H8779">
            <v>0</v>
          </cell>
        </row>
        <row r="8780">
          <cell r="A8780" t="str">
            <v>712000020030</v>
          </cell>
          <cell r="B8780" t="str">
            <v>VIVIENDA</v>
          </cell>
          <cell r="C8780">
            <v>12</v>
          </cell>
          <cell r="D8780"/>
          <cell r="E8780"/>
          <cell r="F8780">
            <v>0</v>
          </cell>
          <cell r="G8780"/>
          <cell r="H8780">
            <v>0</v>
          </cell>
        </row>
        <row r="8781">
          <cell r="A8781" t="str">
            <v>71200002003001</v>
          </cell>
          <cell r="B8781" t="str">
            <v>VIVIENDA PROPIA</v>
          </cell>
          <cell r="C8781">
            <v>14</v>
          </cell>
          <cell r="D8781"/>
          <cell r="E8781">
            <v>0</v>
          </cell>
          <cell r="F8781"/>
          <cell r="G8781"/>
          <cell r="H8781">
            <v>0</v>
          </cell>
        </row>
        <row r="8782">
          <cell r="A8782" t="str">
            <v>7120000200300101</v>
          </cell>
          <cell r="B8782" t="str">
            <v>VIVIENDA PROPIA</v>
          </cell>
          <cell r="C8782">
            <v>16</v>
          </cell>
          <cell r="D8782">
            <v>0</v>
          </cell>
          <cell r="E8782"/>
          <cell r="F8782"/>
          <cell r="G8782"/>
          <cell r="H8782">
            <v>0</v>
          </cell>
        </row>
        <row r="8783">
          <cell r="A8783" t="str">
            <v>7120000200300102</v>
          </cell>
          <cell r="B8783" t="str">
            <v>ADQUISICION DE LOTES</v>
          </cell>
          <cell r="C8783">
            <v>16</v>
          </cell>
          <cell r="D8783">
            <v>0</v>
          </cell>
          <cell r="E8783"/>
          <cell r="F8783"/>
          <cell r="G8783"/>
          <cell r="H8783">
            <v>0</v>
          </cell>
        </row>
        <row r="8784">
          <cell r="A8784" t="str">
            <v>7120000200300103</v>
          </cell>
          <cell r="B8784" t="str">
            <v>CONSTRUCCION</v>
          </cell>
          <cell r="C8784">
            <v>16</v>
          </cell>
          <cell r="D8784">
            <v>0</v>
          </cell>
          <cell r="E8784"/>
          <cell r="F8784"/>
          <cell r="G8784"/>
          <cell r="H8784">
            <v>0</v>
          </cell>
        </row>
        <row r="8785">
          <cell r="A8785" t="str">
            <v>7120000200300104</v>
          </cell>
          <cell r="B8785" t="str">
            <v>REMODELACION</v>
          </cell>
          <cell r="C8785">
            <v>16</v>
          </cell>
          <cell r="D8785">
            <v>0</v>
          </cell>
          <cell r="E8785"/>
          <cell r="F8785"/>
          <cell r="G8785"/>
          <cell r="H8785">
            <v>0</v>
          </cell>
        </row>
        <row r="8786">
          <cell r="A8786" t="str">
            <v>7120000200300109</v>
          </cell>
          <cell r="B8786" t="str">
            <v>BANCOVI PLUS VIVIENDA</v>
          </cell>
          <cell r="C8786">
            <v>16</v>
          </cell>
          <cell r="D8786">
            <v>0</v>
          </cell>
          <cell r="E8786"/>
          <cell r="F8786"/>
          <cell r="G8786"/>
          <cell r="H8786">
            <v>0</v>
          </cell>
        </row>
        <row r="8787">
          <cell r="A8787" t="str">
            <v>7120000200300117</v>
          </cell>
          <cell r="B8787" t="str">
            <v>BANCOVI RESPONDE VIVIENDA</v>
          </cell>
          <cell r="C8787">
            <v>16</v>
          </cell>
          <cell r="D8787">
            <v>0</v>
          </cell>
          <cell r="E8787"/>
          <cell r="F8787"/>
          <cell r="G8787"/>
          <cell r="H8787">
            <v>0</v>
          </cell>
        </row>
        <row r="8788">
          <cell r="A8788" t="str">
            <v>713</v>
          </cell>
          <cell r="B8788" t="str">
            <v>CASTIGOS DE ACTIVOS DE INTERMEDIACION</v>
          </cell>
          <cell r="C8788">
            <v>3</v>
          </cell>
          <cell r="D8788"/>
          <cell r="E8788"/>
          <cell r="F8788"/>
          <cell r="G8788"/>
          <cell r="H8788">
            <v>0</v>
          </cell>
        </row>
        <row r="8789">
          <cell r="A8789" t="str">
            <v>7130</v>
          </cell>
          <cell r="B8789" t="str">
            <v>CASTIGOS DE ACTIVOS DE INTERMEDIACION</v>
          </cell>
          <cell r="C8789">
            <v>4</v>
          </cell>
          <cell r="D8789"/>
          <cell r="E8789"/>
          <cell r="F8789"/>
          <cell r="G8789"/>
          <cell r="H8789">
            <v>0</v>
          </cell>
        </row>
        <row r="8790">
          <cell r="A8790" t="str">
            <v>713000</v>
          </cell>
          <cell r="B8790" t="str">
            <v>CASTIGOS DE ACTIVOS DE INTERMEDIACION</v>
          </cell>
          <cell r="C8790">
            <v>6</v>
          </cell>
          <cell r="D8790"/>
          <cell r="E8790"/>
          <cell r="F8790"/>
          <cell r="G8790"/>
          <cell r="H8790">
            <v>0</v>
          </cell>
        </row>
        <row r="8791">
          <cell r="A8791" t="str">
            <v>7130000100</v>
          </cell>
          <cell r="B8791" t="str">
            <v>INVERSIONES FINANCIERAS E INTERESES</v>
          </cell>
          <cell r="C8791">
            <v>10</v>
          </cell>
          <cell r="D8791"/>
          <cell r="E8791"/>
          <cell r="F8791"/>
          <cell r="G8791">
            <v>0</v>
          </cell>
          <cell r="H8791">
            <v>0</v>
          </cell>
        </row>
        <row r="8792">
          <cell r="A8792" t="str">
            <v>7130000200</v>
          </cell>
          <cell r="B8792" t="str">
            <v>CARTERA DE PRESTAMOS E INTERESES</v>
          </cell>
          <cell r="C8792">
            <v>10</v>
          </cell>
          <cell r="D8792"/>
          <cell r="E8792"/>
          <cell r="F8792"/>
          <cell r="G8792">
            <v>0</v>
          </cell>
          <cell r="H8792">
            <v>0</v>
          </cell>
        </row>
        <row r="8793">
          <cell r="A8793" t="str">
            <v>713000020001</v>
          </cell>
          <cell r="B8793" t="str">
            <v>CASTIGO DE PRESTAMOS</v>
          </cell>
          <cell r="C8793">
            <v>12</v>
          </cell>
          <cell r="D8793"/>
          <cell r="E8793"/>
          <cell r="F8793">
            <v>0</v>
          </cell>
          <cell r="G8793"/>
          <cell r="H8793">
            <v>0</v>
          </cell>
        </row>
        <row r="8794">
          <cell r="A8794" t="str">
            <v>713000020002</v>
          </cell>
          <cell r="B8794" t="str">
            <v>CASTIGO DE INTERESES SOBRE PRESTAMOS</v>
          </cell>
          <cell r="C8794">
            <v>12</v>
          </cell>
          <cell r="D8794"/>
          <cell r="E8794"/>
          <cell r="F8794">
            <v>0</v>
          </cell>
          <cell r="G8794"/>
          <cell r="H8794">
            <v>0</v>
          </cell>
        </row>
        <row r="8795">
          <cell r="A8795" t="str">
            <v>72</v>
          </cell>
          <cell r="B8795" t="str">
            <v>COSTOS DE OTRAS OPERACIONES</v>
          </cell>
          <cell r="C8795">
            <v>2</v>
          </cell>
          <cell r="D8795"/>
          <cell r="E8795"/>
          <cell r="F8795"/>
          <cell r="G8795"/>
          <cell r="H8795">
            <v>316138.40000000002</v>
          </cell>
        </row>
        <row r="8796">
          <cell r="A8796" t="str">
            <v>721</v>
          </cell>
          <cell r="B8796" t="str">
            <v>OPERACIONES EN MONEDA EXTRANJERA</v>
          </cell>
          <cell r="C8796">
            <v>3</v>
          </cell>
          <cell r="D8796"/>
          <cell r="E8796"/>
          <cell r="F8796"/>
          <cell r="G8796"/>
          <cell r="H8796">
            <v>0</v>
          </cell>
        </row>
        <row r="8797">
          <cell r="A8797" t="str">
            <v>7210</v>
          </cell>
          <cell r="B8797" t="str">
            <v>OPERACIONES EN MONEDA EXTRANJERA</v>
          </cell>
          <cell r="C8797">
            <v>4</v>
          </cell>
          <cell r="D8797"/>
          <cell r="E8797"/>
          <cell r="F8797"/>
          <cell r="G8797"/>
          <cell r="H8797">
            <v>0</v>
          </cell>
        </row>
        <row r="8798">
          <cell r="A8798" t="str">
            <v>721000</v>
          </cell>
          <cell r="B8798" t="str">
            <v>OPERACIONES EN MONEDA EXTRANJERA</v>
          </cell>
          <cell r="C8798">
            <v>6</v>
          </cell>
          <cell r="D8798"/>
          <cell r="E8798"/>
          <cell r="F8798"/>
          <cell r="G8798"/>
          <cell r="H8798">
            <v>0</v>
          </cell>
        </row>
        <row r="8799">
          <cell r="A8799" t="str">
            <v>7210000100</v>
          </cell>
          <cell r="B8799" t="str">
            <v>COMISIONES POR COMPRA DE MONEDA EXTRANJERA</v>
          </cell>
          <cell r="C8799">
            <v>10</v>
          </cell>
          <cell r="D8799"/>
          <cell r="E8799"/>
          <cell r="F8799"/>
          <cell r="G8799">
            <v>0</v>
          </cell>
          <cell r="H8799">
            <v>0</v>
          </cell>
        </row>
        <row r="8800">
          <cell r="A8800" t="str">
            <v>7210000200</v>
          </cell>
          <cell r="B8800" t="str">
            <v>FLUCTUACIONES DE TIPO DE CAMBIO</v>
          </cell>
          <cell r="C8800">
            <v>10</v>
          </cell>
          <cell r="D8800"/>
          <cell r="E8800"/>
          <cell r="F8800"/>
          <cell r="G8800">
            <v>0</v>
          </cell>
          <cell r="H8800">
            <v>0</v>
          </cell>
        </row>
        <row r="8801">
          <cell r="A8801" t="str">
            <v>722</v>
          </cell>
          <cell r="B8801" t="str">
            <v>PRESTACION DE SERVICIOS</v>
          </cell>
          <cell r="C8801">
            <v>3</v>
          </cell>
          <cell r="D8801"/>
          <cell r="E8801"/>
          <cell r="F8801"/>
          <cell r="G8801"/>
          <cell r="H8801">
            <v>316138.40000000002</v>
          </cell>
        </row>
        <row r="8802">
          <cell r="A8802" t="str">
            <v>7220</v>
          </cell>
          <cell r="B8802" t="str">
            <v>PRESTACION DE SERVICIOS</v>
          </cell>
          <cell r="C8802">
            <v>4</v>
          </cell>
          <cell r="D8802"/>
          <cell r="E8802"/>
          <cell r="F8802"/>
          <cell r="G8802"/>
          <cell r="H8802">
            <v>316138.40000000002</v>
          </cell>
        </row>
        <row r="8803">
          <cell r="A8803" t="str">
            <v>722001</v>
          </cell>
          <cell r="B8803" t="str">
            <v>PRESTACION DE SERVICIOS FINANCIEROS</v>
          </cell>
          <cell r="C8803">
            <v>6</v>
          </cell>
          <cell r="D8803"/>
          <cell r="E8803"/>
          <cell r="F8803"/>
          <cell r="G8803"/>
          <cell r="H8803">
            <v>316138.40000000002</v>
          </cell>
        </row>
        <row r="8804">
          <cell r="A8804" t="str">
            <v>7220010000</v>
          </cell>
          <cell r="B8804" t="str">
            <v>PRESTACION DE SERVICIOS FINANCIEROS</v>
          </cell>
          <cell r="C8804">
            <v>10</v>
          </cell>
          <cell r="D8804"/>
          <cell r="E8804"/>
          <cell r="F8804"/>
          <cell r="G8804">
            <v>316138.40000000002</v>
          </cell>
          <cell r="H8804">
            <v>316138.40000000002</v>
          </cell>
        </row>
        <row r="8805">
          <cell r="A8805" t="str">
            <v>722001000001</v>
          </cell>
          <cell r="B8805" t="str">
            <v>PRESTACION DE SERVICIOS FINANCIEROS</v>
          </cell>
          <cell r="C8805">
            <v>12</v>
          </cell>
          <cell r="D8805"/>
          <cell r="E8805"/>
          <cell r="F8805">
            <v>316138.40000000002</v>
          </cell>
          <cell r="G8805"/>
          <cell r="H8805">
            <v>316138.40000000002</v>
          </cell>
        </row>
        <row r="8806">
          <cell r="A8806" t="str">
            <v>72200100000101</v>
          </cell>
          <cell r="B8806" t="str">
            <v>PRESTACION DE SERVICIOS FINANCIEROS</v>
          </cell>
          <cell r="C8806">
            <v>14</v>
          </cell>
          <cell r="D8806"/>
          <cell r="E8806">
            <v>316138.40000000002</v>
          </cell>
          <cell r="F8806"/>
          <cell r="G8806"/>
          <cell r="H8806">
            <v>316138.40000000002</v>
          </cell>
        </row>
        <row r="8807">
          <cell r="A8807" t="str">
            <v>7220010000010101</v>
          </cell>
          <cell r="B8807" t="str">
            <v>CERTIFICACION DE CHEQUES</v>
          </cell>
          <cell r="C8807">
            <v>16</v>
          </cell>
          <cell r="D8807">
            <v>0</v>
          </cell>
          <cell r="E8807"/>
          <cell r="F8807"/>
          <cell r="G8807"/>
          <cell r="H8807">
            <v>0</v>
          </cell>
        </row>
        <row r="8808">
          <cell r="A8808" t="str">
            <v>7220010000010102</v>
          </cell>
          <cell r="B8808" t="str">
            <v>OTRO COSTOS CUENTAS DE AHORRO</v>
          </cell>
          <cell r="C8808">
            <v>16</v>
          </cell>
          <cell r="D8808">
            <v>0</v>
          </cell>
          <cell r="E8808"/>
          <cell r="F8808"/>
          <cell r="G8808"/>
          <cell r="H8808">
            <v>0</v>
          </cell>
        </row>
        <row r="8809">
          <cell r="A8809" t="str">
            <v>7220010000010103</v>
          </cell>
          <cell r="B8809" t="str">
            <v>OTRAS COMISIONES CUENTAS DE DEPOSITO A PLAZO FIJO</v>
          </cell>
          <cell r="C8809">
            <v>16</v>
          </cell>
          <cell r="D8809">
            <v>315.67</v>
          </cell>
          <cell r="E8809"/>
          <cell r="F8809"/>
          <cell r="G8809"/>
          <cell r="H8809">
            <v>315.67</v>
          </cell>
        </row>
        <row r="8810">
          <cell r="A8810" t="str">
            <v>7220010000010104</v>
          </cell>
          <cell r="B8810" t="str">
            <v>COMISION POR OTROS SERVICIOS FINANCIEROS</v>
          </cell>
          <cell r="C8810">
            <v>16</v>
          </cell>
          <cell r="D8810">
            <v>294419.51</v>
          </cell>
          <cell r="E8810"/>
          <cell r="F8810"/>
          <cell r="G8810"/>
          <cell r="H8810">
            <v>294419.51</v>
          </cell>
        </row>
        <row r="8811">
          <cell r="A8811" t="str">
            <v>7220010000010105</v>
          </cell>
          <cell r="B8811" t="str">
            <v>COMISIONES POR RECHAZO DE CHEQUES</v>
          </cell>
          <cell r="C8811">
            <v>16</v>
          </cell>
          <cell r="D8811">
            <v>0</v>
          </cell>
          <cell r="E8811"/>
          <cell r="F8811"/>
          <cell r="G8811"/>
          <cell r="H8811">
            <v>0</v>
          </cell>
        </row>
        <row r="8812">
          <cell r="A8812" t="str">
            <v>7220010000010106</v>
          </cell>
          <cell r="B8812" t="str">
            <v>COMISION POR CAPTACION DE APORTACIONES</v>
          </cell>
          <cell r="C8812">
            <v>16</v>
          </cell>
          <cell r="D8812">
            <v>2000</v>
          </cell>
          <cell r="E8812"/>
          <cell r="F8812"/>
          <cell r="G8812"/>
          <cell r="H8812">
            <v>2000</v>
          </cell>
        </row>
        <row r="8813">
          <cell r="A8813" t="str">
            <v>7220010000010107</v>
          </cell>
          <cell r="B8813" t="str">
            <v>OTROS COSTOS DE CUENTA CORRIENTE</v>
          </cell>
          <cell r="C8813">
            <v>16</v>
          </cell>
          <cell r="D8813">
            <v>1089.07</v>
          </cell>
          <cell r="E8813"/>
          <cell r="F8813"/>
          <cell r="G8813"/>
          <cell r="H8813">
            <v>1089.07</v>
          </cell>
        </row>
        <row r="8814">
          <cell r="A8814" t="str">
            <v>7220010000010110</v>
          </cell>
          <cell r="B8814" t="str">
            <v>SERVICIOS DE TRANSFERENCIAS INTERNACIONALES</v>
          </cell>
          <cell r="C8814">
            <v>16</v>
          </cell>
          <cell r="D8814">
            <v>18314.150000000001</v>
          </cell>
          <cell r="E8814"/>
          <cell r="F8814"/>
          <cell r="G8814"/>
          <cell r="H8814">
            <v>18314.150000000001</v>
          </cell>
        </row>
        <row r="8815">
          <cell r="A8815" t="str">
            <v>7220010000010199</v>
          </cell>
          <cell r="B8815" t="str">
            <v>COSTOS DE INTERMEDIACION DE EJERCICIOS ANTERIORES</v>
          </cell>
          <cell r="C8815">
            <v>16</v>
          </cell>
          <cell r="D8815">
            <v>0</v>
          </cell>
          <cell r="E8815"/>
          <cell r="F8815"/>
          <cell r="G8815"/>
          <cell r="H8815">
            <v>0</v>
          </cell>
        </row>
        <row r="8816">
          <cell r="A8816" t="str">
            <v>722002</v>
          </cell>
          <cell r="B8816" t="str">
            <v>PRESTACION DE SERVICIOS TECNICOS</v>
          </cell>
          <cell r="C8816">
            <v>6</v>
          </cell>
          <cell r="D8816"/>
          <cell r="E8816"/>
          <cell r="F8816"/>
          <cell r="G8816"/>
          <cell r="H8816">
            <v>0</v>
          </cell>
        </row>
        <row r="8817">
          <cell r="A8817" t="str">
            <v>7220020100</v>
          </cell>
          <cell r="B8817" t="str">
            <v>SERVICIOS DE SUPERVISION</v>
          </cell>
          <cell r="C8817">
            <v>10</v>
          </cell>
          <cell r="D8817"/>
          <cell r="E8817"/>
          <cell r="F8817"/>
          <cell r="G8817">
            <v>0</v>
          </cell>
          <cell r="H8817">
            <v>0</v>
          </cell>
        </row>
        <row r="8818">
          <cell r="A8818" t="str">
            <v>7220020200</v>
          </cell>
          <cell r="B8818" t="str">
            <v>SERVICIOS EDUCATIVOS</v>
          </cell>
          <cell r="C8818">
            <v>10</v>
          </cell>
          <cell r="D8818"/>
          <cell r="E8818"/>
          <cell r="F8818"/>
          <cell r="G8818">
            <v>0</v>
          </cell>
          <cell r="H8818">
            <v>0</v>
          </cell>
        </row>
        <row r="8819">
          <cell r="A8819" t="str">
            <v>7220020300</v>
          </cell>
          <cell r="B8819" t="str">
            <v>SERVICIOS DE CAPACITACION</v>
          </cell>
          <cell r="C8819">
            <v>10</v>
          </cell>
          <cell r="D8819"/>
          <cell r="E8819"/>
          <cell r="F8819"/>
          <cell r="G8819">
            <v>0</v>
          </cell>
          <cell r="H8819">
            <v>0</v>
          </cell>
        </row>
        <row r="8820">
          <cell r="A8820" t="str">
            <v>7220020400</v>
          </cell>
          <cell r="B8820" t="str">
            <v>SERVICIOS DE CONSULTORIA ADMINISTRATIVA CONTABLE</v>
          </cell>
          <cell r="C8820">
            <v>10</v>
          </cell>
          <cell r="D8820"/>
          <cell r="E8820"/>
          <cell r="F8820"/>
          <cell r="G8820">
            <v>0</v>
          </cell>
          <cell r="H8820">
            <v>0</v>
          </cell>
        </row>
        <row r="8821">
          <cell r="A8821" t="str">
            <v>7220020500</v>
          </cell>
          <cell r="B8821" t="str">
            <v>SERVICIOS JURIDICOS</v>
          </cell>
          <cell r="C8821">
            <v>10</v>
          </cell>
          <cell r="D8821"/>
          <cell r="E8821"/>
          <cell r="F8821"/>
          <cell r="G8821">
            <v>0</v>
          </cell>
          <cell r="H8821">
            <v>0</v>
          </cell>
        </row>
        <row r="8822">
          <cell r="A8822" t="str">
            <v>7220020600</v>
          </cell>
          <cell r="B8822" t="str">
            <v>PROTECCIONES</v>
          </cell>
          <cell r="C8822">
            <v>10</v>
          </cell>
          <cell r="D8822"/>
          <cell r="E8822"/>
          <cell r="F8822"/>
          <cell r="G8822">
            <v>0</v>
          </cell>
          <cell r="H8822">
            <v>0</v>
          </cell>
        </row>
        <row r="8823">
          <cell r="A8823" t="str">
            <v>7220020700</v>
          </cell>
          <cell r="B8823" t="str">
            <v>ASESORIA</v>
          </cell>
          <cell r="C8823">
            <v>10</v>
          </cell>
          <cell r="D8823"/>
          <cell r="E8823"/>
          <cell r="F8823"/>
          <cell r="G8823">
            <v>0</v>
          </cell>
          <cell r="H8823">
            <v>0</v>
          </cell>
        </row>
        <row r="8824">
          <cell r="A8824" t="str">
            <v>7220020800</v>
          </cell>
          <cell r="B8824" t="str">
            <v>INFORMATICA</v>
          </cell>
          <cell r="C8824">
            <v>10</v>
          </cell>
          <cell r="D8824"/>
          <cell r="E8824"/>
          <cell r="F8824"/>
          <cell r="G8824">
            <v>0</v>
          </cell>
          <cell r="H8824">
            <v>0</v>
          </cell>
        </row>
        <row r="8825">
          <cell r="A8825" t="str">
            <v>7220029100</v>
          </cell>
          <cell r="B8825" t="str">
            <v>OTROS</v>
          </cell>
          <cell r="C8825">
            <v>10</v>
          </cell>
          <cell r="D8825"/>
          <cell r="E8825"/>
          <cell r="F8825"/>
          <cell r="G8825">
            <v>0</v>
          </cell>
          <cell r="H8825">
            <v>0</v>
          </cell>
        </row>
        <row r="8826">
          <cell r="A8826" t="str">
            <v>723</v>
          </cell>
          <cell r="B8826" t="str">
            <v>AVALES Y FIANZAS</v>
          </cell>
          <cell r="C8826">
            <v>3</v>
          </cell>
          <cell r="D8826"/>
          <cell r="E8826"/>
          <cell r="F8826"/>
          <cell r="G8826"/>
          <cell r="H8826">
            <v>0</v>
          </cell>
        </row>
        <row r="8827">
          <cell r="A8827" t="str">
            <v>7230</v>
          </cell>
          <cell r="B8827" t="str">
            <v>AVALES Y FIANZAS</v>
          </cell>
          <cell r="C8827">
            <v>4</v>
          </cell>
          <cell r="D8827"/>
          <cell r="E8827"/>
          <cell r="F8827"/>
          <cell r="G8827"/>
          <cell r="H8827">
            <v>0</v>
          </cell>
        </row>
        <row r="8828">
          <cell r="A8828" t="str">
            <v>723001</v>
          </cell>
          <cell r="B8828" t="str">
            <v>AVALES Y FIANZAS</v>
          </cell>
          <cell r="C8828">
            <v>6</v>
          </cell>
          <cell r="D8828"/>
          <cell r="E8828"/>
          <cell r="F8828"/>
          <cell r="G8828"/>
          <cell r="H8828">
            <v>0</v>
          </cell>
        </row>
        <row r="8829">
          <cell r="A8829" t="str">
            <v>7230010001</v>
          </cell>
          <cell r="B8829" t="str">
            <v>AVALES</v>
          </cell>
          <cell r="C8829">
            <v>10</v>
          </cell>
          <cell r="D8829"/>
          <cell r="E8829"/>
          <cell r="F8829"/>
          <cell r="G8829">
            <v>0</v>
          </cell>
          <cell r="H8829">
            <v>0</v>
          </cell>
        </row>
        <row r="8830">
          <cell r="A8830" t="str">
            <v>7230010002</v>
          </cell>
          <cell r="B8830" t="str">
            <v>FIANZAS</v>
          </cell>
          <cell r="C8830">
            <v>10</v>
          </cell>
          <cell r="D8830"/>
          <cell r="E8830"/>
          <cell r="F8830"/>
          <cell r="G8830">
            <v>0</v>
          </cell>
          <cell r="H8830">
            <v>0</v>
          </cell>
        </row>
        <row r="8831">
          <cell r="A8831" t="str">
            <v>724</v>
          </cell>
          <cell r="B8831" t="str">
            <v>SANEAMIENTOS</v>
          </cell>
          <cell r="C8831">
            <v>3</v>
          </cell>
          <cell r="D8831"/>
          <cell r="E8831"/>
          <cell r="F8831"/>
          <cell r="G8831"/>
          <cell r="H8831">
            <v>0</v>
          </cell>
        </row>
        <row r="8832">
          <cell r="A8832" t="str">
            <v>7240</v>
          </cell>
          <cell r="B8832" t="str">
            <v>SANEAMIENTOS</v>
          </cell>
          <cell r="C8832">
            <v>4</v>
          </cell>
          <cell r="D8832"/>
          <cell r="E8832"/>
          <cell r="F8832"/>
          <cell r="G8832"/>
          <cell r="H8832">
            <v>0</v>
          </cell>
        </row>
        <row r="8833">
          <cell r="A8833" t="str">
            <v>724000</v>
          </cell>
          <cell r="B8833" t="str">
            <v>SANEAMIENTOS</v>
          </cell>
          <cell r="C8833">
            <v>6</v>
          </cell>
          <cell r="D8833"/>
          <cell r="E8833"/>
          <cell r="F8833"/>
          <cell r="G8833"/>
          <cell r="H8833">
            <v>0</v>
          </cell>
        </row>
        <row r="8834">
          <cell r="A8834" t="str">
            <v>7240000100</v>
          </cell>
          <cell r="B8834" t="str">
            <v>SERVICIOS TECNICOS</v>
          </cell>
          <cell r="C8834">
            <v>10</v>
          </cell>
          <cell r="D8834"/>
          <cell r="E8834"/>
          <cell r="F8834"/>
          <cell r="G8834">
            <v>0</v>
          </cell>
          <cell r="H8834">
            <v>0</v>
          </cell>
        </row>
        <row r="8835">
          <cell r="A8835" t="str">
            <v>7240000200</v>
          </cell>
          <cell r="B8835" t="str">
            <v>SERVICIOS FINANCIEROS</v>
          </cell>
          <cell r="C8835">
            <v>10</v>
          </cell>
          <cell r="D8835"/>
          <cell r="E8835"/>
          <cell r="F8835"/>
          <cell r="G8835">
            <v>0</v>
          </cell>
          <cell r="H8835">
            <v>0</v>
          </cell>
        </row>
        <row r="8836">
          <cell r="A8836" t="str">
            <v>7240000300</v>
          </cell>
          <cell r="B8836" t="str">
            <v>AVALES Y FIANZAS</v>
          </cell>
          <cell r="C8836">
            <v>10</v>
          </cell>
          <cell r="D8836"/>
          <cell r="E8836"/>
          <cell r="F8836"/>
          <cell r="G8836">
            <v>0</v>
          </cell>
          <cell r="H8836">
            <v>0</v>
          </cell>
        </row>
        <row r="8837">
          <cell r="A8837" t="str">
            <v>725</v>
          </cell>
          <cell r="B8837" t="str">
            <v>CASTIGOS DE CONTINGENCIAS</v>
          </cell>
          <cell r="C8837">
            <v>3</v>
          </cell>
          <cell r="D8837"/>
          <cell r="E8837"/>
          <cell r="F8837"/>
          <cell r="G8837"/>
          <cell r="H8837">
            <v>0</v>
          </cell>
        </row>
        <row r="8838">
          <cell r="A8838" t="str">
            <v>7250</v>
          </cell>
          <cell r="B8838" t="str">
            <v>CASTIGOS DE CONTINGENCIAS</v>
          </cell>
          <cell r="C8838">
            <v>4</v>
          </cell>
          <cell r="D8838"/>
          <cell r="E8838"/>
          <cell r="F8838"/>
          <cell r="G8838"/>
          <cell r="H8838">
            <v>0</v>
          </cell>
        </row>
        <row r="8839">
          <cell r="A8839" t="str">
            <v>725000</v>
          </cell>
          <cell r="B8839" t="str">
            <v>CASTIGOS DE CONTINGENCIAS</v>
          </cell>
          <cell r="C8839">
            <v>6</v>
          </cell>
          <cell r="D8839"/>
          <cell r="E8839"/>
          <cell r="F8839"/>
          <cell r="G8839"/>
          <cell r="H8839">
            <v>0</v>
          </cell>
        </row>
        <row r="8840">
          <cell r="A8840" t="str">
            <v>7250000001</v>
          </cell>
          <cell r="B8840" t="str">
            <v>AVALES</v>
          </cell>
          <cell r="C8840">
            <v>10</v>
          </cell>
          <cell r="D8840"/>
          <cell r="E8840"/>
          <cell r="F8840"/>
          <cell r="G8840">
            <v>0</v>
          </cell>
          <cell r="H8840">
            <v>0</v>
          </cell>
        </row>
        <row r="8841">
          <cell r="A8841" t="str">
            <v>7250000002</v>
          </cell>
          <cell r="B8841" t="str">
            <v>FIANZAS</v>
          </cell>
          <cell r="C8841">
            <v>10</v>
          </cell>
          <cell r="D8841"/>
          <cell r="E8841"/>
          <cell r="F8841"/>
          <cell r="G8841">
            <v>0</v>
          </cell>
          <cell r="H8841">
            <v>0</v>
          </cell>
        </row>
        <row r="8842">
          <cell r="A8842" t="str">
            <v>726</v>
          </cell>
          <cell r="B8842" t="str">
            <v>COMISION POR DEPOSITOS EN GARANTIA POR PROVEER DINERO ELECTR</v>
          </cell>
          <cell r="C8842">
            <v>3</v>
          </cell>
          <cell r="D8842"/>
          <cell r="E8842"/>
          <cell r="F8842"/>
          <cell r="G8842"/>
          <cell r="H8842">
            <v>0</v>
          </cell>
        </row>
        <row r="8843">
          <cell r="A8843" t="str">
            <v>7260</v>
          </cell>
          <cell r="B8843" t="str">
            <v>COMISION POR DEPOSITOS EN GARANTIA POR PROVEER DINERO ELECTR</v>
          </cell>
          <cell r="C8843">
            <v>4</v>
          </cell>
          <cell r="D8843"/>
          <cell r="E8843"/>
          <cell r="F8843"/>
          <cell r="G8843"/>
          <cell r="H8843">
            <v>0</v>
          </cell>
        </row>
        <row r="8844">
          <cell r="A8844" t="str">
            <v>726000</v>
          </cell>
          <cell r="B8844" t="str">
            <v>COMISION POR DEPOSITOS EN GARANTIA</v>
          </cell>
          <cell r="C8844">
            <v>6</v>
          </cell>
          <cell r="D8844"/>
          <cell r="E8844"/>
          <cell r="F8844"/>
          <cell r="G8844"/>
          <cell r="H8844">
            <v>0</v>
          </cell>
        </row>
        <row r="8845">
          <cell r="A8845" t="str">
            <v>7260000101</v>
          </cell>
          <cell r="B8845" t="str">
            <v>COMISION</v>
          </cell>
          <cell r="C8845">
            <v>10</v>
          </cell>
          <cell r="D8845"/>
          <cell r="E8845"/>
          <cell r="F8845"/>
          <cell r="G8845">
            <v>0</v>
          </cell>
          <cell r="H8845">
            <v>0</v>
          </cell>
        </row>
        <row r="8846">
          <cell r="A8846" t="str">
            <v>727</v>
          </cell>
          <cell r="B8846" t="str">
            <v>COMERCIALIZACION DE CUOTAS DE PARTICIPACION DE FONDOS DE INV</v>
          </cell>
          <cell r="C8846">
            <v>3</v>
          </cell>
          <cell r="D8846"/>
          <cell r="E8846"/>
          <cell r="F8846"/>
          <cell r="G8846"/>
          <cell r="H8846">
            <v>0</v>
          </cell>
        </row>
        <row r="8847">
          <cell r="A8847" t="str">
            <v>7270</v>
          </cell>
          <cell r="B8847" t="str">
            <v>COMERCIALIZACION DE CUOTAS DE PARTICIPACION DE FONDOS DE INV</v>
          </cell>
          <cell r="C8847">
            <v>4</v>
          </cell>
          <cell r="D8847"/>
          <cell r="E8847"/>
          <cell r="F8847"/>
          <cell r="G8847"/>
          <cell r="H8847">
            <v>0</v>
          </cell>
        </row>
        <row r="8848">
          <cell r="A8848" t="str">
            <v>727000</v>
          </cell>
          <cell r="B8848" t="str">
            <v>COSTOS POR COMERCIALIZACION DE CUOTAS DE PARTICIPACION DE FO</v>
          </cell>
          <cell r="C8848">
            <v>6</v>
          </cell>
          <cell r="D8848"/>
          <cell r="E8848"/>
          <cell r="F8848"/>
          <cell r="G8848"/>
          <cell r="H8848">
            <v>0</v>
          </cell>
        </row>
        <row r="8849">
          <cell r="A8849" t="str">
            <v>7270000101</v>
          </cell>
          <cell r="B8849" t="str">
            <v>COSTOS DE COMERCIALIZACION DE CUOTAS DE PARTICIPACION DE FON</v>
          </cell>
          <cell r="C8849">
            <v>10</v>
          </cell>
          <cell r="D8849"/>
          <cell r="E8849"/>
          <cell r="F8849"/>
          <cell r="G8849">
            <v>0</v>
          </cell>
          <cell r="H8849">
            <v>0</v>
          </cell>
        </row>
        <row r="8850">
          <cell r="A8850" t="str">
            <v>7270000102</v>
          </cell>
          <cell r="B8850" t="str">
            <v>COSTOS DE COMERCIALIZACION DE CUOTAS DE PARTICIPACION DE FON</v>
          </cell>
          <cell r="C8850">
            <v>10</v>
          </cell>
          <cell r="D8850"/>
          <cell r="E8850"/>
          <cell r="F8850"/>
          <cell r="G8850">
            <v>0</v>
          </cell>
          <cell r="H8850">
            <v>0</v>
          </cell>
        </row>
        <row r="8851">
          <cell r="A8851" t="str">
            <v>7270009100</v>
          </cell>
          <cell r="B8851" t="str">
            <v xml:space="preserve"> OTROS</v>
          </cell>
          <cell r="C8851">
            <v>10</v>
          </cell>
          <cell r="D8851"/>
          <cell r="E8851"/>
          <cell r="F8851"/>
          <cell r="G8851">
            <v>0</v>
          </cell>
          <cell r="H8851">
            <v>0</v>
          </cell>
        </row>
        <row r="8852">
          <cell r="A8852" t="str">
            <v>728</v>
          </cell>
          <cell r="B8852" t="str">
            <v>SERVICIOS CON FONDOS DE AHORRO PREVISIONAL VOLUNTARIO</v>
          </cell>
          <cell r="C8852">
            <v>3</v>
          </cell>
          <cell r="D8852"/>
          <cell r="E8852"/>
          <cell r="F8852"/>
          <cell r="G8852"/>
          <cell r="H8852">
            <v>0</v>
          </cell>
        </row>
        <row r="8853">
          <cell r="A8853" t="str">
            <v>7280</v>
          </cell>
          <cell r="B8853" t="str">
            <v>SERVICIOS CON FONDOS DE AHORRO PREVISIONAL VOLUNTARIO</v>
          </cell>
          <cell r="C8853">
            <v>4</v>
          </cell>
          <cell r="D8853"/>
          <cell r="E8853"/>
          <cell r="F8853"/>
          <cell r="G8853"/>
          <cell r="H8853">
            <v>0</v>
          </cell>
        </row>
        <row r="8854">
          <cell r="A8854" t="str">
            <v>728000</v>
          </cell>
          <cell r="B8854" t="str">
            <v>COSTOS POR COMERCIALIZACION DE FONDOS DE AHORRO PREVISIONAL</v>
          </cell>
          <cell r="C8854">
            <v>6</v>
          </cell>
          <cell r="D8854"/>
          <cell r="E8854"/>
          <cell r="F8854"/>
          <cell r="G8854"/>
          <cell r="H8854">
            <v>0</v>
          </cell>
        </row>
        <row r="8855">
          <cell r="A8855" t="str">
            <v>7280000101</v>
          </cell>
          <cell r="B8855" t="str">
            <v>COSTOS POR COMERCIALIZACION DE FONDOS DE AHORRO PREVISIONAL</v>
          </cell>
          <cell r="C8855">
            <v>10</v>
          </cell>
          <cell r="D8855"/>
          <cell r="E8855"/>
          <cell r="F8855"/>
          <cell r="G8855">
            <v>0</v>
          </cell>
          <cell r="H8855">
            <v>0</v>
          </cell>
        </row>
        <row r="8856">
          <cell r="A8856" t="str">
            <v>728001</v>
          </cell>
          <cell r="B8856" t="str">
            <v>COSTOS POR ADMINISTRACION DE FONDOS DE AHORRO PREVISIONAL V</v>
          </cell>
          <cell r="C8856">
            <v>6</v>
          </cell>
          <cell r="D8856"/>
          <cell r="E8856"/>
          <cell r="F8856"/>
          <cell r="G8856"/>
          <cell r="H8856">
            <v>0</v>
          </cell>
        </row>
        <row r="8857">
          <cell r="A8857" t="str">
            <v>7280010101</v>
          </cell>
          <cell r="B8857" t="str">
            <v>COSTOS POR ADMINISTRACION DE FONDOS DE AHORRO PREVISIONAL V</v>
          </cell>
          <cell r="C8857">
            <v>10</v>
          </cell>
          <cell r="D8857"/>
          <cell r="E8857"/>
          <cell r="F8857"/>
          <cell r="G8857">
            <v>0</v>
          </cell>
          <cell r="H8857">
            <v>0</v>
          </cell>
        </row>
        <row r="8858">
          <cell r="A8858" t="str">
            <v>8</v>
          </cell>
          <cell r="B8858" t="str">
            <v>GASTOS</v>
          </cell>
          <cell r="C8858">
            <v>1</v>
          </cell>
          <cell r="D8858"/>
          <cell r="E8858"/>
          <cell r="F8858"/>
          <cell r="G8858"/>
          <cell r="H8858">
            <v>14935649.130000001</v>
          </cell>
        </row>
        <row r="8859">
          <cell r="A8859" t="str">
            <v>81</v>
          </cell>
          <cell r="B8859" t="str">
            <v>GASTOS DE OPERACION</v>
          </cell>
          <cell r="C8859">
            <v>2</v>
          </cell>
          <cell r="D8859"/>
          <cell r="E8859"/>
          <cell r="F8859"/>
          <cell r="G8859"/>
          <cell r="H8859">
            <v>13011954.67</v>
          </cell>
        </row>
        <row r="8860">
          <cell r="A8860" t="str">
            <v>811</v>
          </cell>
          <cell r="B8860" t="str">
            <v>GASTOS DE FUNCIONARIOS Y EMPLEADOS</v>
          </cell>
          <cell r="C8860">
            <v>3</v>
          </cell>
          <cell r="D8860"/>
          <cell r="E8860"/>
          <cell r="F8860"/>
          <cell r="G8860"/>
          <cell r="H8860">
            <v>5741851.4500000002</v>
          </cell>
        </row>
        <row r="8861">
          <cell r="A8861" t="str">
            <v>8110</v>
          </cell>
          <cell r="B8861" t="str">
            <v>GASTOS DE FUNCIONARIOS Y EMPLEADOS</v>
          </cell>
          <cell r="C8861">
            <v>4</v>
          </cell>
          <cell r="D8861"/>
          <cell r="E8861"/>
          <cell r="F8861"/>
          <cell r="G8861"/>
          <cell r="H8861">
            <v>5741851.4500000002</v>
          </cell>
        </row>
        <row r="8862">
          <cell r="A8862" t="str">
            <v>811001</v>
          </cell>
          <cell r="B8862" t="str">
            <v>REMUNERACIONES</v>
          </cell>
          <cell r="C8862">
            <v>6</v>
          </cell>
          <cell r="D8862"/>
          <cell r="E8862"/>
          <cell r="F8862"/>
          <cell r="G8862"/>
          <cell r="H8862">
            <v>3147683.78</v>
          </cell>
        </row>
        <row r="8863">
          <cell r="A8863" t="str">
            <v>8110010100</v>
          </cell>
          <cell r="B8863" t="str">
            <v>SALARIOS ORDINARIOS</v>
          </cell>
          <cell r="C8863">
            <v>10</v>
          </cell>
          <cell r="D8863"/>
          <cell r="E8863"/>
          <cell r="F8863"/>
          <cell r="G8863">
            <v>3135507.5</v>
          </cell>
          <cell r="H8863">
            <v>3135507.5</v>
          </cell>
        </row>
        <row r="8864">
          <cell r="A8864" t="str">
            <v>811001010001</v>
          </cell>
          <cell r="B8864" t="str">
            <v>SALARIOS ORDINARIOS</v>
          </cell>
          <cell r="C8864">
            <v>12</v>
          </cell>
          <cell r="D8864"/>
          <cell r="E8864"/>
          <cell r="F8864">
            <v>3135507.5</v>
          </cell>
          <cell r="G8864"/>
          <cell r="H8864">
            <v>3135507.5</v>
          </cell>
        </row>
        <row r="8865">
          <cell r="A8865" t="str">
            <v>81100101000101</v>
          </cell>
          <cell r="B8865" t="str">
            <v>SALARIOS ORDINARIOS</v>
          </cell>
          <cell r="C8865">
            <v>14</v>
          </cell>
          <cell r="D8865"/>
          <cell r="E8865">
            <v>3135507.5</v>
          </cell>
          <cell r="F8865"/>
          <cell r="G8865"/>
          <cell r="H8865">
            <v>3135507.5</v>
          </cell>
        </row>
        <row r="8866">
          <cell r="A8866" t="str">
            <v>8110010100010101</v>
          </cell>
          <cell r="B8866" t="str">
            <v>SALARIOS ORDINARIOS</v>
          </cell>
          <cell r="C8866">
            <v>16</v>
          </cell>
          <cell r="D8866">
            <v>3135507.5</v>
          </cell>
          <cell r="E8866"/>
          <cell r="F8866"/>
          <cell r="G8866"/>
          <cell r="H8866">
            <v>3135507.5</v>
          </cell>
        </row>
        <row r="8867">
          <cell r="A8867" t="str">
            <v>8110010200</v>
          </cell>
          <cell r="B8867" t="str">
            <v>SALARIOS EXTRAORDINARIOS</v>
          </cell>
          <cell r="C8867">
            <v>10</v>
          </cell>
          <cell r="D8867"/>
          <cell r="E8867"/>
          <cell r="F8867"/>
          <cell r="G8867">
            <v>12176.28</v>
          </cell>
          <cell r="H8867">
            <v>12176.28</v>
          </cell>
        </row>
        <row r="8868">
          <cell r="A8868" t="str">
            <v>811001020001</v>
          </cell>
          <cell r="B8868" t="str">
            <v>SALARIOS EXTRAORDINARIOS</v>
          </cell>
          <cell r="C8868">
            <v>12</v>
          </cell>
          <cell r="D8868"/>
          <cell r="E8868"/>
          <cell r="F8868">
            <v>12176.28</v>
          </cell>
          <cell r="G8868"/>
          <cell r="H8868">
            <v>12176.28</v>
          </cell>
        </row>
        <row r="8869">
          <cell r="A8869" t="str">
            <v>81100102000101</v>
          </cell>
          <cell r="B8869" t="str">
            <v>SALARIOS EXTRAORDINARIOS</v>
          </cell>
          <cell r="C8869">
            <v>14</v>
          </cell>
          <cell r="D8869"/>
          <cell r="E8869">
            <v>12176.28</v>
          </cell>
          <cell r="F8869"/>
          <cell r="G8869"/>
          <cell r="H8869">
            <v>12176.28</v>
          </cell>
        </row>
        <row r="8870">
          <cell r="A8870" t="str">
            <v>8110010200010101</v>
          </cell>
          <cell r="B8870" t="str">
            <v>SALARIOS EXTRAORDINARIOS</v>
          </cell>
          <cell r="C8870">
            <v>16</v>
          </cell>
          <cell r="D8870">
            <v>12176.28</v>
          </cell>
          <cell r="E8870"/>
          <cell r="F8870"/>
          <cell r="G8870"/>
          <cell r="H8870">
            <v>12176.28</v>
          </cell>
        </row>
        <row r="8871">
          <cell r="A8871" t="str">
            <v>811002</v>
          </cell>
          <cell r="B8871" t="str">
            <v>PRESTACIONES AL PERSONAL</v>
          </cell>
          <cell r="C8871">
            <v>6</v>
          </cell>
          <cell r="D8871"/>
          <cell r="E8871"/>
          <cell r="F8871"/>
          <cell r="G8871"/>
          <cell r="H8871">
            <v>1856363.25</v>
          </cell>
        </row>
        <row r="8872">
          <cell r="A8872" t="str">
            <v>8110020100</v>
          </cell>
          <cell r="B8872" t="str">
            <v>AGUINALDOS Y BONIFICACIONES</v>
          </cell>
          <cell r="C8872">
            <v>10</v>
          </cell>
          <cell r="D8872"/>
          <cell r="E8872"/>
          <cell r="F8872"/>
          <cell r="G8872">
            <v>755211.17</v>
          </cell>
          <cell r="H8872">
            <v>755211.17</v>
          </cell>
        </row>
        <row r="8873">
          <cell r="A8873" t="str">
            <v>811002010001</v>
          </cell>
          <cell r="B8873" t="str">
            <v>AGUINALDOS Y BONIFICACIONES</v>
          </cell>
          <cell r="C8873">
            <v>12</v>
          </cell>
          <cell r="D8873"/>
          <cell r="E8873"/>
          <cell r="F8873">
            <v>0</v>
          </cell>
          <cell r="G8873"/>
          <cell r="H8873">
            <v>0</v>
          </cell>
        </row>
        <row r="8874">
          <cell r="A8874" t="str">
            <v>811002010002</v>
          </cell>
          <cell r="B8874" t="str">
            <v>AGUINALDOS Y BONIFICACIONES</v>
          </cell>
          <cell r="C8874">
            <v>12</v>
          </cell>
          <cell r="D8874"/>
          <cell r="E8874"/>
          <cell r="F8874">
            <v>0</v>
          </cell>
          <cell r="G8874"/>
          <cell r="H8874">
            <v>0</v>
          </cell>
        </row>
        <row r="8875">
          <cell r="A8875" t="str">
            <v>81100201000201</v>
          </cell>
          <cell r="B8875" t="str">
            <v>AGUINALDOS Y BONIFICACIONES</v>
          </cell>
          <cell r="C8875">
            <v>14</v>
          </cell>
          <cell r="D8875"/>
          <cell r="E8875">
            <v>0</v>
          </cell>
          <cell r="F8875"/>
          <cell r="G8875"/>
          <cell r="H8875">
            <v>0</v>
          </cell>
        </row>
        <row r="8876">
          <cell r="A8876" t="str">
            <v>811002010003</v>
          </cell>
          <cell r="B8876" t="str">
            <v>AGUINALDOS Y BONIFICACIONES</v>
          </cell>
          <cell r="C8876">
            <v>12</v>
          </cell>
          <cell r="D8876"/>
          <cell r="E8876"/>
          <cell r="F8876">
            <v>755211.17</v>
          </cell>
          <cell r="G8876"/>
          <cell r="H8876">
            <v>755211.17</v>
          </cell>
        </row>
        <row r="8877">
          <cell r="A8877" t="str">
            <v>81100201000301</v>
          </cell>
          <cell r="B8877" t="str">
            <v>AGUINALDOS Y BONIFICACIONES</v>
          </cell>
          <cell r="C8877">
            <v>14</v>
          </cell>
          <cell r="D8877"/>
          <cell r="E8877">
            <v>755211.17</v>
          </cell>
          <cell r="F8877"/>
          <cell r="G8877"/>
          <cell r="H8877">
            <v>755211.17</v>
          </cell>
        </row>
        <row r="8878">
          <cell r="A8878" t="str">
            <v>8110020100030101</v>
          </cell>
          <cell r="B8878" t="str">
            <v>AGUINALDOS Y BONIFICACIONES</v>
          </cell>
          <cell r="C8878">
            <v>16</v>
          </cell>
          <cell r="D8878">
            <v>755211.17</v>
          </cell>
          <cell r="E8878"/>
          <cell r="F8878"/>
          <cell r="G8878"/>
          <cell r="H8878">
            <v>755211.17</v>
          </cell>
        </row>
        <row r="8879">
          <cell r="A8879" t="str">
            <v>8110020200</v>
          </cell>
          <cell r="B8879" t="str">
            <v>VACACIONES</v>
          </cell>
          <cell r="C8879">
            <v>10</v>
          </cell>
          <cell r="D8879"/>
          <cell r="E8879"/>
          <cell r="F8879"/>
          <cell r="G8879">
            <v>147085.4</v>
          </cell>
          <cell r="H8879">
            <v>147085.4</v>
          </cell>
        </row>
        <row r="8880">
          <cell r="A8880" t="str">
            <v>811002020001</v>
          </cell>
          <cell r="B8880" t="str">
            <v>VACACIONES</v>
          </cell>
          <cell r="C8880">
            <v>12</v>
          </cell>
          <cell r="D8880"/>
          <cell r="E8880"/>
          <cell r="F8880">
            <v>147085.4</v>
          </cell>
          <cell r="G8880"/>
          <cell r="H8880">
            <v>147085.4</v>
          </cell>
        </row>
        <row r="8881">
          <cell r="A8881" t="str">
            <v>81100202000101</v>
          </cell>
          <cell r="B8881" t="str">
            <v>VACACIONES</v>
          </cell>
          <cell r="C8881">
            <v>14</v>
          </cell>
          <cell r="D8881"/>
          <cell r="E8881">
            <v>147085.4</v>
          </cell>
          <cell r="F8881"/>
          <cell r="G8881"/>
          <cell r="H8881">
            <v>147085.4</v>
          </cell>
        </row>
        <row r="8882">
          <cell r="A8882" t="str">
            <v>8110020200010101</v>
          </cell>
          <cell r="B8882" t="str">
            <v>VACACIONES</v>
          </cell>
          <cell r="C8882">
            <v>16</v>
          </cell>
          <cell r="D8882">
            <v>147085.4</v>
          </cell>
          <cell r="E8882"/>
          <cell r="F8882"/>
          <cell r="G8882"/>
          <cell r="H8882">
            <v>147085.4</v>
          </cell>
        </row>
        <row r="8883">
          <cell r="A8883" t="str">
            <v>8110020300</v>
          </cell>
          <cell r="B8883" t="str">
            <v>UNIFORMES</v>
          </cell>
          <cell r="C8883">
            <v>10</v>
          </cell>
          <cell r="D8883"/>
          <cell r="E8883"/>
          <cell r="F8883"/>
          <cell r="G8883">
            <v>0</v>
          </cell>
          <cell r="H8883">
            <v>0</v>
          </cell>
        </row>
        <row r="8884">
          <cell r="A8884" t="str">
            <v>811002030001</v>
          </cell>
          <cell r="B8884" t="str">
            <v>UNIFORMES</v>
          </cell>
          <cell r="C8884">
            <v>12</v>
          </cell>
          <cell r="D8884"/>
          <cell r="E8884"/>
          <cell r="F8884">
            <v>0</v>
          </cell>
          <cell r="G8884"/>
          <cell r="H8884">
            <v>0</v>
          </cell>
        </row>
        <row r="8885">
          <cell r="A8885" t="str">
            <v>81100203000101</v>
          </cell>
          <cell r="B8885" t="str">
            <v>UNIFORMES</v>
          </cell>
          <cell r="C8885">
            <v>14</v>
          </cell>
          <cell r="D8885"/>
          <cell r="E8885">
            <v>0</v>
          </cell>
          <cell r="F8885"/>
          <cell r="G8885"/>
          <cell r="H8885">
            <v>0</v>
          </cell>
        </row>
        <row r="8886">
          <cell r="A8886" t="str">
            <v>8110020300010101</v>
          </cell>
          <cell r="B8886" t="str">
            <v>UNIFORMES</v>
          </cell>
          <cell r="C8886">
            <v>16</v>
          </cell>
          <cell r="D8886">
            <v>0</v>
          </cell>
          <cell r="E8886"/>
          <cell r="F8886"/>
          <cell r="G8886"/>
          <cell r="H8886">
            <v>0</v>
          </cell>
        </row>
        <row r="8887">
          <cell r="A8887" t="str">
            <v>8110020400</v>
          </cell>
          <cell r="B8887" t="str">
            <v>SEGURO SOCIAL Y F.S.V.</v>
          </cell>
          <cell r="C8887">
            <v>10</v>
          </cell>
          <cell r="D8887"/>
          <cell r="E8887"/>
          <cell r="F8887"/>
          <cell r="G8887">
            <v>181716.79</v>
          </cell>
          <cell r="H8887">
            <v>181716.79</v>
          </cell>
        </row>
        <row r="8888">
          <cell r="A8888" t="str">
            <v>811002040001</v>
          </cell>
          <cell r="B8888" t="str">
            <v>SEGURO SOCIAL Y F.S.V.</v>
          </cell>
          <cell r="C8888">
            <v>12</v>
          </cell>
          <cell r="D8888"/>
          <cell r="E8888"/>
          <cell r="F8888">
            <v>181716.79</v>
          </cell>
          <cell r="G8888"/>
          <cell r="H8888">
            <v>181716.79</v>
          </cell>
        </row>
        <row r="8889">
          <cell r="A8889" t="str">
            <v>81100204000101</v>
          </cell>
          <cell r="B8889" t="str">
            <v>SEGURO SOCIAL Y F.S.V.</v>
          </cell>
          <cell r="C8889">
            <v>14</v>
          </cell>
          <cell r="D8889"/>
          <cell r="E8889">
            <v>181716.79</v>
          </cell>
          <cell r="F8889"/>
          <cell r="G8889"/>
          <cell r="H8889">
            <v>181716.79</v>
          </cell>
        </row>
        <row r="8890">
          <cell r="A8890" t="str">
            <v>8110020400010101</v>
          </cell>
          <cell r="B8890" t="str">
            <v>SEGURO SOCIAL Y F.S.V.</v>
          </cell>
          <cell r="C8890">
            <v>16</v>
          </cell>
          <cell r="D8890">
            <v>181716.79</v>
          </cell>
          <cell r="E8890"/>
          <cell r="F8890"/>
          <cell r="G8890"/>
          <cell r="H8890">
            <v>181716.79</v>
          </cell>
        </row>
        <row r="8891">
          <cell r="A8891" t="str">
            <v>8110020500</v>
          </cell>
          <cell r="B8891" t="str">
            <v>INSAFORP</v>
          </cell>
          <cell r="C8891">
            <v>10</v>
          </cell>
          <cell r="D8891"/>
          <cell r="E8891"/>
          <cell r="F8891"/>
          <cell r="G8891">
            <v>19790.759999999998</v>
          </cell>
          <cell r="H8891">
            <v>19790.759999999998</v>
          </cell>
        </row>
        <row r="8892">
          <cell r="A8892" t="str">
            <v>811002050001</v>
          </cell>
          <cell r="B8892" t="str">
            <v>INSAFORP</v>
          </cell>
          <cell r="C8892">
            <v>12</v>
          </cell>
          <cell r="D8892"/>
          <cell r="E8892"/>
          <cell r="F8892">
            <v>19790.759999999998</v>
          </cell>
          <cell r="G8892"/>
          <cell r="H8892">
            <v>19790.759999999998</v>
          </cell>
        </row>
        <row r="8893">
          <cell r="A8893" t="str">
            <v>81100205000101</v>
          </cell>
          <cell r="B8893" t="str">
            <v>INSAFORP</v>
          </cell>
          <cell r="C8893">
            <v>14</v>
          </cell>
          <cell r="D8893"/>
          <cell r="E8893">
            <v>19790.759999999998</v>
          </cell>
          <cell r="F8893"/>
          <cell r="G8893"/>
          <cell r="H8893">
            <v>19790.759999999998</v>
          </cell>
        </row>
        <row r="8894">
          <cell r="A8894" t="str">
            <v>8110020500010101</v>
          </cell>
          <cell r="B8894" t="str">
            <v>INSAFORP</v>
          </cell>
          <cell r="C8894">
            <v>16</v>
          </cell>
          <cell r="D8894">
            <v>19790.759999999998</v>
          </cell>
          <cell r="E8894"/>
          <cell r="F8894"/>
          <cell r="G8894"/>
          <cell r="H8894">
            <v>19790.759999999998</v>
          </cell>
        </row>
        <row r="8895">
          <cell r="A8895" t="str">
            <v>8110020600</v>
          </cell>
          <cell r="B8895" t="str">
            <v>GASTOS MEDICOS</v>
          </cell>
          <cell r="C8895">
            <v>10</v>
          </cell>
          <cell r="D8895"/>
          <cell r="E8895"/>
          <cell r="F8895"/>
          <cell r="G8895">
            <v>0</v>
          </cell>
          <cell r="H8895">
            <v>0</v>
          </cell>
        </row>
        <row r="8896">
          <cell r="A8896" t="str">
            <v>811002060001</v>
          </cell>
          <cell r="B8896" t="str">
            <v>GASTOS M?DICOS</v>
          </cell>
          <cell r="C8896">
            <v>12</v>
          </cell>
          <cell r="D8896"/>
          <cell r="E8896"/>
          <cell r="F8896">
            <v>0</v>
          </cell>
          <cell r="G8896"/>
          <cell r="H8896">
            <v>0</v>
          </cell>
        </row>
        <row r="8897">
          <cell r="A8897" t="str">
            <v>81100206000101</v>
          </cell>
          <cell r="B8897" t="str">
            <v>GASTOS M?DICOS</v>
          </cell>
          <cell r="C8897">
            <v>14</v>
          </cell>
          <cell r="D8897"/>
          <cell r="E8897">
            <v>0</v>
          </cell>
          <cell r="F8897"/>
          <cell r="G8897"/>
          <cell r="H8897">
            <v>0</v>
          </cell>
        </row>
        <row r="8898">
          <cell r="A8898" t="str">
            <v>8110020600010101</v>
          </cell>
          <cell r="B8898" t="str">
            <v>GASTOS MEDICOS</v>
          </cell>
          <cell r="C8898">
            <v>16</v>
          </cell>
          <cell r="D8898">
            <v>0</v>
          </cell>
          <cell r="E8898"/>
          <cell r="F8898"/>
          <cell r="G8898"/>
          <cell r="H8898">
            <v>0</v>
          </cell>
        </row>
        <row r="8899">
          <cell r="A8899" t="str">
            <v>8110020700</v>
          </cell>
          <cell r="B8899" t="str">
            <v>FONDO DE CAJEROS</v>
          </cell>
          <cell r="C8899">
            <v>10</v>
          </cell>
          <cell r="D8899"/>
          <cell r="E8899"/>
          <cell r="F8899"/>
          <cell r="G8899">
            <v>0</v>
          </cell>
          <cell r="H8899">
            <v>0</v>
          </cell>
        </row>
        <row r="8900">
          <cell r="A8900" t="str">
            <v>811002070001</v>
          </cell>
          <cell r="B8900" t="str">
            <v>FONDO DE CAJEROS</v>
          </cell>
          <cell r="C8900">
            <v>12</v>
          </cell>
          <cell r="D8900"/>
          <cell r="E8900"/>
          <cell r="F8900">
            <v>0</v>
          </cell>
          <cell r="G8900"/>
          <cell r="H8900">
            <v>0</v>
          </cell>
        </row>
        <row r="8901">
          <cell r="A8901" t="str">
            <v>81100207000101</v>
          </cell>
          <cell r="B8901" t="str">
            <v>FONDO DE CAJEROS</v>
          </cell>
          <cell r="C8901">
            <v>14</v>
          </cell>
          <cell r="D8901"/>
          <cell r="E8901">
            <v>0</v>
          </cell>
          <cell r="F8901"/>
          <cell r="G8901"/>
          <cell r="H8901">
            <v>0</v>
          </cell>
        </row>
        <row r="8902">
          <cell r="A8902" t="str">
            <v>8110020700010101</v>
          </cell>
          <cell r="B8902" t="str">
            <v>FONDO DE CAJEROS</v>
          </cell>
          <cell r="C8902">
            <v>16</v>
          </cell>
          <cell r="D8902">
            <v>0</v>
          </cell>
          <cell r="E8902"/>
          <cell r="F8902"/>
          <cell r="G8902"/>
          <cell r="H8902">
            <v>0</v>
          </cell>
        </row>
        <row r="8903">
          <cell r="A8903" t="str">
            <v>8110020800</v>
          </cell>
          <cell r="B8903" t="str">
            <v>ATENCIONES Y RECREACIONES</v>
          </cell>
          <cell r="C8903">
            <v>10</v>
          </cell>
          <cell r="D8903"/>
          <cell r="E8903"/>
          <cell r="F8903"/>
          <cell r="G8903">
            <v>11432.36</v>
          </cell>
          <cell r="H8903">
            <v>11432.36</v>
          </cell>
        </row>
        <row r="8904">
          <cell r="A8904" t="str">
            <v>811002080001</v>
          </cell>
          <cell r="B8904" t="str">
            <v>ATENCIONES Y RECREACIONES</v>
          </cell>
          <cell r="C8904">
            <v>12</v>
          </cell>
          <cell r="D8904"/>
          <cell r="E8904"/>
          <cell r="F8904">
            <v>11432.36</v>
          </cell>
          <cell r="G8904"/>
          <cell r="H8904">
            <v>11432.36</v>
          </cell>
        </row>
        <row r="8905">
          <cell r="A8905" t="str">
            <v>81100208000101</v>
          </cell>
          <cell r="B8905" t="str">
            <v>ATENCIONES Y RECREACIONES</v>
          </cell>
          <cell r="C8905">
            <v>14</v>
          </cell>
          <cell r="D8905"/>
          <cell r="E8905">
            <v>11432.36</v>
          </cell>
          <cell r="F8905"/>
          <cell r="G8905"/>
          <cell r="H8905">
            <v>11432.36</v>
          </cell>
        </row>
        <row r="8906">
          <cell r="A8906" t="str">
            <v>8110020800010101</v>
          </cell>
          <cell r="B8906" t="str">
            <v>ATENCIONES Y RECREACIONES</v>
          </cell>
          <cell r="C8906">
            <v>16</v>
          </cell>
          <cell r="D8906">
            <v>11432.36</v>
          </cell>
          <cell r="E8906"/>
          <cell r="F8906"/>
          <cell r="G8906"/>
          <cell r="H8906">
            <v>11432.36</v>
          </cell>
        </row>
        <row r="8907">
          <cell r="A8907" t="str">
            <v>8110020900</v>
          </cell>
          <cell r="B8907" t="str">
            <v>OTROS SEGUROS</v>
          </cell>
          <cell r="C8907">
            <v>10</v>
          </cell>
          <cell r="D8907"/>
          <cell r="E8907"/>
          <cell r="F8907"/>
          <cell r="G8907">
            <v>317605.52</v>
          </cell>
          <cell r="H8907">
            <v>317605.52</v>
          </cell>
        </row>
        <row r="8908">
          <cell r="A8908" t="str">
            <v>811002090001</v>
          </cell>
          <cell r="B8908" t="str">
            <v>OTROS SEGUROS</v>
          </cell>
          <cell r="C8908">
            <v>12</v>
          </cell>
          <cell r="D8908"/>
          <cell r="E8908"/>
          <cell r="F8908">
            <v>317605.52</v>
          </cell>
          <cell r="G8908"/>
          <cell r="H8908">
            <v>317605.52</v>
          </cell>
        </row>
        <row r="8909">
          <cell r="A8909" t="str">
            <v>81100209000101</v>
          </cell>
          <cell r="B8909" t="str">
            <v>OTROS SEGUROS</v>
          </cell>
          <cell r="C8909">
            <v>14</v>
          </cell>
          <cell r="D8909"/>
          <cell r="E8909">
            <v>317605.52</v>
          </cell>
          <cell r="F8909"/>
          <cell r="G8909"/>
          <cell r="H8909">
            <v>317605.52</v>
          </cell>
        </row>
        <row r="8910">
          <cell r="A8910" t="str">
            <v>8110020900010101</v>
          </cell>
          <cell r="B8910" t="str">
            <v>OTROS SEGUROS</v>
          </cell>
          <cell r="C8910">
            <v>16</v>
          </cell>
          <cell r="D8910">
            <v>317605.52</v>
          </cell>
          <cell r="E8910"/>
          <cell r="F8910"/>
          <cell r="G8910"/>
          <cell r="H8910">
            <v>317605.52</v>
          </cell>
        </row>
        <row r="8911">
          <cell r="A8911" t="str">
            <v>8110020900010102</v>
          </cell>
          <cell r="B8911" t="str">
            <v>SEGURO DE DAÑOS</v>
          </cell>
          <cell r="C8911">
            <v>16</v>
          </cell>
          <cell r="D8911">
            <v>0</v>
          </cell>
          <cell r="E8911"/>
          <cell r="F8911"/>
          <cell r="G8911"/>
          <cell r="H8911">
            <v>0</v>
          </cell>
        </row>
        <row r="8912">
          <cell r="A8912" t="str">
            <v>8110021000</v>
          </cell>
          <cell r="B8912" t="str">
            <v>AFP-S</v>
          </cell>
          <cell r="C8912">
            <v>10</v>
          </cell>
          <cell r="D8912"/>
          <cell r="E8912"/>
          <cell r="F8912"/>
          <cell r="G8912">
            <v>279801.28000000003</v>
          </cell>
          <cell r="H8912">
            <v>279801.28000000003</v>
          </cell>
        </row>
        <row r="8913">
          <cell r="A8913" t="str">
            <v>811002100001</v>
          </cell>
          <cell r="B8913" t="str">
            <v>AFP-S</v>
          </cell>
          <cell r="C8913">
            <v>12</v>
          </cell>
          <cell r="D8913"/>
          <cell r="E8913"/>
          <cell r="F8913">
            <v>279801.28000000003</v>
          </cell>
          <cell r="G8913"/>
          <cell r="H8913">
            <v>279801.28000000003</v>
          </cell>
        </row>
        <row r="8914">
          <cell r="A8914" t="str">
            <v>81100210000101</v>
          </cell>
          <cell r="B8914" t="str">
            <v>AFP-S</v>
          </cell>
          <cell r="C8914">
            <v>14</v>
          </cell>
          <cell r="D8914"/>
          <cell r="E8914">
            <v>279801.28000000003</v>
          </cell>
          <cell r="F8914"/>
          <cell r="G8914"/>
          <cell r="H8914">
            <v>279801.28000000003</v>
          </cell>
        </row>
        <row r="8915">
          <cell r="A8915" t="str">
            <v>8110021000010101</v>
          </cell>
          <cell r="B8915" t="str">
            <v>AFP-S</v>
          </cell>
          <cell r="C8915">
            <v>16</v>
          </cell>
          <cell r="D8915">
            <v>279801.28000000003</v>
          </cell>
          <cell r="E8915"/>
          <cell r="F8915"/>
          <cell r="G8915"/>
          <cell r="H8915">
            <v>279801.28000000003</v>
          </cell>
        </row>
        <row r="8916">
          <cell r="A8916" t="str">
            <v>8110029100</v>
          </cell>
          <cell r="B8916" t="str">
            <v>OTRAS PRESTACIONES AL PERSONAL</v>
          </cell>
          <cell r="C8916">
            <v>10</v>
          </cell>
          <cell r="D8916"/>
          <cell r="E8916"/>
          <cell r="F8916"/>
          <cell r="G8916">
            <v>143719.97</v>
          </cell>
          <cell r="H8916">
            <v>143719.97</v>
          </cell>
        </row>
        <row r="8917">
          <cell r="A8917" t="str">
            <v>811002910001</v>
          </cell>
          <cell r="B8917" t="str">
            <v>OTRAS PRESTACIONES AL PERSONAL</v>
          </cell>
          <cell r="C8917">
            <v>12</v>
          </cell>
          <cell r="D8917"/>
          <cell r="E8917"/>
          <cell r="F8917">
            <v>143719.97</v>
          </cell>
          <cell r="G8917"/>
          <cell r="H8917">
            <v>143719.97</v>
          </cell>
        </row>
        <row r="8918">
          <cell r="A8918" t="str">
            <v>81100291000101</v>
          </cell>
          <cell r="B8918" t="str">
            <v>OTRAS PRESTACIONES AL PERSONAL</v>
          </cell>
          <cell r="C8918">
            <v>14</v>
          </cell>
          <cell r="D8918"/>
          <cell r="E8918">
            <v>143719.97</v>
          </cell>
          <cell r="F8918"/>
          <cell r="G8918"/>
          <cell r="H8918">
            <v>143719.97</v>
          </cell>
        </row>
        <row r="8919">
          <cell r="A8919" t="str">
            <v>8110029100010101</v>
          </cell>
          <cell r="B8919" t="str">
            <v>OTRAS PRESTACIONES AL PERSONAL</v>
          </cell>
          <cell r="C8919">
            <v>16</v>
          </cell>
          <cell r="D8919">
            <v>143719.97</v>
          </cell>
          <cell r="E8919"/>
          <cell r="F8919"/>
          <cell r="G8919"/>
          <cell r="H8919">
            <v>143719.97</v>
          </cell>
        </row>
        <row r="8920">
          <cell r="A8920" t="str">
            <v>811003</v>
          </cell>
          <cell r="B8920" t="str">
            <v>INDEMNIZACIONES AL PERSONAL</v>
          </cell>
          <cell r="C8920">
            <v>6</v>
          </cell>
          <cell r="D8920"/>
          <cell r="E8920"/>
          <cell r="F8920"/>
          <cell r="G8920"/>
          <cell r="H8920">
            <v>208392.25</v>
          </cell>
        </row>
        <row r="8921">
          <cell r="A8921" t="str">
            <v>8110030100</v>
          </cell>
          <cell r="B8921" t="str">
            <v>POR DESPIDO</v>
          </cell>
          <cell r="C8921">
            <v>10</v>
          </cell>
          <cell r="D8921"/>
          <cell r="E8921"/>
          <cell r="F8921"/>
          <cell r="G8921">
            <v>208252.83</v>
          </cell>
          <cell r="H8921">
            <v>208252.83</v>
          </cell>
        </row>
        <row r="8922">
          <cell r="A8922" t="str">
            <v>811003010001</v>
          </cell>
          <cell r="B8922" t="str">
            <v>POR DESPIDO</v>
          </cell>
          <cell r="C8922">
            <v>12</v>
          </cell>
          <cell r="D8922"/>
          <cell r="E8922"/>
          <cell r="F8922">
            <v>208252.83</v>
          </cell>
          <cell r="G8922"/>
          <cell r="H8922">
            <v>208252.83</v>
          </cell>
        </row>
        <row r="8923">
          <cell r="A8923" t="str">
            <v>81100301000101</v>
          </cell>
          <cell r="B8923" t="str">
            <v>POR DESPIDO</v>
          </cell>
          <cell r="C8923">
            <v>14</v>
          </cell>
          <cell r="D8923"/>
          <cell r="E8923">
            <v>208252.83</v>
          </cell>
          <cell r="F8923"/>
          <cell r="G8923"/>
          <cell r="H8923">
            <v>208252.83</v>
          </cell>
        </row>
        <row r="8924">
          <cell r="A8924" t="str">
            <v>8110030100010101</v>
          </cell>
          <cell r="B8924" t="str">
            <v>POR DESPIDO</v>
          </cell>
          <cell r="C8924">
            <v>16</v>
          </cell>
          <cell r="D8924">
            <v>208252.83</v>
          </cell>
          <cell r="E8924"/>
          <cell r="F8924"/>
          <cell r="G8924"/>
          <cell r="H8924">
            <v>208252.83</v>
          </cell>
        </row>
        <row r="8925">
          <cell r="A8925" t="str">
            <v>8110030200</v>
          </cell>
          <cell r="B8925" t="str">
            <v>POR INCAPACIDAD TEMPORAL</v>
          </cell>
          <cell r="C8925">
            <v>10</v>
          </cell>
          <cell r="D8925"/>
          <cell r="E8925"/>
          <cell r="F8925"/>
          <cell r="G8925">
            <v>139.41999999999999</v>
          </cell>
          <cell r="H8925">
            <v>139.41999999999999</v>
          </cell>
        </row>
        <row r="8926">
          <cell r="A8926" t="str">
            <v>811003020001</v>
          </cell>
          <cell r="B8926" t="str">
            <v>POR INCAPACIDAD TEMPORAL</v>
          </cell>
          <cell r="C8926">
            <v>12</v>
          </cell>
          <cell r="D8926"/>
          <cell r="E8926"/>
          <cell r="F8926">
            <v>139.41999999999999</v>
          </cell>
          <cell r="G8926"/>
          <cell r="H8926">
            <v>139.41999999999999</v>
          </cell>
        </row>
        <row r="8927">
          <cell r="A8927" t="str">
            <v>81100302000101</v>
          </cell>
          <cell r="B8927" t="str">
            <v>POR INCAPACIDAD TEMPORAL</v>
          </cell>
          <cell r="C8927">
            <v>14</v>
          </cell>
          <cell r="D8927"/>
          <cell r="E8927">
            <v>139.41999999999999</v>
          </cell>
          <cell r="F8927"/>
          <cell r="G8927"/>
          <cell r="H8927">
            <v>139.41999999999999</v>
          </cell>
        </row>
        <row r="8928">
          <cell r="A8928" t="str">
            <v>8110030200010101</v>
          </cell>
          <cell r="B8928" t="str">
            <v>POR INCAPACIDAD TEMPORAL</v>
          </cell>
          <cell r="C8928">
            <v>16</v>
          </cell>
          <cell r="D8928">
            <v>139.41999999999999</v>
          </cell>
          <cell r="E8928"/>
          <cell r="F8928"/>
          <cell r="G8928"/>
          <cell r="H8928">
            <v>139.41999999999999</v>
          </cell>
        </row>
        <row r="8929">
          <cell r="A8929" t="str">
            <v>811004</v>
          </cell>
          <cell r="B8929" t="str">
            <v>GASTOS DEL DIRECTORIO</v>
          </cell>
          <cell r="C8929">
            <v>6</v>
          </cell>
          <cell r="D8929"/>
          <cell r="E8929"/>
          <cell r="F8929"/>
          <cell r="G8929"/>
          <cell r="H8929">
            <v>439534.15</v>
          </cell>
        </row>
        <row r="8930">
          <cell r="A8930" t="str">
            <v>8110040100</v>
          </cell>
          <cell r="B8930" t="str">
            <v>DIETAS</v>
          </cell>
          <cell r="C8930">
            <v>10</v>
          </cell>
          <cell r="D8930"/>
          <cell r="E8930"/>
          <cell r="F8930"/>
          <cell r="G8930">
            <v>283395.74</v>
          </cell>
          <cell r="H8930">
            <v>283395.74</v>
          </cell>
        </row>
        <row r="8931">
          <cell r="A8931" t="str">
            <v>811004010001</v>
          </cell>
          <cell r="B8931" t="str">
            <v>DIETAS</v>
          </cell>
          <cell r="C8931">
            <v>12</v>
          </cell>
          <cell r="D8931"/>
          <cell r="E8931"/>
          <cell r="F8931">
            <v>283395.74</v>
          </cell>
          <cell r="G8931"/>
          <cell r="H8931">
            <v>283395.74</v>
          </cell>
        </row>
        <row r="8932">
          <cell r="A8932" t="str">
            <v>81100401000101</v>
          </cell>
          <cell r="B8932" t="str">
            <v>DIETAS</v>
          </cell>
          <cell r="C8932">
            <v>14</v>
          </cell>
          <cell r="D8932"/>
          <cell r="E8932">
            <v>283395.74</v>
          </cell>
          <cell r="F8932"/>
          <cell r="G8932"/>
          <cell r="H8932">
            <v>283395.74</v>
          </cell>
        </row>
        <row r="8933">
          <cell r="A8933" t="str">
            <v>8110040100010101</v>
          </cell>
          <cell r="B8933" t="str">
            <v>DIETAS</v>
          </cell>
          <cell r="C8933">
            <v>16</v>
          </cell>
          <cell r="D8933">
            <v>283395.74</v>
          </cell>
          <cell r="E8933"/>
          <cell r="F8933"/>
          <cell r="G8933"/>
          <cell r="H8933">
            <v>283395.74</v>
          </cell>
        </row>
        <row r="8934">
          <cell r="A8934" t="str">
            <v>8110040200</v>
          </cell>
          <cell r="B8934" t="str">
            <v>REMUNERACIONES</v>
          </cell>
          <cell r="C8934">
            <v>10</v>
          </cell>
          <cell r="D8934"/>
          <cell r="E8934"/>
          <cell r="F8934"/>
          <cell r="G8934">
            <v>0</v>
          </cell>
          <cell r="H8934">
            <v>0</v>
          </cell>
        </row>
        <row r="8935">
          <cell r="A8935" t="str">
            <v>811004020001</v>
          </cell>
          <cell r="B8935" t="str">
            <v>REMUNERACIONES</v>
          </cell>
          <cell r="C8935">
            <v>12</v>
          </cell>
          <cell r="D8935"/>
          <cell r="E8935"/>
          <cell r="F8935">
            <v>0</v>
          </cell>
          <cell r="G8935"/>
          <cell r="H8935">
            <v>0</v>
          </cell>
        </row>
        <row r="8936">
          <cell r="A8936" t="str">
            <v>81100402000101</v>
          </cell>
          <cell r="B8936" t="str">
            <v>REMUNERACIONES</v>
          </cell>
          <cell r="C8936">
            <v>14</v>
          </cell>
          <cell r="D8936"/>
          <cell r="E8936">
            <v>0</v>
          </cell>
          <cell r="F8936"/>
          <cell r="G8936"/>
          <cell r="H8936">
            <v>0</v>
          </cell>
        </row>
        <row r="8937">
          <cell r="A8937" t="str">
            <v>8110040200010101</v>
          </cell>
          <cell r="B8937" t="str">
            <v>REMUNERACIONES</v>
          </cell>
          <cell r="C8937">
            <v>16</v>
          </cell>
          <cell r="D8937">
            <v>0</v>
          </cell>
          <cell r="E8937"/>
          <cell r="F8937"/>
          <cell r="G8937"/>
          <cell r="H8937">
            <v>0</v>
          </cell>
        </row>
        <row r="8938">
          <cell r="A8938" t="str">
            <v>8110040300</v>
          </cell>
          <cell r="B8938" t="str">
            <v>ATENCIONES Y REPRESENTACIONES</v>
          </cell>
          <cell r="C8938">
            <v>10</v>
          </cell>
          <cell r="D8938"/>
          <cell r="E8938"/>
          <cell r="F8938"/>
          <cell r="G8938">
            <v>86848.42</v>
          </cell>
          <cell r="H8938">
            <v>86848.42</v>
          </cell>
        </row>
        <row r="8939">
          <cell r="A8939" t="str">
            <v>811004030001</v>
          </cell>
          <cell r="B8939" t="str">
            <v>ATENCIONES Y REPRESENTACIONES</v>
          </cell>
          <cell r="C8939">
            <v>12</v>
          </cell>
          <cell r="D8939"/>
          <cell r="E8939"/>
          <cell r="F8939">
            <v>86848.42</v>
          </cell>
          <cell r="G8939"/>
          <cell r="H8939">
            <v>86848.42</v>
          </cell>
        </row>
        <row r="8940">
          <cell r="A8940" t="str">
            <v>81100403000101</v>
          </cell>
          <cell r="B8940" t="str">
            <v>ATENCIONES Y REPRESENTACIONES</v>
          </cell>
          <cell r="C8940">
            <v>14</v>
          </cell>
          <cell r="D8940"/>
          <cell r="E8940">
            <v>86848.42</v>
          </cell>
          <cell r="F8940"/>
          <cell r="G8940"/>
          <cell r="H8940">
            <v>86848.42</v>
          </cell>
        </row>
        <row r="8941">
          <cell r="A8941" t="str">
            <v>8110040300010101</v>
          </cell>
          <cell r="B8941" t="str">
            <v>ATENCIONES Y REPRESENTACIONES</v>
          </cell>
          <cell r="C8941">
            <v>16</v>
          </cell>
          <cell r="D8941">
            <v>86848.42</v>
          </cell>
          <cell r="E8941"/>
          <cell r="F8941"/>
          <cell r="G8941"/>
          <cell r="H8941">
            <v>86848.42</v>
          </cell>
        </row>
        <row r="8942">
          <cell r="A8942" t="str">
            <v>8110049100</v>
          </cell>
          <cell r="B8942" t="str">
            <v>OTRAS PRESTACIONES</v>
          </cell>
          <cell r="C8942">
            <v>10</v>
          </cell>
          <cell r="D8942"/>
          <cell r="E8942"/>
          <cell r="F8942"/>
          <cell r="G8942">
            <v>69289.990000000005</v>
          </cell>
          <cell r="H8942">
            <v>69289.990000000005</v>
          </cell>
        </row>
        <row r="8943">
          <cell r="A8943" t="str">
            <v>811004910001</v>
          </cell>
          <cell r="B8943" t="str">
            <v>OTRAS PRESTACIONES</v>
          </cell>
          <cell r="C8943">
            <v>12</v>
          </cell>
          <cell r="D8943"/>
          <cell r="E8943"/>
          <cell r="F8943">
            <v>69289.990000000005</v>
          </cell>
          <cell r="G8943"/>
          <cell r="H8943">
            <v>69289.990000000005</v>
          </cell>
        </row>
        <row r="8944">
          <cell r="A8944" t="str">
            <v>81100491000101</v>
          </cell>
          <cell r="B8944" t="str">
            <v>OTRAS PRESTACIONES</v>
          </cell>
          <cell r="C8944">
            <v>14</v>
          </cell>
          <cell r="D8944"/>
          <cell r="E8944">
            <v>69289.990000000005</v>
          </cell>
          <cell r="F8944"/>
          <cell r="G8944"/>
          <cell r="H8944">
            <v>69289.990000000005</v>
          </cell>
        </row>
        <row r="8945">
          <cell r="A8945" t="str">
            <v>8110049100010101</v>
          </cell>
          <cell r="B8945" t="str">
            <v>OTRAS PRESTACIONES</v>
          </cell>
          <cell r="C8945">
            <v>16</v>
          </cell>
          <cell r="D8945">
            <v>69289.990000000005</v>
          </cell>
          <cell r="E8945"/>
          <cell r="F8945"/>
          <cell r="G8945"/>
          <cell r="H8945">
            <v>69289.990000000005</v>
          </cell>
        </row>
        <row r="8946">
          <cell r="A8946" t="str">
            <v>811005</v>
          </cell>
          <cell r="B8946" t="str">
            <v>OTROS GASTOS DEL PERSONAL</v>
          </cell>
          <cell r="C8946">
            <v>6</v>
          </cell>
          <cell r="D8946"/>
          <cell r="E8946"/>
          <cell r="F8946"/>
          <cell r="G8946"/>
          <cell r="H8946">
            <v>89878.02</v>
          </cell>
        </row>
        <row r="8947">
          <cell r="A8947" t="str">
            <v>8110050100</v>
          </cell>
          <cell r="B8947" t="str">
            <v>CAPACITACION</v>
          </cell>
          <cell r="C8947">
            <v>10</v>
          </cell>
          <cell r="D8947"/>
          <cell r="E8947"/>
          <cell r="F8947"/>
          <cell r="G8947">
            <v>27036.86</v>
          </cell>
          <cell r="H8947">
            <v>27036.86</v>
          </cell>
        </row>
        <row r="8948">
          <cell r="A8948" t="str">
            <v>811005010001</v>
          </cell>
          <cell r="B8948" t="str">
            <v>CAPACITACI?N</v>
          </cell>
          <cell r="C8948">
            <v>12</v>
          </cell>
          <cell r="D8948"/>
          <cell r="E8948"/>
          <cell r="F8948">
            <v>27036.86</v>
          </cell>
          <cell r="G8948"/>
          <cell r="H8948">
            <v>27036.86</v>
          </cell>
        </row>
        <row r="8949">
          <cell r="A8949" t="str">
            <v>81100501000101</v>
          </cell>
          <cell r="B8949" t="str">
            <v>CAPACITACI?N</v>
          </cell>
          <cell r="C8949">
            <v>14</v>
          </cell>
          <cell r="D8949"/>
          <cell r="E8949">
            <v>27036.86</v>
          </cell>
          <cell r="F8949"/>
          <cell r="G8949"/>
          <cell r="H8949">
            <v>27036.86</v>
          </cell>
        </row>
        <row r="8950">
          <cell r="A8950" t="str">
            <v>8110050100010101</v>
          </cell>
          <cell r="B8950" t="str">
            <v>CAPACITACION</v>
          </cell>
          <cell r="C8950">
            <v>16</v>
          </cell>
          <cell r="D8950">
            <v>27036.86</v>
          </cell>
          <cell r="E8950"/>
          <cell r="F8950"/>
          <cell r="G8950"/>
          <cell r="H8950">
            <v>27036.86</v>
          </cell>
        </row>
        <row r="8951">
          <cell r="A8951" t="str">
            <v>8110050200</v>
          </cell>
          <cell r="B8951" t="str">
            <v>GASTOS DE VIAJE</v>
          </cell>
          <cell r="C8951">
            <v>10</v>
          </cell>
          <cell r="D8951"/>
          <cell r="E8951"/>
          <cell r="F8951"/>
          <cell r="G8951">
            <v>0</v>
          </cell>
          <cell r="H8951">
            <v>0</v>
          </cell>
        </row>
        <row r="8952">
          <cell r="A8952" t="str">
            <v>811005020001</v>
          </cell>
          <cell r="B8952" t="str">
            <v>GASTOS DE VIAJE</v>
          </cell>
          <cell r="C8952">
            <v>12</v>
          </cell>
          <cell r="D8952"/>
          <cell r="E8952"/>
          <cell r="F8952">
            <v>0</v>
          </cell>
          <cell r="G8952"/>
          <cell r="H8952">
            <v>0</v>
          </cell>
        </row>
        <row r="8953">
          <cell r="A8953" t="str">
            <v>81100502000101</v>
          </cell>
          <cell r="B8953" t="str">
            <v>GASTOS DE VIAJE</v>
          </cell>
          <cell r="C8953">
            <v>14</v>
          </cell>
          <cell r="D8953"/>
          <cell r="E8953">
            <v>0</v>
          </cell>
          <cell r="F8953"/>
          <cell r="G8953"/>
          <cell r="H8953">
            <v>0</v>
          </cell>
        </row>
        <row r="8954">
          <cell r="A8954" t="str">
            <v>8110050200010101</v>
          </cell>
          <cell r="B8954" t="str">
            <v>GASTOS DE VIAJE</v>
          </cell>
          <cell r="C8954">
            <v>16</v>
          </cell>
          <cell r="D8954">
            <v>0</v>
          </cell>
          <cell r="E8954"/>
          <cell r="F8954"/>
          <cell r="G8954"/>
          <cell r="H8954">
            <v>0</v>
          </cell>
        </row>
        <row r="8955">
          <cell r="A8955" t="str">
            <v>8110050300</v>
          </cell>
          <cell r="B8955" t="str">
            <v>COMBUSTIBLE Y LUBRICANTES</v>
          </cell>
          <cell r="C8955">
            <v>10</v>
          </cell>
          <cell r="D8955"/>
          <cell r="E8955"/>
          <cell r="F8955"/>
          <cell r="G8955">
            <v>19750.57</v>
          </cell>
          <cell r="H8955">
            <v>19750.57</v>
          </cell>
        </row>
        <row r="8956">
          <cell r="A8956" t="str">
            <v>811005030001</v>
          </cell>
          <cell r="B8956" t="str">
            <v>COMBUSTIBLE Y LUBRICANTES</v>
          </cell>
          <cell r="C8956">
            <v>12</v>
          </cell>
          <cell r="D8956"/>
          <cell r="E8956"/>
          <cell r="F8956">
            <v>19750.57</v>
          </cell>
          <cell r="G8956"/>
          <cell r="H8956">
            <v>19750.57</v>
          </cell>
        </row>
        <row r="8957">
          <cell r="A8957" t="str">
            <v>81100503000101</v>
          </cell>
          <cell r="B8957" t="str">
            <v>COMBUSTIBLE Y LUBRICANTES</v>
          </cell>
          <cell r="C8957">
            <v>14</v>
          </cell>
          <cell r="D8957"/>
          <cell r="E8957">
            <v>19750.57</v>
          </cell>
          <cell r="F8957"/>
          <cell r="G8957"/>
          <cell r="H8957">
            <v>19750.57</v>
          </cell>
        </row>
        <row r="8958">
          <cell r="A8958" t="str">
            <v>8110050300010101</v>
          </cell>
          <cell r="B8958" t="str">
            <v>COMBUSTIBLE Y LUBRICANTES</v>
          </cell>
          <cell r="C8958">
            <v>16</v>
          </cell>
          <cell r="D8958">
            <v>19750.57</v>
          </cell>
          <cell r="E8958"/>
          <cell r="F8958"/>
          <cell r="G8958"/>
          <cell r="H8958">
            <v>19750.57</v>
          </cell>
        </row>
        <row r="8959">
          <cell r="A8959" t="str">
            <v>8110050400</v>
          </cell>
          <cell r="B8959" t="str">
            <v>VIATICOS Y TRANSPORTE</v>
          </cell>
          <cell r="C8959">
            <v>10</v>
          </cell>
          <cell r="D8959"/>
          <cell r="E8959"/>
          <cell r="F8959"/>
          <cell r="G8959">
            <v>43090.59</v>
          </cell>
          <cell r="H8959">
            <v>43090.59</v>
          </cell>
        </row>
        <row r="8960">
          <cell r="A8960" t="str">
            <v>811005040001</v>
          </cell>
          <cell r="B8960" t="str">
            <v>VIATICOS Y TRANSPORTE</v>
          </cell>
          <cell r="C8960">
            <v>12</v>
          </cell>
          <cell r="D8960"/>
          <cell r="E8960"/>
          <cell r="F8960">
            <v>43090.59</v>
          </cell>
          <cell r="G8960"/>
          <cell r="H8960">
            <v>43090.59</v>
          </cell>
        </row>
        <row r="8961">
          <cell r="A8961" t="str">
            <v>81100504000101</v>
          </cell>
          <cell r="B8961" t="str">
            <v>VIATICOS Y TRANSPORTE</v>
          </cell>
          <cell r="C8961">
            <v>14</v>
          </cell>
          <cell r="D8961"/>
          <cell r="E8961">
            <v>43090.59</v>
          </cell>
          <cell r="F8961"/>
          <cell r="G8961"/>
          <cell r="H8961">
            <v>43090.59</v>
          </cell>
        </row>
        <row r="8962">
          <cell r="A8962" t="str">
            <v>8110050400010101</v>
          </cell>
          <cell r="B8962" t="str">
            <v>VIATICOS Y TRANSPORTE</v>
          </cell>
          <cell r="C8962">
            <v>16</v>
          </cell>
          <cell r="D8962">
            <v>43090.59</v>
          </cell>
          <cell r="E8962"/>
          <cell r="F8962"/>
          <cell r="G8962"/>
          <cell r="H8962">
            <v>43090.59</v>
          </cell>
        </row>
        <row r="8963">
          <cell r="A8963" t="str">
            <v>811006</v>
          </cell>
          <cell r="B8963" t="str">
            <v>PENSIONES Y JUBILACIONES</v>
          </cell>
          <cell r="C8963">
            <v>6</v>
          </cell>
          <cell r="D8963"/>
          <cell r="E8963"/>
          <cell r="F8963"/>
          <cell r="G8963"/>
          <cell r="H8963">
            <v>0</v>
          </cell>
        </row>
        <row r="8964">
          <cell r="A8964" t="str">
            <v>8110060000</v>
          </cell>
          <cell r="B8964" t="str">
            <v>PENSIONES Y JUBILACIONES</v>
          </cell>
          <cell r="C8964">
            <v>10</v>
          </cell>
          <cell r="D8964"/>
          <cell r="E8964"/>
          <cell r="F8964"/>
          <cell r="G8964">
            <v>0</v>
          </cell>
          <cell r="H8964">
            <v>0</v>
          </cell>
        </row>
        <row r="8965">
          <cell r="A8965" t="str">
            <v>811006000001</v>
          </cell>
          <cell r="B8965" t="str">
            <v>PENSIONES Y JUBILACIONES</v>
          </cell>
          <cell r="C8965">
            <v>12</v>
          </cell>
          <cell r="D8965"/>
          <cell r="E8965"/>
          <cell r="F8965">
            <v>0</v>
          </cell>
          <cell r="G8965"/>
          <cell r="H8965">
            <v>0</v>
          </cell>
        </row>
        <row r="8966">
          <cell r="A8966" t="str">
            <v>81100600000101</v>
          </cell>
          <cell r="B8966" t="str">
            <v>PENSIONES Y JUBILACIONES</v>
          </cell>
          <cell r="C8966">
            <v>14</v>
          </cell>
          <cell r="D8966"/>
          <cell r="E8966">
            <v>0</v>
          </cell>
          <cell r="F8966"/>
          <cell r="G8966"/>
          <cell r="H8966">
            <v>0</v>
          </cell>
        </row>
        <row r="8967">
          <cell r="A8967" t="str">
            <v>8110060000010101</v>
          </cell>
          <cell r="B8967" t="str">
            <v>PENSIONES Y JUBILACIONES</v>
          </cell>
          <cell r="C8967">
            <v>16</v>
          </cell>
          <cell r="D8967">
            <v>0</v>
          </cell>
          <cell r="E8967"/>
          <cell r="F8967"/>
          <cell r="G8967"/>
          <cell r="H8967">
            <v>0</v>
          </cell>
        </row>
        <row r="8968">
          <cell r="A8968" t="str">
            <v>812</v>
          </cell>
          <cell r="B8968" t="str">
            <v>GASTOS GENERALES</v>
          </cell>
          <cell r="C8968">
            <v>3</v>
          </cell>
          <cell r="D8968"/>
          <cell r="E8968"/>
          <cell r="F8968"/>
          <cell r="G8968"/>
          <cell r="H8968">
            <v>6371402.8099999996</v>
          </cell>
        </row>
        <row r="8969">
          <cell r="A8969" t="str">
            <v>8120</v>
          </cell>
          <cell r="B8969" t="str">
            <v>GASTOS GENERALES</v>
          </cell>
          <cell r="C8969">
            <v>4</v>
          </cell>
          <cell r="D8969"/>
          <cell r="E8969"/>
          <cell r="F8969"/>
          <cell r="G8969"/>
          <cell r="H8969">
            <v>6371402.8099999996</v>
          </cell>
        </row>
        <row r="8970">
          <cell r="A8970" t="str">
            <v>812001</v>
          </cell>
          <cell r="B8970" t="str">
            <v>CONSUMO DE MATERIALES</v>
          </cell>
          <cell r="C8970">
            <v>6</v>
          </cell>
          <cell r="D8970"/>
          <cell r="E8970"/>
          <cell r="F8970"/>
          <cell r="G8970"/>
          <cell r="H8970">
            <v>141052.95000000001</v>
          </cell>
        </row>
        <row r="8971">
          <cell r="A8971" t="str">
            <v>8120010100</v>
          </cell>
          <cell r="B8971" t="str">
            <v>COMBUSTIBLE Y LUBRICANTES</v>
          </cell>
          <cell r="C8971">
            <v>10</v>
          </cell>
          <cell r="D8971"/>
          <cell r="E8971"/>
          <cell r="F8971"/>
          <cell r="G8971">
            <v>23625.99</v>
          </cell>
          <cell r="H8971">
            <v>23625.99</v>
          </cell>
        </row>
        <row r="8972">
          <cell r="A8972" t="str">
            <v>812001010001</v>
          </cell>
          <cell r="B8972" t="str">
            <v>COMBUSTIBLE Y LUBRICANTES</v>
          </cell>
          <cell r="C8972">
            <v>12</v>
          </cell>
          <cell r="D8972"/>
          <cell r="E8972"/>
          <cell r="F8972">
            <v>0</v>
          </cell>
          <cell r="G8972"/>
          <cell r="H8972">
            <v>0</v>
          </cell>
        </row>
        <row r="8973">
          <cell r="A8973" t="str">
            <v>81200101000101</v>
          </cell>
          <cell r="B8973" t="str">
            <v>COMBUSTIBLE Y LUBRICANTES</v>
          </cell>
          <cell r="C8973">
            <v>14</v>
          </cell>
          <cell r="D8973"/>
          <cell r="E8973">
            <v>0</v>
          </cell>
          <cell r="F8973"/>
          <cell r="G8973"/>
          <cell r="H8973">
            <v>0</v>
          </cell>
        </row>
        <row r="8974">
          <cell r="A8974" t="str">
            <v>8120010100010101</v>
          </cell>
          <cell r="B8974" t="str">
            <v>COMBUSTIBLES Y LUBRICANTES</v>
          </cell>
          <cell r="C8974">
            <v>16</v>
          </cell>
          <cell r="D8974">
            <v>0</v>
          </cell>
          <cell r="E8974"/>
          <cell r="F8974"/>
          <cell r="G8974"/>
          <cell r="H8974">
            <v>0</v>
          </cell>
        </row>
        <row r="8975">
          <cell r="A8975" t="str">
            <v>812001010002</v>
          </cell>
          <cell r="B8975" t="str">
            <v>COMBUSTIBLE Y LUBRICANTES</v>
          </cell>
          <cell r="C8975">
            <v>12</v>
          </cell>
          <cell r="D8975"/>
          <cell r="E8975"/>
          <cell r="F8975">
            <v>23625.99</v>
          </cell>
          <cell r="G8975"/>
          <cell r="H8975">
            <v>23625.99</v>
          </cell>
        </row>
        <row r="8976">
          <cell r="A8976" t="str">
            <v>81200101000201</v>
          </cell>
          <cell r="B8976" t="str">
            <v>COMBUSTIBLE Y LUBRICANTES</v>
          </cell>
          <cell r="C8976">
            <v>14</v>
          </cell>
          <cell r="D8976"/>
          <cell r="E8976">
            <v>23625.99</v>
          </cell>
          <cell r="F8976"/>
          <cell r="G8976"/>
          <cell r="H8976">
            <v>23625.99</v>
          </cell>
        </row>
        <row r="8977">
          <cell r="A8977" t="str">
            <v>8120010100020101</v>
          </cell>
          <cell r="B8977" t="str">
            <v>COMBUSTIBLES Y LUBLICANTES</v>
          </cell>
          <cell r="C8977">
            <v>16</v>
          </cell>
          <cell r="D8977">
            <v>23625.99</v>
          </cell>
          <cell r="E8977"/>
          <cell r="F8977"/>
          <cell r="G8977"/>
          <cell r="H8977">
            <v>23625.99</v>
          </cell>
        </row>
        <row r="8978">
          <cell r="A8978" t="str">
            <v>8120010200</v>
          </cell>
          <cell r="B8978" t="str">
            <v>PAPELERIA Y UTILES</v>
          </cell>
          <cell r="C8978">
            <v>10</v>
          </cell>
          <cell r="D8978"/>
          <cell r="E8978"/>
          <cell r="F8978"/>
          <cell r="G8978">
            <v>105276.93</v>
          </cell>
          <cell r="H8978">
            <v>105276.93</v>
          </cell>
        </row>
        <row r="8979">
          <cell r="A8979" t="str">
            <v>812001020001</v>
          </cell>
          <cell r="B8979" t="str">
            <v>PAPELER?A Y ?TILES</v>
          </cell>
          <cell r="C8979">
            <v>12</v>
          </cell>
          <cell r="D8979"/>
          <cell r="E8979"/>
          <cell r="F8979">
            <v>105276.93</v>
          </cell>
          <cell r="G8979"/>
          <cell r="H8979">
            <v>105276.93</v>
          </cell>
        </row>
        <row r="8980">
          <cell r="A8980" t="str">
            <v>81200102000101</v>
          </cell>
          <cell r="B8980" t="str">
            <v>PAPELER?A Y ?TILES</v>
          </cell>
          <cell r="C8980">
            <v>14</v>
          </cell>
          <cell r="D8980"/>
          <cell r="E8980">
            <v>105276.93</v>
          </cell>
          <cell r="F8980"/>
          <cell r="G8980"/>
          <cell r="H8980">
            <v>105276.93</v>
          </cell>
        </row>
        <row r="8981">
          <cell r="A8981" t="str">
            <v>8120010200010101</v>
          </cell>
          <cell r="B8981" t="str">
            <v>PAPELERIA Y UTILES</v>
          </cell>
          <cell r="C8981">
            <v>16</v>
          </cell>
          <cell r="D8981">
            <v>105276.93</v>
          </cell>
          <cell r="E8981"/>
          <cell r="F8981"/>
          <cell r="G8981"/>
          <cell r="H8981">
            <v>105276.93</v>
          </cell>
        </row>
        <row r="8982">
          <cell r="A8982" t="str">
            <v>8120010200010102</v>
          </cell>
          <cell r="B8982" t="str">
            <v>SERVICIO DE IMPRESORAS</v>
          </cell>
          <cell r="C8982">
            <v>16</v>
          </cell>
          <cell r="D8982">
            <v>0</v>
          </cell>
          <cell r="E8982"/>
          <cell r="F8982"/>
          <cell r="G8982"/>
          <cell r="H8982">
            <v>0</v>
          </cell>
        </row>
        <row r="8983">
          <cell r="A8983" t="str">
            <v>8120010300</v>
          </cell>
          <cell r="B8983" t="str">
            <v>MATERIALES DE LIMPIEZA</v>
          </cell>
          <cell r="C8983">
            <v>10</v>
          </cell>
          <cell r="D8983"/>
          <cell r="E8983"/>
          <cell r="F8983"/>
          <cell r="G8983">
            <v>12150.03</v>
          </cell>
          <cell r="H8983">
            <v>12150.03</v>
          </cell>
        </row>
        <row r="8984">
          <cell r="A8984" t="str">
            <v>812001030001</v>
          </cell>
          <cell r="B8984" t="str">
            <v>MATERIALES DE LIMPIEZA</v>
          </cell>
          <cell r="C8984">
            <v>12</v>
          </cell>
          <cell r="D8984"/>
          <cell r="E8984"/>
          <cell r="F8984">
            <v>12150.03</v>
          </cell>
          <cell r="G8984"/>
          <cell r="H8984">
            <v>12150.03</v>
          </cell>
        </row>
        <row r="8985">
          <cell r="A8985" t="str">
            <v>81200103000101</v>
          </cell>
          <cell r="B8985" t="str">
            <v>MATERIALES DE LIMPIEZA</v>
          </cell>
          <cell r="C8985">
            <v>14</v>
          </cell>
          <cell r="D8985"/>
          <cell r="E8985">
            <v>12150.03</v>
          </cell>
          <cell r="F8985"/>
          <cell r="G8985"/>
          <cell r="H8985">
            <v>12150.03</v>
          </cell>
        </row>
        <row r="8986">
          <cell r="A8986" t="str">
            <v>8120010300010101</v>
          </cell>
          <cell r="B8986" t="str">
            <v>MATERIALES DE LIMPIEZA</v>
          </cell>
          <cell r="C8986">
            <v>16</v>
          </cell>
          <cell r="D8986">
            <v>12150.03</v>
          </cell>
          <cell r="E8986"/>
          <cell r="F8986"/>
          <cell r="G8986"/>
          <cell r="H8986">
            <v>12150.03</v>
          </cell>
        </row>
        <row r="8987">
          <cell r="A8987" t="str">
            <v>812002</v>
          </cell>
          <cell r="B8987" t="str">
            <v>REPARACION Y MANTENIMIENTO DE ACTIVO FIJO</v>
          </cell>
          <cell r="C8987">
            <v>6</v>
          </cell>
          <cell r="D8987"/>
          <cell r="E8987"/>
          <cell r="F8987"/>
          <cell r="G8987"/>
          <cell r="H8987">
            <v>614038.93999999994</v>
          </cell>
        </row>
        <row r="8988">
          <cell r="A8988" t="str">
            <v>8120020100</v>
          </cell>
          <cell r="B8988" t="str">
            <v>EDIFICIOS PROPIOS</v>
          </cell>
          <cell r="C8988">
            <v>10</v>
          </cell>
          <cell r="D8988"/>
          <cell r="E8988"/>
          <cell r="F8988"/>
          <cell r="G8988">
            <v>176431.95</v>
          </cell>
          <cell r="H8988">
            <v>176431.95</v>
          </cell>
        </row>
        <row r="8989">
          <cell r="A8989" t="str">
            <v>812002010001</v>
          </cell>
          <cell r="B8989" t="str">
            <v>EDIFICIOS PROPIOS</v>
          </cell>
          <cell r="C8989">
            <v>12</v>
          </cell>
          <cell r="D8989"/>
          <cell r="E8989"/>
          <cell r="F8989">
            <v>176431.95</v>
          </cell>
          <cell r="G8989"/>
          <cell r="H8989">
            <v>176431.95</v>
          </cell>
        </row>
        <row r="8990">
          <cell r="A8990" t="str">
            <v>81200201000101</v>
          </cell>
          <cell r="B8990" t="str">
            <v>EDIFICIOS PROPIOS</v>
          </cell>
          <cell r="C8990">
            <v>14</v>
          </cell>
          <cell r="D8990"/>
          <cell r="E8990">
            <v>176431.95</v>
          </cell>
          <cell r="F8990"/>
          <cell r="G8990"/>
          <cell r="H8990">
            <v>176431.95</v>
          </cell>
        </row>
        <row r="8991">
          <cell r="A8991" t="str">
            <v>8120020100010101</v>
          </cell>
          <cell r="B8991" t="str">
            <v>INMUEBLES</v>
          </cell>
          <cell r="C8991">
            <v>16</v>
          </cell>
          <cell r="D8991">
            <v>176431.95</v>
          </cell>
          <cell r="E8991"/>
          <cell r="F8991"/>
          <cell r="G8991"/>
          <cell r="H8991">
            <v>176431.95</v>
          </cell>
        </row>
        <row r="8992">
          <cell r="A8992" t="str">
            <v>8120020200</v>
          </cell>
          <cell r="B8992" t="str">
            <v>EQUIPO DE COMPUTACION</v>
          </cell>
          <cell r="C8992">
            <v>10</v>
          </cell>
          <cell r="D8992"/>
          <cell r="E8992"/>
          <cell r="F8992"/>
          <cell r="G8992">
            <v>413109.11</v>
          </cell>
          <cell r="H8992">
            <v>413109.11</v>
          </cell>
        </row>
        <row r="8993">
          <cell r="A8993" t="str">
            <v>812002020001</v>
          </cell>
          <cell r="B8993" t="str">
            <v>EQUIPO DE COMPUTACI?N</v>
          </cell>
          <cell r="C8993">
            <v>12</v>
          </cell>
          <cell r="D8993"/>
          <cell r="E8993"/>
          <cell r="F8993">
            <v>413109.11</v>
          </cell>
          <cell r="G8993"/>
          <cell r="H8993">
            <v>413109.11</v>
          </cell>
        </row>
        <row r="8994">
          <cell r="A8994" t="str">
            <v>81200202000101</v>
          </cell>
          <cell r="B8994" t="str">
            <v>EQUIPO DE COMPUTACI?N</v>
          </cell>
          <cell r="C8994">
            <v>14</v>
          </cell>
          <cell r="D8994"/>
          <cell r="E8994">
            <v>413109.11</v>
          </cell>
          <cell r="F8994"/>
          <cell r="G8994"/>
          <cell r="H8994">
            <v>413109.11</v>
          </cell>
        </row>
        <row r="8995">
          <cell r="A8995" t="str">
            <v>8120020200010101</v>
          </cell>
          <cell r="B8995" t="str">
            <v>EQUIPO DE COMPUTACION</v>
          </cell>
          <cell r="C8995">
            <v>16</v>
          </cell>
          <cell r="D8995">
            <v>413109.11</v>
          </cell>
          <cell r="E8995"/>
          <cell r="F8995"/>
          <cell r="G8995"/>
          <cell r="H8995">
            <v>413109.11</v>
          </cell>
        </row>
        <row r="8996">
          <cell r="A8996" t="str">
            <v>8120020300</v>
          </cell>
          <cell r="B8996" t="str">
            <v>VEHICULOS</v>
          </cell>
          <cell r="C8996">
            <v>10</v>
          </cell>
          <cell r="D8996"/>
          <cell r="E8996"/>
          <cell r="F8996"/>
          <cell r="G8996">
            <v>23810.58</v>
          </cell>
          <cell r="H8996">
            <v>23810.58</v>
          </cell>
        </row>
        <row r="8997">
          <cell r="A8997" t="str">
            <v>812002030001</v>
          </cell>
          <cell r="B8997" t="str">
            <v>VEH?CULOS</v>
          </cell>
          <cell r="C8997">
            <v>12</v>
          </cell>
          <cell r="D8997"/>
          <cell r="E8997"/>
          <cell r="F8997">
            <v>23810.58</v>
          </cell>
          <cell r="G8997"/>
          <cell r="H8997">
            <v>23810.58</v>
          </cell>
        </row>
        <row r="8998">
          <cell r="A8998" t="str">
            <v>81200203000101</v>
          </cell>
          <cell r="B8998" t="str">
            <v>VEH?CULOS</v>
          </cell>
          <cell r="C8998">
            <v>14</v>
          </cell>
          <cell r="D8998"/>
          <cell r="E8998">
            <v>23810.58</v>
          </cell>
          <cell r="F8998"/>
          <cell r="G8998"/>
          <cell r="H8998">
            <v>23810.58</v>
          </cell>
        </row>
        <row r="8999">
          <cell r="A8999" t="str">
            <v>8120020300010101</v>
          </cell>
          <cell r="B8999" t="str">
            <v>VEHICULOS</v>
          </cell>
          <cell r="C8999">
            <v>16</v>
          </cell>
          <cell r="D8999">
            <v>23810.58</v>
          </cell>
          <cell r="E8999"/>
          <cell r="F8999"/>
          <cell r="G8999"/>
          <cell r="H8999">
            <v>23810.58</v>
          </cell>
        </row>
        <row r="9000">
          <cell r="A9000" t="str">
            <v>8120020400</v>
          </cell>
          <cell r="B9000" t="str">
            <v>MOBILIARIO Y EQUIPO DE OFICINA</v>
          </cell>
          <cell r="C9000">
            <v>10</v>
          </cell>
          <cell r="D9000"/>
          <cell r="E9000"/>
          <cell r="F9000"/>
          <cell r="G9000">
            <v>687.3</v>
          </cell>
          <cell r="H9000">
            <v>687.3</v>
          </cell>
        </row>
        <row r="9001">
          <cell r="A9001" t="str">
            <v>812002040001</v>
          </cell>
          <cell r="B9001" t="str">
            <v>MOBILIARIO Y EQUIPO DE OFICINA</v>
          </cell>
          <cell r="C9001">
            <v>12</v>
          </cell>
          <cell r="D9001"/>
          <cell r="E9001"/>
          <cell r="F9001">
            <v>687.3</v>
          </cell>
          <cell r="G9001"/>
          <cell r="H9001">
            <v>687.3</v>
          </cell>
        </row>
        <row r="9002">
          <cell r="A9002" t="str">
            <v>81200204000101</v>
          </cell>
          <cell r="B9002" t="str">
            <v>MOBILIARIO Y EQUIPO DE OFICINA</v>
          </cell>
          <cell r="C9002">
            <v>14</v>
          </cell>
          <cell r="D9002"/>
          <cell r="E9002">
            <v>687.3</v>
          </cell>
          <cell r="F9002"/>
          <cell r="G9002"/>
          <cell r="H9002">
            <v>687.3</v>
          </cell>
        </row>
        <row r="9003">
          <cell r="A9003" t="str">
            <v>8120020400010101</v>
          </cell>
          <cell r="B9003" t="str">
            <v>MOBILIARIO</v>
          </cell>
          <cell r="C9003">
            <v>16</v>
          </cell>
          <cell r="D9003">
            <v>687.3</v>
          </cell>
          <cell r="E9003"/>
          <cell r="F9003"/>
          <cell r="G9003"/>
          <cell r="H9003">
            <v>687.3</v>
          </cell>
        </row>
        <row r="9004">
          <cell r="A9004" t="str">
            <v>812003</v>
          </cell>
          <cell r="B9004" t="str">
            <v>SERVICIOS PUBLICOS E IMPUESTOS</v>
          </cell>
          <cell r="C9004">
            <v>6</v>
          </cell>
          <cell r="D9004"/>
          <cell r="E9004"/>
          <cell r="F9004"/>
          <cell r="G9004"/>
          <cell r="H9004">
            <v>1297720.77</v>
          </cell>
        </row>
        <row r="9005">
          <cell r="A9005" t="str">
            <v>8120030100</v>
          </cell>
          <cell r="B9005" t="str">
            <v>COMUNICACIONES</v>
          </cell>
          <cell r="C9005">
            <v>10</v>
          </cell>
          <cell r="D9005"/>
          <cell r="E9005"/>
          <cell r="F9005"/>
          <cell r="G9005">
            <v>352963.27</v>
          </cell>
          <cell r="H9005">
            <v>352963.27</v>
          </cell>
        </row>
        <row r="9006">
          <cell r="A9006" t="str">
            <v>812003010001</v>
          </cell>
          <cell r="B9006" t="str">
            <v>COMUNICACIONES</v>
          </cell>
          <cell r="C9006">
            <v>12</v>
          </cell>
          <cell r="D9006"/>
          <cell r="E9006"/>
          <cell r="F9006">
            <v>352963.27</v>
          </cell>
          <cell r="G9006"/>
          <cell r="H9006">
            <v>352963.27</v>
          </cell>
        </row>
        <row r="9007">
          <cell r="A9007" t="str">
            <v>81200301000101</v>
          </cell>
          <cell r="B9007" t="str">
            <v>COMUNICACIONES</v>
          </cell>
          <cell r="C9007">
            <v>14</v>
          </cell>
          <cell r="D9007"/>
          <cell r="E9007">
            <v>352963.27</v>
          </cell>
          <cell r="F9007"/>
          <cell r="G9007"/>
          <cell r="H9007">
            <v>352963.27</v>
          </cell>
        </row>
        <row r="9008">
          <cell r="A9008" t="str">
            <v>8120030100010101</v>
          </cell>
          <cell r="B9008" t="str">
            <v>TELEFONO</v>
          </cell>
          <cell r="C9008">
            <v>16</v>
          </cell>
          <cell r="D9008">
            <v>107542.99</v>
          </cell>
          <cell r="E9008"/>
          <cell r="F9008"/>
          <cell r="G9008"/>
          <cell r="H9008">
            <v>107542.99</v>
          </cell>
        </row>
        <row r="9009">
          <cell r="A9009" t="str">
            <v>8120030100010102</v>
          </cell>
          <cell r="B9009" t="str">
            <v>INTERNET</v>
          </cell>
          <cell r="C9009">
            <v>16</v>
          </cell>
          <cell r="D9009">
            <v>201649.67</v>
          </cell>
          <cell r="E9009"/>
          <cell r="F9009"/>
          <cell r="G9009"/>
          <cell r="H9009">
            <v>201649.67</v>
          </cell>
        </row>
        <row r="9010">
          <cell r="A9010" t="str">
            <v>8120030100010103</v>
          </cell>
          <cell r="B9010" t="str">
            <v>INFORED</v>
          </cell>
          <cell r="C9010">
            <v>16</v>
          </cell>
          <cell r="D9010">
            <v>0</v>
          </cell>
          <cell r="E9010"/>
          <cell r="F9010"/>
          <cell r="G9010"/>
          <cell r="H9010">
            <v>0</v>
          </cell>
        </row>
        <row r="9011">
          <cell r="A9011" t="str">
            <v>8120030100010104</v>
          </cell>
          <cell r="B9011" t="str">
            <v>BURO DE CREDITOS</v>
          </cell>
          <cell r="C9011">
            <v>16</v>
          </cell>
          <cell r="D9011">
            <v>39738</v>
          </cell>
          <cell r="E9011"/>
          <cell r="F9011"/>
          <cell r="G9011"/>
          <cell r="H9011">
            <v>39738</v>
          </cell>
        </row>
        <row r="9012">
          <cell r="A9012" t="str">
            <v>8120030100010105</v>
          </cell>
          <cell r="B9012" t="str">
            <v>TELE ONDA MUSICAL</v>
          </cell>
          <cell r="C9012">
            <v>16</v>
          </cell>
          <cell r="D9012">
            <v>0</v>
          </cell>
          <cell r="E9012"/>
          <cell r="F9012"/>
          <cell r="G9012"/>
          <cell r="H9012">
            <v>0</v>
          </cell>
        </row>
        <row r="9013">
          <cell r="A9013" t="str">
            <v>8120030100010106</v>
          </cell>
          <cell r="B9013" t="str">
            <v>CABLE</v>
          </cell>
          <cell r="C9013">
            <v>16</v>
          </cell>
          <cell r="D9013">
            <v>4032.61</v>
          </cell>
          <cell r="E9013"/>
          <cell r="F9013"/>
          <cell r="G9013"/>
          <cell r="H9013">
            <v>4032.61</v>
          </cell>
        </row>
        <row r="9014">
          <cell r="A9014" t="str">
            <v>8120030100010107</v>
          </cell>
          <cell r="B9014" t="str">
            <v>CELULARES</v>
          </cell>
          <cell r="C9014">
            <v>16</v>
          </cell>
          <cell r="D9014">
            <v>0</v>
          </cell>
          <cell r="E9014"/>
          <cell r="F9014"/>
          <cell r="G9014"/>
          <cell r="H9014">
            <v>0</v>
          </cell>
        </row>
        <row r="9015">
          <cell r="A9015" t="str">
            <v>8120030200</v>
          </cell>
          <cell r="B9015" t="str">
            <v>ENERGIA ELECTRICA</v>
          </cell>
          <cell r="C9015">
            <v>10</v>
          </cell>
          <cell r="D9015"/>
          <cell r="E9015"/>
          <cell r="F9015"/>
          <cell r="G9015">
            <v>190589.97</v>
          </cell>
          <cell r="H9015">
            <v>190589.97</v>
          </cell>
        </row>
        <row r="9016">
          <cell r="A9016" t="str">
            <v>812003020001</v>
          </cell>
          <cell r="B9016" t="str">
            <v>ENERG?A EL?CTRICA</v>
          </cell>
          <cell r="C9016">
            <v>12</v>
          </cell>
          <cell r="D9016"/>
          <cell r="E9016"/>
          <cell r="F9016">
            <v>190589.97</v>
          </cell>
          <cell r="G9016"/>
          <cell r="H9016">
            <v>190589.97</v>
          </cell>
        </row>
        <row r="9017">
          <cell r="A9017" t="str">
            <v>81200302000101</v>
          </cell>
          <cell r="B9017" t="str">
            <v>ENERG?A EL?CTRICA</v>
          </cell>
          <cell r="C9017">
            <v>14</v>
          </cell>
          <cell r="D9017"/>
          <cell r="E9017">
            <v>190589.97</v>
          </cell>
          <cell r="F9017"/>
          <cell r="G9017"/>
          <cell r="H9017">
            <v>190589.97</v>
          </cell>
        </row>
        <row r="9018">
          <cell r="A9018" t="str">
            <v>8120030200010101</v>
          </cell>
          <cell r="B9018" t="str">
            <v>ENERGIA ELECTRICA</v>
          </cell>
          <cell r="C9018">
            <v>16</v>
          </cell>
          <cell r="D9018">
            <v>190589.97</v>
          </cell>
          <cell r="E9018"/>
          <cell r="F9018"/>
          <cell r="G9018"/>
          <cell r="H9018">
            <v>190589.97</v>
          </cell>
        </row>
        <row r="9019">
          <cell r="A9019" t="str">
            <v>8120030300</v>
          </cell>
          <cell r="B9019" t="str">
            <v>AGUA POTABLE</v>
          </cell>
          <cell r="C9019">
            <v>10</v>
          </cell>
          <cell r="D9019"/>
          <cell r="E9019"/>
          <cell r="F9019"/>
          <cell r="G9019">
            <v>19144.599999999999</v>
          </cell>
          <cell r="H9019">
            <v>19144.599999999999</v>
          </cell>
        </row>
        <row r="9020">
          <cell r="A9020" t="str">
            <v>812003030001</v>
          </cell>
          <cell r="B9020" t="str">
            <v>AGUA POTABLE</v>
          </cell>
          <cell r="C9020">
            <v>12</v>
          </cell>
          <cell r="D9020"/>
          <cell r="E9020"/>
          <cell r="F9020">
            <v>19144.599999999999</v>
          </cell>
          <cell r="G9020"/>
          <cell r="H9020">
            <v>19144.599999999999</v>
          </cell>
        </row>
        <row r="9021">
          <cell r="A9021" t="str">
            <v>81200303000101</v>
          </cell>
          <cell r="B9021" t="str">
            <v>AGUA POTABLE</v>
          </cell>
          <cell r="C9021">
            <v>14</v>
          </cell>
          <cell r="D9021"/>
          <cell r="E9021">
            <v>19144.599999999999</v>
          </cell>
          <cell r="F9021"/>
          <cell r="G9021"/>
          <cell r="H9021">
            <v>19144.599999999999</v>
          </cell>
        </row>
        <row r="9022">
          <cell r="A9022" t="str">
            <v>8120030300010101</v>
          </cell>
          <cell r="B9022" t="str">
            <v>AGUA POTABLE</v>
          </cell>
          <cell r="C9022">
            <v>16</v>
          </cell>
          <cell r="D9022">
            <v>19144.599999999999</v>
          </cell>
          <cell r="E9022"/>
          <cell r="F9022"/>
          <cell r="G9022"/>
          <cell r="H9022">
            <v>19144.599999999999</v>
          </cell>
        </row>
        <row r="9023">
          <cell r="A9023" t="str">
            <v>8120030400</v>
          </cell>
          <cell r="B9023" t="str">
            <v>IMPUESTOS FISCALES</v>
          </cell>
          <cell r="C9023">
            <v>10</v>
          </cell>
          <cell r="D9023"/>
          <cell r="E9023"/>
          <cell r="F9023"/>
          <cell r="G9023">
            <v>679906.09</v>
          </cell>
          <cell r="H9023">
            <v>679906.09</v>
          </cell>
        </row>
        <row r="9024">
          <cell r="A9024" t="str">
            <v>812003040001</v>
          </cell>
          <cell r="B9024" t="str">
            <v>IMPUESTOS FISCALES</v>
          </cell>
          <cell r="C9024">
            <v>12</v>
          </cell>
          <cell r="D9024"/>
          <cell r="E9024"/>
          <cell r="F9024">
            <v>679906.09</v>
          </cell>
          <cell r="G9024"/>
          <cell r="H9024">
            <v>679906.09</v>
          </cell>
        </row>
        <row r="9025">
          <cell r="A9025" t="str">
            <v>81200304000101</v>
          </cell>
          <cell r="B9025" t="str">
            <v>IMPUESTOS FISCALES</v>
          </cell>
          <cell r="C9025">
            <v>14</v>
          </cell>
          <cell r="D9025"/>
          <cell r="E9025">
            <v>679906.09</v>
          </cell>
          <cell r="F9025"/>
          <cell r="G9025"/>
          <cell r="H9025">
            <v>679906.09</v>
          </cell>
        </row>
        <row r="9026">
          <cell r="A9026" t="str">
            <v>8120030400010101</v>
          </cell>
          <cell r="B9026" t="str">
            <v>IVA NO DEDUCIBLE</v>
          </cell>
          <cell r="C9026">
            <v>16</v>
          </cell>
          <cell r="D9026">
            <v>678320.77</v>
          </cell>
          <cell r="E9026"/>
          <cell r="F9026"/>
          <cell r="G9026"/>
          <cell r="H9026">
            <v>678320.77</v>
          </cell>
        </row>
        <row r="9027">
          <cell r="A9027" t="str">
            <v>8120030400010102</v>
          </cell>
          <cell r="B9027" t="str">
            <v>IMPUESTO SOBRE LA RENTA</v>
          </cell>
          <cell r="C9027">
            <v>16</v>
          </cell>
          <cell r="D9027">
            <v>0</v>
          </cell>
          <cell r="E9027"/>
          <cell r="F9027"/>
          <cell r="G9027"/>
          <cell r="H9027">
            <v>0</v>
          </cell>
        </row>
        <row r="9028">
          <cell r="A9028" t="str">
            <v>8120030400010103</v>
          </cell>
          <cell r="B9028" t="str">
            <v>DERECHOS E IMPUESTOS FISCALES</v>
          </cell>
          <cell r="C9028">
            <v>16</v>
          </cell>
          <cell r="D9028">
            <v>6.6</v>
          </cell>
          <cell r="E9028"/>
          <cell r="F9028"/>
          <cell r="G9028"/>
          <cell r="H9028">
            <v>6.6</v>
          </cell>
        </row>
        <row r="9029">
          <cell r="A9029" t="str">
            <v>8120030400010104</v>
          </cell>
          <cell r="B9029" t="str">
            <v>SERVICIOS PUBLICOS E IMPUESTOS IMPUESTO - FOVIAL</v>
          </cell>
          <cell r="C9029">
            <v>16</v>
          </cell>
          <cell r="D9029">
            <v>1578.72</v>
          </cell>
          <cell r="E9029"/>
          <cell r="F9029"/>
          <cell r="G9029"/>
          <cell r="H9029">
            <v>1578.72</v>
          </cell>
        </row>
        <row r="9030">
          <cell r="A9030" t="str">
            <v>8120030400010105</v>
          </cell>
          <cell r="B9030" t="str">
            <v>IMPUESTO LOF CHEQUE Y TRANSFER ELECT.</v>
          </cell>
          <cell r="C9030">
            <v>16</v>
          </cell>
          <cell r="D9030">
            <v>0</v>
          </cell>
          <cell r="E9030"/>
          <cell r="F9030"/>
          <cell r="G9030"/>
          <cell r="H9030">
            <v>0</v>
          </cell>
        </row>
        <row r="9031">
          <cell r="A9031" t="str">
            <v>8120030500</v>
          </cell>
          <cell r="B9031" t="str">
            <v>IMPUESTOS MUNICIPALES</v>
          </cell>
          <cell r="C9031">
            <v>10</v>
          </cell>
          <cell r="D9031"/>
          <cell r="E9031"/>
          <cell r="F9031"/>
          <cell r="G9031">
            <v>44322.25</v>
          </cell>
          <cell r="H9031">
            <v>44322.25</v>
          </cell>
        </row>
        <row r="9032">
          <cell r="A9032" t="str">
            <v>812003050001</v>
          </cell>
          <cell r="B9032" t="str">
            <v>IMPUESTOS MUNICIPALES</v>
          </cell>
          <cell r="C9032">
            <v>12</v>
          </cell>
          <cell r="D9032"/>
          <cell r="E9032"/>
          <cell r="F9032">
            <v>44322.25</v>
          </cell>
          <cell r="G9032"/>
          <cell r="H9032">
            <v>44322.25</v>
          </cell>
        </row>
        <row r="9033">
          <cell r="A9033" t="str">
            <v>81200305000101</v>
          </cell>
          <cell r="B9033" t="str">
            <v>IMPUESTOS MUNICIPALES</v>
          </cell>
          <cell r="C9033">
            <v>14</v>
          </cell>
          <cell r="D9033"/>
          <cell r="E9033">
            <v>44322.25</v>
          </cell>
          <cell r="F9033"/>
          <cell r="G9033"/>
          <cell r="H9033">
            <v>44322.25</v>
          </cell>
        </row>
        <row r="9034">
          <cell r="A9034" t="str">
            <v>8120030500010101</v>
          </cell>
          <cell r="B9034" t="str">
            <v>IMPUESTOS MUNICIPALES</v>
          </cell>
          <cell r="C9034">
            <v>16</v>
          </cell>
          <cell r="D9034">
            <v>44322.25</v>
          </cell>
          <cell r="E9034"/>
          <cell r="F9034"/>
          <cell r="G9034"/>
          <cell r="H9034">
            <v>44322.25</v>
          </cell>
        </row>
        <row r="9035">
          <cell r="A9035" t="str">
            <v>8120030600</v>
          </cell>
          <cell r="B9035" t="str">
            <v>MULTAS</v>
          </cell>
          <cell r="C9035">
            <v>10</v>
          </cell>
          <cell r="D9035"/>
          <cell r="E9035"/>
          <cell r="F9035"/>
          <cell r="G9035">
            <v>10794.59</v>
          </cell>
          <cell r="H9035">
            <v>10794.59</v>
          </cell>
        </row>
        <row r="9036">
          <cell r="A9036" t="str">
            <v>812003060001</v>
          </cell>
          <cell r="B9036" t="str">
            <v>MULTAS</v>
          </cell>
          <cell r="C9036">
            <v>12</v>
          </cell>
          <cell r="D9036"/>
          <cell r="E9036"/>
          <cell r="F9036">
            <v>10794.59</v>
          </cell>
          <cell r="G9036"/>
          <cell r="H9036">
            <v>10794.59</v>
          </cell>
        </row>
        <row r="9037">
          <cell r="A9037" t="str">
            <v>81200306000101</v>
          </cell>
          <cell r="B9037" t="str">
            <v>MULTAS</v>
          </cell>
          <cell r="C9037">
            <v>14</v>
          </cell>
          <cell r="D9037"/>
          <cell r="E9037">
            <v>10794.59</v>
          </cell>
          <cell r="F9037"/>
          <cell r="G9037"/>
          <cell r="H9037">
            <v>10794.59</v>
          </cell>
        </row>
        <row r="9038">
          <cell r="A9038" t="str">
            <v>8120030600010101</v>
          </cell>
          <cell r="B9038" t="str">
            <v>MULTAS</v>
          </cell>
          <cell r="C9038">
            <v>16</v>
          </cell>
          <cell r="D9038">
            <v>10794.59</v>
          </cell>
          <cell r="E9038"/>
          <cell r="F9038"/>
          <cell r="G9038"/>
          <cell r="H9038">
            <v>10794.59</v>
          </cell>
        </row>
        <row r="9039">
          <cell r="A9039" t="str">
            <v>812004</v>
          </cell>
          <cell r="B9039" t="str">
            <v>PUBLICIDAD Y PROMOCION</v>
          </cell>
          <cell r="C9039">
            <v>6</v>
          </cell>
          <cell r="D9039"/>
          <cell r="E9039"/>
          <cell r="F9039"/>
          <cell r="G9039"/>
          <cell r="H9039">
            <v>668430.99</v>
          </cell>
        </row>
        <row r="9040">
          <cell r="A9040" t="str">
            <v>8120040100</v>
          </cell>
          <cell r="B9040" t="str">
            <v>TELEVISION</v>
          </cell>
          <cell r="C9040">
            <v>10</v>
          </cell>
          <cell r="D9040"/>
          <cell r="E9040"/>
          <cell r="F9040"/>
          <cell r="G9040">
            <v>57650</v>
          </cell>
          <cell r="H9040">
            <v>57650</v>
          </cell>
        </row>
        <row r="9041">
          <cell r="A9041" t="str">
            <v>812004010001</v>
          </cell>
          <cell r="B9041" t="str">
            <v>TELEVISION</v>
          </cell>
          <cell r="C9041">
            <v>12</v>
          </cell>
          <cell r="D9041"/>
          <cell r="E9041"/>
          <cell r="F9041">
            <v>57650</v>
          </cell>
          <cell r="G9041"/>
          <cell r="H9041">
            <v>57650</v>
          </cell>
        </row>
        <row r="9042">
          <cell r="A9042" t="str">
            <v>81200401000101</v>
          </cell>
          <cell r="B9042" t="str">
            <v>TELEVISION</v>
          </cell>
          <cell r="C9042">
            <v>14</v>
          </cell>
          <cell r="D9042"/>
          <cell r="E9042">
            <v>57650</v>
          </cell>
          <cell r="F9042"/>
          <cell r="G9042"/>
          <cell r="H9042">
            <v>57650</v>
          </cell>
        </row>
        <row r="9043">
          <cell r="A9043" t="str">
            <v>8120040100010101</v>
          </cell>
          <cell r="B9043" t="str">
            <v>TELEVISION</v>
          </cell>
          <cell r="C9043">
            <v>16</v>
          </cell>
          <cell r="D9043">
            <v>57650</v>
          </cell>
          <cell r="E9043"/>
          <cell r="F9043"/>
          <cell r="G9043"/>
          <cell r="H9043">
            <v>57650</v>
          </cell>
        </row>
        <row r="9044">
          <cell r="A9044" t="str">
            <v>8120040200</v>
          </cell>
          <cell r="B9044" t="str">
            <v>RADIO</v>
          </cell>
          <cell r="C9044">
            <v>10</v>
          </cell>
          <cell r="D9044"/>
          <cell r="E9044"/>
          <cell r="F9044"/>
          <cell r="G9044">
            <v>125957.56</v>
          </cell>
          <cell r="H9044">
            <v>125957.56</v>
          </cell>
        </row>
        <row r="9045">
          <cell r="A9045" t="str">
            <v>812004020001</v>
          </cell>
          <cell r="B9045" t="str">
            <v>RADIO</v>
          </cell>
          <cell r="C9045">
            <v>12</v>
          </cell>
          <cell r="D9045"/>
          <cell r="E9045"/>
          <cell r="F9045">
            <v>125957.56</v>
          </cell>
          <cell r="G9045"/>
          <cell r="H9045">
            <v>125957.56</v>
          </cell>
        </row>
        <row r="9046">
          <cell r="A9046" t="str">
            <v>81200402000101</v>
          </cell>
          <cell r="B9046" t="str">
            <v>RADIO</v>
          </cell>
          <cell r="C9046">
            <v>14</v>
          </cell>
          <cell r="D9046"/>
          <cell r="E9046">
            <v>125957.56</v>
          </cell>
          <cell r="F9046"/>
          <cell r="G9046"/>
          <cell r="H9046">
            <v>125957.56</v>
          </cell>
        </row>
        <row r="9047">
          <cell r="A9047" t="str">
            <v>8120040200010101</v>
          </cell>
          <cell r="B9047" t="str">
            <v>RADIO</v>
          </cell>
          <cell r="C9047">
            <v>16</v>
          </cell>
          <cell r="D9047">
            <v>125957.56</v>
          </cell>
          <cell r="E9047"/>
          <cell r="F9047"/>
          <cell r="G9047"/>
          <cell r="H9047">
            <v>125957.56</v>
          </cell>
        </row>
        <row r="9048">
          <cell r="A9048" t="str">
            <v>8120040300</v>
          </cell>
          <cell r="B9048" t="str">
            <v>PRENSA ESCRITA</v>
          </cell>
          <cell r="C9048">
            <v>10</v>
          </cell>
          <cell r="D9048"/>
          <cell r="E9048"/>
          <cell r="F9048"/>
          <cell r="G9048">
            <v>18944.88</v>
          </cell>
          <cell r="H9048">
            <v>18944.88</v>
          </cell>
        </row>
        <row r="9049">
          <cell r="A9049" t="str">
            <v>812004030001</v>
          </cell>
          <cell r="B9049" t="str">
            <v>PRENSA ESCRITA</v>
          </cell>
          <cell r="C9049">
            <v>12</v>
          </cell>
          <cell r="D9049"/>
          <cell r="E9049"/>
          <cell r="F9049">
            <v>18944.88</v>
          </cell>
          <cell r="G9049"/>
          <cell r="H9049">
            <v>18944.88</v>
          </cell>
        </row>
        <row r="9050">
          <cell r="A9050" t="str">
            <v>81200403000101</v>
          </cell>
          <cell r="B9050" t="str">
            <v>PRENSA ESCRITA</v>
          </cell>
          <cell r="C9050">
            <v>14</v>
          </cell>
          <cell r="D9050"/>
          <cell r="E9050">
            <v>18944.88</v>
          </cell>
          <cell r="F9050"/>
          <cell r="G9050"/>
          <cell r="H9050">
            <v>18944.88</v>
          </cell>
        </row>
        <row r="9051">
          <cell r="A9051" t="str">
            <v>8120040300010101</v>
          </cell>
          <cell r="B9051" t="str">
            <v>PRENSA ESCRITA</v>
          </cell>
          <cell r="C9051">
            <v>16</v>
          </cell>
          <cell r="D9051">
            <v>18944.88</v>
          </cell>
          <cell r="E9051"/>
          <cell r="F9051"/>
          <cell r="G9051"/>
          <cell r="H9051">
            <v>18944.88</v>
          </cell>
        </row>
        <row r="9052">
          <cell r="A9052" t="str">
            <v>8120040400</v>
          </cell>
          <cell r="B9052" t="str">
            <v>OTROS MEDIOS</v>
          </cell>
          <cell r="C9052">
            <v>10</v>
          </cell>
          <cell r="D9052"/>
          <cell r="E9052"/>
          <cell r="F9052"/>
          <cell r="G9052">
            <v>320627.38</v>
          </cell>
          <cell r="H9052">
            <v>320627.38</v>
          </cell>
        </row>
        <row r="9053">
          <cell r="A9053" t="str">
            <v>812004040001</v>
          </cell>
          <cell r="B9053" t="str">
            <v>OTROS MEDIOS</v>
          </cell>
          <cell r="C9053">
            <v>12</v>
          </cell>
          <cell r="D9053"/>
          <cell r="E9053"/>
          <cell r="F9053">
            <v>320627.38</v>
          </cell>
          <cell r="G9053"/>
          <cell r="H9053">
            <v>320627.38</v>
          </cell>
        </row>
        <row r="9054">
          <cell r="A9054" t="str">
            <v>81200404000101</v>
          </cell>
          <cell r="B9054" t="str">
            <v>OTROS MEDIOS</v>
          </cell>
          <cell r="C9054">
            <v>14</v>
          </cell>
          <cell r="D9054"/>
          <cell r="E9054">
            <v>320627.38</v>
          </cell>
          <cell r="F9054"/>
          <cell r="G9054"/>
          <cell r="H9054">
            <v>320627.38</v>
          </cell>
        </row>
        <row r="9055">
          <cell r="A9055" t="str">
            <v>8120040400010101</v>
          </cell>
          <cell r="B9055" t="str">
            <v>OTROS MEDIOS</v>
          </cell>
          <cell r="C9055">
            <v>16</v>
          </cell>
          <cell r="D9055">
            <v>236741.69</v>
          </cell>
          <cell r="E9055"/>
          <cell r="F9055"/>
          <cell r="G9055"/>
          <cell r="H9055">
            <v>236741.69</v>
          </cell>
        </row>
        <row r="9056">
          <cell r="A9056" t="str">
            <v>8120040400010102</v>
          </cell>
          <cell r="B9056" t="str">
            <v>OTROS MEDIOS DIGITALES</v>
          </cell>
          <cell r="C9056">
            <v>16</v>
          </cell>
          <cell r="D9056">
            <v>83885.69</v>
          </cell>
          <cell r="E9056"/>
          <cell r="F9056"/>
          <cell r="G9056"/>
          <cell r="H9056">
            <v>83885.69</v>
          </cell>
        </row>
        <row r="9057">
          <cell r="A9057" t="str">
            <v>8120040500</v>
          </cell>
          <cell r="B9057" t="str">
            <v>ARTICULOS PROMOCIONALES</v>
          </cell>
          <cell r="C9057">
            <v>10</v>
          </cell>
          <cell r="D9057"/>
          <cell r="E9057"/>
          <cell r="F9057"/>
          <cell r="G9057">
            <v>62830.23</v>
          </cell>
          <cell r="H9057">
            <v>62830.23</v>
          </cell>
        </row>
        <row r="9058">
          <cell r="A9058" t="str">
            <v>812004050001</v>
          </cell>
          <cell r="B9058" t="str">
            <v>ART?CULOS PROMOCIONALES</v>
          </cell>
          <cell r="C9058">
            <v>12</v>
          </cell>
          <cell r="D9058"/>
          <cell r="E9058"/>
          <cell r="F9058">
            <v>62830.23</v>
          </cell>
          <cell r="G9058"/>
          <cell r="H9058">
            <v>62830.23</v>
          </cell>
        </row>
        <row r="9059">
          <cell r="A9059" t="str">
            <v>81200405000101</v>
          </cell>
          <cell r="B9059" t="str">
            <v>ART?CULOS PROMOCIONALES</v>
          </cell>
          <cell r="C9059">
            <v>14</v>
          </cell>
          <cell r="D9059"/>
          <cell r="E9059">
            <v>62830.23</v>
          </cell>
          <cell r="F9059"/>
          <cell r="G9059"/>
          <cell r="H9059">
            <v>62830.23</v>
          </cell>
        </row>
        <row r="9060">
          <cell r="A9060" t="str">
            <v>8120040500010101</v>
          </cell>
          <cell r="B9060" t="str">
            <v>ARTICULOS PROMOCIONALES</v>
          </cell>
          <cell r="C9060">
            <v>16</v>
          </cell>
          <cell r="D9060">
            <v>62830.23</v>
          </cell>
          <cell r="E9060"/>
          <cell r="F9060"/>
          <cell r="G9060"/>
          <cell r="H9060">
            <v>62830.23</v>
          </cell>
        </row>
        <row r="9061">
          <cell r="A9061" t="str">
            <v>8120040600</v>
          </cell>
          <cell r="B9061" t="str">
            <v>GASTOS DE REPRESENTACION</v>
          </cell>
          <cell r="C9061">
            <v>10</v>
          </cell>
          <cell r="D9061"/>
          <cell r="E9061"/>
          <cell r="F9061"/>
          <cell r="G9061">
            <v>82420.94</v>
          </cell>
          <cell r="H9061">
            <v>82420.94</v>
          </cell>
        </row>
        <row r="9062">
          <cell r="A9062" t="str">
            <v>812004060001</v>
          </cell>
          <cell r="B9062" t="str">
            <v>GASTOS DE REPRESENTACI?N</v>
          </cell>
          <cell r="C9062">
            <v>12</v>
          </cell>
          <cell r="D9062"/>
          <cell r="E9062"/>
          <cell r="F9062">
            <v>82420.94</v>
          </cell>
          <cell r="G9062"/>
          <cell r="H9062">
            <v>82420.94</v>
          </cell>
        </row>
        <row r="9063">
          <cell r="A9063" t="str">
            <v>81200406000101</v>
          </cell>
          <cell r="B9063" t="str">
            <v>DIRECTORES</v>
          </cell>
          <cell r="C9063">
            <v>14</v>
          </cell>
          <cell r="D9063"/>
          <cell r="E9063">
            <v>82420.94</v>
          </cell>
          <cell r="F9063"/>
          <cell r="G9063"/>
          <cell r="H9063">
            <v>82420.94</v>
          </cell>
        </row>
        <row r="9064">
          <cell r="A9064" t="str">
            <v>8120040600010101</v>
          </cell>
          <cell r="B9064" t="str">
            <v>DIRECTORES</v>
          </cell>
          <cell r="C9064">
            <v>16</v>
          </cell>
          <cell r="D9064">
            <v>30807.61</v>
          </cell>
          <cell r="E9064"/>
          <cell r="F9064"/>
          <cell r="G9064"/>
          <cell r="H9064">
            <v>30807.61</v>
          </cell>
        </row>
        <row r="9065">
          <cell r="A9065" t="str">
            <v>8120040600010102</v>
          </cell>
          <cell r="B9065" t="str">
            <v>EMPLEADOS</v>
          </cell>
          <cell r="C9065">
            <v>16</v>
          </cell>
          <cell r="D9065">
            <v>51613.33</v>
          </cell>
          <cell r="E9065"/>
          <cell r="F9065"/>
          <cell r="G9065"/>
          <cell r="H9065">
            <v>51613.33</v>
          </cell>
        </row>
        <row r="9066">
          <cell r="A9066" t="str">
            <v>812005</v>
          </cell>
          <cell r="B9066" t="str">
            <v>ARRENDAMIENTOS Y MANTENIMIENTOS</v>
          </cell>
          <cell r="C9066">
            <v>6</v>
          </cell>
          <cell r="D9066"/>
          <cell r="E9066"/>
          <cell r="F9066"/>
          <cell r="G9066"/>
          <cell r="H9066">
            <v>639490.13</v>
          </cell>
        </row>
        <row r="9067">
          <cell r="A9067" t="str">
            <v>8120050100</v>
          </cell>
          <cell r="B9067" t="str">
            <v>LOCALES</v>
          </cell>
          <cell r="C9067">
            <v>10</v>
          </cell>
          <cell r="D9067"/>
          <cell r="E9067"/>
          <cell r="F9067"/>
          <cell r="G9067">
            <v>610014.27</v>
          </cell>
          <cell r="H9067">
            <v>610014.27</v>
          </cell>
        </row>
        <row r="9068">
          <cell r="A9068" t="str">
            <v>812005010001</v>
          </cell>
          <cell r="B9068" t="str">
            <v>LOCALES</v>
          </cell>
          <cell r="C9068">
            <v>12</v>
          </cell>
          <cell r="D9068"/>
          <cell r="E9068"/>
          <cell r="F9068">
            <v>610014.27</v>
          </cell>
          <cell r="G9068"/>
          <cell r="H9068">
            <v>610014.27</v>
          </cell>
        </row>
        <row r="9069">
          <cell r="A9069" t="str">
            <v>81200501000101</v>
          </cell>
          <cell r="B9069" t="str">
            <v>LOCALES</v>
          </cell>
          <cell r="C9069">
            <v>14</v>
          </cell>
          <cell r="D9069"/>
          <cell r="E9069">
            <v>610014.27</v>
          </cell>
          <cell r="F9069"/>
          <cell r="G9069"/>
          <cell r="H9069">
            <v>610014.27</v>
          </cell>
        </row>
        <row r="9070">
          <cell r="A9070" t="str">
            <v>8120050100010101</v>
          </cell>
          <cell r="B9070" t="str">
            <v>LOCALES</v>
          </cell>
          <cell r="C9070">
            <v>16</v>
          </cell>
          <cell r="D9070">
            <v>610014.27</v>
          </cell>
          <cell r="E9070"/>
          <cell r="F9070"/>
          <cell r="G9070"/>
          <cell r="H9070">
            <v>610014.27</v>
          </cell>
        </row>
        <row r="9071">
          <cell r="A9071" t="str">
            <v>8120050200</v>
          </cell>
          <cell r="B9071" t="str">
            <v>EQUIPO</v>
          </cell>
          <cell r="C9071">
            <v>10</v>
          </cell>
          <cell r="D9071"/>
          <cell r="E9071"/>
          <cell r="F9071"/>
          <cell r="G9071">
            <v>0</v>
          </cell>
          <cell r="H9071">
            <v>0</v>
          </cell>
        </row>
        <row r="9072">
          <cell r="A9072" t="str">
            <v>812005020001</v>
          </cell>
          <cell r="B9072" t="str">
            <v>EQUIPO</v>
          </cell>
          <cell r="C9072">
            <v>12</v>
          </cell>
          <cell r="D9072"/>
          <cell r="E9072"/>
          <cell r="F9072">
            <v>0</v>
          </cell>
          <cell r="G9072"/>
          <cell r="H9072">
            <v>0</v>
          </cell>
        </row>
        <row r="9073">
          <cell r="A9073" t="str">
            <v>81200502000101</v>
          </cell>
          <cell r="B9073" t="str">
            <v>EQUIPO</v>
          </cell>
          <cell r="C9073">
            <v>14</v>
          </cell>
          <cell r="D9073"/>
          <cell r="E9073">
            <v>0</v>
          </cell>
          <cell r="F9073"/>
          <cell r="G9073"/>
          <cell r="H9073">
            <v>0</v>
          </cell>
        </row>
        <row r="9074">
          <cell r="A9074" t="str">
            <v>8120050200010101</v>
          </cell>
          <cell r="B9074" t="str">
            <v>EQUIPO</v>
          </cell>
          <cell r="C9074">
            <v>16</v>
          </cell>
          <cell r="D9074">
            <v>0</v>
          </cell>
          <cell r="E9074"/>
          <cell r="F9074"/>
          <cell r="G9074"/>
          <cell r="H9074">
            <v>0</v>
          </cell>
        </row>
        <row r="9075">
          <cell r="A9075" t="str">
            <v>8120050300</v>
          </cell>
          <cell r="B9075" t="str">
            <v>MANTENIMIENTO DE LOCALES ARRENDADOS</v>
          </cell>
          <cell r="C9075">
            <v>10</v>
          </cell>
          <cell r="D9075"/>
          <cell r="E9075"/>
          <cell r="F9075"/>
          <cell r="G9075">
            <v>29475.86</v>
          </cell>
          <cell r="H9075">
            <v>29475.86</v>
          </cell>
        </row>
        <row r="9076">
          <cell r="A9076" t="str">
            <v>812005030001</v>
          </cell>
          <cell r="B9076" t="str">
            <v>MANTENIMIENTO DE LOCALES ARRENDADOS</v>
          </cell>
          <cell r="C9076">
            <v>12</v>
          </cell>
          <cell r="D9076"/>
          <cell r="E9076"/>
          <cell r="F9076">
            <v>29475.86</v>
          </cell>
          <cell r="G9076"/>
          <cell r="H9076">
            <v>29475.86</v>
          </cell>
        </row>
        <row r="9077">
          <cell r="A9077" t="str">
            <v>81200503000101</v>
          </cell>
          <cell r="B9077" t="str">
            <v>MANTENIMIENTO DE LOCALES ARRENDADOS</v>
          </cell>
          <cell r="C9077">
            <v>14</v>
          </cell>
          <cell r="D9077"/>
          <cell r="E9077">
            <v>29475.86</v>
          </cell>
          <cell r="F9077"/>
          <cell r="G9077"/>
          <cell r="H9077">
            <v>29475.86</v>
          </cell>
        </row>
        <row r="9078">
          <cell r="A9078" t="str">
            <v>8120050300010101</v>
          </cell>
          <cell r="B9078" t="str">
            <v>MANTENIMIENTO DE LOCALES ARRENDADOS</v>
          </cell>
          <cell r="C9078">
            <v>16</v>
          </cell>
          <cell r="D9078">
            <v>29475.86</v>
          </cell>
          <cell r="E9078"/>
          <cell r="F9078"/>
          <cell r="G9078"/>
          <cell r="H9078">
            <v>29475.86</v>
          </cell>
        </row>
        <row r="9079">
          <cell r="A9079" t="str">
            <v>8120050400</v>
          </cell>
          <cell r="B9079" t="str">
            <v>MANTENIMIENTO DE EQUIPO ARRENDADO</v>
          </cell>
          <cell r="C9079">
            <v>10</v>
          </cell>
          <cell r="D9079"/>
          <cell r="E9079"/>
          <cell r="F9079"/>
          <cell r="G9079">
            <v>0</v>
          </cell>
          <cell r="H9079">
            <v>0</v>
          </cell>
        </row>
        <row r="9080">
          <cell r="A9080" t="str">
            <v>812005040001</v>
          </cell>
          <cell r="B9080" t="str">
            <v>MANTENIMIENTO DE EQUIPO ARRENDADO</v>
          </cell>
          <cell r="C9080">
            <v>12</v>
          </cell>
          <cell r="D9080"/>
          <cell r="E9080"/>
          <cell r="F9080">
            <v>0</v>
          </cell>
          <cell r="G9080"/>
          <cell r="H9080">
            <v>0</v>
          </cell>
        </row>
        <row r="9081">
          <cell r="A9081" t="str">
            <v>81200504000101</v>
          </cell>
          <cell r="B9081" t="str">
            <v>MANTENIMIENTO DE EQUIPO ARRENDADO</v>
          </cell>
          <cell r="C9081">
            <v>14</v>
          </cell>
          <cell r="D9081"/>
          <cell r="E9081">
            <v>0</v>
          </cell>
          <cell r="F9081"/>
          <cell r="G9081"/>
          <cell r="H9081">
            <v>0</v>
          </cell>
        </row>
        <row r="9082">
          <cell r="A9082" t="str">
            <v>8120050400010101</v>
          </cell>
          <cell r="B9082" t="str">
            <v>MANTENIMIENTO DE EQUIPO ARRENDADO</v>
          </cell>
          <cell r="C9082">
            <v>16</v>
          </cell>
          <cell r="D9082">
            <v>0</v>
          </cell>
          <cell r="E9082"/>
          <cell r="F9082"/>
          <cell r="G9082"/>
          <cell r="H9082">
            <v>0</v>
          </cell>
        </row>
        <row r="9083">
          <cell r="A9083" t="str">
            <v>812006</v>
          </cell>
          <cell r="B9083" t="str">
            <v>SEGUROS SOBRE BIENES</v>
          </cell>
          <cell r="C9083">
            <v>6</v>
          </cell>
          <cell r="D9083"/>
          <cell r="E9083"/>
          <cell r="F9083"/>
          <cell r="G9083"/>
          <cell r="H9083">
            <v>1159654.5900000001</v>
          </cell>
        </row>
        <row r="9084">
          <cell r="A9084" t="str">
            <v>8120060100</v>
          </cell>
          <cell r="B9084" t="str">
            <v>SOBRE ACTIVOS FIJOS</v>
          </cell>
          <cell r="C9084">
            <v>10</v>
          </cell>
          <cell r="D9084"/>
          <cell r="E9084"/>
          <cell r="F9084"/>
          <cell r="G9084">
            <v>21881.040000000001</v>
          </cell>
          <cell r="H9084">
            <v>21881.040000000001</v>
          </cell>
        </row>
        <row r="9085">
          <cell r="A9085" t="str">
            <v>812006010001</v>
          </cell>
          <cell r="B9085" t="str">
            <v>SOBRE ACTIVOS FIJOS</v>
          </cell>
          <cell r="C9085">
            <v>12</v>
          </cell>
          <cell r="D9085"/>
          <cell r="E9085"/>
          <cell r="F9085">
            <v>21881.040000000001</v>
          </cell>
          <cell r="G9085"/>
          <cell r="H9085">
            <v>21881.040000000001</v>
          </cell>
        </row>
        <row r="9086">
          <cell r="A9086" t="str">
            <v>81200601000101</v>
          </cell>
          <cell r="B9086" t="str">
            <v>SOBRE ACTIVOS FIJOS</v>
          </cell>
          <cell r="C9086">
            <v>14</v>
          </cell>
          <cell r="D9086"/>
          <cell r="E9086">
            <v>21881.040000000001</v>
          </cell>
          <cell r="F9086"/>
          <cell r="G9086"/>
          <cell r="H9086">
            <v>21881.040000000001</v>
          </cell>
        </row>
        <row r="9087">
          <cell r="A9087" t="str">
            <v>8120060100010101</v>
          </cell>
          <cell r="B9087" t="str">
            <v>SOBRE ACTIVOS FIJOS</v>
          </cell>
          <cell r="C9087">
            <v>16</v>
          </cell>
          <cell r="D9087">
            <v>21881.040000000001</v>
          </cell>
          <cell r="E9087"/>
          <cell r="F9087"/>
          <cell r="G9087"/>
          <cell r="H9087">
            <v>21881.040000000001</v>
          </cell>
        </row>
        <row r="9088">
          <cell r="A9088" t="str">
            <v>8120060200</v>
          </cell>
          <cell r="B9088" t="str">
            <v>SOBRE RIESGOS BANCARIOS</v>
          </cell>
          <cell r="C9088">
            <v>10</v>
          </cell>
          <cell r="D9088"/>
          <cell r="E9088"/>
          <cell r="F9088"/>
          <cell r="G9088">
            <v>1137773.55</v>
          </cell>
          <cell r="H9088">
            <v>1137773.55</v>
          </cell>
        </row>
        <row r="9089">
          <cell r="A9089" t="str">
            <v>812006020001</v>
          </cell>
          <cell r="B9089" t="str">
            <v>SOBRE RIESGOS BANCARIOS</v>
          </cell>
          <cell r="C9089">
            <v>12</v>
          </cell>
          <cell r="D9089"/>
          <cell r="E9089"/>
          <cell r="F9089">
            <v>1137773.55</v>
          </cell>
          <cell r="G9089"/>
          <cell r="H9089">
            <v>1137773.55</v>
          </cell>
        </row>
        <row r="9090">
          <cell r="A9090" t="str">
            <v>81200602000101</v>
          </cell>
          <cell r="B9090" t="str">
            <v>SOBRE RIESGOS BANCARIOS</v>
          </cell>
          <cell r="C9090">
            <v>14</v>
          </cell>
          <cell r="D9090"/>
          <cell r="E9090">
            <v>1137773.55</v>
          </cell>
          <cell r="F9090"/>
          <cell r="G9090"/>
          <cell r="H9090">
            <v>1137773.55</v>
          </cell>
        </row>
        <row r="9091">
          <cell r="A9091" t="str">
            <v>8120060200010101</v>
          </cell>
          <cell r="B9091" t="str">
            <v>DINERO Y VALORES</v>
          </cell>
          <cell r="C9091">
            <v>16</v>
          </cell>
          <cell r="D9091">
            <v>16768.82</v>
          </cell>
          <cell r="E9091"/>
          <cell r="F9091"/>
          <cell r="G9091"/>
          <cell r="H9091">
            <v>16768.82</v>
          </cell>
        </row>
        <row r="9092">
          <cell r="A9092" t="str">
            <v>8120060200010102</v>
          </cell>
          <cell r="B9092" t="str">
            <v>FIANZAS</v>
          </cell>
          <cell r="C9092">
            <v>16</v>
          </cell>
          <cell r="D9092">
            <v>0</v>
          </cell>
          <cell r="E9092"/>
          <cell r="F9092"/>
          <cell r="G9092"/>
          <cell r="H9092">
            <v>0</v>
          </cell>
        </row>
        <row r="9093">
          <cell r="A9093" t="str">
            <v>8120060200010103</v>
          </cell>
          <cell r="B9093" t="str">
            <v>ROBO</v>
          </cell>
          <cell r="C9093">
            <v>16</v>
          </cell>
          <cell r="D9093">
            <v>358.75</v>
          </cell>
          <cell r="E9093"/>
          <cell r="F9093"/>
          <cell r="G9093"/>
          <cell r="H9093">
            <v>358.75</v>
          </cell>
        </row>
        <row r="9094">
          <cell r="A9094" t="str">
            <v>8120060200010104</v>
          </cell>
          <cell r="B9094" t="str">
            <v>EQUIPO ELECTRONICO</v>
          </cell>
          <cell r="C9094">
            <v>16</v>
          </cell>
          <cell r="D9094">
            <v>3238.46</v>
          </cell>
          <cell r="E9094"/>
          <cell r="F9094"/>
          <cell r="G9094"/>
          <cell r="H9094">
            <v>3238.46</v>
          </cell>
        </row>
        <row r="9095">
          <cell r="A9095" t="str">
            <v>8120060200010105</v>
          </cell>
          <cell r="B9095" t="str">
            <v>AUTOMOTORES</v>
          </cell>
          <cell r="C9095">
            <v>16</v>
          </cell>
          <cell r="D9095">
            <v>26189.97</v>
          </cell>
          <cell r="E9095"/>
          <cell r="F9095"/>
          <cell r="G9095"/>
          <cell r="H9095">
            <v>26189.97</v>
          </cell>
        </row>
        <row r="9096">
          <cell r="A9096" t="str">
            <v>8120060200010106</v>
          </cell>
          <cell r="B9096" t="str">
            <v>SEGURO SOBRE PRESTAMOS</v>
          </cell>
          <cell r="C9096">
            <v>16</v>
          </cell>
          <cell r="D9096">
            <v>936103.42</v>
          </cell>
          <cell r="E9096"/>
          <cell r="F9096"/>
          <cell r="G9096"/>
          <cell r="H9096">
            <v>936103.42</v>
          </cell>
        </row>
        <row r="9097">
          <cell r="A9097" t="str">
            <v>8120060200010107</v>
          </cell>
          <cell r="B9097" t="str">
            <v>SEGURO SOBRE GARANTIAS HIPOTECARIAS</v>
          </cell>
          <cell r="C9097">
            <v>16</v>
          </cell>
          <cell r="D9097">
            <v>155114.13</v>
          </cell>
          <cell r="E9097"/>
          <cell r="F9097"/>
          <cell r="G9097"/>
          <cell r="H9097">
            <v>155114.13</v>
          </cell>
        </row>
        <row r="9098">
          <cell r="A9098" t="str">
            <v>8120060200010108</v>
          </cell>
          <cell r="B9098" t="str">
            <v>SEGURO DE TARJETA DE CREDITO ROBO Y FRAUDE</v>
          </cell>
          <cell r="C9098">
            <v>16</v>
          </cell>
          <cell r="D9098">
            <v>0</v>
          </cell>
          <cell r="E9098"/>
          <cell r="F9098"/>
          <cell r="G9098"/>
          <cell r="H9098">
            <v>0</v>
          </cell>
        </row>
        <row r="9099">
          <cell r="A9099" t="str">
            <v>8120060200010109</v>
          </cell>
          <cell r="B9099" t="str">
            <v>SEGURO DE TARJTA DE CREDITO VIDA</v>
          </cell>
          <cell r="C9099">
            <v>16</v>
          </cell>
          <cell r="D9099">
            <v>0</v>
          </cell>
          <cell r="E9099"/>
          <cell r="F9099"/>
          <cell r="G9099"/>
          <cell r="H9099">
            <v>0</v>
          </cell>
        </row>
        <row r="9100">
          <cell r="A9100" t="str">
            <v>8120060200010110</v>
          </cell>
          <cell r="B9100" t="str">
            <v>MANTEMIENTO DE SISTEMAS INFORMATICOS</v>
          </cell>
          <cell r="C9100">
            <v>16</v>
          </cell>
          <cell r="D9100">
            <v>0</v>
          </cell>
          <cell r="E9100"/>
          <cell r="F9100"/>
          <cell r="G9100"/>
          <cell r="H9100">
            <v>0</v>
          </cell>
        </row>
        <row r="9101">
          <cell r="A9101" t="str">
            <v>812007</v>
          </cell>
          <cell r="B9101" t="str">
            <v>HONORARIOS PROFESIONALES</v>
          </cell>
          <cell r="C9101">
            <v>6</v>
          </cell>
          <cell r="D9101"/>
          <cell r="E9101"/>
          <cell r="F9101"/>
          <cell r="G9101"/>
          <cell r="H9101">
            <v>987803.29</v>
          </cell>
        </row>
        <row r="9102">
          <cell r="A9102" t="str">
            <v>8120070100</v>
          </cell>
          <cell r="B9102" t="str">
            <v>AUDITORES</v>
          </cell>
          <cell r="C9102">
            <v>10</v>
          </cell>
          <cell r="D9102"/>
          <cell r="E9102"/>
          <cell r="F9102"/>
          <cell r="G9102">
            <v>19775</v>
          </cell>
          <cell r="H9102">
            <v>19775</v>
          </cell>
        </row>
        <row r="9103">
          <cell r="A9103" t="str">
            <v>812007010001</v>
          </cell>
          <cell r="B9103" t="str">
            <v>AUDITORES</v>
          </cell>
          <cell r="C9103">
            <v>12</v>
          </cell>
          <cell r="D9103"/>
          <cell r="E9103"/>
          <cell r="F9103">
            <v>19775</v>
          </cell>
          <cell r="G9103"/>
          <cell r="H9103">
            <v>19775</v>
          </cell>
        </row>
        <row r="9104">
          <cell r="A9104" t="str">
            <v>81200701000101</v>
          </cell>
          <cell r="B9104" t="str">
            <v>AUDITORES</v>
          </cell>
          <cell r="C9104">
            <v>14</v>
          </cell>
          <cell r="D9104"/>
          <cell r="E9104">
            <v>19775</v>
          </cell>
          <cell r="F9104"/>
          <cell r="G9104"/>
          <cell r="H9104">
            <v>19775</v>
          </cell>
        </row>
        <row r="9105">
          <cell r="A9105" t="str">
            <v>8120070100010101</v>
          </cell>
          <cell r="B9105" t="str">
            <v>AUDITORES</v>
          </cell>
          <cell r="C9105">
            <v>16</v>
          </cell>
          <cell r="D9105">
            <v>19775</v>
          </cell>
          <cell r="E9105"/>
          <cell r="F9105"/>
          <cell r="G9105"/>
          <cell r="H9105">
            <v>19775</v>
          </cell>
        </row>
        <row r="9106">
          <cell r="A9106" t="str">
            <v>8120070200</v>
          </cell>
          <cell r="B9106" t="str">
            <v>ABOGADOS</v>
          </cell>
          <cell r="C9106">
            <v>10</v>
          </cell>
          <cell r="D9106"/>
          <cell r="E9106"/>
          <cell r="F9106"/>
          <cell r="G9106">
            <v>267203.78999999998</v>
          </cell>
          <cell r="H9106">
            <v>267203.78999999998</v>
          </cell>
        </row>
        <row r="9107">
          <cell r="A9107" t="str">
            <v>812007020001</v>
          </cell>
          <cell r="B9107" t="str">
            <v>ABOGADOS</v>
          </cell>
          <cell r="C9107">
            <v>12</v>
          </cell>
          <cell r="D9107"/>
          <cell r="E9107"/>
          <cell r="F9107">
            <v>267203.78999999998</v>
          </cell>
          <cell r="G9107"/>
          <cell r="H9107">
            <v>267203.78999999998</v>
          </cell>
        </row>
        <row r="9108">
          <cell r="A9108" t="str">
            <v>81200702000101</v>
          </cell>
          <cell r="B9108" t="str">
            <v>ABOGADOS</v>
          </cell>
          <cell r="C9108">
            <v>14</v>
          </cell>
          <cell r="D9108"/>
          <cell r="E9108">
            <v>267203.78999999998</v>
          </cell>
          <cell r="F9108"/>
          <cell r="G9108"/>
          <cell r="H9108">
            <v>267203.78999999998</v>
          </cell>
        </row>
        <row r="9109">
          <cell r="A9109" t="str">
            <v>8120070200010101</v>
          </cell>
          <cell r="B9109" t="str">
            <v>ABOGADOS</v>
          </cell>
          <cell r="C9109">
            <v>16</v>
          </cell>
          <cell r="D9109">
            <v>267203.78999999998</v>
          </cell>
          <cell r="E9109"/>
          <cell r="F9109"/>
          <cell r="G9109"/>
          <cell r="H9109">
            <v>267203.78999999998</v>
          </cell>
        </row>
        <row r="9110">
          <cell r="A9110" t="str">
            <v>8120070300</v>
          </cell>
          <cell r="B9110" t="str">
            <v>EMPRESAS CONSULTORAS</v>
          </cell>
          <cell r="C9110">
            <v>10</v>
          </cell>
          <cell r="D9110"/>
          <cell r="E9110"/>
          <cell r="F9110"/>
          <cell r="G9110">
            <v>678602.26</v>
          </cell>
          <cell r="H9110">
            <v>678602.26</v>
          </cell>
        </row>
        <row r="9111">
          <cell r="A9111" t="str">
            <v>812007030001</v>
          </cell>
          <cell r="B9111" t="str">
            <v>EMPRESAS CONSULTORAS</v>
          </cell>
          <cell r="C9111">
            <v>12</v>
          </cell>
          <cell r="D9111"/>
          <cell r="E9111"/>
          <cell r="F9111">
            <v>678602.26</v>
          </cell>
          <cell r="G9111"/>
          <cell r="H9111">
            <v>678602.26</v>
          </cell>
        </row>
        <row r="9112">
          <cell r="A9112" t="str">
            <v>81200703000101</v>
          </cell>
          <cell r="B9112" t="str">
            <v>EMPRESAS CONSULTORAS</v>
          </cell>
          <cell r="C9112">
            <v>14</v>
          </cell>
          <cell r="D9112"/>
          <cell r="E9112">
            <v>678602.26</v>
          </cell>
          <cell r="F9112"/>
          <cell r="G9112"/>
          <cell r="H9112">
            <v>678602.26</v>
          </cell>
        </row>
        <row r="9113">
          <cell r="A9113" t="str">
            <v>8120070300010101</v>
          </cell>
          <cell r="B9113" t="str">
            <v>SERVICIOS DE CONSULTORIA</v>
          </cell>
          <cell r="C9113">
            <v>16</v>
          </cell>
          <cell r="D9113">
            <v>678602.26</v>
          </cell>
          <cell r="E9113"/>
          <cell r="F9113"/>
          <cell r="G9113"/>
          <cell r="H9113">
            <v>678602.26</v>
          </cell>
        </row>
        <row r="9114">
          <cell r="A9114" t="str">
            <v>8120070400</v>
          </cell>
          <cell r="B9114" t="str">
            <v>ASESORES INDEPENDIENTES</v>
          </cell>
          <cell r="C9114">
            <v>10</v>
          </cell>
          <cell r="D9114"/>
          <cell r="E9114"/>
          <cell r="F9114"/>
          <cell r="G9114">
            <v>22222.240000000002</v>
          </cell>
          <cell r="H9114">
            <v>22222.240000000002</v>
          </cell>
        </row>
        <row r="9115">
          <cell r="A9115" t="str">
            <v>812007040001</v>
          </cell>
          <cell r="B9115" t="str">
            <v>ASESORES INDEPENDIENTES</v>
          </cell>
          <cell r="C9115">
            <v>12</v>
          </cell>
          <cell r="D9115"/>
          <cell r="E9115"/>
          <cell r="F9115">
            <v>22222.240000000002</v>
          </cell>
          <cell r="G9115"/>
          <cell r="H9115">
            <v>22222.240000000002</v>
          </cell>
        </row>
        <row r="9116">
          <cell r="A9116" t="str">
            <v>81200704000101</v>
          </cell>
          <cell r="B9116" t="str">
            <v>ASESORES INDEPENDIENTES</v>
          </cell>
          <cell r="C9116">
            <v>14</v>
          </cell>
          <cell r="D9116"/>
          <cell r="E9116">
            <v>22222.240000000002</v>
          </cell>
          <cell r="F9116"/>
          <cell r="G9116"/>
          <cell r="H9116">
            <v>22222.240000000002</v>
          </cell>
        </row>
        <row r="9117">
          <cell r="A9117" t="str">
            <v>8120070400010101</v>
          </cell>
          <cell r="B9117" t="str">
            <v>ASESORES INDEPENDIENTES</v>
          </cell>
          <cell r="C9117">
            <v>16</v>
          </cell>
          <cell r="D9117">
            <v>22222.240000000002</v>
          </cell>
          <cell r="E9117"/>
          <cell r="F9117"/>
          <cell r="G9117"/>
          <cell r="H9117">
            <v>22222.240000000002</v>
          </cell>
        </row>
        <row r="9118">
          <cell r="A9118" t="str">
            <v>8120070900</v>
          </cell>
          <cell r="B9118" t="str">
            <v>OTROS</v>
          </cell>
          <cell r="C9118">
            <v>10</v>
          </cell>
          <cell r="D9118"/>
          <cell r="E9118"/>
          <cell r="F9118"/>
          <cell r="G9118">
            <v>0</v>
          </cell>
          <cell r="H9118">
            <v>0</v>
          </cell>
        </row>
        <row r="9119">
          <cell r="A9119" t="str">
            <v>812007090001</v>
          </cell>
          <cell r="B9119" t="str">
            <v>OTROS</v>
          </cell>
          <cell r="C9119">
            <v>12</v>
          </cell>
          <cell r="D9119"/>
          <cell r="E9119"/>
          <cell r="F9119">
            <v>0</v>
          </cell>
          <cell r="G9119"/>
          <cell r="H9119">
            <v>0</v>
          </cell>
        </row>
        <row r="9120">
          <cell r="A9120" t="str">
            <v>81200709000101</v>
          </cell>
          <cell r="B9120" t="str">
            <v>OTROS</v>
          </cell>
          <cell r="C9120">
            <v>14</v>
          </cell>
          <cell r="D9120"/>
          <cell r="E9120">
            <v>0</v>
          </cell>
          <cell r="F9120"/>
          <cell r="G9120"/>
          <cell r="H9120">
            <v>0</v>
          </cell>
        </row>
        <row r="9121">
          <cell r="A9121" t="str">
            <v>8120070900010101</v>
          </cell>
          <cell r="B9121" t="str">
            <v>OTROS</v>
          </cell>
          <cell r="C9121">
            <v>16</v>
          </cell>
          <cell r="D9121">
            <v>0</v>
          </cell>
          <cell r="E9121"/>
          <cell r="F9121"/>
          <cell r="G9121"/>
          <cell r="H9121">
            <v>0</v>
          </cell>
        </row>
        <row r="9122">
          <cell r="A9122" t="str">
            <v>812008</v>
          </cell>
          <cell r="B9122" t="str">
            <v>SUPERINTENDENCIA DEL SISTEMA FINANCIERO</v>
          </cell>
          <cell r="C9122">
            <v>6</v>
          </cell>
          <cell r="D9122"/>
          <cell r="E9122"/>
          <cell r="F9122"/>
          <cell r="G9122"/>
          <cell r="H9122">
            <v>157723.22</v>
          </cell>
        </row>
        <row r="9123">
          <cell r="A9123" t="str">
            <v>8120080100</v>
          </cell>
          <cell r="B9123" t="str">
            <v>CUOTA OBLIGATORIA</v>
          </cell>
          <cell r="C9123">
            <v>10</v>
          </cell>
          <cell r="D9123"/>
          <cell r="E9123"/>
          <cell r="F9123"/>
          <cell r="G9123">
            <v>157723.22</v>
          </cell>
          <cell r="H9123">
            <v>157723.22</v>
          </cell>
        </row>
        <row r="9124">
          <cell r="A9124" t="str">
            <v>812008010001</v>
          </cell>
          <cell r="B9124" t="str">
            <v>CUOTA OBLIGATORIA</v>
          </cell>
          <cell r="C9124">
            <v>12</v>
          </cell>
          <cell r="D9124"/>
          <cell r="E9124"/>
          <cell r="F9124">
            <v>157723.22</v>
          </cell>
          <cell r="G9124"/>
          <cell r="H9124">
            <v>157723.22</v>
          </cell>
        </row>
        <row r="9125">
          <cell r="A9125" t="str">
            <v>81200801000101</v>
          </cell>
          <cell r="B9125" t="str">
            <v>CUOTA OBLIGATORIA</v>
          </cell>
          <cell r="C9125">
            <v>14</v>
          </cell>
          <cell r="D9125"/>
          <cell r="E9125">
            <v>157723.22</v>
          </cell>
          <cell r="F9125"/>
          <cell r="G9125"/>
          <cell r="H9125">
            <v>157723.22</v>
          </cell>
        </row>
        <row r="9126">
          <cell r="A9126" t="str">
            <v>8120080100010101</v>
          </cell>
          <cell r="B9126" t="str">
            <v>CUOTA OBLIGATORIA</v>
          </cell>
          <cell r="C9126">
            <v>16</v>
          </cell>
          <cell r="D9126">
            <v>157723.22</v>
          </cell>
          <cell r="E9126"/>
          <cell r="F9126"/>
          <cell r="G9126"/>
          <cell r="H9126">
            <v>157723.22</v>
          </cell>
        </row>
        <row r="9127">
          <cell r="A9127" t="str">
            <v>8120080200</v>
          </cell>
          <cell r="B9127" t="str">
            <v>MULTAS</v>
          </cell>
          <cell r="C9127">
            <v>10</v>
          </cell>
          <cell r="D9127"/>
          <cell r="E9127"/>
          <cell r="F9127"/>
          <cell r="G9127">
            <v>0</v>
          </cell>
          <cell r="H9127">
            <v>0</v>
          </cell>
        </row>
        <row r="9128">
          <cell r="A9128" t="str">
            <v>812008020001</v>
          </cell>
          <cell r="B9128" t="str">
            <v>MULTAS</v>
          </cell>
          <cell r="C9128">
            <v>12</v>
          </cell>
          <cell r="D9128"/>
          <cell r="E9128"/>
          <cell r="F9128">
            <v>0</v>
          </cell>
          <cell r="G9128"/>
          <cell r="H9128">
            <v>0</v>
          </cell>
        </row>
        <row r="9129">
          <cell r="A9129" t="str">
            <v>81200802000101</v>
          </cell>
          <cell r="B9129" t="str">
            <v>MULTAS</v>
          </cell>
          <cell r="C9129">
            <v>14</v>
          </cell>
          <cell r="D9129"/>
          <cell r="E9129">
            <v>0</v>
          </cell>
          <cell r="F9129"/>
          <cell r="G9129"/>
          <cell r="H9129">
            <v>0</v>
          </cell>
        </row>
        <row r="9130">
          <cell r="A9130" t="str">
            <v>8120080200010101</v>
          </cell>
          <cell r="B9130" t="str">
            <v>MULTAS</v>
          </cell>
          <cell r="C9130">
            <v>16</v>
          </cell>
          <cell r="D9130">
            <v>0</v>
          </cell>
          <cell r="E9130"/>
          <cell r="F9130"/>
          <cell r="G9130"/>
          <cell r="H9130">
            <v>0</v>
          </cell>
        </row>
        <row r="9131">
          <cell r="A9131" t="str">
            <v>812009</v>
          </cell>
          <cell r="B9131" t="str">
            <v>SERVICIOS DE ADMINISTRACION</v>
          </cell>
          <cell r="C9131">
            <v>6</v>
          </cell>
          <cell r="D9131"/>
          <cell r="E9131"/>
          <cell r="F9131"/>
          <cell r="G9131"/>
          <cell r="H9131">
            <v>0</v>
          </cell>
        </row>
        <row r="9132">
          <cell r="A9132" t="str">
            <v>8120090100</v>
          </cell>
          <cell r="B9132" t="str">
            <v>CUOTAS ZONALES</v>
          </cell>
          <cell r="C9132">
            <v>10</v>
          </cell>
          <cell r="D9132"/>
          <cell r="E9132"/>
          <cell r="F9132"/>
          <cell r="G9132">
            <v>0</v>
          </cell>
          <cell r="H9132">
            <v>0</v>
          </cell>
        </row>
        <row r="9133">
          <cell r="A9133" t="str">
            <v>8120090200</v>
          </cell>
          <cell r="B9133" t="str">
            <v>AFILIACIONES Y CONTRIBUCIONES</v>
          </cell>
          <cell r="C9133">
            <v>10</v>
          </cell>
          <cell r="D9133"/>
          <cell r="E9133"/>
          <cell r="F9133"/>
          <cell r="G9133">
            <v>0</v>
          </cell>
          <cell r="H9133">
            <v>0</v>
          </cell>
        </row>
        <row r="9134">
          <cell r="A9134" t="str">
            <v>812011</v>
          </cell>
          <cell r="B9134" t="str">
            <v>SERVICIOS TECNICOS</v>
          </cell>
          <cell r="C9134">
            <v>6</v>
          </cell>
          <cell r="D9134"/>
          <cell r="E9134"/>
          <cell r="F9134"/>
          <cell r="G9134"/>
          <cell r="H9134">
            <v>0</v>
          </cell>
        </row>
        <row r="9135">
          <cell r="A9135" t="str">
            <v>8120110100</v>
          </cell>
          <cell r="B9135" t="str">
            <v>SERVICIOS DE SUPERVISION</v>
          </cell>
          <cell r="C9135">
            <v>10</v>
          </cell>
          <cell r="D9135"/>
          <cell r="E9135"/>
          <cell r="F9135"/>
          <cell r="G9135">
            <v>0</v>
          </cell>
          <cell r="H9135">
            <v>0</v>
          </cell>
        </row>
        <row r="9136">
          <cell r="A9136" t="str">
            <v>8120110200</v>
          </cell>
          <cell r="B9136" t="str">
            <v>SERVICIOS  EDUCATIVOS</v>
          </cell>
          <cell r="C9136">
            <v>10</v>
          </cell>
          <cell r="D9136"/>
          <cell r="E9136"/>
          <cell r="F9136"/>
          <cell r="G9136">
            <v>0</v>
          </cell>
          <cell r="H9136">
            <v>0</v>
          </cell>
        </row>
        <row r="9137">
          <cell r="A9137" t="str">
            <v>8120110300</v>
          </cell>
          <cell r="B9137" t="str">
            <v>SERVICIOS DE CAPACITACION</v>
          </cell>
          <cell r="C9137">
            <v>10</v>
          </cell>
          <cell r="D9137"/>
          <cell r="E9137"/>
          <cell r="F9137"/>
          <cell r="G9137">
            <v>0</v>
          </cell>
          <cell r="H9137">
            <v>0</v>
          </cell>
        </row>
        <row r="9138">
          <cell r="A9138" t="str">
            <v>8120110400</v>
          </cell>
          <cell r="B9138" t="str">
            <v>SERVICIOS DE CONSULTORIA ADMINISTRATIVA CONTABLE</v>
          </cell>
          <cell r="C9138">
            <v>10</v>
          </cell>
          <cell r="D9138"/>
          <cell r="E9138"/>
          <cell r="F9138"/>
          <cell r="G9138">
            <v>0</v>
          </cell>
          <cell r="H9138">
            <v>0</v>
          </cell>
        </row>
        <row r="9139">
          <cell r="A9139" t="str">
            <v>8120110500</v>
          </cell>
          <cell r="B9139" t="str">
            <v>SERVICIOS JURIDICOS</v>
          </cell>
          <cell r="C9139">
            <v>10</v>
          </cell>
          <cell r="D9139"/>
          <cell r="E9139"/>
          <cell r="F9139"/>
          <cell r="G9139">
            <v>0</v>
          </cell>
          <cell r="H9139">
            <v>0</v>
          </cell>
        </row>
        <row r="9140">
          <cell r="A9140" t="str">
            <v>8120110600</v>
          </cell>
          <cell r="B9140" t="str">
            <v>PROTECCIONES</v>
          </cell>
          <cell r="C9140">
            <v>10</v>
          </cell>
          <cell r="D9140"/>
          <cell r="E9140"/>
          <cell r="F9140"/>
          <cell r="G9140">
            <v>0</v>
          </cell>
          <cell r="H9140">
            <v>0</v>
          </cell>
        </row>
        <row r="9141">
          <cell r="A9141" t="str">
            <v>8120110700</v>
          </cell>
          <cell r="B9141" t="str">
            <v>ASESORIA</v>
          </cell>
          <cell r="C9141">
            <v>10</v>
          </cell>
          <cell r="D9141"/>
          <cell r="E9141"/>
          <cell r="F9141"/>
          <cell r="G9141">
            <v>0</v>
          </cell>
          <cell r="H9141">
            <v>0</v>
          </cell>
        </row>
        <row r="9142">
          <cell r="A9142" t="str">
            <v>8120110800</v>
          </cell>
          <cell r="B9142" t="str">
            <v>INFORMATICA</v>
          </cell>
          <cell r="C9142">
            <v>10</v>
          </cell>
          <cell r="D9142"/>
          <cell r="E9142"/>
          <cell r="F9142"/>
          <cell r="G9142">
            <v>0</v>
          </cell>
          <cell r="H9142">
            <v>0</v>
          </cell>
        </row>
        <row r="9143">
          <cell r="A9143" t="str">
            <v>8120119100</v>
          </cell>
          <cell r="B9143" t="str">
            <v>OTROS</v>
          </cell>
          <cell r="C9143">
            <v>10</v>
          </cell>
          <cell r="D9143"/>
          <cell r="E9143"/>
          <cell r="F9143"/>
          <cell r="G9143">
            <v>0</v>
          </cell>
          <cell r="H9143">
            <v>0</v>
          </cell>
        </row>
        <row r="9144">
          <cell r="A9144" t="str">
            <v>812012</v>
          </cell>
          <cell r="B9144" t="str">
            <v>SERVICIOS DE ADMINISTRACION</v>
          </cell>
          <cell r="C9144">
            <v>6</v>
          </cell>
          <cell r="D9144"/>
          <cell r="E9144"/>
          <cell r="F9144"/>
          <cell r="G9144"/>
          <cell r="H9144">
            <v>0</v>
          </cell>
        </row>
        <row r="9145">
          <cell r="A9145" t="str">
            <v>8120120000</v>
          </cell>
          <cell r="B9145" t="str">
            <v>SERVICIOS DE ADMINISTRACION DE CARTERA DE PRESTAMOS</v>
          </cell>
          <cell r="C9145">
            <v>10</v>
          </cell>
          <cell r="D9145"/>
          <cell r="E9145"/>
          <cell r="F9145"/>
          <cell r="G9145">
            <v>0</v>
          </cell>
          <cell r="H9145">
            <v>0</v>
          </cell>
        </row>
        <row r="9146">
          <cell r="A9146" t="str">
            <v>812099</v>
          </cell>
          <cell r="B9146" t="str">
            <v>OTROS</v>
          </cell>
          <cell r="C9146">
            <v>6</v>
          </cell>
          <cell r="D9146"/>
          <cell r="E9146"/>
          <cell r="F9146"/>
          <cell r="G9146"/>
          <cell r="H9146">
            <v>705487.93</v>
          </cell>
        </row>
        <row r="9147">
          <cell r="A9147" t="str">
            <v>8120990100</v>
          </cell>
          <cell r="B9147" t="str">
            <v>SERVICIOS DE SEGURIDAD</v>
          </cell>
          <cell r="C9147">
            <v>10</v>
          </cell>
          <cell r="D9147"/>
          <cell r="E9147"/>
          <cell r="F9147"/>
          <cell r="G9147">
            <v>362074.02</v>
          </cell>
          <cell r="H9147">
            <v>362074.02</v>
          </cell>
        </row>
        <row r="9148">
          <cell r="A9148" t="str">
            <v>812099010001</v>
          </cell>
          <cell r="B9148" t="str">
            <v>SERVICIOS DE SEGURIDAD</v>
          </cell>
          <cell r="C9148">
            <v>12</v>
          </cell>
          <cell r="D9148"/>
          <cell r="E9148"/>
          <cell r="F9148">
            <v>362074.02</v>
          </cell>
          <cell r="G9148"/>
          <cell r="H9148">
            <v>362074.02</v>
          </cell>
        </row>
        <row r="9149">
          <cell r="A9149" t="str">
            <v>81209901000101</v>
          </cell>
          <cell r="B9149" t="str">
            <v>SERVICIOS DE SEGURIDAD</v>
          </cell>
          <cell r="C9149">
            <v>14</v>
          </cell>
          <cell r="D9149"/>
          <cell r="E9149">
            <v>362074.02</v>
          </cell>
          <cell r="F9149"/>
          <cell r="G9149"/>
          <cell r="H9149">
            <v>362074.02</v>
          </cell>
        </row>
        <row r="9150">
          <cell r="A9150" t="str">
            <v>8120990100010101</v>
          </cell>
          <cell r="B9150" t="str">
            <v>SERVICIOS DE SEGURIDAD - AGENCIAS</v>
          </cell>
          <cell r="C9150">
            <v>16</v>
          </cell>
          <cell r="D9150">
            <v>362074.02</v>
          </cell>
          <cell r="E9150"/>
          <cell r="F9150"/>
          <cell r="G9150"/>
          <cell r="H9150">
            <v>362074.02</v>
          </cell>
        </row>
        <row r="9151">
          <cell r="A9151" t="str">
            <v>8120990200</v>
          </cell>
          <cell r="B9151" t="str">
            <v>SUSCRIPCIONES</v>
          </cell>
          <cell r="C9151">
            <v>10</v>
          </cell>
          <cell r="D9151"/>
          <cell r="E9151"/>
          <cell r="F9151"/>
          <cell r="G9151">
            <v>3881.38</v>
          </cell>
          <cell r="H9151">
            <v>3881.38</v>
          </cell>
        </row>
        <row r="9152">
          <cell r="A9152" t="str">
            <v>812099020001</v>
          </cell>
          <cell r="B9152" t="str">
            <v>SUSCRIPCIONES</v>
          </cell>
          <cell r="C9152">
            <v>12</v>
          </cell>
          <cell r="D9152"/>
          <cell r="E9152"/>
          <cell r="F9152">
            <v>3881.38</v>
          </cell>
          <cell r="G9152"/>
          <cell r="H9152">
            <v>3881.38</v>
          </cell>
        </row>
        <row r="9153">
          <cell r="A9153" t="str">
            <v>81209902000101</v>
          </cell>
          <cell r="B9153" t="str">
            <v>SUSCRIPCIONES</v>
          </cell>
          <cell r="C9153">
            <v>14</v>
          </cell>
          <cell r="D9153"/>
          <cell r="E9153">
            <v>3881.38</v>
          </cell>
          <cell r="F9153"/>
          <cell r="G9153"/>
          <cell r="H9153">
            <v>3881.38</v>
          </cell>
        </row>
        <row r="9154">
          <cell r="A9154" t="str">
            <v>8120990200010101</v>
          </cell>
          <cell r="B9154" t="str">
            <v>SUSCRIPCIONES</v>
          </cell>
          <cell r="C9154">
            <v>16</v>
          </cell>
          <cell r="D9154">
            <v>3881.38</v>
          </cell>
          <cell r="E9154"/>
          <cell r="F9154"/>
          <cell r="G9154"/>
          <cell r="H9154">
            <v>3881.38</v>
          </cell>
        </row>
        <row r="9155">
          <cell r="A9155" t="str">
            <v>8120990300</v>
          </cell>
          <cell r="B9155" t="str">
            <v>CONTRIBUCIONES</v>
          </cell>
          <cell r="C9155">
            <v>10</v>
          </cell>
          <cell r="D9155"/>
          <cell r="E9155"/>
          <cell r="F9155"/>
          <cell r="G9155">
            <v>0</v>
          </cell>
          <cell r="H9155">
            <v>0</v>
          </cell>
        </row>
        <row r="9156">
          <cell r="A9156" t="str">
            <v>8120990400</v>
          </cell>
          <cell r="B9156" t="str">
            <v>PUBLICACIONES Y CONVOCATORIAS</v>
          </cell>
          <cell r="C9156">
            <v>10</v>
          </cell>
          <cell r="D9156"/>
          <cell r="E9156"/>
          <cell r="F9156"/>
          <cell r="G9156">
            <v>0</v>
          </cell>
          <cell r="H9156">
            <v>0</v>
          </cell>
        </row>
        <row r="9157">
          <cell r="A9157" t="str">
            <v>8120990500</v>
          </cell>
          <cell r="B9157" t="str">
            <v>SERVICIO DE TRASLADO DE VALORES</v>
          </cell>
          <cell r="C9157">
            <v>10</v>
          </cell>
          <cell r="D9157"/>
          <cell r="E9157"/>
          <cell r="F9157"/>
          <cell r="G9157">
            <v>42566.11</v>
          </cell>
          <cell r="H9157">
            <v>42566.11</v>
          </cell>
        </row>
        <row r="9158">
          <cell r="A9158" t="str">
            <v>812099050001</v>
          </cell>
          <cell r="B9158" t="str">
            <v>TRASLADO DE VALORES</v>
          </cell>
          <cell r="C9158">
            <v>12</v>
          </cell>
          <cell r="D9158"/>
          <cell r="E9158"/>
          <cell r="F9158">
            <v>42566.11</v>
          </cell>
          <cell r="G9158"/>
          <cell r="H9158">
            <v>42566.11</v>
          </cell>
        </row>
        <row r="9159">
          <cell r="A9159" t="str">
            <v>81209905000101</v>
          </cell>
          <cell r="B9159" t="str">
            <v>TRASLADO DE VALORES</v>
          </cell>
          <cell r="C9159">
            <v>14</v>
          </cell>
          <cell r="D9159"/>
          <cell r="E9159">
            <v>42566.11</v>
          </cell>
          <cell r="F9159"/>
          <cell r="G9159"/>
          <cell r="H9159">
            <v>42566.11</v>
          </cell>
        </row>
        <row r="9160">
          <cell r="A9160" t="str">
            <v>8120990500010101</v>
          </cell>
          <cell r="B9160" t="str">
            <v>TRASLADO DE VALORES</v>
          </cell>
          <cell r="C9160">
            <v>16</v>
          </cell>
          <cell r="D9160">
            <v>42566.11</v>
          </cell>
          <cell r="E9160"/>
          <cell r="F9160"/>
          <cell r="G9160"/>
          <cell r="H9160">
            <v>42566.11</v>
          </cell>
        </row>
        <row r="9161">
          <cell r="A9161" t="str">
            <v>8120990600</v>
          </cell>
          <cell r="B9161" t="str">
            <v>GASTOS DE ORGANIZACION</v>
          </cell>
          <cell r="C9161">
            <v>10</v>
          </cell>
          <cell r="D9161"/>
          <cell r="E9161"/>
          <cell r="F9161"/>
          <cell r="G9161">
            <v>0</v>
          </cell>
          <cell r="H9161">
            <v>0</v>
          </cell>
        </row>
        <row r="9162">
          <cell r="A9162" t="str">
            <v>8120990700</v>
          </cell>
          <cell r="B9162" t="str">
            <v>CONTRIBUCION ESPECIAL PARA SEGURIDAD CIU</v>
          </cell>
          <cell r="C9162">
            <v>10</v>
          </cell>
          <cell r="D9162"/>
          <cell r="E9162"/>
          <cell r="F9162"/>
          <cell r="G9162">
            <v>0</v>
          </cell>
          <cell r="H9162">
            <v>0</v>
          </cell>
        </row>
        <row r="9163">
          <cell r="A9163" t="str">
            <v>812099070001</v>
          </cell>
          <cell r="B9163" t="str">
            <v>CONTRIBUCION ESPECIAL PARA LA SEGURIDAD</v>
          </cell>
          <cell r="C9163">
            <v>12</v>
          </cell>
          <cell r="D9163"/>
          <cell r="E9163"/>
          <cell r="F9163">
            <v>0</v>
          </cell>
          <cell r="G9163"/>
          <cell r="H9163">
            <v>0</v>
          </cell>
        </row>
        <row r="9164">
          <cell r="A9164" t="str">
            <v>81209907000101</v>
          </cell>
          <cell r="B9164" t="str">
            <v>CONTRIBUCION ESPECIAL PARA LA SEGURIDAD</v>
          </cell>
          <cell r="C9164">
            <v>14</v>
          </cell>
          <cell r="D9164"/>
          <cell r="E9164">
            <v>0</v>
          </cell>
          <cell r="F9164"/>
          <cell r="G9164"/>
          <cell r="H9164">
            <v>0</v>
          </cell>
        </row>
        <row r="9165">
          <cell r="A9165" t="str">
            <v>8120990700010101</v>
          </cell>
          <cell r="B9165" t="str">
            <v>CONTRIBUCION ESPECIAL PARA LA SEGURIDAD</v>
          </cell>
          <cell r="C9165">
            <v>16</v>
          </cell>
          <cell r="D9165">
            <v>0</v>
          </cell>
          <cell r="E9165"/>
          <cell r="F9165"/>
          <cell r="G9165"/>
          <cell r="H9165">
            <v>0</v>
          </cell>
        </row>
        <row r="9166">
          <cell r="A9166" t="str">
            <v>8120999100</v>
          </cell>
          <cell r="B9166" t="str">
            <v>OTROS</v>
          </cell>
          <cell r="C9166">
            <v>10</v>
          </cell>
          <cell r="D9166"/>
          <cell r="E9166"/>
          <cell r="F9166"/>
          <cell r="G9166">
            <v>296966.42</v>
          </cell>
          <cell r="H9166">
            <v>296966.42</v>
          </cell>
        </row>
        <row r="9167">
          <cell r="A9167" t="str">
            <v>812099910001</v>
          </cell>
          <cell r="B9167" t="str">
            <v>OTROS</v>
          </cell>
          <cell r="C9167">
            <v>12</v>
          </cell>
          <cell r="D9167"/>
          <cell r="E9167"/>
          <cell r="F9167">
            <v>296966.42</v>
          </cell>
          <cell r="G9167"/>
          <cell r="H9167">
            <v>296966.42</v>
          </cell>
        </row>
        <row r="9168">
          <cell r="A9168" t="str">
            <v>81209991000101</v>
          </cell>
          <cell r="B9168" t="str">
            <v>OTROS</v>
          </cell>
          <cell r="C9168">
            <v>14</v>
          </cell>
          <cell r="D9168"/>
          <cell r="E9168">
            <v>296966.42</v>
          </cell>
          <cell r="F9168"/>
          <cell r="G9168"/>
          <cell r="H9168">
            <v>296966.42</v>
          </cell>
        </row>
        <row r="9169">
          <cell r="A9169" t="str">
            <v>8120999100010101</v>
          </cell>
          <cell r="B9169" t="str">
            <v>GASTOS DE ASAMBLEA</v>
          </cell>
          <cell r="C9169">
            <v>16</v>
          </cell>
          <cell r="D9169">
            <v>38532.730000000003</v>
          </cell>
          <cell r="E9169"/>
          <cell r="F9169"/>
          <cell r="G9169"/>
          <cell r="H9169">
            <v>38532.730000000003</v>
          </cell>
        </row>
        <row r="9170">
          <cell r="A9170" t="str">
            <v>8120999100010102</v>
          </cell>
          <cell r="B9170" t="str">
            <v>ANIVERSARIO DE ACCOVI</v>
          </cell>
          <cell r="C9170">
            <v>16</v>
          </cell>
          <cell r="D9170">
            <v>117.6</v>
          </cell>
          <cell r="E9170"/>
          <cell r="F9170"/>
          <cell r="G9170"/>
          <cell r="H9170">
            <v>117.6</v>
          </cell>
        </row>
        <row r="9171">
          <cell r="A9171" t="str">
            <v>8120999100010103</v>
          </cell>
          <cell r="B9171" t="str">
            <v>ATENCIONES A ASOCIADOS</v>
          </cell>
          <cell r="C9171">
            <v>16</v>
          </cell>
          <cell r="D9171">
            <v>65503.99</v>
          </cell>
          <cell r="E9171"/>
          <cell r="F9171"/>
          <cell r="G9171"/>
          <cell r="H9171">
            <v>65503.99</v>
          </cell>
        </row>
        <row r="9172">
          <cell r="A9172" t="str">
            <v>8120999100010104</v>
          </cell>
          <cell r="B9172" t="str">
            <v>DONACIONES</v>
          </cell>
          <cell r="C9172">
            <v>16</v>
          </cell>
          <cell r="D9172">
            <v>74843.95</v>
          </cell>
          <cell r="E9172"/>
          <cell r="F9172"/>
          <cell r="G9172"/>
          <cell r="H9172">
            <v>74843.95</v>
          </cell>
        </row>
        <row r="9173">
          <cell r="A9173" t="str">
            <v>8120999100010105</v>
          </cell>
          <cell r="B9173" t="str">
            <v>MATERIALES VARIOS</v>
          </cell>
          <cell r="C9173">
            <v>16</v>
          </cell>
          <cell r="D9173">
            <v>20948.91</v>
          </cell>
          <cell r="E9173"/>
          <cell r="F9173"/>
          <cell r="G9173"/>
          <cell r="H9173">
            <v>20948.91</v>
          </cell>
        </row>
        <row r="9174">
          <cell r="A9174" t="str">
            <v>8120999100010106</v>
          </cell>
          <cell r="B9174" t="str">
            <v>ELIMINADA</v>
          </cell>
          <cell r="C9174">
            <v>16</v>
          </cell>
          <cell r="D9174">
            <v>0</v>
          </cell>
          <cell r="E9174"/>
          <cell r="F9174"/>
          <cell r="G9174"/>
          <cell r="H9174">
            <v>0</v>
          </cell>
        </row>
        <row r="9175">
          <cell r="A9175" t="str">
            <v>8120999100010107</v>
          </cell>
          <cell r="B9175" t="str">
            <v>GASTOS DE MEDICAMENTOS</v>
          </cell>
          <cell r="C9175">
            <v>16</v>
          </cell>
          <cell r="D9175">
            <v>0</v>
          </cell>
          <cell r="E9175"/>
          <cell r="F9175"/>
          <cell r="G9175"/>
          <cell r="H9175">
            <v>0</v>
          </cell>
        </row>
        <row r="9176">
          <cell r="A9176" t="str">
            <v>8120999100010108</v>
          </cell>
          <cell r="B9176" t="str">
            <v>CENTRO DE RECREO</v>
          </cell>
          <cell r="C9176">
            <v>16</v>
          </cell>
          <cell r="D9176">
            <v>66.400000000000006</v>
          </cell>
          <cell r="E9176"/>
          <cell r="F9176"/>
          <cell r="G9176"/>
          <cell r="H9176">
            <v>66.400000000000006</v>
          </cell>
        </row>
        <row r="9177">
          <cell r="A9177" t="str">
            <v>8120999100010109</v>
          </cell>
          <cell r="B9177" t="str">
            <v>PROYECTO ISO</v>
          </cell>
          <cell r="C9177">
            <v>16</v>
          </cell>
          <cell r="D9177">
            <v>0</v>
          </cell>
          <cell r="E9177"/>
          <cell r="F9177"/>
          <cell r="G9177"/>
          <cell r="H9177">
            <v>0</v>
          </cell>
        </row>
        <row r="9178">
          <cell r="A9178" t="str">
            <v>8120999100010110</v>
          </cell>
          <cell r="B9178" t="str">
            <v>PROYECTO FOMIR-DAI II</v>
          </cell>
          <cell r="C9178">
            <v>16</v>
          </cell>
          <cell r="D9178">
            <v>0</v>
          </cell>
          <cell r="E9178"/>
          <cell r="F9178"/>
          <cell r="G9178"/>
          <cell r="H9178">
            <v>0</v>
          </cell>
        </row>
        <row r="9179">
          <cell r="A9179" t="str">
            <v>8120999100010111</v>
          </cell>
          <cell r="B9179" t="str">
            <v>AVISOS Y CORRESPONDENCIAS</v>
          </cell>
          <cell r="C9179">
            <v>16</v>
          </cell>
          <cell r="D9179">
            <v>40673.269999999997</v>
          </cell>
          <cell r="E9179"/>
          <cell r="F9179"/>
          <cell r="G9179"/>
          <cell r="H9179">
            <v>40673.269999999997</v>
          </cell>
        </row>
        <row r="9180">
          <cell r="A9180" t="str">
            <v>8120999100010112</v>
          </cell>
          <cell r="B9180" t="str">
            <v>DIA DEL EMPLEADO</v>
          </cell>
          <cell r="C9180">
            <v>16</v>
          </cell>
          <cell r="D9180">
            <v>21351.23</v>
          </cell>
          <cell r="E9180"/>
          <cell r="F9180"/>
          <cell r="G9180"/>
          <cell r="H9180">
            <v>21351.23</v>
          </cell>
        </row>
        <row r="9181">
          <cell r="A9181" t="str">
            <v>8120999100010113</v>
          </cell>
          <cell r="B9181" t="str">
            <v>UNIFORMES</v>
          </cell>
          <cell r="C9181">
            <v>16</v>
          </cell>
          <cell r="D9181">
            <v>0</v>
          </cell>
          <cell r="E9181"/>
          <cell r="F9181"/>
          <cell r="G9181"/>
          <cell r="H9181">
            <v>0</v>
          </cell>
        </row>
        <row r="9182">
          <cell r="A9182" t="str">
            <v>8120999100010114</v>
          </cell>
          <cell r="B9182" t="str">
            <v>FESTEJOS NAVIDE?OS</v>
          </cell>
          <cell r="C9182">
            <v>16</v>
          </cell>
          <cell r="D9182">
            <v>19575.72</v>
          </cell>
          <cell r="E9182"/>
          <cell r="F9182"/>
          <cell r="G9182"/>
          <cell r="H9182">
            <v>19575.72</v>
          </cell>
        </row>
        <row r="9183">
          <cell r="A9183" t="str">
            <v>8120999100010115</v>
          </cell>
          <cell r="B9183" t="str">
            <v>SEGUROS SOBRE PRESTAMOS</v>
          </cell>
          <cell r="C9183">
            <v>16</v>
          </cell>
          <cell r="D9183">
            <v>0</v>
          </cell>
          <cell r="E9183"/>
          <cell r="F9183"/>
          <cell r="G9183"/>
          <cell r="H9183">
            <v>0</v>
          </cell>
        </row>
        <row r="9184">
          <cell r="A9184" t="str">
            <v>8120999100010116</v>
          </cell>
          <cell r="B9184" t="str">
            <v>SEGUROS SOBRE GARANTIAS HIPOTECARIA</v>
          </cell>
          <cell r="C9184">
            <v>16</v>
          </cell>
          <cell r="D9184">
            <v>0</v>
          </cell>
          <cell r="E9184"/>
          <cell r="F9184"/>
          <cell r="G9184"/>
          <cell r="H9184">
            <v>0</v>
          </cell>
        </row>
        <row r="9185">
          <cell r="A9185" t="str">
            <v>8120999100010117</v>
          </cell>
          <cell r="B9185" t="str">
            <v>GASTOS DEL COMITE DE EDUCACION</v>
          </cell>
          <cell r="C9185">
            <v>16</v>
          </cell>
          <cell r="D9185">
            <v>2333.2199999999998</v>
          </cell>
          <cell r="E9185"/>
          <cell r="F9185"/>
          <cell r="G9185"/>
          <cell r="H9185">
            <v>2333.2199999999998</v>
          </cell>
        </row>
        <row r="9186">
          <cell r="A9186" t="str">
            <v>8120999100010118</v>
          </cell>
          <cell r="B9186" t="str">
            <v>AGUA PURIFICADA</v>
          </cell>
          <cell r="C9186">
            <v>16</v>
          </cell>
          <cell r="D9186">
            <v>13019.4</v>
          </cell>
          <cell r="E9186"/>
          <cell r="F9186"/>
          <cell r="G9186"/>
          <cell r="H9186">
            <v>13019.4</v>
          </cell>
        </row>
        <row r="9187">
          <cell r="A9187" t="str">
            <v>8120999100010119</v>
          </cell>
          <cell r="B9187" t="str">
            <v>COMISIONES POR VENTA DE ACT. EXTRAORDINA</v>
          </cell>
          <cell r="C9187">
            <v>16</v>
          </cell>
          <cell r="D9187">
            <v>0</v>
          </cell>
          <cell r="E9187"/>
          <cell r="F9187"/>
          <cell r="G9187"/>
          <cell r="H9187">
            <v>0</v>
          </cell>
        </row>
        <row r="9188">
          <cell r="A9188" t="str">
            <v>8120999100010120</v>
          </cell>
          <cell r="B9188" t="str">
            <v>DIGITALIZACION PAQUETE OPERATIVO</v>
          </cell>
          <cell r="C9188">
            <v>16</v>
          </cell>
          <cell r="D9188">
            <v>0</v>
          </cell>
          <cell r="E9188"/>
          <cell r="F9188"/>
          <cell r="G9188"/>
          <cell r="H9188">
            <v>0</v>
          </cell>
        </row>
        <row r="9189">
          <cell r="A9189" t="str">
            <v>8120999100010121</v>
          </cell>
          <cell r="B9189" t="str">
            <v>VARIAS</v>
          </cell>
          <cell r="C9189">
            <v>16</v>
          </cell>
          <cell r="D9189">
            <v>0</v>
          </cell>
          <cell r="E9189"/>
          <cell r="F9189"/>
          <cell r="G9189"/>
          <cell r="H9189">
            <v>0</v>
          </cell>
        </row>
        <row r="9190">
          <cell r="A9190" t="str">
            <v>813</v>
          </cell>
          <cell r="B9190" t="str">
            <v>DEPRECIACIONES Y AMORTIZACIONES</v>
          </cell>
          <cell r="C9190">
            <v>3</v>
          </cell>
          <cell r="D9190"/>
          <cell r="E9190"/>
          <cell r="F9190"/>
          <cell r="G9190"/>
          <cell r="H9190">
            <v>898700.41</v>
          </cell>
        </row>
        <row r="9191">
          <cell r="A9191" t="str">
            <v>8130</v>
          </cell>
          <cell r="B9191" t="str">
            <v>DEPRECIACIONES Y AMORTIZACIONES</v>
          </cell>
          <cell r="C9191">
            <v>4</v>
          </cell>
          <cell r="D9191"/>
          <cell r="E9191"/>
          <cell r="F9191"/>
          <cell r="G9191"/>
          <cell r="H9191">
            <v>898700.41</v>
          </cell>
        </row>
        <row r="9192">
          <cell r="A9192" t="str">
            <v>813001</v>
          </cell>
          <cell r="B9192" t="str">
            <v>DEPRECIACIONES</v>
          </cell>
          <cell r="C9192">
            <v>6</v>
          </cell>
          <cell r="D9192"/>
          <cell r="E9192"/>
          <cell r="F9192"/>
          <cell r="G9192"/>
          <cell r="H9192">
            <v>331774.74</v>
          </cell>
        </row>
        <row r="9193">
          <cell r="A9193" t="str">
            <v>8130010100</v>
          </cell>
          <cell r="B9193" t="str">
            <v>BIENES MUEBLES</v>
          </cell>
          <cell r="C9193">
            <v>10</v>
          </cell>
          <cell r="D9193"/>
          <cell r="E9193"/>
          <cell r="F9193"/>
          <cell r="G9193">
            <v>258542.11</v>
          </cell>
          <cell r="H9193">
            <v>258542.11</v>
          </cell>
        </row>
        <row r="9194">
          <cell r="A9194" t="str">
            <v>813001010001</v>
          </cell>
          <cell r="B9194" t="str">
            <v>BIENES MUEBLES</v>
          </cell>
          <cell r="C9194">
            <v>12</v>
          </cell>
          <cell r="D9194"/>
          <cell r="E9194"/>
          <cell r="F9194">
            <v>258542.11</v>
          </cell>
          <cell r="G9194"/>
          <cell r="H9194">
            <v>258542.11</v>
          </cell>
        </row>
        <row r="9195">
          <cell r="A9195" t="str">
            <v>81300101000101</v>
          </cell>
          <cell r="B9195" t="str">
            <v>EQUIPO DE COMPUTACION</v>
          </cell>
          <cell r="C9195">
            <v>14</v>
          </cell>
          <cell r="D9195"/>
          <cell r="E9195">
            <v>119160.36</v>
          </cell>
          <cell r="F9195"/>
          <cell r="G9195"/>
          <cell r="H9195">
            <v>119160.36</v>
          </cell>
        </row>
        <row r="9196">
          <cell r="A9196" t="str">
            <v>8130010100010101</v>
          </cell>
          <cell r="B9196" t="str">
            <v>COMPUTADORAS</v>
          </cell>
          <cell r="C9196">
            <v>16</v>
          </cell>
          <cell r="D9196">
            <v>75564.570000000007</v>
          </cell>
          <cell r="E9196"/>
          <cell r="F9196"/>
          <cell r="G9196"/>
          <cell r="H9196">
            <v>75564.570000000007</v>
          </cell>
        </row>
        <row r="9197">
          <cell r="A9197" t="str">
            <v>8130010100010102</v>
          </cell>
          <cell r="B9197" t="str">
            <v>PERIFERICOS</v>
          </cell>
          <cell r="C9197">
            <v>16</v>
          </cell>
          <cell r="D9197">
            <v>37344.519999999997</v>
          </cell>
          <cell r="E9197"/>
          <cell r="F9197"/>
          <cell r="G9197"/>
          <cell r="H9197">
            <v>37344.519999999997</v>
          </cell>
        </row>
        <row r="9198">
          <cell r="A9198" t="str">
            <v>8130010100010103</v>
          </cell>
          <cell r="B9198" t="str">
            <v>SERVIDORES</v>
          </cell>
          <cell r="C9198">
            <v>16</v>
          </cell>
          <cell r="D9198">
            <v>6251.27</v>
          </cell>
          <cell r="E9198"/>
          <cell r="F9198"/>
          <cell r="G9198"/>
          <cell r="H9198">
            <v>6251.27</v>
          </cell>
        </row>
        <row r="9199">
          <cell r="A9199" t="str">
            <v>8130010100010104</v>
          </cell>
          <cell r="B9199" t="str">
            <v>VEHICULOS</v>
          </cell>
          <cell r="C9199">
            <v>16</v>
          </cell>
          <cell r="D9199">
            <v>0</v>
          </cell>
          <cell r="E9199"/>
          <cell r="F9199"/>
          <cell r="G9199"/>
          <cell r="H9199">
            <v>0</v>
          </cell>
        </row>
        <row r="9200">
          <cell r="A9200" t="str">
            <v>8130010100010106</v>
          </cell>
          <cell r="B9200" t="str">
            <v>ENSERES</v>
          </cell>
          <cell r="C9200">
            <v>16</v>
          </cell>
          <cell r="D9200">
            <v>0</v>
          </cell>
          <cell r="E9200"/>
          <cell r="F9200"/>
          <cell r="G9200"/>
          <cell r="H9200">
            <v>0</v>
          </cell>
        </row>
        <row r="9201">
          <cell r="A9201" t="str">
            <v>8130010100010107</v>
          </cell>
          <cell r="B9201" t="str">
            <v>AIRES ACONDICIONADOS</v>
          </cell>
          <cell r="C9201">
            <v>16</v>
          </cell>
          <cell r="D9201">
            <v>0</v>
          </cell>
          <cell r="E9201"/>
          <cell r="F9201"/>
          <cell r="G9201"/>
          <cell r="H9201">
            <v>0</v>
          </cell>
        </row>
        <row r="9202">
          <cell r="A9202" t="str">
            <v>8130010100010108</v>
          </cell>
          <cell r="B9202" t="str">
            <v>EQUIPO DE SEGURIDAD</v>
          </cell>
          <cell r="C9202">
            <v>16</v>
          </cell>
          <cell r="D9202">
            <v>0</v>
          </cell>
          <cell r="E9202"/>
          <cell r="F9202"/>
          <cell r="G9202"/>
          <cell r="H9202">
            <v>0</v>
          </cell>
        </row>
        <row r="9203">
          <cell r="A9203" t="str">
            <v>81300101000102</v>
          </cell>
          <cell r="B9203" t="str">
            <v>EQUIPO DE OFICINA</v>
          </cell>
          <cell r="C9203">
            <v>14</v>
          </cell>
          <cell r="D9203"/>
          <cell r="E9203">
            <v>15944.52</v>
          </cell>
          <cell r="F9203"/>
          <cell r="G9203"/>
          <cell r="H9203">
            <v>15944.52</v>
          </cell>
        </row>
        <row r="9204">
          <cell r="A9204" t="str">
            <v>8130010100010201</v>
          </cell>
          <cell r="B9204" t="str">
            <v>ELECTRONICO</v>
          </cell>
          <cell r="C9204">
            <v>16</v>
          </cell>
          <cell r="D9204">
            <v>15657.03</v>
          </cell>
          <cell r="E9204"/>
          <cell r="F9204"/>
          <cell r="G9204"/>
          <cell r="H9204">
            <v>15657.03</v>
          </cell>
        </row>
        <row r="9205">
          <cell r="A9205" t="str">
            <v>8130010100010202</v>
          </cell>
          <cell r="B9205" t="str">
            <v>MANUAL</v>
          </cell>
          <cell r="C9205">
            <v>16</v>
          </cell>
          <cell r="D9205">
            <v>287.49</v>
          </cell>
          <cell r="E9205"/>
          <cell r="F9205"/>
          <cell r="G9205"/>
          <cell r="H9205">
            <v>287.49</v>
          </cell>
        </row>
        <row r="9206">
          <cell r="A9206" t="str">
            <v>81300101000103</v>
          </cell>
          <cell r="B9206" t="str">
            <v>MOBILIARIO</v>
          </cell>
          <cell r="C9206">
            <v>14</v>
          </cell>
          <cell r="D9206"/>
          <cell r="E9206">
            <v>45337.52</v>
          </cell>
          <cell r="F9206"/>
          <cell r="G9206"/>
          <cell r="H9206">
            <v>45337.52</v>
          </cell>
        </row>
        <row r="9207">
          <cell r="A9207" t="str">
            <v>8130010100010301</v>
          </cell>
          <cell r="B9207" t="str">
            <v>MOBILIARIO DE OFICINA</v>
          </cell>
          <cell r="C9207">
            <v>16</v>
          </cell>
          <cell r="D9207">
            <v>37264.589999999997</v>
          </cell>
          <cell r="E9207"/>
          <cell r="F9207"/>
          <cell r="G9207"/>
          <cell r="H9207">
            <v>37264.589999999997</v>
          </cell>
        </row>
        <row r="9208">
          <cell r="A9208" t="str">
            <v>8130010100010302</v>
          </cell>
          <cell r="B9208" t="str">
            <v>ENSERES</v>
          </cell>
          <cell r="C9208">
            <v>16</v>
          </cell>
          <cell r="D9208">
            <v>8072.93</v>
          </cell>
          <cell r="E9208"/>
          <cell r="F9208"/>
          <cell r="G9208"/>
          <cell r="H9208">
            <v>8072.93</v>
          </cell>
        </row>
        <row r="9209">
          <cell r="A9209" t="str">
            <v>81300101000104</v>
          </cell>
          <cell r="B9209" t="str">
            <v>VEHICULOS</v>
          </cell>
          <cell r="C9209">
            <v>14</v>
          </cell>
          <cell r="D9209"/>
          <cell r="E9209">
            <v>44206.85</v>
          </cell>
          <cell r="F9209"/>
          <cell r="G9209"/>
          <cell r="H9209">
            <v>44206.85</v>
          </cell>
        </row>
        <row r="9210">
          <cell r="A9210" t="str">
            <v>8130010100010401</v>
          </cell>
          <cell r="B9210" t="str">
            <v>VEHICULOS</v>
          </cell>
          <cell r="C9210">
            <v>16</v>
          </cell>
          <cell r="D9210">
            <v>44206.85</v>
          </cell>
          <cell r="E9210"/>
          <cell r="F9210"/>
          <cell r="G9210"/>
          <cell r="H9210">
            <v>44206.85</v>
          </cell>
        </row>
        <row r="9211">
          <cell r="A9211" t="str">
            <v>8130010100010402</v>
          </cell>
          <cell r="B9211" t="str">
            <v>MOTOCICLETA</v>
          </cell>
          <cell r="C9211">
            <v>16</v>
          </cell>
          <cell r="D9211">
            <v>0</v>
          </cell>
          <cell r="E9211"/>
          <cell r="F9211"/>
          <cell r="G9211"/>
          <cell r="H9211">
            <v>0</v>
          </cell>
        </row>
        <row r="9212">
          <cell r="A9212" t="str">
            <v>81300101000105</v>
          </cell>
          <cell r="B9212" t="str">
            <v>MAQUINARIA, EQUIPO Y HERRAMIENTAS</v>
          </cell>
          <cell r="C9212">
            <v>14</v>
          </cell>
          <cell r="D9212"/>
          <cell r="E9212">
            <v>33892.86</v>
          </cell>
          <cell r="F9212"/>
          <cell r="G9212"/>
          <cell r="H9212">
            <v>33892.86</v>
          </cell>
        </row>
        <row r="9213">
          <cell r="A9213" t="str">
            <v>8130010100010501</v>
          </cell>
          <cell r="B9213" t="str">
            <v>PLANTA ELECTRICA</v>
          </cell>
          <cell r="C9213">
            <v>16</v>
          </cell>
          <cell r="D9213">
            <v>0</v>
          </cell>
          <cell r="E9213"/>
          <cell r="F9213"/>
          <cell r="G9213"/>
          <cell r="H9213">
            <v>0</v>
          </cell>
        </row>
        <row r="9214">
          <cell r="A9214" t="str">
            <v>8130010100010502</v>
          </cell>
          <cell r="B9214" t="str">
            <v>AIRES ACONDICIONADOS</v>
          </cell>
          <cell r="C9214">
            <v>16</v>
          </cell>
          <cell r="D9214">
            <v>7838.31</v>
          </cell>
          <cell r="E9214"/>
          <cell r="F9214"/>
          <cell r="G9214"/>
          <cell r="H9214">
            <v>7838.31</v>
          </cell>
        </row>
        <row r="9215">
          <cell r="A9215" t="str">
            <v>8130010100010503</v>
          </cell>
          <cell r="B9215" t="str">
            <v>EQUIPO DE SEGURIDAD</v>
          </cell>
          <cell r="C9215">
            <v>16</v>
          </cell>
          <cell r="D9215">
            <v>26054.55</v>
          </cell>
          <cell r="E9215"/>
          <cell r="F9215"/>
          <cell r="G9215"/>
          <cell r="H9215">
            <v>26054.55</v>
          </cell>
        </row>
        <row r="9216">
          <cell r="A9216" t="str">
            <v>8130010200</v>
          </cell>
          <cell r="B9216" t="str">
            <v>BIENES INMUEBLES</v>
          </cell>
          <cell r="C9216">
            <v>10</v>
          </cell>
          <cell r="D9216"/>
          <cell r="E9216"/>
          <cell r="F9216"/>
          <cell r="G9216">
            <v>73232.63</v>
          </cell>
          <cell r="H9216">
            <v>73232.63</v>
          </cell>
        </row>
        <row r="9217">
          <cell r="A9217" t="str">
            <v>813001020001</v>
          </cell>
          <cell r="B9217" t="str">
            <v>BIENES INMUEBLES</v>
          </cell>
          <cell r="C9217">
            <v>12</v>
          </cell>
          <cell r="D9217"/>
          <cell r="E9217"/>
          <cell r="F9217">
            <v>73232.63</v>
          </cell>
          <cell r="G9217"/>
          <cell r="H9217">
            <v>73232.63</v>
          </cell>
        </row>
        <row r="9218">
          <cell r="A9218" t="str">
            <v>81300102000101</v>
          </cell>
          <cell r="B9218" t="str">
            <v>BIENES INMUEBLES</v>
          </cell>
          <cell r="C9218">
            <v>14</v>
          </cell>
          <cell r="D9218"/>
          <cell r="E9218">
            <v>73232.63</v>
          </cell>
          <cell r="F9218"/>
          <cell r="G9218"/>
          <cell r="H9218">
            <v>73232.63</v>
          </cell>
        </row>
        <row r="9219">
          <cell r="A9219" t="str">
            <v>8130010200010101</v>
          </cell>
          <cell r="B9219" t="str">
            <v>EDIFICACIONES</v>
          </cell>
          <cell r="C9219">
            <v>16</v>
          </cell>
          <cell r="D9219">
            <v>73232.63</v>
          </cell>
          <cell r="E9219"/>
          <cell r="F9219"/>
          <cell r="G9219"/>
          <cell r="H9219">
            <v>73232.63</v>
          </cell>
        </row>
        <row r="9220">
          <cell r="A9220" t="str">
            <v>813002</v>
          </cell>
          <cell r="B9220" t="str">
            <v>AMORTIZACIONES</v>
          </cell>
          <cell r="C9220">
            <v>6</v>
          </cell>
          <cell r="D9220"/>
          <cell r="E9220"/>
          <cell r="F9220"/>
          <cell r="G9220"/>
          <cell r="H9220">
            <v>566925.67000000004</v>
          </cell>
        </row>
        <row r="9221">
          <cell r="A9221" t="str">
            <v>8130020100</v>
          </cell>
          <cell r="B9221" t="str">
            <v>CONSTRUCCIONES EN LOCALES ARRENDADOS</v>
          </cell>
          <cell r="C9221">
            <v>10</v>
          </cell>
          <cell r="D9221"/>
          <cell r="E9221"/>
          <cell r="F9221"/>
          <cell r="G9221">
            <v>171536.87</v>
          </cell>
          <cell r="H9221">
            <v>171536.87</v>
          </cell>
        </row>
        <row r="9222">
          <cell r="A9222" t="str">
            <v>813002010001</v>
          </cell>
          <cell r="B9222" t="str">
            <v>CONSTRUCCIONES EN LOCALES ARRENDADOS</v>
          </cell>
          <cell r="C9222">
            <v>12</v>
          </cell>
          <cell r="D9222"/>
          <cell r="E9222"/>
          <cell r="F9222">
            <v>171536.87</v>
          </cell>
          <cell r="G9222"/>
          <cell r="H9222">
            <v>171536.87</v>
          </cell>
        </row>
        <row r="9223">
          <cell r="A9223" t="str">
            <v>81300201000101</v>
          </cell>
          <cell r="B9223" t="str">
            <v>INMUEBLES</v>
          </cell>
          <cell r="C9223">
            <v>14</v>
          </cell>
          <cell r="D9223"/>
          <cell r="E9223">
            <v>119327.15</v>
          </cell>
          <cell r="F9223"/>
          <cell r="G9223"/>
          <cell r="H9223">
            <v>119327.15</v>
          </cell>
        </row>
        <row r="9224">
          <cell r="A9224" t="str">
            <v>8130020100010101</v>
          </cell>
          <cell r="B9224" t="str">
            <v>INSTALACIONES</v>
          </cell>
          <cell r="C9224">
            <v>16</v>
          </cell>
          <cell r="D9224">
            <v>0</v>
          </cell>
          <cell r="E9224"/>
          <cell r="F9224"/>
          <cell r="G9224"/>
          <cell r="H9224">
            <v>0</v>
          </cell>
        </row>
        <row r="9225">
          <cell r="A9225" t="str">
            <v>8130020100010102</v>
          </cell>
          <cell r="B9225" t="str">
            <v>REMODELACIONES</v>
          </cell>
          <cell r="C9225">
            <v>16</v>
          </cell>
          <cell r="D9225">
            <v>118142.87</v>
          </cell>
          <cell r="E9225"/>
          <cell r="F9225"/>
          <cell r="G9225"/>
          <cell r="H9225">
            <v>118142.87</v>
          </cell>
        </row>
        <row r="9226">
          <cell r="A9226" t="str">
            <v>8130020100010103</v>
          </cell>
          <cell r="B9226" t="str">
            <v>READECUACIONES</v>
          </cell>
          <cell r="C9226">
            <v>16</v>
          </cell>
          <cell r="D9226">
            <v>1184.28</v>
          </cell>
          <cell r="E9226"/>
          <cell r="F9226"/>
          <cell r="G9226"/>
          <cell r="H9226">
            <v>1184.28</v>
          </cell>
        </row>
        <row r="9227">
          <cell r="A9227" t="str">
            <v>81300201000102</v>
          </cell>
          <cell r="B9227" t="str">
            <v>MUEBLES</v>
          </cell>
          <cell r="C9227">
            <v>14</v>
          </cell>
          <cell r="D9227"/>
          <cell r="E9227">
            <v>52209.72</v>
          </cell>
          <cell r="F9227"/>
          <cell r="G9227"/>
          <cell r="H9227">
            <v>52209.72</v>
          </cell>
        </row>
        <row r="9228">
          <cell r="A9228" t="str">
            <v>8130020100010201</v>
          </cell>
          <cell r="B9228" t="str">
            <v>INSTALACIONES</v>
          </cell>
          <cell r="C9228">
            <v>16</v>
          </cell>
          <cell r="D9228">
            <v>52209.72</v>
          </cell>
          <cell r="E9228"/>
          <cell r="F9228"/>
          <cell r="G9228"/>
          <cell r="H9228">
            <v>52209.72</v>
          </cell>
        </row>
        <row r="9229">
          <cell r="A9229" t="str">
            <v>8130020200</v>
          </cell>
          <cell r="B9229" t="str">
            <v>REMODELACIONES Y READECUACIONES</v>
          </cell>
          <cell r="C9229">
            <v>10</v>
          </cell>
          <cell r="D9229"/>
          <cell r="E9229"/>
          <cell r="F9229"/>
          <cell r="G9229">
            <v>215261.96</v>
          </cell>
          <cell r="H9229">
            <v>215261.96</v>
          </cell>
        </row>
        <row r="9230">
          <cell r="A9230" t="str">
            <v>813002020001</v>
          </cell>
          <cell r="B9230" t="str">
            <v>REMODELACIONES Y READECUACIONES</v>
          </cell>
          <cell r="C9230">
            <v>12</v>
          </cell>
          <cell r="D9230"/>
          <cell r="E9230"/>
          <cell r="F9230">
            <v>215261.96</v>
          </cell>
          <cell r="G9230"/>
          <cell r="H9230">
            <v>215261.96</v>
          </cell>
        </row>
        <row r="9231">
          <cell r="A9231" t="str">
            <v>81300202000101</v>
          </cell>
          <cell r="B9231" t="str">
            <v>INMUEBLES PROPIOS</v>
          </cell>
          <cell r="C9231">
            <v>14</v>
          </cell>
          <cell r="D9231"/>
          <cell r="E9231">
            <v>138946.56</v>
          </cell>
          <cell r="F9231"/>
          <cell r="G9231"/>
          <cell r="H9231">
            <v>138946.56</v>
          </cell>
        </row>
        <row r="9232">
          <cell r="A9232" t="str">
            <v>8130020200010101</v>
          </cell>
          <cell r="B9232" t="str">
            <v>INSTALACIONES</v>
          </cell>
          <cell r="C9232">
            <v>16</v>
          </cell>
          <cell r="D9232">
            <v>521.52</v>
          </cell>
          <cell r="E9232"/>
          <cell r="F9232"/>
          <cell r="G9232"/>
          <cell r="H9232">
            <v>521.52</v>
          </cell>
        </row>
        <row r="9233">
          <cell r="A9233" t="str">
            <v>8130020200010102</v>
          </cell>
          <cell r="B9233" t="str">
            <v>AMPLIACIONES</v>
          </cell>
          <cell r="C9233">
            <v>16</v>
          </cell>
          <cell r="D9233">
            <v>138425.04</v>
          </cell>
          <cell r="E9233"/>
          <cell r="F9233"/>
          <cell r="G9233"/>
          <cell r="H9233">
            <v>138425.04</v>
          </cell>
        </row>
        <row r="9234">
          <cell r="A9234" t="str">
            <v>81300202000102</v>
          </cell>
          <cell r="B9234" t="str">
            <v>INMUEBLES ARRENDADOS</v>
          </cell>
          <cell r="C9234">
            <v>14</v>
          </cell>
          <cell r="D9234"/>
          <cell r="E9234">
            <v>76315.399999999994</v>
          </cell>
          <cell r="F9234"/>
          <cell r="G9234"/>
          <cell r="H9234">
            <v>76315.399999999994</v>
          </cell>
        </row>
        <row r="9235">
          <cell r="A9235" t="str">
            <v>8130020200010201</v>
          </cell>
          <cell r="B9235" t="str">
            <v>CONSTRUCCIONES</v>
          </cell>
          <cell r="C9235">
            <v>16</v>
          </cell>
          <cell r="D9235">
            <v>0</v>
          </cell>
          <cell r="E9235"/>
          <cell r="F9235"/>
          <cell r="G9235"/>
          <cell r="H9235">
            <v>0</v>
          </cell>
        </row>
        <row r="9236">
          <cell r="A9236" t="str">
            <v>8130020200010202</v>
          </cell>
          <cell r="B9236" t="str">
            <v>AMPLIACIONES</v>
          </cell>
          <cell r="C9236">
            <v>16</v>
          </cell>
          <cell r="D9236">
            <v>76315.399999999994</v>
          </cell>
          <cell r="E9236"/>
          <cell r="F9236"/>
          <cell r="G9236"/>
          <cell r="H9236">
            <v>76315.399999999994</v>
          </cell>
        </row>
        <row r="9237">
          <cell r="A9237" t="str">
            <v>8130020200010203</v>
          </cell>
          <cell r="B9237" t="str">
            <v>INSTALACIONES</v>
          </cell>
          <cell r="C9237">
            <v>16</v>
          </cell>
          <cell r="D9237">
            <v>0</v>
          </cell>
          <cell r="E9237"/>
          <cell r="F9237"/>
          <cell r="G9237"/>
          <cell r="H9237">
            <v>0</v>
          </cell>
        </row>
        <row r="9238">
          <cell r="A9238" t="str">
            <v>8130020300</v>
          </cell>
          <cell r="B9238" t="str">
            <v>PROGRAMAS COMPUTACIONALES</v>
          </cell>
          <cell r="C9238">
            <v>10</v>
          </cell>
          <cell r="D9238"/>
          <cell r="E9238"/>
          <cell r="F9238"/>
          <cell r="G9238">
            <v>180126.84</v>
          </cell>
          <cell r="H9238">
            <v>180126.84</v>
          </cell>
        </row>
        <row r="9239">
          <cell r="A9239" t="str">
            <v>813002030001</v>
          </cell>
          <cell r="B9239" t="str">
            <v>PROGRAMAS COMPUTACIONALES</v>
          </cell>
          <cell r="C9239">
            <v>12</v>
          </cell>
          <cell r="D9239"/>
          <cell r="E9239"/>
          <cell r="F9239">
            <v>180126.84</v>
          </cell>
          <cell r="G9239"/>
          <cell r="H9239">
            <v>180126.84</v>
          </cell>
        </row>
        <row r="9240">
          <cell r="A9240" t="str">
            <v>81300203000101</v>
          </cell>
          <cell r="B9240" t="str">
            <v>PROGRAMAS COMPUTACIONALES</v>
          </cell>
          <cell r="C9240">
            <v>14</v>
          </cell>
          <cell r="D9240"/>
          <cell r="E9240">
            <v>180126.84</v>
          </cell>
          <cell r="F9240"/>
          <cell r="G9240"/>
          <cell r="H9240">
            <v>180126.84</v>
          </cell>
        </row>
        <row r="9241">
          <cell r="A9241" t="str">
            <v>8130020300010101</v>
          </cell>
          <cell r="B9241" t="str">
            <v>SOFTWARE</v>
          </cell>
          <cell r="C9241">
            <v>16</v>
          </cell>
          <cell r="D9241">
            <v>145694.69</v>
          </cell>
          <cell r="E9241"/>
          <cell r="F9241"/>
          <cell r="G9241"/>
          <cell r="H9241">
            <v>145694.69</v>
          </cell>
        </row>
        <row r="9242">
          <cell r="A9242" t="str">
            <v>8130020300010102</v>
          </cell>
          <cell r="B9242" t="str">
            <v>PROCESADORES DE TEXTOS</v>
          </cell>
          <cell r="C9242">
            <v>16</v>
          </cell>
          <cell r="D9242">
            <v>0</v>
          </cell>
          <cell r="E9242"/>
          <cell r="F9242"/>
          <cell r="G9242"/>
          <cell r="H9242">
            <v>0</v>
          </cell>
        </row>
        <row r="9243">
          <cell r="A9243" t="str">
            <v>8130020300010103</v>
          </cell>
          <cell r="B9243" t="str">
            <v>LICENCIAS Y ANTIVIRUS</v>
          </cell>
          <cell r="C9243">
            <v>16</v>
          </cell>
          <cell r="D9243">
            <v>34432.15</v>
          </cell>
          <cell r="E9243"/>
          <cell r="F9243"/>
          <cell r="G9243"/>
          <cell r="H9243">
            <v>34432.15</v>
          </cell>
        </row>
        <row r="9244">
          <cell r="A9244" t="str">
            <v>8130020500</v>
          </cell>
          <cell r="B9244" t="str">
            <v>INVERSIONES</v>
          </cell>
          <cell r="C9244">
            <v>10</v>
          </cell>
          <cell r="D9244"/>
          <cell r="E9244"/>
          <cell r="F9244"/>
          <cell r="G9244">
            <v>0</v>
          </cell>
          <cell r="H9244">
            <v>0</v>
          </cell>
        </row>
        <row r="9245">
          <cell r="A9245" t="str">
            <v>82</v>
          </cell>
          <cell r="B9245" t="str">
            <v>GASTOS NO OPERACIONALES</v>
          </cell>
          <cell r="C9245">
            <v>2</v>
          </cell>
          <cell r="D9245"/>
          <cell r="E9245"/>
          <cell r="F9245"/>
          <cell r="G9245"/>
          <cell r="H9245">
            <v>1923694.46</v>
          </cell>
        </row>
        <row r="9246">
          <cell r="A9246" t="str">
            <v>821</v>
          </cell>
          <cell r="B9246" t="str">
            <v>GASTOS DE EJERCICIOS ANTERIORES</v>
          </cell>
          <cell r="C9246">
            <v>3</v>
          </cell>
          <cell r="D9246"/>
          <cell r="E9246"/>
          <cell r="F9246"/>
          <cell r="G9246"/>
          <cell r="H9246">
            <v>222440.02</v>
          </cell>
        </row>
        <row r="9247">
          <cell r="A9247" t="str">
            <v>8210</v>
          </cell>
          <cell r="B9247" t="str">
            <v>GASTOS DE EJERCICIOS ANTERIORES</v>
          </cell>
          <cell r="C9247">
            <v>4</v>
          </cell>
          <cell r="D9247"/>
          <cell r="E9247"/>
          <cell r="F9247"/>
          <cell r="G9247"/>
          <cell r="H9247">
            <v>222440.02</v>
          </cell>
        </row>
        <row r="9248">
          <cell r="A9248" t="str">
            <v>821001</v>
          </cell>
          <cell r="B9248" t="str">
            <v>INTERESES</v>
          </cell>
          <cell r="C9248">
            <v>6</v>
          </cell>
          <cell r="D9248"/>
          <cell r="E9248"/>
          <cell r="F9248"/>
          <cell r="G9248"/>
          <cell r="H9248">
            <v>0</v>
          </cell>
        </row>
        <row r="9249">
          <cell r="A9249" t="str">
            <v>8210010100</v>
          </cell>
          <cell r="B9249" t="str">
            <v>SOBRE PRESTAMOS</v>
          </cell>
          <cell r="C9249">
            <v>10</v>
          </cell>
          <cell r="D9249"/>
          <cell r="E9249"/>
          <cell r="F9249"/>
          <cell r="G9249">
            <v>0</v>
          </cell>
          <cell r="H9249">
            <v>0</v>
          </cell>
        </row>
        <row r="9250">
          <cell r="A9250" t="str">
            <v>821001010001</v>
          </cell>
          <cell r="B9250" t="str">
            <v>SOBRE PRESTAMOS</v>
          </cell>
          <cell r="C9250">
            <v>12</v>
          </cell>
          <cell r="D9250"/>
          <cell r="E9250"/>
          <cell r="F9250">
            <v>0</v>
          </cell>
          <cell r="G9250"/>
          <cell r="H9250">
            <v>0</v>
          </cell>
        </row>
        <row r="9251">
          <cell r="A9251" t="str">
            <v>82100101000101</v>
          </cell>
          <cell r="B9251" t="str">
            <v>SOBRE PRESTAMOS</v>
          </cell>
          <cell r="C9251">
            <v>14</v>
          </cell>
          <cell r="D9251"/>
          <cell r="E9251">
            <v>0</v>
          </cell>
          <cell r="F9251"/>
          <cell r="G9251"/>
          <cell r="H9251">
            <v>0</v>
          </cell>
        </row>
        <row r="9252">
          <cell r="A9252" t="str">
            <v>8210010100010101</v>
          </cell>
          <cell r="B9252" t="str">
            <v>SOBRE PRESTAMOS</v>
          </cell>
          <cell r="C9252">
            <v>16</v>
          </cell>
          <cell r="D9252">
            <v>0</v>
          </cell>
          <cell r="E9252"/>
          <cell r="F9252"/>
          <cell r="G9252"/>
          <cell r="H9252">
            <v>0</v>
          </cell>
        </row>
        <row r="9253">
          <cell r="A9253" t="str">
            <v>8210010200</v>
          </cell>
          <cell r="B9253" t="str">
            <v>SOBRE TITULOS DE EMISION PROPIA</v>
          </cell>
          <cell r="C9253">
            <v>10</v>
          </cell>
          <cell r="D9253"/>
          <cell r="E9253"/>
          <cell r="F9253"/>
          <cell r="G9253">
            <v>0</v>
          </cell>
          <cell r="H9253">
            <v>0</v>
          </cell>
        </row>
        <row r="9254">
          <cell r="A9254" t="str">
            <v>821002</v>
          </cell>
          <cell r="B9254" t="str">
            <v>COMISIONES</v>
          </cell>
          <cell r="C9254">
            <v>6</v>
          </cell>
          <cell r="D9254"/>
          <cell r="E9254"/>
          <cell r="F9254"/>
          <cell r="G9254"/>
          <cell r="H9254">
            <v>0</v>
          </cell>
        </row>
        <row r="9255">
          <cell r="A9255" t="str">
            <v>8210020000</v>
          </cell>
          <cell r="B9255" t="str">
            <v>COMISIONES</v>
          </cell>
          <cell r="C9255">
            <v>10</v>
          </cell>
          <cell r="D9255"/>
          <cell r="E9255"/>
          <cell r="F9255"/>
          <cell r="G9255">
            <v>0</v>
          </cell>
          <cell r="H9255">
            <v>0</v>
          </cell>
        </row>
        <row r="9256">
          <cell r="A9256" t="str">
            <v>821002000001</v>
          </cell>
          <cell r="B9256" t="str">
            <v>COMISIONES</v>
          </cell>
          <cell r="C9256">
            <v>12</v>
          </cell>
          <cell r="D9256"/>
          <cell r="E9256"/>
          <cell r="F9256">
            <v>0</v>
          </cell>
          <cell r="G9256"/>
          <cell r="H9256">
            <v>0</v>
          </cell>
        </row>
        <row r="9257">
          <cell r="A9257" t="str">
            <v>82100200000101</v>
          </cell>
          <cell r="B9257" t="str">
            <v>COMISIONES</v>
          </cell>
          <cell r="C9257">
            <v>14</v>
          </cell>
          <cell r="D9257"/>
          <cell r="E9257">
            <v>0</v>
          </cell>
          <cell r="F9257"/>
          <cell r="G9257"/>
          <cell r="H9257">
            <v>0</v>
          </cell>
        </row>
        <row r="9258">
          <cell r="A9258" t="str">
            <v>8210020000010101</v>
          </cell>
          <cell r="B9258" t="str">
            <v>COMISIONES SOBRE PRESTAMOS</v>
          </cell>
          <cell r="C9258">
            <v>16</v>
          </cell>
          <cell r="D9258">
            <v>0</v>
          </cell>
          <cell r="E9258"/>
          <cell r="F9258"/>
          <cell r="G9258"/>
          <cell r="H9258">
            <v>0</v>
          </cell>
        </row>
        <row r="9259">
          <cell r="A9259" t="str">
            <v>821099</v>
          </cell>
          <cell r="B9259" t="str">
            <v>OTROS</v>
          </cell>
          <cell r="C9259">
            <v>6</v>
          </cell>
          <cell r="D9259"/>
          <cell r="E9259"/>
          <cell r="F9259"/>
          <cell r="G9259"/>
          <cell r="H9259">
            <v>222440.02</v>
          </cell>
        </row>
        <row r="9260">
          <cell r="A9260" t="str">
            <v>8210990000</v>
          </cell>
          <cell r="B9260" t="str">
            <v>OTROS</v>
          </cell>
          <cell r="C9260">
            <v>10</v>
          </cell>
          <cell r="D9260"/>
          <cell r="E9260"/>
          <cell r="F9260"/>
          <cell r="G9260">
            <v>222440.02</v>
          </cell>
          <cell r="H9260">
            <v>222440.02</v>
          </cell>
        </row>
        <row r="9261">
          <cell r="A9261" t="str">
            <v>821099000001</v>
          </cell>
          <cell r="B9261" t="str">
            <v>OTROS</v>
          </cell>
          <cell r="C9261">
            <v>12</v>
          </cell>
          <cell r="D9261"/>
          <cell r="E9261"/>
          <cell r="F9261">
            <v>222440.02</v>
          </cell>
          <cell r="G9261"/>
          <cell r="H9261">
            <v>222440.02</v>
          </cell>
        </row>
        <row r="9262">
          <cell r="A9262" t="str">
            <v>82109900000101</v>
          </cell>
          <cell r="B9262" t="str">
            <v>OTROS</v>
          </cell>
          <cell r="C9262">
            <v>14</v>
          </cell>
          <cell r="D9262"/>
          <cell r="E9262">
            <v>222440.02</v>
          </cell>
          <cell r="F9262"/>
          <cell r="G9262"/>
          <cell r="H9262">
            <v>222440.02</v>
          </cell>
        </row>
        <row r="9263">
          <cell r="A9263" t="str">
            <v>8210990000010101</v>
          </cell>
          <cell r="B9263" t="str">
            <v>GASTOS POR LIQUIDACION</v>
          </cell>
          <cell r="C9263">
            <v>16</v>
          </cell>
          <cell r="D9263">
            <v>0</v>
          </cell>
          <cell r="E9263"/>
          <cell r="F9263"/>
          <cell r="G9263"/>
          <cell r="H9263">
            <v>0</v>
          </cell>
        </row>
        <row r="9264">
          <cell r="A9264" t="str">
            <v>8210990000010102</v>
          </cell>
          <cell r="B9264" t="str">
            <v>IMPUESTOS FISCALES</v>
          </cell>
          <cell r="C9264">
            <v>16</v>
          </cell>
          <cell r="D9264">
            <v>9218.7199999999993</v>
          </cell>
          <cell r="E9264"/>
          <cell r="F9264"/>
          <cell r="G9264"/>
          <cell r="H9264">
            <v>9218.7199999999993</v>
          </cell>
        </row>
        <row r="9265">
          <cell r="A9265" t="str">
            <v>8210990000010103</v>
          </cell>
          <cell r="B9265" t="str">
            <v>PERDIDAS EN CUENTAS POR COBRAR</v>
          </cell>
          <cell r="C9265">
            <v>16</v>
          </cell>
          <cell r="D9265">
            <v>0</v>
          </cell>
          <cell r="E9265"/>
          <cell r="F9265"/>
          <cell r="G9265"/>
          <cell r="H9265">
            <v>0</v>
          </cell>
        </row>
        <row r="9266">
          <cell r="A9266" t="str">
            <v>8210990000010104</v>
          </cell>
          <cell r="B9266" t="str">
            <v>GASTOS PARA REGULARIZAR EJERCICIOS ANTERIORES</v>
          </cell>
          <cell r="C9266">
            <v>16</v>
          </cell>
          <cell r="D9266">
            <v>213221.3</v>
          </cell>
          <cell r="E9266"/>
          <cell r="F9266"/>
          <cell r="G9266"/>
          <cell r="H9266">
            <v>213221.3</v>
          </cell>
        </row>
        <row r="9267">
          <cell r="A9267" t="str">
            <v>822</v>
          </cell>
          <cell r="B9267" t="str">
            <v>PERDIDAS EN VENTA DE ACTIVOS</v>
          </cell>
          <cell r="C9267">
            <v>3</v>
          </cell>
          <cell r="D9267"/>
          <cell r="E9267"/>
          <cell r="F9267"/>
          <cell r="G9267"/>
          <cell r="H9267">
            <v>13690.16</v>
          </cell>
        </row>
        <row r="9268">
          <cell r="A9268" t="str">
            <v>8220</v>
          </cell>
          <cell r="B9268" t="str">
            <v>PERDIDAS EN VENTA DE ACTIVOS</v>
          </cell>
          <cell r="C9268">
            <v>4</v>
          </cell>
          <cell r="D9268"/>
          <cell r="E9268"/>
          <cell r="F9268"/>
          <cell r="G9268"/>
          <cell r="H9268">
            <v>13690.16</v>
          </cell>
        </row>
        <row r="9269">
          <cell r="A9269" t="str">
            <v>822001</v>
          </cell>
          <cell r="B9269" t="str">
            <v>ACTIVO FIJO</v>
          </cell>
          <cell r="C9269">
            <v>6</v>
          </cell>
          <cell r="D9269"/>
          <cell r="E9269"/>
          <cell r="F9269"/>
          <cell r="G9269"/>
          <cell r="H9269">
            <v>0</v>
          </cell>
        </row>
        <row r="9270">
          <cell r="A9270" t="str">
            <v>8220010100</v>
          </cell>
          <cell r="B9270" t="str">
            <v>BIENES INMUEBLES</v>
          </cell>
          <cell r="C9270">
            <v>10</v>
          </cell>
          <cell r="D9270"/>
          <cell r="E9270"/>
          <cell r="F9270"/>
          <cell r="G9270">
            <v>0</v>
          </cell>
          <cell r="H9270">
            <v>0</v>
          </cell>
        </row>
        <row r="9271">
          <cell r="A9271" t="str">
            <v>822001010001</v>
          </cell>
          <cell r="B9271" t="str">
            <v>BIENES INMUEBLES</v>
          </cell>
          <cell r="C9271">
            <v>12</v>
          </cell>
          <cell r="D9271"/>
          <cell r="E9271"/>
          <cell r="F9271">
            <v>0</v>
          </cell>
          <cell r="G9271"/>
          <cell r="H9271">
            <v>0</v>
          </cell>
        </row>
        <row r="9272">
          <cell r="A9272" t="str">
            <v>82200101000101</v>
          </cell>
          <cell r="B9272" t="str">
            <v>BIENES INMUEBLES</v>
          </cell>
          <cell r="C9272">
            <v>14</v>
          </cell>
          <cell r="D9272"/>
          <cell r="E9272">
            <v>0</v>
          </cell>
          <cell r="F9272"/>
          <cell r="G9272"/>
          <cell r="H9272">
            <v>0</v>
          </cell>
        </row>
        <row r="9273">
          <cell r="A9273" t="str">
            <v>8220010100010101</v>
          </cell>
          <cell r="B9273" t="str">
            <v>EDIFICACIONES</v>
          </cell>
          <cell r="C9273">
            <v>16</v>
          </cell>
          <cell r="D9273">
            <v>0</v>
          </cell>
          <cell r="E9273"/>
          <cell r="F9273"/>
          <cell r="G9273"/>
          <cell r="H9273">
            <v>0</v>
          </cell>
        </row>
        <row r="9274">
          <cell r="A9274" t="str">
            <v>8220010100010102</v>
          </cell>
          <cell r="B9274" t="str">
            <v>TERRENOS</v>
          </cell>
          <cell r="C9274">
            <v>16</v>
          </cell>
          <cell r="D9274">
            <v>0</v>
          </cell>
          <cell r="E9274"/>
          <cell r="F9274"/>
          <cell r="G9274"/>
          <cell r="H9274">
            <v>0</v>
          </cell>
        </row>
        <row r="9275">
          <cell r="A9275" t="str">
            <v>8220010200</v>
          </cell>
          <cell r="B9275" t="str">
            <v>BIENES MUEBLES</v>
          </cell>
          <cell r="C9275">
            <v>10</v>
          </cell>
          <cell r="D9275"/>
          <cell r="E9275"/>
          <cell r="F9275"/>
          <cell r="G9275">
            <v>0</v>
          </cell>
          <cell r="H9275">
            <v>0</v>
          </cell>
        </row>
        <row r="9276">
          <cell r="A9276" t="str">
            <v>822001020001</v>
          </cell>
          <cell r="B9276" t="str">
            <v>BIENES MUEBLES</v>
          </cell>
          <cell r="C9276">
            <v>12</v>
          </cell>
          <cell r="D9276"/>
          <cell r="E9276"/>
          <cell r="F9276">
            <v>0</v>
          </cell>
          <cell r="G9276"/>
          <cell r="H9276">
            <v>0</v>
          </cell>
        </row>
        <row r="9277">
          <cell r="A9277" t="str">
            <v>82200102000101</v>
          </cell>
          <cell r="B9277" t="str">
            <v>BIENES MUEBLES</v>
          </cell>
          <cell r="C9277">
            <v>14</v>
          </cell>
          <cell r="D9277"/>
          <cell r="E9277">
            <v>0</v>
          </cell>
          <cell r="F9277"/>
          <cell r="G9277"/>
          <cell r="H9277">
            <v>0</v>
          </cell>
        </row>
        <row r="9278">
          <cell r="A9278" t="str">
            <v>8220010200010101</v>
          </cell>
          <cell r="B9278" t="str">
            <v>EQUIPO DE COMPUTACION</v>
          </cell>
          <cell r="C9278">
            <v>16</v>
          </cell>
          <cell r="D9278">
            <v>0</v>
          </cell>
          <cell r="E9278"/>
          <cell r="F9278"/>
          <cell r="G9278"/>
          <cell r="H9278">
            <v>0</v>
          </cell>
        </row>
        <row r="9279">
          <cell r="A9279" t="str">
            <v>8220010200010102</v>
          </cell>
          <cell r="B9279" t="str">
            <v>EQUIPO DE OFICINA</v>
          </cell>
          <cell r="C9279">
            <v>16</v>
          </cell>
          <cell r="D9279">
            <v>0</v>
          </cell>
          <cell r="E9279"/>
          <cell r="F9279"/>
          <cell r="G9279"/>
          <cell r="H9279">
            <v>0</v>
          </cell>
        </row>
        <row r="9280">
          <cell r="A9280" t="str">
            <v>8220010200010103</v>
          </cell>
          <cell r="B9280" t="str">
            <v>MOBILIARIO</v>
          </cell>
          <cell r="C9280">
            <v>16</v>
          </cell>
          <cell r="D9280">
            <v>0</v>
          </cell>
          <cell r="E9280"/>
          <cell r="F9280"/>
          <cell r="G9280"/>
          <cell r="H9280">
            <v>0</v>
          </cell>
        </row>
        <row r="9281">
          <cell r="A9281" t="str">
            <v>8220010200010104</v>
          </cell>
          <cell r="B9281" t="str">
            <v>VEHICULOS</v>
          </cell>
          <cell r="C9281">
            <v>16</v>
          </cell>
          <cell r="D9281">
            <v>0</v>
          </cell>
          <cell r="E9281"/>
          <cell r="F9281"/>
          <cell r="G9281"/>
          <cell r="H9281">
            <v>0</v>
          </cell>
        </row>
        <row r="9282">
          <cell r="A9282" t="str">
            <v>8220010200010105</v>
          </cell>
          <cell r="B9282" t="str">
            <v>MAQUINARIA, EQUIPO Y HERRAMIENTAS</v>
          </cell>
          <cell r="C9282">
            <v>16</v>
          </cell>
          <cell r="D9282">
            <v>0</v>
          </cell>
          <cell r="E9282"/>
          <cell r="F9282"/>
          <cell r="G9282"/>
          <cell r="H9282">
            <v>0</v>
          </cell>
        </row>
        <row r="9283">
          <cell r="A9283" t="str">
            <v>8220010200010106</v>
          </cell>
          <cell r="B9283" t="str">
            <v>ENSERES</v>
          </cell>
          <cell r="C9283">
            <v>16</v>
          </cell>
          <cell r="D9283">
            <v>0</v>
          </cell>
          <cell r="E9283"/>
          <cell r="F9283"/>
          <cell r="G9283"/>
          <cell r="H9283">
            <v>0</v>
          </cell>
        </row>
        <row r="9284">
          <cell r="A9284" t="str">
            <v>822002</v>
          </cell>
          <cell r="B9284" t="str">
            <v>BIENES RECIBIDOS EN PAGO O ADJUDICADOS</v>
          </cell>
          <cell r="C9284">
            <v>6</v>
          </cell>
          <cell r="D9284"/>
          <cell r="E9284"/>
          <cell r="F9284"/>
          <cell r="G9284"/>
          <cell r="H9284">
            <v>13690.16</v>
          </cell>
        </row>
        <row r="9285">
          <cell r="A9285" t="str">
            <v>8220020100</v>
          </cell>
          <cell r="B9285" t="str">
            <v>BIENES INMUEBLES</v>
          </cell>
          <cell r="C9285">
            <v>10</v>
          </cell>
          <cell r="D9285"/>
          <cell r="E9285"/>
          <cell r="F9285"/>
          <cell r="G9285">
            <v>13690.16</v>
          </cell>
          <cell r="H9285">
            <v>13690.16</v>
          </cell>
        </row>
        <row r="9286">
          <cell r="A9286" t="str">
            <v>822002010001</v>
          </cell>
          <cell r="B9286" t="str">
            <v>BIENES INMUEBLES</v>
          </cell>
          <cell r="C9286">
            <v>12</v>
          </cell>
          <cell r="D9286"/>
          <cell r="E9286"/>
          <cell r="F9286">
            <v>13690.16</v>
          </cell>
          <cell r="G9286"/>
          <cell r="H9286">
            <v>13690.16</v>
          </cell>
        </row>
        <row r="9287">
          <cell r="A9287" t="str">
            <v>82200201000101</v>
          </cell>
          <cell r="B9287" t="str">
            <v>BIENES INMUEBLES</v>
          </cell>
          <cell r="C9287">
            <v>14</v>
          </cell>
          <cell r="D9287"/>
          <cell r="E9287">
            <v>13690.16</v>
          </cell>
          <cell r="F9287"/>
          <cell r="G9287"/>
          <cell r="H9287">
            <v>13690.16</v>
          </cell>
        </row>
        <row r="9288">
          <cell r="A9288" t="str">
            <v>8220020100010101</v>
          </cell>
          <cell r="B9288" t="str">
            <v>EDIFICACIONES</v>
          </cell>
          <cell r="C9288">
            <v>16</v>
          </cell>
          <cell r="D9288">
            <v>13690.16</v>
          </cell>
          <cell r="E9288"/>
          <cell r="F9288"/>
          <cell r="G9288"/>
          <cell r="H9288">
            <v>13690.16</v>
          </cell>
        </row>
        <row r="9289">
          <cell r="A9289" t="str">
            <v>8220020100010102</v>
          </cell>
          <cell r="B9289" t="str">
            <v>TERRENO</v>
          </cell>
          <cell r="C9289">
            <v>16</v>
          </cell>
          <cell r="D9289">
            <v>0</v>
          </cell>
          <cell r="E9289"/>
          <cell r="F9289"/>
          <cell r="G9289"/>
          <cell r="H9289">
            <v>0</v>
          </cell>
        </row>
        <row r="9290">
          <cell r="A9290" t="str">
            <v>8220020200</v>
          </cell>
          <cell r="B9290" t="str">
            <v>BIENES MUEBLES</v>
          </cell>
          <cell r="C9290">
            <v>10</v>
          </cell>
          <cell r="D9290"/>
          <cell r="E9290"/>
          <cell r="F9290"/>
          <cell r="G9290">
            <v>0</v>
          </cell>
          <cell r="H9290">
            <v>0</v>
          </cell>
        </row>
        <row r="9291">
          <cell r="A9291" t="str">
            <v>822002020001</v>
          </cell>
          <cell r="B9291" t="str">
            <v>BIENES MUEBLES</v>
          </cell>
          <cell r="C9291">
            <v>12</v>
          </cell>
          <cell r="D9291"/>
          <cell r="E9291"/>
          <cell r="F9291">
            <v>0</v>
          </cell>
          <cell r="G9291"/>
          <cell r="H9291">
            <v>0</v>
          </cell>
        </row>
        <row r="9292">
          <cell r="A9292" t="str">
            <v>82200202000101</v>
          </cell>
          <cell r="B9292" t="str">
            <v>BIENES MUEBLES</v>
          </cell>
          <cell r="C9292">
            <v>14</v>
          </cell>
          <cell r="D9292"/>
          <cell r="E9292">
            <v>0</v>
          </cell>
          <cell r="F9292"/>
          <cell r="G9292"/>
          <cell r="H9292">
            <v>0</v>
          </cell>
        </row>
        <row r="9293">
          <cell r="A9293" t="str">
            <v>8220020200010101</v>
          </cell>
          <cell r="B9293" t="str">
            <v>EQUIPO DE COMPUTACION</v>
          </cell>
          <cell r="C9293">
            <v>16</v>
          </cell>
          <cell r="D9293">
            <v>0</v>
          </cell>
          <cell r="E9293"/>
          <cell r="F9293"/>
          <cell r="G9293"/>
          <cell r="H9293">
            <v>0</v>
          </cell>
        </row>
        <row r="9294">
          <cell r="A9294" t="str">
            <v>8220020200010102</v>
          </cell>
          <cell r="B9294" t="str">
            <v>EQUIPO DE OFICINA</v>
          </cell>
          <cell r="C9294">
            <v>16</v>
          </cell>
          <cell r="D9294">
            <v>0</v>
          </cell>
          <cell r="E9294"/>
          <cell r="F9294"/>
          <cell r="G9294"/>
          <cell r="H9294">
            <v>0</v>
          </cell>
        </row>
        <row r="9295">
          <cell r="A9295" t="str">
            <v>8220020200010103</v>
          </cell>
          <cell r="B9295" t="str">
            <v>MOBILIARIO</v>
          </cell>
          <cell r="C9295">
            <v>16</v>
          </cell>
          <cell r="D9295">
            <v>0</v>
          </cell>
          <cell r="E9295"/>
          <cell r="F9295"/>
          <cell r="G9295"/>
          <cell r="H9295">
            <v>0</v>
          </cell>
        </row>
        <row r="9296">
          <cell r="A9296" t="str">
            <v>8220020200010104</v>
          </cell>
          <cell r="B9296" t="str">
            <v>VEHICULOS</v>
          </cell>
          <cell r="C9296">
            <v>16</v>
          </cell>
          <cell r="D9296">
            <v>0</v>
          </cell>
          <cell r="E9296"/>
          <cell r="F9296"/>
          <cell r="G9296"/>
          <cell r="H9296">
            <v>0</v>
          </cell>
        </row>
        <row r="9297">
          <cell r="A9297" t="str">
            <v>8220020200010105</v>
          </cell>
          <cell r="B9297" t="str">
            <v>MAQUINARIA, EQUIPO Y HERRAMIENTAS</v>
          </cell>
          <cell r="C9297">
            <v>16</v>
          </cell>
          <cell r="D9297">
            <v>0</v>
          </cell>
          <cell r="E9297"/>
          <cell r="F9297"/>
          <cell r="G9297"/>
          <cell r="H9297">
            <v>0</v>
          </cell>
        </row>
        <row r="9298">
          <cell r="A9298" t="str">
            <v>8220020300</v>
          </cell>
          <cell r="B9298" t="str">
            <v>TITULOSVALORES</v>
          </cell>
          <cell r="C9298">
            <v>10</v>
          </cell>
          <cell r="D9298"/>
          <cell r="E9298"/>
          <cell r="F9298"/>
          <cell r="G9298">
            <v>0</v>
          </cell>
          <cell r="H9298">
            <v>0</v>
          </cell>
        </row>
        <row r="9299">
          <cell r="A9299" t="str">
            <v>822002030001</v>
          </cell>
          <cell r="B9299" t="str">
            <v>T?TULOSVALORES</v>
          </cell>
          <cell r="C9299">
            <v>12</v>
          </cell>
          <cell r="D9299"/>
          <cell r="E9299"/>
          <cell r="F9299">
            <v>0</v>
          </cell>
          <cell r="G9299"/>
          <cell r="H9299">
            <v>0</v>
          </cell>
        </row>
        <row r="9300">
          <cell r="A9300" t="str">
            <v>82200203000101</v>
          </cell>
          <cell r="B9300" t="str">
            <v>T?TULOSVALORES</v>
          </cell>
          <cell r="C9300">
            <v>14</v>
          </cell>
          <cell r="D9300"/>
          <cell r="E9300">
            <v>0</v>
          </cell>
          <cell r="F9300"/>
          <cell r="G9300"/>
          <cell r="H9300">
            <v>0</v>
          </cell>
        </row>
        <row r="9301">
          <cell r="A9301" t="str">
            <v>8220020300010101</v>
          </cell>
          <cell r="B9301" t="str">
            <v>TITULOSVALORES</v>
          </cell>
          <cell r="C9301">
            <v>16</v>
          </cell>
          <cell r="D9301">
            <v>0</v>
          </cell>
          <cell r="E9301"/>
          <cell r="F9301"/>
          <cell r="G9301"/>
          <cell r="H9301">
            <v>0</v>
          </cell>
        </row>
        <row r="9302">
          <cell r="A9302" t="str">
            <v>823</v>
          </cell>
          <cell r="B9302" t="str">
            <v>GASTOS POR EXPLOTACION DE ACTIVOS</v>
          </cell>
          <cell r="C9302">
            <v>3</v>
          </cell>
          <cell r="D9302"/>
          <cell r="E9302"/>
          <cell r="F9302"/>
          <cell r="G9302"/>
          <cell r="H9302">
            <v>20607.05</v>
          </cell>
        </row>
        <row r="9303">
          <cell r="A9303" t="str">
            <v>8230</v>
          </cell>
          <cell r="B9303" t="str">
            <v>GASTOS POR EXPLOTACION DE ACTIVOS</v>
          </cell>
          <cell r="C9303">
            <v>4</v>
          </cell>
          <cell r="D9303"/>
          <cell r="E9303"/>
          <cell r="F9303"/>
          <cell r="G9303"/>
          <cell r="H9303">
            <v>20607.05</v>
          </cell>
        </row>
        <row r="9304">
          <cell r="A9304" t="str">
            <v>823001</v>
          </cell>
          <cell r="B9304" t="str">
            <v>ACTIVO FIJO</v>
          </cell>
          <cell r="C9304">
            <v>6</v>
          </cell>
          <cell r="D9304"/>
          <cell r="E9304"/>
          <cell r="F9304"/>
          <cell r="G9304"/>
          <cell r="H9304">
            <v>0</v>
          </cell>
        </row>
        <row r="9305">
          <cell r="A9305" t="str">
            <v>8230010100</v>
          </cell>
          <cell r="B9305" t="str">
            <v>BIENES INMUEBLES</v>
          </cell>
          <cell r="C9305">
            <v>10</v>
          </cell>
          <cell r="D9305"/>
          <cell r="E9305"/>
          <cell r="F9305"/>
          <cell r="G9305">
            <v>0</v>
          </cell>
          <cell r="H9305">
            <v>0</v>
          </cell>
        </row>
        <row r="9306">
          <cell r="A9306" t="str">
            <v>823001010001</v>
          </cell>
          <cell r="B9306" t="str">
            <v>BIENES INMUEBLES</v>
          </cell>
          <cell r="C9306">
            <v>12</v>
          </cell>
          <cell r="D9306"/>
          <cell r="E9306"/>
          <cell r="F9306">
            <v>0</v>
          </cell>
          <cell r="G9306"/>
          <cell r="H9306">
            <v>0</v>
          </cell>
        </row>
        <row r="9307">
          <cell r="A9307" t="str">
            <v>82300101000101</v>
          </cell>
          <cell r="B9307" t="str">
            <v>BIENES INMUEBLES</v>
          </cell>
          <cell r="C9307">
            <v>14</v>
          </cell>
          <cell r="D9307"/>
          <cell r="E9307">
            <v>0</v>
          </cell>
          <cell r="F9307"/>
          <cell r="G9307"/>
          <cell r="H9307">
            <v>0</v>
          </cell>
        </row>
        <row r="9308">
          <cell r="A9308" t="str">
            <v>8230010100010101</v>
          </cell>
          <cell r="B9308" t="str">
            <v>BIENES INMUEBLES</v>
          </cell>
          <cell r="C9308">
            <v>16</v>
          </cell>
          <cell r="D9308">
            <v>0</v>
          </cell>
          <cell r="E9308"/>
          <cell r="F9308"/>
          <cell r="G9308"/>
          <cell r="H9308">
            <v>0</v>
          </cell>
        </row>
        <row r="9309">
          <cell r="A9309" t="str">
            <v>8230010200</v>
          </cell>
          <cell r="B9309" t="str">
            <v>BIENES MUEBLES</v>
          </cell>
          <cell r="C9309">
            <v>10</v>
          </cell>
          <cell r="D9309"/>
          <cell r="E9309"/>
          <cell r="F9309"/>
          <cell r="G9309">
            <v>0</v>
          </cell>
          <cell r="H9309">
            <v>0</v>
          </cell>
        </row>
        <row r="9310">
          <cell r="A9310" t="str">
            <v>823002</v>
          </cell>
          <cell r="B9310" t="str">
            <v>BIENES RECIBIDOS EN PAGO O ADJUDICADOS</v>
          </cell>
          <cell r="C9310">
            <v>6</v>
          </cell>
          <cell r="D9310"/>
          <cell r="E9310"/>
          <cell r="F9310"/>
          <cell r="G9310"/>
          <cell r="H9310">
            <v>20607.05</v>
          </cell>
        </row>
        <row r="9311">
          <cell r="A9311" t="str">
            <v>8230020100</v>
          </cell>
          <cell r="B9311" t="str">
            <v>BIENES INMUEBLES</v>
          </cell>
          <cell r="C9311">
            <v>10</v>
          </cell>
          <cell r="D9311"/>
          <cell r="E9311"/>
          <cell r="F9311"/>
          <cell r="G9311">
            <v>20607.05</v>
          </cell>
          <cell r="H9311">
            <v>20607.05</v>
          </cell>
        </row>
        <row r="9312">
          <cell r="A9312" t="str">
            <v>823002010001</v>
          </cell>
          <cell r="B9312" t="str">
            <v>EDIFICACIONES</v>
          </cell>
          <cell r="C9312">
            <v>12</v>
          </cell>
          <cell r="D9312"/>
          <cell r="E9312"/>
          <cell r="F9312">
            <v>20607.05</v>
          </cell>
          <cell r="G9312"/>
          <cell r="H9312">
            <v>20607.05</v>
          </cell>
        </row>
        <row r="9313">
          <cell r="A9313" t="str">
            <v>82300201000101</v>
          </cell>
          <cell r="B9313" t="str">
            <v>EDIFICACIONES</v>
          </cell>
          <cell r="C9313">
            <v>14</v>
          </cell>
          <cell r="D9313"/>
          <cell r="E9313">
            <v>20607.05</v>
          </cell>
          <cell r="F9313"/>
          <cell r="G9313"/>
          <cell r="H9313">
            <v>20607.05</v>
          </cell>
        </row>
        <row r="9314">
          <cell r="A9314" t="str">
            <v>8230020100010101</v>
          </cell>
          <cell r="B9314" t="str">
            <v>EDIFICACIONES</v>
          </cell>
          <cell r="C9314">
            <v>16</v>
          </cell>
          <cell r="D9314">
            <v>20607.05</v>
          </cell>
          <cell r="E9314"/>
          <cell r="F9314"/>
          <cell r="G9314"/>
          <cell r="H9314">
            <v>20607.05</v>
          </cell>
        </row>
        <row r="9315">
          <cell r="A9315" t="str">
            <v>8230020200</v>
          </cell>
          <cell r="B9315" t="str">
            <v>BIENES MUEBLES</v>
          </cell>
          <cell r="C9315">
            <v>10</v>
          </cell>
          <cell r="D9315"/>
          <cell r="E9315"/>
          <cell r="F9315"/>
          <cell r="G9315">
            <v>0</v>
          </cell>
          <cell r="H9315">
            <v>0</v>
          </cell>
        </row>
        <row r="9316">
          <cell r="A9316" t="str">
            <v>823002020001</v>
          </cell>
          <cell r="B9316" t="str">
            <v>BIENES MUEBLES</v>
          </cell>
          <cell r="C9316">
            <v>12</v>
          </cell>
          <cell r="D9316"/>
          <cell r="E9316"/>
          <cell r="F9316">
            <v>0</v>
          </cell>
          <cell r="G9316"/>
          <cell r="H9316">
            <v>0</v>
          </cell>
        </row>
        <row r="9317">
          <cell r="A9317" t="str">
            <v>82300202000101</v>
          </cell>
          <cell r="B9317" t="str">
            <v>BIENES MUEBLES</v>
          </cell>
          <cell r="C9317">
            <v>14</v>
          </cell>
          <cell r="D9317"/>
          <cell r="E9317">
            <v>0</v>
          </cell>
          <cell r="F9317"/>
          <cell r="G9317"/>
          <cell r="H9317">
            <v>0</v>
          </cell>
        </row>
        <row r="9318">
          <cell r="A9318" t="str">
            <v>8230020200010101</v>
          </cell>
          <cell r="B9318" t="str">
            <v>EQUIPO DE COMPUTACION</v>
          </cell>
          <cell r="C9318">
            <v>16</v>
          </cell>
          <cell r="D9318">
            <v>0</v>
          </cell>
          <cell r="E9318"/>
          <cell r="F9318"/>
          <cell r="G9318"/>
          <cell r="H9318">
            <v>0</v>
          </cell>
        </row>
        <row r="9319">
          <cell r="A9319" t="str">
            <v>8230020200010102</v>
          </cell>
          <cell r="B9319" t="str">
            <v>EQUIPO DE OFICINA</v>
          </cell>
          <cell r="C9319">
            <v>16</v>
          </cell>
          <cell r="D9319">
            <v>0</v>
          </cell>
          <cell r="E9319"/>
          <cell r="F9319"/>
          <cell r="G9319"/>
          <cell r="H9319">
            <v>0</v>
          </cell>
        </row>
        <row r="9320">
          <cell r="A9320" t="str">
            <v>8230020200010103</v>
          </cell>
          <cell r="B9320" t="str">
            <v>MOBILIARIO</v>
          </cell>
          <cell r="C9320">
            <v>16</v>
          </cell>
          <cell r="D9320">
            <v>0</v>
          </cell>
          <cell r="E9320"/>
          <cell r="F9320"/>
          <cell r="G9320"/>
          <cell r="H9320">
            <v>0</v>
          </cell>
        </row>
        <row r="9321">
          <cell r="A9321" t="str">
            <v>8230020200010104</v>
          </cell>
          <cell r="B9321" t="str">
            <v>VEHICULOS</v>
          </cell>
          <cell r="C9321">
            <v>16</v>
          </cell>
          <cell r="D9321">
            <v>0</v>
          </cell>
          <cell r="E9321"/>
          <cell r="F9321"/>
          <cell r="G9321"/>
          <cell r="H9321">
            <v>0</v>
          </cell>
        </row>
        <row r="9322">
          <cell r="A9322" t="str">
            <v>8230020200010105</v>
          </cell>
          <cell r="B9322" t="str">
            <v>MAQUINARIA, EQUIPO Y HERRAMIENTAS</v>
          </cell>
          <cell r="C9322">
            <v>16</v>
          </cell>
          <cell r="D9322">
            <v>0</v>
          </cell>
          <cell r="E9322"/>
          <cell r="F9322"/>
          <cell r="G9322"/>
          <cell r="H9322">
            <v>0</v>
          </cell>
        </row>
        <row r="9323">
          <cell r="A9323" t="str">
            <v>824</v>
          </cell>
          <cell r="B9323" t="str">
            <v>CASTIGOS DE BIENES RECIBIDOS EN PAGO O ADJUDICADOS</v>
          </cell>
          <cell r="C9323">
            <v>3</v>
          </cell>
          <cell r="D9323"/>
          <cell r="E9323"/>
          <cell r="F9323"/>
          <cell r="G9323"/>
          <cell r="H9323">
            <v>1666957.23</v>
          </cell>
        </row>
        <row r="9324">
          <cell r="A9324" t="str">
            <v>8240</v>
          </cell>
          <cell r="B9324" t="str">
            <v>CASTIGOS DE BIENES RECIBIDOS EN PAGO O ADJUDICADOS</v>
          </cell>
          <cell r="C9324">
            <v>4</v>
          </cell>
          <cell r="D9324"/>
          <cell r="E9324"/>
          <cell r="F9324"/>
          <cell r="G9324"/>
          <cell r="H9324">
            <v>1666957.23</v>
          </cell>
        </row>
        <row r="9325">
          <cell r="A9325" t="str">
            <v>824000</v>
          </cell>
          <cell r="B9325" t="str">
            <v>CASTIGOS DE BIENES RECIBIDOS EN PAGO O ADJUDICADOS</v>
          </cell>
          <cell r="C9325">
            <v>6</v>
          </cell>
          <cell r="D9325"/>
          <cell r="E9325"/>
          <cell r="F9325"/>
          <cell r="G9325"/>
          <cell r="H9325">
            <v>1666957.23</v>
          </cell>
        </row>
        <row r="9326">
          <cell r="A9326" t="str">
            <v>8240000100</v>
          </cell>
          <cell r="B9326" t="str">
            <v>BIENES INMUEBLES</v>
          </cell>
          <cell r="C9326">
            <v>10</v>
          </cell>
          <cell r="D9326"/>
          <cell r="E9326"/>
          <cell r="F9326"/>
          <cell r="G9326">
            <v>1666957.23</v>
          </cell>
          <cell r="H9326">
            <v>1666957.23</v>
          </cell>
        </row>
        <row r="9327">
          <cell r="A9327" t="str">
            <v>824000010001</v>
          </cell>
          <cell r="B9327" t="str">
            <v>BIENES INMUEBLES</v>
          </cell>
          <cell r="C9327">
            <v>12</v>
          </cell>
          <cell r="D9327"/>
          <cell r="E9327"/>
          <cell r="F9327">
            <v>1666957.23</v>
          </cell>
          <cell r="G9327"/>
          <cell r="H9327">
            <v>1666957.23</v>
          </cell>
        </row>
        <row r="9328">
          <cell r="A9328" t="str">
            <v>82400001000101</v>
          </cell>
          <cell r="B9328" t="str">
            <v>BIENES INMUEBLES</v>
          </cell>
          <cell r="C9328">
            <v>14</v>
          </cell>
          <cell r="D9328"/>
          <cell r="E9328">
            <v>1666957.23</v>
          </cell>
          <cell r="F9328"/>
          <cell r="G9328"/>
          <cell r="H9328">
            <v>1666957.23</v>
          </cell>
        </row>
        <row r="9329">
          <cell r="A9329" t="str">
            <v>8240000100010101</v>
          </cell>
          <cell r="B9329" t="str">
            <v>EDIFICACIONES</v>
          </cell>
          <cell r="C9329">
            <v>16</v>
          </cell>
          <cell r="D9329">
            <v>1666957.23</v>
          </cell>
          <cell r="E9329"/>
          <cell r="F9329"/>
          <cell r="G9329"/>
          <cell r="H9329">
            <v>1666957.23</v>
          </cell>
        </row>
        <row r="9330">
          <cell r="A9330" t="str">
            <v>8240000100010102</v>
          </cell>
          <cell r="B9330" t="str">
            <v>TERRENOS</v>
          </cell>
          <cell r="C9330">
            <v>16</v>
          </cell>
          <cell r="D9330">
            <v>0</v>
          </cell>
          <cell r="E9330"/>
          <cell r="F9330"/>
          <cell r="G9330"/>
          <cell r="H9330">
            <v>0</v>
          </cell>
        </row>
        <row r="9331">
          <cell r="A9331" t="str">
            <v>8240000200</v>
          </cell>
          <cell r="B9331" t="str">
            <v>BIENES MUEBLES</v>
          </cell>
          <cell r="C9331">
            <v>10</v>
          </cell>
          <cell r="D9331"/>
          <cell r="E9331"/>
          <cell r="F9331"/>
          <cell r="G9331">
            <v>0</v>
          </cell>
          <cell r="H9331">
            <v>0</v>
          </cell>
        </row>
        <row r="9332">
          <cell r="A9332" t="str">
            <v>824000020001</v>
          </cell>
          <cell r="B9332" t="str">
            <v>BIENES MUEBLES</v>
          </cell>
          <cell r="C9332">
            <v>12</v>
          </cell>
          <cell r="D9332"/>
          <cell r="E9332"/>
          <cell r="F9332">
            <v>0</v>
          </cell>
          <cell r="G9332"/>
          <cell r="H9332">
            <v>0</v>
          </cell>
        </row>
        <row r="9333">
          <cell r="A9333" t="str">
            <v>82400002000101</v>
          </cell>
          <cell r="B9333" t="str">
            <v>BIENES MUEBLES</v>
          </cell>
          <cell r="C9333">
            <v>14</v>
          </cell>
          <cell r="D9333"/>
          <cell r="E9333">
            <v>0</v>
          </cell>
          <cell r="F9333"/>
          <cell r="G9333"/>
          <cell r="H9333">
            <v>0</v>
          </cell>
        </row>
        <row r="9334">
          <cell r="A9334" t="str">
            <v>8240000200010101</v>
          </cell>
          <cell r="B9334" t="str">
            <v>EQUIPO DE COMPUTACION</v>
          </cell>
          <cell r="C9334">
            <v>16</v>
          </cell>
          <cell r="D9334">
            <v>0</v>
          </cell>
          <cell r="E9334"/>
          <cell r="F9334"/>
          <cell r="G9334"/>
          <cell r="H9334">
            <v>0</v>
          </cell>
        </row>
        <row r="9335">
          <cell r="A9335" t="str">
            <v>8240000200010102</v>
          </cell>
          <cell r="B9335" t="str">
            <v>EQUIPO DE OFICINA</v>
          </cell>
          <cell r="C9335">
            <v>16</v>
          </cell>
          <cell r="D9335">
            <v>0</v>
          </cell>
          <cell r="E9335"/>
          <cell r="F9335"/>
          <cell r="G9335"/>
          <cell r="H9335">
            <v>0</v>
          </cell>
        </row>
        <row r="9336">
          <cell r="A9336" t="str">
            <v>8240000200010103</v>
          </cell>
          <cell r="B9336" t="str">
            <v>MOBILIARIO</v>
          </cell>
          <cell r="C9336">
            <v>16</v>
          </cell>
          <cell r="D9336">
            <v>0</v>
          </cell>
          <cell r="E9336"/>
          <cell r="F9336"/>
          <cell r="G9336"/>
          <cell r="H9336">
            <v>0</v>
          </cell>
        </row>
        <row r="9337">
          <cell r="A9337" t="str">
            <v>8240000200010104</v>
          </cell>
          <cell r="B9337" t="str">
            <v>VEHICULOS</v>
          </cell>
          <cell r="C9337">
            <v>16</v>
          </cell>
          <cell r="D9337">
            <v>0</v>
          </cell>
          <cell r="E9337"/>
          <cell r="F9337"/>
          <cell r="G9337"/>
          <cell r="H9337">
            <v>0</v>
          </cell>
        </row>
        <row r="9338">
          <cell r="A9338" t="str">
            <v>8240000200010105</v>
          </cell>
          <cell r="B9338" t="str">
            <v>MAQUINARIA, EQUIPO Y HERRAMIENTAS</v>
          </cell>
          <cell r="C9338">
            <v>16</v>
          </cell>
          <cell r="D9338">
            <v>0</v>
          </cell>
          <cell r="E9338"/>
          <cell r="F9338"/>
          <cell r="G9338"/>
          <cell r="H9338">
            <v>0</v>
          </cell>
        </row>
        <row r="9339">
          <cell r="A9339" t="str">
            <v>8240000300</v>
          </cell>
          <cell r="B9339" t="str">
            <v>TITULOSVALORES</v>
          </cell>
          <cell r="C9339">
            <v>10</v>
          </cell>
          <cell r="D9339"/>
          <cell r="E9339"/>
          <cell r="F9339"/>
          <cell r="G9339">
            <v>0</v>
          </cell>
          <cell r="H9339">
            <v>0</v>
          </cell>
        </row>
        <row r="9340">
          <cell r="A9340" t="str">
            <v>825</v>
          </cell>
          <cell r="B9340" t="str">
            <v>GASTOS POR DIFERENCIAS TEMPORARIAS DE IMPUESTOS SOBRE LAS GA</v>
          </cell>
          <cell r="C9340">
            <v>3</v>
          </cell>
          <cell r="D9340"/>
          <cell r="E9340"/>
          <cell r="F9340"/>
          <cell r="G9340"/>
          <cell r="H9340">
            <v>0</v>
          </cell>
        </row>
        <row r="9341">
          <cell r="A9341" t="str">
            <v>8250</v>
          </cell>
          <cell r="B9341" t="str">
            <v>GASTOS POR DIFERENCIAS TEMPORARIAS DE IMPUESTOS SOBRE LAS GA</v>
          </cell>
          <cell r="C9341">
            <v>4</v>
          </cell>
          <cell r="D9341"/>
          <cell r="E9341"/>
          <cell r="F9341"/>
          <cell r="G9341"/>
          <cell r="H9341">
            <v>0</v>
          </cell>
        </row>
        <row r="9342">
          <cell r="A9342" t="str">
            <v>825000</v>
          </cell>
          <cell r="B9342" t="str">
            <v>GASTOS POR DIFERENCIAS TEMPORARIAS DE  IMPUESTOS SOBRE LAS G</v>
          </cell>
          <cell r="C9342">
            <v>6</v>
          </cell>
          <cell r="D9342"/>
          <cell r="E9342"/>
          <cell r="F9342"/>
          <cell r="G9342"/>
          <cell r="H9342">
            <v>0</v>
          </cell>
        </row>
        <row r="9343">
          <cell r="A9343" t="str">
            <v>8250000100</v>
          </cell>
          <cell r="B9343" t="str">
            <v>IMPUESTO SOBRE LA RENTA TEMPORARIO</v>
          </cell>
          <cell r="C9343">
            <v>10</v>
          </cell>
          <cell r="D9343"/>
          <cell r="E9343"/>
          <cell r="F9343"/>
          <cell r="G9343">
            <v>0</v>
          </cell>
          <cell r="H9343">
            <v>0</v>
          </cell>
        </row>
        <row r="9344">
          <cell r="A9344" t="str">
            <v>8250000900</v>
          </cell>
          <cell r="B9344" t="str">
            <v>OTROS</v>
          </cell>
          <cell r="C9344">
            <v>10</v>
          </cell>
          <cell r="D9344"/>
          <cell r="E9344"/>
          <cell r="F9344"/>
          <cell r="G9344">
            <v>0</v>
          </cell>
          <cell r="H9344">
            <v>0</v>
          </cell>
        </row>
        <row r="9345">
          <cell r="A9345" t="str">
            <v>826</v>
          </cell>
          <cell r="B9345" t="str">
            <v>PERDIDAS POR CONTINGENCIAS</v>
          </cell>
          <cell r="C9345">
            <v>3</v>
          </cell>
          <cell r="D9345"/>
          <cell r="E9345"/>
          <cell r="F9345"/>
          <cell r="G9345"/>
          <cell r="H9345">
            <v>0</v>
          </cell>
        </row>
        <row r="9346">
          <cell r="A9346" t="str">
            <v>8260</v>
          </cell>
          <cell r="B9346" t="str">
            <v>PERDIDAS POR CONTINGENCIAS</v>
          </cell>
          <cell r="C9346">
            <v>4</v>
          </cell>
          <cell r="D9346"/>
          <cell r="E9346"/>
          <cell r="F9346"/>
          <cell r="G9346"/>
          <cell r="H9346">
            <v>0</v>
          </cell>
        </row>
        <row r="9347">
          <cell r="A9347" t="str">
            <v>826000</v>
          </cell>
          <cell r="B9347" t="str">
            <v>PERDIDAS POR CONTINGENCIAS</v>
          </cell>
          <cell r="C9347">
            <v>6</v>
          </cell>
          <cell r="D9347"/>
          <cell r="E9347"/>
          <cell r="F9347"/>
          <cell r="G9347"/>
          <cell r="H9347">
            <v>0</v>
          </cell>
        </row>
        <row r="9348">
          <cell r="A9348" t="str">
            <v>8260000100</v>
          </cell>
          <cell r="B9348" t="str">
            <v>LITIGIOS JUDICIALES</v>
          </cell>
          <cell r="C9348">
            <v>10</v>
          </cell>
          <cell r="D9348"/>
          <cell r="E9348"/>
          <cell r="F9348"/>
          <cell r="G9348">
            <v>0</v>
          </cell>
          <cell r="H9348">
            <v>0</v>
          </cell>
        </row>
        <row r="9349">
          <cell r="A9349" t="str">
            <v>8260000900</v>
          </cell>
          <cell r="B9349" t="str">
            <v>OTROS</v>
          </cell>
          <cell r="C9349">
            <v>10</v>
          </cell>
          <cell r="D9349"/>
          <cell r="E9349"/>
          <cell r="F9349"/>
          <cell r="G9349">
            <v>0</v>
          </cell>
          <cell r="H9349">
            <v>0</v>
          </cell>
        </row>
        <row r="9350">
          <cell r="A9350" t="str">
            <v>827</v>
          </cell>
          <cell r="B9350" t="str">
            <v>OTROS</v>
          </cell>
          <cell r="C9350">
            <v>3</v>
          </cell>
          <cell r="D9350"/>
          <cell r="E9350"/>
          <cell r="F9350"/>
          <cell r="G9350"/>
          <cell r="H9350">
            <v>0</v>
          </cell>
        </row>
        <row r="9351">
          <cell r="A9351" t="str">
            <v>8270</v>
          </cell>
          <cell r="B9351" t="str">
            <v>OTROS</v>
          </cell>
          <cell r="C9351">
            <v>4</v>
          </cell>
          <cell r="D9351"/>
          <cell r="E9351"/>
          <cell r="F9351"/>
          <cell r="G9351"/>
          <cell r="H9351">
            <v>0</v>
          </cell>
        </row>
        <row r="9352">
          <cell r="A9352" t="str">
            <v>827000</v>
          </cell>
          <cell r="B9352" t="str">
            <v>OTROS</v>
          </cell>
          <cell r="C9352">
            <v>6</v>
          </cell>
          <cell r="D9352"/>
          <cell r="E9352"/>
          <cell r="F9352"/>
          <cell r="G9352"/>
          <cell r="H9352">
            <v>0</v>
          </cell>
        </row>
        <row r="9353">
          <cell r="A9353" t="str">
            <v>8270000000</v>
          </cell>
          <cell r="B9353" t="str">
            <v>OTROS</v>
          </cell>
          <cell r="C9353">
            <v>10</v>
          </cell>
          <cell r="D9353"/>
          <cell r="E9353"/>
          <cell r="F9353"/>
          <cell r="G9353">
            <v>0</v>
          </cell>
          <cell r="H9353">
            <v>0</v>
          </cell>
        </row>
        <row r="9354">
          <cell r="A9354" t="str">
            <v>827000000001</v>
          </cell>
          <cell r="B9354" t="str">
            <v>PERDIDA EN ADQUISICION DE ACTIVOS EXTRAO</v>
          </cell>
          <cell r="C9354">
            <v>12</v>
          </cell>
          <cell r="D9354"/>
          <cell r="E9354"/>
          <cell r="F9354">
            <v>0</v>
          </cell>
          <cell r="G9354"/>
          <cell r="H9354">
            <v>0</v>
          </cell>
        </row>
        <row r="9355">
          <cell r="A9355" t="str">
            <v>82700000000101</v>
          </cell>
          <cell r="B9355" t="str">
            <v>PERDIDA EN ADQUISICION DE ACTIVOS EXTRAO</v>
          </cell>
          <cell r="C9355">
            <v>14</v>
          </cell>
          <cell r="D9355"/>
          <cell r="E9355">
            <v>0</v>
          </cell>
          <cell r="F9355"/>
          <cell r="G9355"/>
          <cell r="H9355">
            <v>0</v>
          </cell>
        </row>
        <row r="9356">
          <cell r="A9356" t="str">
            <v>8270000000010101</v>
          </cell>
          <cell r="B9356" t="str">
            <v>PERDIDA EN ADQUISICION DE ACTIVOS EXTRAO</v>
          </cell>
          <cell r="C9356">
            <v>16</v>
          </cell>
          <cell r="D9356">
            <v>0</v>
          </cell>
          <cell r="E9356"/>
          <cell r="F9356"/>
          <cell r="G9356"/>
          <cell r="H9356">
            <v>0</v>
          </cell>
        </row>
        <row r="9357">
          <cell r="A9357" t="str">
            <v>83</v>
          </cell>
          <cell r="B9357" t="str">
            <v>IMPUESTOS DIRECTOS</v>
          </cell>
          <cell r="C9357">
            <v>2</v>
          </cell>
          <cell r="D9357"/>
          <cell r="E9357"/>
          <cell r="F9357"/>
          <cell r="G9357"/>
          <cell r="H9357">
            <v>0</v>
          </cell>
        </row>
        <row r="9358">
          <cell r="A9358" t="str">
            <v>831</v>
          </cell>
          <cell r="B9358" t="str">
            <v>IMPUESTO SOBRE LA RENTA</v>
          </cell>
          <cell r="C9358">
            <v>3</v>
          </cell>
          <cell r="D9358"/>
          <cell r="E9358"/>
          <cell r="F9358"/>
          <cell r="G9358"/>
          <cell r="H9358">
            <v>0</v>
          </cell>
        </row>
        <row r="9359">
          <cell r="A9359" t="str">
            <v>8310</v>
          </cell>
          <cell r="B9359" t="str">
            <v>IMPUESTO SOBRE LA RENTA</v>
          </cell>
          <cell r="C9359">
            <v>4</v>
          </cell>
          <cell r="D9359"/>
          <cell r="E9359"/>
          <cell r="F9359"/>
          <cell r="G9359"/>
          <cell r="H9359">
            <v>0</v>
          </cell>
        </row>
        <row r="9360">
          <cell r="A9360" t="str">
            <v>831000</v>
          </cell>
          <cell r="B9360" t="str">
            <v>IMPUESTO SOBRE LA RENTA</v>
          </cell>
          <cell r="C9360">
            <v>6</v>
          </cell>
          <cell r="D9360"/>
          <cell r="E9360"/>
          <cell r="F9360"/>
          <cell r="G9360"/>
          <cell r="H9360">
            <v>0</v>
          </cell>
        </row>
        <row r="9361">
          <cell r="A9361" t="str">
            <v>8310000000</v>
          </cell>
          <cell r="B9361" t="str">
            <v>IMPUESTO SOBRE LA RENTA</v>
          </cell>
          <cell r="C9361">
            <v>10</v>
          </cell>
          <cell r="D9361"/>
          <cell r="E9361"/>
          <cell r="F9361"/>
          <cell r="G9361">
            <v>0</v>
          </cell>
          <cell r="H9361">
            <v>0</v>
          </cell>
        </row>
        <row r="9362">
          <cell r="A9362" t="str">
            <v>831000000001</v>
          </cell>
          <cell r="B9362" t="str">
            <v>IMPUESTO SOBRE LA RENTA</v>
          </cell>
          <cell r="C9362">
            <v>12</v>
          </cell>
          <cell r="D9362"/>
          <cell r="E9362"/>
          <cell r="F9362">
            <v>0</v>
          </cell>
          <cell r="G9362"/>
          <cell r="H9362">
            <v>0</v>
          </cell>
        </row>
        <row r="9363">
          <cell r="A9363" t="str">
            <v>83100000000101</v>
          </cell>
          <cell r="B9363" t="str">
            <v>IMPUESTO SOBRE LA RENTA</v>
          </cell>
          <cell r="C9363">
            <v>14</v>
          </cell>
          <cell r="D9363"/>
          <cell r="E9363">
            <v>0</v>
          </cell>
          <cell r="F9363"/>
          <cell r="G9363"/>
          <cell r="H9363">
            <v>0</v>
          </cell>
        </row>
        <row r="9364">
          <cell r="A9364" t="str">
            <v>8310000000010101</v>
          </cell>
          <cell r="B9364" t="str">
            <v>IMPUESTO SOBRE LA RENTA</v>
          </cell>
          <cell r="C9364">
            <v>16</v>
          </cell>
          <cell r="D9364">
            <v>0</v>
          </cell>
          <cell r="E9364"/>
          <cell r="F9364"/>
          <cell r="G9364"/>
          <cell r="H9364">
            <v>0</v>
          </cell>
        </row>
        <row r="9365">
          <cell r="A9365" t="str">
            <v>84</v>
          </cell>
          <cell r="B9365" t="str">
            <v>CONTRIBUCIONES ESPECIALES</v>
          </cell>
          <cell r="C9365">
            <v>2</v>
          </cell>
          <cell r="D9365"/>
          <cell r="E9365"/>
          <cell r="F9365"/>
          <cell r="G9365"/>
          <cell r="H9365">
            <v>0</v>
          </cell>
        </row>
        <row r="9366">
          <cell r="A9366" t="str">
            <v>841</v>
          </cell>
          <cell r="B9366" t="str">
            <v>CONTRIBUCIONES ESPECIALES</v>
          </cell>
          <cell r="C9366">
            <v>3</v>
          </cell>
          <cell r="D9366"/>
          <cell r="E9366"/>
          <cell r="F9366"/>
          <cell r="G9366"/>
          <cell r="H9366">
            <v>0</v>
          </cell>
        </row>
        <row r="9367">
          <cell r="A9367" t="str">
            <v>8410</v>
          </cell>
          <cell r="B9367" t="str">
            <v>CONTRIBUCIONES ESPECIALES POR LEY</v>
          </cell>
          <cell r="C9367">
            <v>4</v>
          </cell>
          <cell r="D9367"/>
          <cell r="E9367"/>
          <cell r="F9367"/>
          <cell r="G9367"/>
          <cell r="H9367">
            <v>0</v>
          </cell>
        </row>
        <row r="9368">
          <cell r="A9368" t="str">
            <v>841000</v>
          </cell>
          <cell r="B9368" t="str">
            <v>PLAN DE SEGURIDAD CIUDADANA-GRANDES CONTRIBUYENTES</v>
          </cell>
          <cell r="C9368">
            <v>6</v>
          </cell>
          <cell r="D9368"/>
          <cell r="E9368"/>
          <cell r="F9368"/>
          <cell r="G9368"/>
          <cell r="H9368">
            <v>0</v>
          </cell>
        </row>
        <row r="9369">
          <cell r="A9369" t="str">
            <v>8410000000</v>
          </cell>
          <cell r="B9369" t="str">
            <v>PLAN DE SEGURIDAD CIUDADANA-GRANDES CONTRIBUYENTES</v>
          </cell>
          <cell r="C9369">
            <v>10</v>
          </cell>
          <cell r="D9369"/>
          <cell r="E9369"/>
          <cell r="F9369"/>
          <cell r="G9369">
            <v>0</v>
          </cell>
          <cell r="H9369">
            <v>0</v>
          </cell>
        </row>
        <row r="9370">
          <cell r="A9370" t="str">
            <v>841000000001</v>
          </cell>
          <cell r="B9370" t="str">
            <v>PLAN DE SEGURIDAD CIUDADANA-GRANDES CONTRIBUYENTES</v>
          </cell>
          <cell r="C9370">
            <v>12</v>
          </cell>
          <cell r="D9370"/>
          <cell r="E9370"/>
          <cell r="F9370">
            <v>0</v>
          </cell>
          <cell r="G9370"/>
          <cell r="H9370">
            <v>0</v>
          </cell>
        </row>
        <row r="9371">
          <cell r="A9371" t="str">
            <v>84100000000101</v>
          </cell>
          <cell r="B9371" t="str">
            <v>PLAN DE SEGURIDAD CIUDADANA-GRANDES CONTRIBUYENTES</v>
          </cell>
          <cell r="C9371">
            <v>14</v>
          </cell>
          <cell r="D9371"/>
          <cell r="E9371">
            <v>0</v>
          </cell>
          <cell r="F9371"/>
          <cell r="G9371"/>
          <cell r="H9371">
            <v>0</v>
          </cell>
        </row>
        <row r="9372">
          <cell r="A9372" t="str">
            <v>8410000000010101</v>
          </cell>
          <cell r="B9372" t="str">
            <v>PLAN DE SEGURIDAD CIUDADANA-GRANDES CONTRIBUYENTES</v>
          </cell>
          <cell r="C9372">
            <v>16</v>
          </cell>
          <cell r="D9372">
            <v>0</v>
          </cell>
          <cell r="E9372"/>
          <cell r="F9372"/>
          <cell r="G9372"/>
          <cell r="H9372">
            <v>0</v>
          </cell>
        </row>
        <row r="9373">
          <cell r="A9373" t="str">
            <v>9</v>
          </cell>
          <cell r="B9373" t="str">
            <v>CUENTAS DE ORDEN</v>
          </cell>
          <cell r="C9373">
            <v>1</v>
          </cell>
          <cell r="D9373"/>
          <cell r="E9373"/>
          <cell r="F9373"/>
          <cell r="G9373"/>
          <cell r="H9373">
            <v>0</v>
          </cell>
        </row>
        <row r="9374">
          <cell r="A9374" t="str">
            <v>91</v>
          </cell>
          <cell r="B9374" t="str">
            <v>INFORMACION FINANCIERA</v>
          </cell>
          <cell r="C9374">
            <v>2</v>
          </cell>
          <cell r="D9374"/>
          <cell r="E9374"/>
          <cell r="F9374"/>
          <cell r="G9374"/>
          <cell r="H9374">
            <v>148404614.69</v>
          </cell>
        </row>
        <row r="9375">
          <cell r="A9375" t="str">
            <v>911</v>
          </cell>
          <cell r="B9375" t="str">
            <v>DERECHOS Y OBLIGACIONES POR CREDITOS</v>
          </cell>
          <cell r="C9375">
            <v>3</v>
          </cell>
          <cell r="D9375"/>
          <cell r="E9375"/>
          <cell r="F9375"/>
          <cell r="G9375"/>
          <cell r="H9375">
            <v>15340716.529999999</v>
          </cell>
        </row>
        <row r="9376">
          <cell r="A9376" t="str">
            <v>9110</v>
          </cell>
          <cell r="B9376" t="str">
            <v>DERECHOS Y OBLIGACIONES POR CREDITOS</v>
          </cell>
          <cell r="C9376">
            <v>4</v>
          </cell>
          <cell r="D9376"/>
          <cell r="E9376"/>
          <cell r="F9376"/>
          <cell r="G9376"/>
          <cell r="H9376">
            <v>15340716.529999999</v>
          </cell>
        </row>
        <row r="9377">
          <cell r="A9377" t="str">
            <v>911001</v>
          </cell>
          <cell r="B9377" t="str">
            <v>DISPONIBILIDAD POR CREDITOS OBTENIDOS</v>
          </cell>
          <cell r="C9377">
            <v>6</v>
          </cell>
          <cell r="D9377"/>
          <cell r="E9377"/>
          <cell r="F9377"/>
          <cell r="G9377"/>
          <cell r="H9377">
            <v>15161675.33</v>
          </cell>
        </row>
        <row r="9378">
          <cell r="A9378" t="str">
            <v>9110010101</v>
          </cell>
          <cell r="B9378" t="str">
            <v>OTORGADOS POR EL BMI</v>
          </cell>
          <cell r="C9378">
            <v>10</v>
          </cell>
          <cell r="D9378"/>
          <cell r="E9378"/>
          <cell r="F9378"/>
          <cell r="G9378">
            <v>9112868.4000000004</v>
          </cell>
          <cell r="H9378">
            <v>9112868.4000000004</v>
          </cell>
        </row>
        <row r="9379">
          <cell r="A9379" t="str">
            <v>911001010101</v>
          </cell>
          <cell r="B9379" t="str">
            <v>OTORGADOS POR EL BMI</v>
          </cell>
          <cell r="C9379">
            <v>12</v>
          </cell>
          <cell r="D9379"/>
          <cell r="E9379"/>
          <cell r="F9379">
            <v>9112868.4000000004</v>
          </cell>
          <cell r="G9379"/>
          <cell r="H9379">
            <v>9112868.4000000004</v>
          </cell>
        </row>
        <row r="9380">
          <cell r="A9380" t="str">
            <v>91100101010101</v>
          </cell>
          <cell r="B9380" t="str">
            <v>OTORGADOS POR EL BMI</v>
          </cell>
          <cell r="C9380">
            <v>14</v>
          </cell>
          <cell r="D9380"/>
          <cell r="E9380">
            <v>9112868.4000000004</v>
          </cell>
          <cell r="F9380"/>
          <cell r="G9380"/>
          <cell r="H9380">
            <v>9112868.4000000004</v>
          </cell>
        </row>
        <row r="9381">
          <cell r="A9381" t="str">
            <v>9110010101010101</v>
          </cell>
          <cell r="B9381" t="str">
            <v>FIDEMYPE</v>
          </cell>
          <cell r="C9381">
            <v>16</v>
          </cell>
          <cell r="D9381">
            <v>1871447.12</v>
          </cell>
          <cell r="E9381"/>
          <cell r="F9381"/>
          <cell r="G9381"/>
          <cell r="H9381">
            <v>1871447.12</v>
          </cell>
        </row>
        <row r="9382">
          <cell r="A9382" t="str">
            <v>9110010101010102</v>
          </cell>
          <cell r="B9382" t="str">
            <v>LINEA BMI</v>
          </cell>
          <cell r="C9382">
            <v>16</v>
          </cell>
          <cell r="D9382">
            <v>5352762.33</v>
          </cell>
          <cell r="E9382"/>
          <cell r="F9382"/>
          <cell r="G9382"/>
          <cell r="H9382">
            <v>5352762.33</v>
          </cell>
        </row>
        <row r="9383">
          <cell r="A9383" t="str">
            <v>9110010101010103</v>
          </cell>
          <cell r="B9383" t="str">
            <v>FSG</v>
          </cell>
          <cell r="C9383">
            <v>16</v>
          </cell>
          <cell r="D9383">
            <v>0</v>
          </cell>
          <cell r="E9383"/>
          <cell r="F9383"/>
          <cell r="G9383"/>
          <cell r="H9383">
            <v>0</v>
          </cell>
        </row>
        <row r="9384">
          <cell r="A9384" t="str">
            <v>9110010101010104</v>
          </cell>
          <cell r="B9384" t="str">
            <v>FIDEAGUA</v>
          </cell>
          <cell r="C9384">
            <v>16</v>
          </cell>
          <cell r="D9384">
            <v>1888658.95</v>
          </cell>
          <cell r="E9384"/>
          <cell r="F9384"/>
          <cell r="G9384"/>
          <cell r="H9384">
            <v>1888658.95</v>
          </cell>
        </row>
        <row r="9385">
          <cell r="A9385" t="str">
            <v>9110010102</v>
          </cell>
          <cell r="B9385" t="str">
            <v>OTORGADOS POR EL BMI</v>
          </cell>
          <cell r="C9385">
            <v>10</v>
          </cell>
          <cell r="D9385"/>
          <cell r="E9385"/>
          <cell r="F9385"/>
          <cell r="G9385">
            <v>0</v>
          </cell>
          <cell r="H9385">
            <v>0</v>
          </cell>
        </row>
        <row r="9386">
          <cell r="A9386" t="str">
            <v>9110010201</v>
          </cell>
          <cell r="B9386" t="str">
            <v>OTORGADOS POR ENTIDADES DEL ESTADO</v>
          </cell>
          <cell r="C9386">
            <v>10</v>
          </cell>
          <cell r="D9386"/>
          <cell r="E9386"/>
          <cell r="F9386"/>
          <cell r="G9386">
            <v>6048806.9299999997</v>
          </cell>
          <cell r="H9386">
            <v>6048806.9299999997</v>
          </cell>
        </row>
        <row r="9387">
          <cell r="A9387" t="str">
            <v>911001020101</v>
          </cell>
          <cell r="B9387" t="str">
            <v>OTORGADOS POR ENTIDADES DEL ESTADO</v>
          </cell>
          <cell r="C9387">
            <v>12</v>
          </cell>
          <cell r="D9387"/>
          <cell r="E9387"/>
          <cell r="F9387">
            <v>6048806.9299999997</v>
          </cell>
          <cell r="G9387"/>
          <cell r="H9387">
            <v>6048806.9299999997</v>
          </cell>
        </row>
        <row r="9388">
          <cell r="A9388" t="str">
            <v>91100102010101</v>
          </cell>
          <cell r="B9388" t="str">
            <v>OTORGADOS POR ENTIDADES DEL ESTADO</v>
          </cell>
          <cell r="C9388">
            <v>14</v>
          </cell>
          <cell r="D9388"/>
          <cell r="E9388">
            <v>6048806.9299999997</v>
          </cell>
          <cell r="F9388"/>
          <cell r="G9388"/>
          <cell r="H9388">
            <v>6048806.9299999997</v>
          </cell>
        </row>
        <row r="9389">
          <cell r="A9389" t="str">
            <v>9110010201010101</v>
          </cell>
          <cell r="B9389" t="str">
            <v>FONAVIPO</v>
          </cell>
          <cell r="C9389">
            <v>16</v>
          </cell>
          <cell r="D9389">
            <v>6048806.9299999997</v>
          </cell>
          <cell r="E9389"/>
          <cell r="F9389"/>
          <cell r="G9389"/>
          <cell r="H9389">
            <v>6048806.9299999997</v>
          </cell>
        </row>
        <row r="9390">
          <cell r="A9390" t="str">
            <v>9110010202</v>
          </cell>
          <cell r="B9390" t="str">
            <v>OTORGADOS POR ENTIDADES DEL ESTADO</v>
          </cell>
          <cell r="C9390">
            <v>10</v>
          </cell>
          <cell r="D9390"/>
          <cell r="E9390"/>
          <cell r="F9390"/>
          <cell r="G9390">
            <v>0</v>
          </cell>
          <cell r="H9390">
            <v>0</v>
          </cell>
        </row>
        <row r="9391">
          <cell r="A9391" t="str">
            <v>9110010301</v>
          </cell>
          <cell r="B9391" t="str">
            <v>OTORGADOS POR EMPRESAS PRIVADAS</v>
          </cell>
          <cell r="C9391">
            <v>10</v>
          </cell>
          <cell r="D9391"/>
          <cell r="E9391"/>
          <cell r="F9391"/>
          <cell r="G9391">
            <v>0</v>
          </cell>
          <cell r="H9391">
            <v>0</v>
          </cell>
        </row>
        <row r="9392">
          <cell r="A9392" t="str">
            <v>9110010302</v>
          </cell>
          <cell r="B9392" t="str">
            <v>OTORGADOS POR EMPRESAS PRIVADAS</v>
          </cell>
          <cell r="C9392">
            <v>10</v>
          </cell>
          <cell r="D9392"/>
          <cell r="E9392"/>
          <cell r="F9392"/>
          <cell r="G9392">
            <v>0</v>
          </cell>
          <cell r="H9392">
            <v>0</v>
          </cell>
        </row>
        <row r="9393">
          <cell r="A9393" t="str">
            <v>9110010401</v>
          </cell>
          <cell r="B9393" t="str">
            <v>OTORGADOS POR  PARTICULARES</v>
          </cell>
          <cell r="C9393">
            <v>10</v>
          </cell>
          <cell r="D9393"/>
          <cell r="E9393"/>
          <cell r="F9393"/>
          <cell r="G9393">
            <v>0</v>
          </cell>
          <cell r="H9393">
            <v>0</v>
          </cell>
        </row>
        <row r="9394">
          <cell r="A9394" t="str">
            <v>9110010402</v>
          </cell>
          <cell r="B9394" t="str">
            <v>OTORGADOS POR PARTICULARES</v>
          </cell>
          <cell r="C9394">
            <v>10</v>
          </cell>
          <cell r="D9394"/>
          <cell r="E9394"/>
          <cell r="F9394"/>
          <cell r="G9394">
            <v>0</v>
          </cell>
          <cell r="H9394">
            <v>0</v>
          </cell>
        </row>
        <row r="9395">
          <cell r="A9395" t="str">
            <v>9110010501</v>
          </cell>
          <cell r="B9395" t="str">
            <v>OTORGADOS POR BANCOS</v>
          </cell>
          <cell r="C9395">
            <v>10</v>
          </cell>
          <cell r="D9395"/>
          <cell r="E9395"/>
          <cell r="F9395"/>
          <cell r="G9395">
            <v>0</v>
          </cell>
          <cell r="H9395">
            <v>0</v>
          </cell>
        </row>
        <row r="9396">
          <cell r="A9396" t="str">
            <v>9110010502</v>
          </cell>
          <cell r="B9396" t="str">
            <v>OTORGADOS POR BANCOS</v>
          </cell>
          <cell r="C9396">
            <v>10</v>
          </cell>
          <cell r="D9396"/>
          <cell r="E9396"/>
          <cell r="F9396"/>
          <cell r="G9396">
            <v>0</v>
          </cell>
          <cell r="H9396">
            <v>0</v>
          </cell>
        </row>
        <row r="9397">
          <cell r="A9397" t="str">
            <v>9110010601</v>
          </cell>
          <cell r="B9397" t="str">
            <v>OTRAS ENTIDADES DEL SISTEMA FINANCIERO</v>
          </cell>
          <cell r="C9397">
            <v>10</v>
          </cell>
          <cell r="D9397"/>
          <cell r="E9397"/>
          <cell r="F9397"/>
          <cell r="G9397">
            <v>0</v>
          </cell>
          <cell r="H9397">
            <v>0</v>
          </cell>
        </row>
        <row r="9398">
          <cell r="A9398" t="str">
            <v>911001060101</v>
          </cell>
          <cell r="B9398" t="str">
            <v>OTRAS ENTIDADES DEL SISTEMA FINANCIERO</v>
          </cell>
          <cell r="C9398">
            <v>12</v>
          </cell>
          <cell r="D9398"/>
          <cell r="E9398"/>
          <cell r="F9398">
            <v>0</v>
          </cell>
          <cell r="G9398"/>
          <cell r="H9398">
            <v>0</v>
          </cell>
        </row>
        <row r="9399">
          <cell r="A9399" t="str">
            <v>91100106010101</v>
          </cell>
          <cell r="B9399" t="str">
            <v>OTRAS ENTIDADES DEL SISTEMA FINANCIERO</v>
          </cell>
          <cell r="C9399">
            <v>14</v>
          </cell>
          <cell r="D9399"/>
          <cell r="E9399">
            <v>0</v>
          </cell>
          <cell r="F9399"/>
          <cell r="G9399"/>
          <cell r="H9399">
            <v>0</v>
          </cell>
        </row>
        <row r="9400">
          <cell r="A9400" t="str">
            <v>9110010601010101</v>
          </cell>
          <cell r="B9400" t="str">
            <v>BCIE</v>
          </cell>
          <cell r="C9400">
            <v>16</v>
          </cell>
          <cell r="D9400">
            <v>0</v>
          </cell>
          <cell r="E9400"/>
          <cell r="F9400"/>
          <cell r="G9400"/>
          <cell r="H9400">
            <v>0</v>
          </cell>
        </row>
        <row r="9401">
          <cell r="A9401" t="str">
            <v>9110010602</v>
          </cell>
          <cell r="B9401" t="str">
            <v>OTRAS ENTIDADES DEL SISTEMA FINANCIERO</v>
          </cell>
          <cell r="C9401">
            <v>10</v>
          </cell>
          <cell r="D9401"/>
          <cell r="E9401"/>
          <cell r="F9401"/>
          <cell r="G9401">
            <v>0</v>
          </cell>
          <cell r="H9401">
            <v>0</v>
          </cell>
        </row>
        <row r="9402">
          <cell r="A9402" t="str">
            <v>9110010701</v>
          </cell>
          <cell r="B9402" t="str">
            <v>OTORGADOS POR BANCOS EXTRANJEROS</v>
          </cell>
          <cell r="C9402">
            <v>10</v>
          </cell>
          <cell r="D9402"/>
          <cell r="E9402"/>
          <cell r="F9402"/>
          <cell r="G9402">
            <v>0</v>
          </cell>
          <cell r="H9402">
            <v>0</v>
          </cell>
        </row>
        <row r="9403">
          <cell r="A9403" t="str">
            <v>9110010702</v>
          </cell>
          <cell r="B9403" t="str">
            <v>OTORGADOS POR BANCOS EXTRANJEROS</v>
          </cell>
          <cell r="C9403">
            <v>10</v>
          </cell>
          <cell r="D9403"/>
          <cell r="E9403"/>
          <cell r="F9403"/>
          <cell r="G9403">
            <v>0</v>
          </cell>
          <cell r="H9403">
            <v>0</v>
          </cell>
        </row>
        <row r="9404">
          <cell r="A9404" t="str">
            <v>911002</v>
          </cell>
          <cell r="B9404" t="str">
            <v>EXIGIBILIDAD POR CREDITOS OTORGADOS</v>
          </cell>
          <cell r="C9404">
            <v>6</v>
          </cell>
          <cell r="D9404"/>
          <cell r="E9404"/>
          <cell r="F9404"/>
          <cell r="G9404"/>
          <cell r="H9404">
            <v>179041.2</v>
          </cell>
        </row>
        <row r="9405">
          <cell r="A9405" t="str">
            <v>9110020101</v>
          </cell>
          <cell r="B9405" t="str">
            <v>CREDITOS APROBADOS PENDIENTES DE FORMALIZAR</v>
          </cell>
          <cell r="C9405">
            <v>10</v>
          </cell>
          <cell r="D9405"/>
          <cell r="E9405"/>
          <cell r="F9405"/>
          <cell r="G9405">
            <v>0</v>
          </cell>
          <cell r="H9405">
            <v>0</v>
          </cell>
        </row>
        <row r="9406">
          <cell r="A9406" t="str">
            <v>911002010101</v>
          </cell>
          <cell r="B9406" t="str">
            <v>CREDITOS APROBADOS PENDIENTES DE FORMALIZAR</v>
          </cell>
          <cell r="C9406">
            <v>12</v>
          </cell>
          <cell r="D9406"/>
          <cell r="E9406"/>
          <cell r="F9406">
            <v>0</v>
          </cell>
          <cell r="G9406"/>
          <cell r="H9406">
            <v>0</v>
          </cell>
        </row>
        <row r="9407">
          <cell r="A9407" t="str">
            <v>91100201010101</v>
          </cell>
          <cell r="B9407" t="str">
            <v>CREDITOS APROBADOS PENDIENTES DE FORMALIZAR</v>
          </cell>
          <cell r="C9407">
            <v>14</v>
          </cell>
          <cell r="D9407"/>
          <cell r="E9407">
            <v>0</v>
          </cell>
          <cell r="F9407"/>
          <cell r="G9407"/>
          <cell r="H9407">
            <v>0</v>
          </cell>
        </row>
        <row r="9408">
          <cell r="A9408" t="str">
            <v>9110020101010101</v>
          </cell>
          <cell r="B9408" t="str">
            <v>CREDITOS APROBADOS PENDIENTES DE FORMALI</v>
          </cell>
          <cell r="C9408">
            <v>16</v>
          </cell>
          <cell r="D9408">
            <v>0</v>
          </cell>
          <cell r="E9408"/>
          <cell r="F9408"/>
          <cell r="G9408"/>
          <cell r="H9408">
            <v>0</v>
          </cell>
        </row>
        <row r="9409">
          <cell r="A9409" t="str">
            <v>9110020102</v>
          </cell>
          <cell r="B9409" t="str">
            <v>CREDITOS APROBADOS PENDIENTES DE FORMALIZAR</v>
          </cell>
          <cell r="C9409">
            <v>10</v>
          </cell>
          <cell r="D9409"/>
          <cell r="E9409"/>
          <cell r="F9409"/>
          <cell r="G9409">
            <v>0</v>
          </cell>
          <cell r="H9409">
            <v>0</v>
          </cell>
        </row>
        <row r="9410">
          <cell r="A9410" t="str">
            <v>9110020201</v>
          </cell>
          <cell r="B9410" t="str">
            <v>SALDOS NO UTILIZADOS DE LINEAS DE CREDITO</v>
          </cell>
          <cell r="C9410">
            <v>10</v>
          </cell>
          <cell r="D9410"/>
          <cell r="E9410"/>
          <cell r="F9410"/>
          <cell r="G9410">
            <v>0</v>
          </cell>
          <cell r="H9410">
            <v>0</v>
          </cell>
        </row>
        <row r="9411">
          <cell r="A9411" t="str">
            <v>9110020202</v>
          </cell>
          <cell r="B9411" t="str">
            <v>SALDOS NO UTILIZADOS DE LINEAS DE CREDITO</v>
          </cell>
          <cell r="C9411">
            <v>10</v>
          </cell>
          <cell r="D9411"/>
          <cell r="E9411"/>
          <cell r="F9411"/>
          <cell r="G9411">
            <v>0</v>
          </cell>
          <cell r="H9411">
            <v>0</v>
          </cell>
        </row>
        <row r="9412">
          <cell r="A9412" t="str">
            <v>9110020301</v>
          </cell>
          <cell r="B9412" t="str">
            <v>SALDOS NO UTILIZADOS DE SOBREGIROS</v>
          </cell>
          <cell r="C9412">
            <v>10</v>
          </cell>
          <cell r="D9412"/>
          <cell r="E9412"/>
          <cell r="F9412"/>
          <cell r="G9412">
            <v>0</v>
          </cell>
          <cell r="H9412">
            <v>0</v>
          </cell>
        </row>
        <row r="9413">
          <cell r="A9413" t="str">
            <v>9110020302</v>
          </cell>
          <cell r="B9413" t="str">
            <v>SALDOS NO UTILIZADOS DE SOBREGIROS</v>
          </cell>
          <cell r="C9413">
            <v>10</v>
          </cell>
          <cell r="D9413"/>
          <cell r="E9413"/>
          <cell r="F9413"/>
          <cell r="G9413">
            <v>0</v>
          </cell>
          <cell r="H9413">
            <v>0</v>
          </cell>
        </row>
        <row r="9414">
          <cell r="A9414" t="str">
            <v>9110020401</v>
          </cell>
          <cell r="B9414" t="str">
            <v>SALDOS NO UTILIZADOS DE TARJETAS DE CREDITO</v>
          </cell>
          <cell r="C9414">
            <v>10</v>
          </cell>
          <cell r="D9414"/>
          <cell r="E9414"/>
          <cell r="F9414"/>
          <cell r="G9414">
            <v>179041.2</v>
          </cell>
          <cell r="H9414">
            <v>179041.2</v>
          </cell>
        </row>
        <row r="9415">
          <cell r="A9415" t="str">
            <v>911002040101</v>
          </cell>
          <cell r="B9415" t="str">
            <v>SALDOS NO UTILIZADOS DE TARJETAS DE CR?DITO</v>
          </cell>
          <cell r="C9415">
            <v>12</v>
          </cell>
          <cell r="D9415"/>
          <cell r="E9415"/>
          <cell r="F9415">
            <v>179041.2</v>
          </cell>
          <cell r="G9415"/>
          <cell r="H9415">
            <v>179041.2</v>
          </cell>
        </row>
        <row r="9416">
          <cell r="A9416" t="str">
            <v>91100204010101</v>
          </cell>
          <cell r="B9416" t="str">
            <v>SALDOS NO UTILIZADOS DE TARJETAS DE CR?DITO</v>
          </cell>
          <cell r="C9416">
            <v>14</v>
          </cell>
          <cell r="D9416"/>
          <cell r="E9416">
            <v>179041.2</v>
          </cell>
          <cell r="F9416"/>
          <cell r="G9416"/>
          <cell r="H9416">
            <v>179041.2</v>
          </cell>
        </row>
        <row r="9417">
          <cell r="A9417" t="str">
            <v>9110020401010101</v>
          </cell>
          <cell r="B9417" t="str">
            <v>SALDOS NO UTILIZADOS DE TARJETAS DE CREDITO</v>
          </cell>
          <cell r="C9417">
            <v>16</v>
          </cell>
          <cell r="D9417">
            <v>179041.2</v>
          </cell>
          <cell r="E9417"/>
          <cell r="F9417"/>
          <cell r="G9417"/>
          <cell r="H9417">
            <v>179041.2</v>
          </cell>
        </row>
        <row r="9418">
          <cell r="A9418" t="str">
            <v>9110020402</v>
          </cell>
          <cell r="B9418" t="str">
            <v>SALDOS NO UTILIZADOS DE TARJETAS DE CREDITO</v>
          </cell>
          <cell r="C9418">
            <v>10</v>
          </cell>
          <cell r="D9418"/>
          <cell r="E9418"/>
          <cell r="F9418"/>
          <cell r="G9418">
            <v>0</v>
          </cell>
          <cell r="H9418">
            <v>0</v>
          </cell>
        </row>
        <row r="9419">
          <cell r="A9419" t="str">
            <v>912</v>
          </cell>
          <cell r="B9419" t="str">
            <v>FONDOS EN ADMINISTRACION</v>
          </cell>
          <cell r="C9419">
            <v>3</v>
          </cell>
          <cell r="D9419"/>
          <cell r="E9419"/>
          <cell r="F9419"/>
          <cell r="G9419"/>
          <cell r="H9419">
            <v>52018051.32</v>
          </cell>
        </row>
        <row r="9420">
          <cell r="A9420" t="str">
            <v>9120</v>
          </cell>
          <cell r="B9420" t="str">
            <v>FONDOS EN ADMINISTRACION</v>
          </cell>
          <cell r="C9420">
            <v>4</v>
          </cell>
          <cell r="D9420"/>
          <cell r="E9420"/>
          <cell r="F9420"/>
          <cell r="G9420"/>
          <cell r="H9420">
            <v>52018051.32</v>
          </cell>
        </row>
        <row r="9421">
          <cell r="A9421" t="str">
            <v>912000</v>
          </cell>
          <cell r="B9421" t="str">
            <v>FONDOS EN ADMINISTRACION</v>
          </cell>
          <cell r="C9421">
            <v>6</v>
          </cell>
          <cell r="D9421"/>
          <cell r="E9421"/>
          <cell r="F9421"/>
          <cell r="G9421"/>
          <cell r="H9421">
            <v>52018051.32</v>
          </cell>
        </row>
        <row r="9422">
          <cell r="A9422" t="str">
            <v>9120000001</v>
          </cell>
          <cell r="B9422" t="str">
            <v>FONDOS EN ADMINISTRACION</v>
          </cell>
          <cell r="C9422">
            <v>10</v>
          </cell>
          <cell r="D9422"/>
          <cell r="E9422"/>
          <cell r="F9422"/>
          <cell r="G9422">
            <v>52018051.32</v>
          </cell>
          <cell r="H9422">
            <v>52018051.32</v>
          </cell>
        </row>
        <row r="9423">
          <cell r="A9423" t="str">
            <v>912000000101</v>
          </cell>
          <cell r="B9423" t="str">
            <v>FIDEICOMISOS - CAPITAL VIGENTE</v>
          </cell>
          <cell r="C9423">
            <v>12</v>
          </cell>
          <cell r="D9423"/>
          <cell r="E9423"/>
          <cell r="F9423">
            <v>52018051.32</v>
          </cell>
          <cell r="G9423"/>
          <cell r="H9423">
            <v>52018051.32</v>
          </cell>
        </row>
        <row r="9424">
          <cell r="A9424" t="str">
            <v>91200000010101</v>
          </cell>
          <cell r="B9424" t="str">
            <v>FIDEICOMISOS - CAPITAL FIREMPRESA</v>
          </cell>
          <cell r="C9424">
            <v>14</v>
          </cell>
          <cell r="D9424"/>
          <cell r="E9424">
            <v>52018051.32</v>
          </cell>
          <cell r="F9424"/>
          <cell r="G9424"/>
          <cell r="H9424">
            <v>52018051.32</v>
          </cell>
        </row>
        <row r="9425">
          <cell r="A9425" t="str">
            <v>9120000001010101</v>
          </cell>
          <cell r="B9425" t="str">
            <v>FIREMPRESA</v>
          </cell>
          <cell r="C9425">
            <v>16</v>
          </cell>
          <cell r="D9425">
            <v>52018051.32</v>
          </cell>
          <cell r="E9425"/>
          <cell r="F9425"/>
          <cell r="G9425"/>
          <cell r="H9425">
            <v>52018051.32</v>
          </cell>
        </row>
        <row r="9426">
          <cell r="A9426" t="str">
            <v>912000000102</v>
          </cell>
          <cell r="B9426" t="str">
            <v>FIDEICOMISOS - CAPITAL VENCIDO</v>
          </cell>
          <cell r="C9426">
            <v>12</v>
          </cell>
          <cell r="D9426"/>
          <cell r="E9426"/>
          <cell r="F9426">
            <v>0</v>
          </cell>
          <cell r="G9426"/>
          <cell r="H9426">
            <v>0</v>
          </cell>
        </row>
        <row r="9427">
          <cell r="A9427" t="str">
            <v>91200000010201</v>
          </cell>
          <cell r="B9427" t="str">
            <v>FIDEICOMISOS - CAPITAL FIREMPRESA</v>
          </cell>
          <cell r="C9427">
            <v>14</v>
          </cell>
          <cell r="D9427"/>
          <cell r="E9427">
            <v>0</v>
          </cell>
          <cell r="F9427"/>
          <cell r="G9427"/>
          <cell r="H9427">
            <v>0</v>
          </cell>
        </row>
        <row r="9428">
          <cell r="A9428" t="str">
            <v>9120000001020101</v>
          </cell>
          <cell r="B9428" t="str">
            <v>FIREMPRESA</v>
          </cell>
          <cell r="C9428">
            <v>16</v>
          </cell>
          <cell r="D9428">
            <v>0</v>
          </cell>
          <cell r="E9428"/>
          <cell r="F9428"/>
          <cell r="G9428"/>
          <cell r="H9428">
            <v>0</v>
          </cell>
        </row>
        <row r="9429">
          <cell r="A9429" t="str">
            <v>912000000103</v>
          </cell>
          <cell r="B9429" t="str">
            <v>FIDEICOMISOS - INTERES VIGENTE</v>
          </cell>
          <cell r="C9429">
            <v>12</v>
          </cell>
          <cell r="D9429"/>
          <cell r="E9429"/>
          <cell r="F9429">
            <v>0</v>
          </cell>
          <cell r="G9429"/>
          <cell r="H9429">
            <v>0</v>
          </cell>
        </row>
        <row r="9430">
          <cell r="A9430" t="str">
            <v>91200000010301</v>
          </cell>
          <cell r="B9430" t="str">
            <v>FIDEICOMISOS - INTERESES FIREMPRESA</v>
          </cell>
          <cell r="C9430">
            <v>14</v>
          </cell>
          <cell r="D9430"/>
          <cell r="E9430">
            <v>0</v>
          </cell>
          <cell r="F9430"/>
          <cell r="G9430"/>
          <cell r="H9430">
            <v>0</v>
          </cell>
        </row>
        <row r="9431">
          <cell r="A9431" t="str">
            <v>9120000001030101</v>
          </cell>
          <cell r="B9431" t="str">
            <v>FIREMPRESA</v>
          </cell>
          <cell r="C9431">
            <v>16</v>
          </cell>
          <cell r="D9431">
            <v>0</v>
          </cell>
          <cell r="E9431"/>
          <cell r="F9431"/>
          <cell r="G9431"/>
          <cell r="H9431">
            <v>0</v>
          </cell>
        </row>
        <row r="9432">
          <cell r="A9432" t="str">
            <v>912000000104</v>
          </cell>
          <cell r="B9432" t="str">
            <v>FIDEICOMISOS - INTERES VENCIDO</v>
          </cell>
          <cell r="C9432">
            <v>12</v>
          </cell>
          <cell r="D9432"/>
          <cell r="E9432"/>
          <cell r="F9432">
            <v>0</v>
          </cell>
          <cell r="G9432"/>
          <cell r="H9432">
            <v>0</v>
          </cell>
        </row>
        <row r="9433">
          <cell r="A9433" t="str">
            <v>91200000010401</v>
          </cell>
          <cell r="B9433" t="str">
            <v>FIDEICOMISOS - INTERESES FIREMPRESA</v>
          </cell>
          <cell r="C9433">
            <v>14</v>
          </cell>
          <cell r="D9433"/>
          <cell r="E9433">
            <v>0</v>
          </cell>
          <cell r="F9433"/>
          <cell r="G9433"/>
          <cell r="H9433">
            <v>0</v>
          </cell>
        </row>
        <row r="9434">
          <cell r="A9434" t="str">
            <v>9120000001040101</v>
          </cell>
          <cell r="B9434" t="str">
            <v>FIREMPRESA</v>
          </cell>
          <cell r="C9434">
            <v>16</v>
          </cell>
          <cell r="D9434">
            <v>0</v>
          </cell>
          <cell r="E9434"/>
          <cell r="F9434"/>
          <cell r="G9434"/>
          <cell r="H9434">
            <v>0</v>
          </cell>
        </row>
        <row r="9435">
          <cell r="A9435" t="str">
            <v>9120000002</v>
          </cell>
          <cell r="B9435" t="str">
            <v>FONDOS EN ADMINISTRACION</v>
          </cell>
          <cell r="C9435">
            <v>10</v>
          </cell>
          <cell r="D9435"/>
          <cell r="E9435"/>
          <cell r="F9435"/>
          <cell r="G9435">
            <v>0</v>
          </cell>
          <cell r="H9435">
            <v>0</v>
          </cell>
        </row>
        <row r="9436">
          <cell r="A9436" t="str">
            <v>912001</v>
          </cell>
          <cell r="B9436" t="str">
            <v>FIDEICOMISOS</v>
          </cell>
          <cell r="C9436">
            <v>6</v>
          </cell>
          <cell r="D9436"/>
          <cell r="E9436"/>
          <cell r="F9436"/>
          <cell r="G9436"/>
          <cell r="H9436">
            <v>0</v>
          </cell>
        </row>
        <row r="9437">
          <cell r="A9437" t="str">
            <v>9120010001</v>
          </cell>
          <cell r="B9437" t="str">
            <v>FIDEICOMISOS</v>
          </cell>
          <cell r="C9437">
            <v>10</v>
          </cell>
          <cell r="D9437"/>
          <cell r="E9437"/>
          <cell r="F9437"/>
          <cell r="G9437">
            <v>0</v>
          </cell>
          <cell r="H9437">
            <v>0</v>
          </cell>
        </row>
        <row r="9438">
          <cell r="A9438" t="str">
            <v>912001000111</v>
          </cell>
          <cell r="B9438" t="str">
            <v>MICRO EMPRESA</v>
          </cell>
          <cell r="C9438">
            <v>12</v>
          </cell>
          <cell r="D9438"/>
          <cell r="E9438"/>
          <cell r="F9438">
            <v>0</v>
          </cell>
          <cell r="G9438"/>
          <cell r="H9438">
            <v>0</v>
          </cell>
        </row>
        <row r="9439">
          <cell r="A9439" t="str">
            <v>91200100011101</v>
          </cell>
          <cell r="B9439" t="str">
            <v>MICRO EMPRESA</v>
          </cell>
          <cell r="C9439">
            <v>14</v>
          </cell>
          <cell r="D9439"/>
          <cell r="E9439">
            <v>0</v>
          </cell>
          <cell r="F9439"/>
          <cell r="G9439"/>
          <cell r="H9439">
            <v>0</v>
          </cell>
        </row>
        <row r="9440">
          <cell r="A9440" t="str">
            <v>913</v>
          </cell>
          <cell r="B9440" t="str">
            <v>FONDOS DE GARANTIA</v>
          </cell>
          <cell r="C9440">
            <v>3</v>
          </cell>
          <cell r="D9440"/>
          <cell r="E9440"/>
          <cell r="F9440"/>
          <cell r="G9440"/>
          <cell r="H9440">
            <v>0</v>
          </cell>
        </row>
        <row r="9441">
          <cell r="A9441" t="str">
            <v>9130</v>
          </cell>
          <cell r="B9441" t="str">
            <v>FONDOS DE GARANTIA</v>
          </cell>
          <cell r="C9441">
            <v>4</v>
          </cell>
          <cell r="D9441"/>
          <cell r="E9441"/>
          <cell r="F9441"/>
          <cell r="G9441"/>
          <cell r="H9441">
            <v>0</v>
          </cell>
        </row>
        <row r="9442">
          <cell r="A9442" t="str">
            <v>913000</v>
          </cell>
          <cell r="B9442" t="str">
            <v>FONDOS DE GARANTIA</v>
          </cell>
          <cell r="C9442">
            <v>6</v>
          </cell>
          <cell r="D9442"/>
          <cell r="E9442"/>
          <cell r="F9442"/>
          <cell r="G9442"/>
          <cell r="H9442">
            <v>0</v>
          </cell>
        </row>
        <row r="9443">
          <cell r="A9443" t="str">
            <v>9130000100</v>
          </cell>
          <cell r="B9443" t="str">
            <v>EMPRESA PRIVADAS</v>
          </cell>
          <cell r="C9443">
            <v>10</v>
          </cell>
          <cell r="D9443"/>
          <cell r="E9443"/>
          <cell r="F9443"/>
          <cell r="G9443">
            <v>0</v>
          </cell>
          <cell r="H9443">
            <v>0</v>
          </cell>
        </row>
        <row r="9444">
          <cell r="A9444" t="str">
            <v>9130000200</v>
          </cell>
          <cell r="B9444" t="str">
            <v>BANCOS Y FINANCIERAS</v>
          </cell>
          <cell r="C9444">
            <v>10</v>
          </cell>
          <cell r="D9444"/>
          <cell r="E9444"/>
          <cell r="F9444"/>
          <cell r="G9444">
            <v>0</v>
          </cell>
          <cell r="H9444">
            <v>0</v>
          </cell>
        </row>
        <row r="9445">
          <cell r="A9445" t="str">
            <v>9130000300</v>
          </cell>
          <cell r="B9445" t="str">
            <v>OTRAS INSTITUCIONES DEL SISTEMA FINANCIERO</v>
          </cell>
          <cell r="C9445">
            <v>10</v>
          </cell>
          <cell r="D9445"/>
          <cell r="E9445"/>
          <cell r="F9445"/>
          <cell r="G9445">
            <v>0</v>
          </cell>
          <cell r="H9445">
            <v>0</v>
          </cell>
        </row>
        <row r="9446">
          <cell r="A9446" t="str">
            <v>9130000400</v>
          </cell>
          <cell r="B9446" t="str">
            <v>ENTIDADES ESTATALES</v>
          </cell>
          <cell r="C9446">
            <v>10</v>
          </cell>
          <cell r="D9446"/>
          <cell r="E9446"/>
          <cell r="F9446"/>
          <cell r="G9446">
            <v>0</v>
          </cell>
          <cell r="H9446">
            <v>0</v>
          </cell>
        </row>
        <row r="9447">
          <cell r="A9447" t="str">
            <v>9130000500</v>
          </cell>
          <cell r="B9447" t="str">
            <v>PARTICULARES</v>
          </cell>
          <cell r="C9447">
            <v>10</v>
          </cell>
          <cell r="D9447"/>
          <cell r="E9447"/>
          <cell r="F9447"/>
          <cell r="G9447">
            <v>0</v>
          </cell>
          <cell r="H9447">
            <v>0</v>
          </cell>
        </row>
        <row r="9448">
          <cell r="A9448" t="str">
            <v>914</v>
          </cell>
          <cell r="B9448" t="str">
            <v>CARTERA EN ADMINISTRACION</v>
          </cell>
          <cell r="C9448">
            <v>3</v>
          </cell>
          <cell r="D9448"/>
          <cell r="E9448"/>
          <cell r="F9448"/>
          <cell r="G9448"/>
          <cell r="H9448">
            <v>0</v>
          </cell>
        </row>
        <row r="9449">
          <cell r="A9449" t="str">
            <v>9140</v>
          </cell>
          <cell r="B9449" t="str">
            <v>CARTERA EN ADMINISTRACION</v>
          </cell>
          <cell r="C9449">
            <v>4</v>
          </cell>
          <cell r="D9449"/>
          <cell r="E9449"/>
          <cell r="F9449"/>
          <cell r="G9449"/>
          <cell r="H9449">
            <v>0</v>
          </cell>
        </row>
        <row r="9450">
          <cell r="A9450" t="str">
            <v>914000</v>
          </cell>
          <cell r="B9450" t="str">
            <v>CARTERA EN ADMINISTRACION</v>
          </cell>
          <cell r="C9450">
            <v>6</v>
          </cell>
          <cell r="D9450"/>
          <cell r="E9450"/>
          <cell r="F9450"/>
          <cell r="G9450"/>
          <cell r="H9450">
            <v>0</v>
          </cell>
        </row>
        <row r="9451">
          <cell r="A9451" t="str">
            <v>9140000100</v>
          </cell>
          <cell r="B9451" t="str">
            <v>EMPRESA PRIVADAS</v>
          </cell>
          <cell r="C9451">
            <v>10</v>
          </cell>
          <cell r="D9451"/>
          <cell r="E9451"/>
          <cell r="F9451"/>
          <cell r="G9451">
            <v>0</v>
          </cell>
          <cell r="H9451">
            <v>0</v>
          </cell>
        </row>
        <row r="9452">
          <cell r="A9452" t="str">
            <v>9140000200</v>
          </cell>
          <cell r="B9452" t="str">
            <v>BANCOS</v>
          </cell>
          <cell r="C9452">
            <v>10</v>
          </cell>
          <cell r="D9452"/>
          <cell r="E9452"/>
          <cell r="F9452"/>
          <cell r="G9452">
            <v>0</v>
          </cell>
          <cell r="H9452">
            <v>0</v>
          </cell>
        </row>
        <row r="9453">
          <cell r="A9453" t="str">
            <v>9140000300</v>
          </cell>
          <cell r="B9453" t="str">
            <v>OTRAS INSTITUCIONES DEL SISTEMA FINANCIERO</v>
          </cell>
          <cell r="C9453">
            <v>10</v>
          </cell>
          <cell r="D9453"/>
          <cell r="E9453"/>
          <cell r="F9453"/>
          <cell r="G9453">
            <v>0</v>
          </cell>
          <cell r="H9453">
            <v>0</v>
          </cell>
        </row>
        <row r="9454">
          <cell r="A9454" t="str">
            <v>9140000400</v>
          </cell>
          <cell r="B9454" t="str">
            <v>ENTIDADES ESTATALES</v>
          </cell>
          <cell r="C9454">
            <v>10</v>
          </cell>
          <cell r="D9454"/>
          <cell r="E9454"/>
          <cell r="F9454"/>
          <cell r="G9454">
            <v>0</v>
          </cell>
          <cell r="H9454">
            <v>0</v>
          </cell>
        </row>
        <row r="9455">
          <cell r="A9455" t="str">
            <v>9140000500</v>
          </cell>
          <cell r="B9455" t="str">
            <v>PARTICULARES</v>
          </cell>
          <cell r="C9455">
            <v>10</v>
          </cell>
          <cell r="D9455"/>
          <cell r="E9455"/>
          <cell r="F9455"/>
          <cell r="G9455">
            <v>0</v>
          </cell>
          <cell r="H9455">
            <v>0</v>
          </cell>
        </row>
        <row r="9456">
          <cell r="A9456" t="str">
            <v>9140000600</v>
          </cell>
          <cell r="B9456" t="str">
            <v>FONDOS DE ESTABILIZACION</v>
          </cell>
          <cell r="C9456">
            <v>10</v>
          </cell>
          <cell r="D9456"/>
          <cell r="E9456"/>
          <cell r="F9456"/>
          <cell r="G9456">
            <v>0</v>
          </cell>
          <cell r="H9456">
            <v>0</v>
          </cell>
        </row>
        <row r="9457">
          <cell r="A9457" t="str">
            <v>915</v>
          </cell>
          <cell r="B9457" t="str">
            <v>INTERESES SOBRE PRESTAMOS DE DUDOSA RECUPERACION</v>
          </cell>
          <cell r="C9457">
            <v>3</v>
          </cell>
          <cell r="D9457"/>
          <cell r="E9457"/>
          <cell r="F9457"/>
          <cell r="G9457"/>
          <cell r="H9457">
            <v>1312993.01</v>
          </cell>
        </row>
        <row r="9458">
          <cell r="A9458" t="str">
            <v>9150</v>
          </cell>
          <cell r="B9458" t="str">
            <v>INTERESES SOBRE PRESTAMOS DE DUDOSA RECUPERACION</v>
          </cell>
          <cell r="C9458">
            <v>4</v>
          </cell>
          <cell r="D9458"/>
          <cell r="E9458"/>
          <cell r="F9458"/>
          <cell r="G9458"/>
          <cell r="H9458">
            <v>1312993.01</v>
          </cell>
        </row>
        <row r="9459">
          <cell r="A9459" t="str">
            <v>915000</v>
          </cell>
          <cell r="B9459" t="str">
            <v>INTERESES SOBRE PRESTAMOS DE DUDOSA RECUPERACION</v>
          </cell>
          <cell r="C9459">
            <v>6</v>
          </cell>
          <cell r="D9459"/>
          <cell r="E9459"/>
          <cell r="F9459"/>
          <cell r="G9459"/>
          <cell r="H9459">
            <v>1312993.01</v>
          </cell>
        </row>
        <row r="9460">
          <cell r="A9460" t="str">
            <v>9150000101</v>
          </cell>
          <cell r="B9460" t="str">
            <v>INTERESES DE PRESTAMOS A MAS DE 90 DIAS MORA</v>
          </cell>
          <cell r="C9460">
            <v>10</v>
          </cell>
          <cell r="D9460"/>
          <cell r="E9460"/>
          <cell r="F9460"/>
          <cell r="G9460">
            <v>1312993.01</v>
          </cell>
          <cell r="H9460">
            <v>1312993.01</v>
          </cell>
        </row>
        <row r="9461">
          <cell r="A9461" t="str">
            <v>915000010111</v>
          </cell>
          <cell r="B9461" t="str">
            <v>MICROEMPRESA</v>
          </cell>
          <cell r="C9461">
            <v>12</v>
          </cell>
          <cell r="D9461"/>
          <cell r="E9461"/>
          <cell r="F9461">
            <v>60548.09</v>
          </cell>
          <cell r="G9461"/>
          <cell r="H9461">
            <v>60548.09</v>
          </cell>
        </row>
        <row r="9462">
          <cell r="A9462" t="str">
            <v>91500001011101</v>
          </cell>
          <cell r="B9462" t="str">
            <v>MICROEMPRESA</v>
          </cell>
          <cell r="C9462">
            <v>14</v>
          </cell>
          <cell r="D9462"/>
          <cell r="E9462">
            <v>60548.09</v>
          </cell>
          <cell r="F9462"/>
          <cell r="G9462"/>
          <cell r="H9462">
            <v>60548.09</v>
          </cell>
        </row>
        <row r="9463">
          <cell r="A9463" t="str">
            <v>9150000101110101</v>
          </cell>
          <cell r="B9463" t="str">
            <v>MICROCREDITOS</v>
          </cell>
          <cell r="C9463">
            <v>16</v>
          </cell>
          <cell r="D9463">
            <v>19408.939999999999</v>
          </cell>
          <cell r="E9463"/>
          <cell r="F9463"/>
          <cell r="G9463"/>
          <cell r="H9463">
            <v>19408.939999999999</v>
          </cell>
        </row>
        <row r="9464">
          <cell r="A9464" t="str">
            <v>9150000101110102</v>
          </cell>
          <cell r="B9464" t="str">
            <v>CAPITAL DE TRABAJO</v>
          </cell>
          <cell r="C9464">
            <v>16</v>
          </cell>
          <cell r="D9464">
            <v>0</v>
          </cell>
          <cell r="E9464"/>
          <cell r="F9464"/>
          <cell r="G9464"/>
          <cell r="H9464">
            <v>0</v>
          </cell>
        </row>
        <row r="9465">
          <cell r="A9465" t="str">
            <v>9150000101110103</v>
          </cell>
          <cell r="B9465" t="str">
            <v>ACTIVO FIJO</v>
          </cell>
          <cell r="C9465">
            <v>16</v>
          </cell>
          <cell r="D9465">
            <v>7441.02</v>
          </cell>
          <cell r="E9465"/>
          <cell r="F9465"/>
          <cell r="G9465"/>
          <cell r="H9465">
            <v>7441.02</v>
          </cell>
        </row>
        <row r="9466">
          <cell r="A9466" t="str">
            <v>9150000101110104</v>
          </cell>
          <cell r="B9466" t="str">
            <v>CAPITAL DE TRABAJO ESTACIONAL</v>
          </cell>
          <cell r="C9466">
            <v>16</v>
          </cell>
          <cell r="D9466">
            <v>0</v>
          </cell>
          <cell r="E9466"/>
          <cell r="F9466"/>
          <cell r="G9466"/>
          <cell r="H9466">
            <v>0</v>
          </cell>
        </row>
        <row r="9467">
          <cell r="A9467" t="str">
            <v>9150000101110105</v>
          </cell>
          <cell r="B9467" t="str">
            <v>ROTATIVO</v>
          </cell>
          <cell r="C9467">
            <v>16</v>
          </cell>
          <cell r="D9467">
            <v>0</v>
          </cell>
          <cell r="E9467"/>
          <cell r="F9467"/>
          <cell r="G9467"/>
          <cell r="H9467">
            <v>0</v>
          </cell>
        </row>
        <row r="9468">
          <cell r="A9468" t="str">
            <v>9150000101110106</v>
          </cell>
          <cell r="B9468" t="str">
            <v>COLECTURIA DOMICILIAR</v>
          </cell>
          <cell r="C9468">
            <v>16</v>
          </cell>
          <cell r="D9468">
            <v>0</v>
          </cell>
          <cell r="E9468"/>
          <cell r="F9468"/>
          <cell r="G9468"/>
          <cell r="H9468">
            <v>0</v>
          </cell>
        </row>
        <row r="9469">
          <cell r="A9469" t="str">
            <v>9150000101110107</v>
          </cell>
          <cell r="B9469" t="str">
            <v>CONSOLIDACION DE CAPITAL PRODUCTIVO</v>
          </cell>
          <cell r="C9469">
            <v>16</v>
          </cell>
          <cell r="D9469">
            <v>13373.05</v>
          </cell>
          <cell r="E9469"/>
          <cell r="F9469"/>
          <cell r="G9469"/>
          <cell r="H9469">
            <v>13373.05</v>
          </cell>
        </row>
        <row r="9470">
          <cell r="A9470" t="str">
            <v>9150000101110108</v>
          </cell>
          <cell r="B9470" t="str">
            <v>CAPITAL EMERGENTE</v>
          </cell>
          <cell r="C9470">
            <v>16</v>
          </cell>
          <cell r="D9470">
            <v>0</v>
          </cell>
          <cell r="E9470"/>
          <cell r="F9470"/>
          <cell r="G9470"/>
          <cell r="H9470">
            <v>0</v>
          </cell>
        </row>
        <row r="9471">
          <cell r="A9471" t="str">
            <v>9150000101110109</v>
          </cell>
          <cell r="B9471" t="str">
            <v>CAPITAL TEMPORAL</v>
          </cell>
          <cell r="C9471">
            <v>16</v>
          </cell>
          <cell r="D9471">
            <v>0</v>
          </cell>
          <cell r="E9471"/>
          <cell r="F9471"/>
          <cell r="G9471"/>
          <cell r="H9471">
            <v>0</v>
          </cell>
        </row>
        <row r="9472">
          <cell r="A9472" t="str">
            <v>9150000101110110</v>
          </cell>
          <cell r="B9472" t="str">
            <v>MUJER EMPRENDE CAPITAL DE TRABAJO</v>
          </cell>
          <cell r="C9472">
            <v>16</v>
          </cell>
          <cell r="D9472">
            <v>0</v>
          </cell>
          <cell r="E9472"/>
          <cell r="F9472"/>
          <cell r="G9472"/>
          <cell r="H9472">
            <v>0</v>
          </cell>
        </row>
        <row r="9473">
          <cell r="A9473" t="str">
            <v>9150000101110122</v>
          </cell>
          <cell r="B9473" t="str">
            <v>PROMOCION MICROEMPRESA VISIONARIA</v>
          </cell>
          <cell r="C9473">
            <v>16</v>
          </cell>
          <cell r="D9473">
            <v>20325.080000000002</v>
          </cell>
          <cell r="E9473"/>
          <cell r="F9473"/>
          <cell r="G9473"/>
          <cell r="H9473">
            <v>20325.080000000002</v>
          </cell>
        </row>
        <row r="9474">
          <cell r="A9474" t="str">
            <v>9150000101110123</v>
          </cell>
          <cell r="B9474" t="str">
            <v>PROMOCION ESTACIONAL MICROEMPRESARIOS</v>
          </cell>
          <cell r="C9474">
            <v>16</v>
          </cell>
          <cell r="D9474">
            <v>0</v>
          </cell>
          <cell r="E9474"/>
          <cell r="F9474"/>
          <cell r="G9474"/>
          <cell r="H9474">
            <v>0</v>
          </cell>
        </row>
        <row r="9475">
          <cell r="A9475" t="str">
            <v>9150000101110124</v>
          </cell>
          <cell r="B9475" t="str">
            <v>BANCOVI RESPONDE MICROCREDITOS</v>
          </cell>
          <cell r="C9475">
            <v>16</v>
          </cell>
          <cell r="D9475">
            <v>0</v>
          </cell>
          <cell r="E9475"/>
          <cell r="F9475"/>
          <cell r="G9475"/>
          <cell r="H9475">
            <v>0</v>
          </cell>
        </row>
        <row r="9476">
          <cell r="A9476" t="str">
            <v>915000010112</v>
          </cell>
          <cell r="B9476" t="str">
            <v>EMPRESA</v>
          </cell>
          <cell r="C9476">
            <v>12</v>
          </cell>
          <cell r="D9476"/>
          <cell r="E9476"/>
          <cell r="F9476">
            <v>589119.23</v>
          </cell>
          <cell r="G9476"/>
          <cell r="H9476">
            <v>589119.23</v>
          </cell>
        </row>
        <row r="9477">
          <cell r="A9477" t="str">
            <v>91500001011201</v>
          </cell>
          <cell r="B9477" t="str">
            <v>EMPRESA</v>
          </cell>
          <cell r="C9477">
            <v>14</v>
          </cell>
          <cell r="D9477"/>
          <cell r="E9477">
            <v>589119.23</v>
          </cell>
          <cell r="F9477"/>
          <cell r="G9477"/>
          <cell r="H9477">
            <v>589119.23</v>
          </cell>
        </row>
        <row r="9478">
          <cell r="A9478" t="str">
            <v>9150000101120101</v>
          </cell>
          <cell r="B9478" t="str">
            <v>CAPITAL DE TRABAJO</v>
          </cell>
          <cell r="C9478">
            <v>16</v>
          </cell>
          <cell r="D9478">
            <v>584985.28</v>
          </cell>
          <cell r="E9478"/>
          <cell r="F9478"/>
          <cell r="G9478"/>
          <cell r="H9478">
            <v>584985.28</v>
          </cell>
        </row>
        <row r="9479">
          <cell r="A9479" t="str">
            <v>9150000101120102</v>
          </cell>
          <cell r="B9479" t="str">
            <v>ACTIVO FIJO</v>
          </cell>
          <cell r="C9479">
            <v>16</v>
          </cell>
          <cell r="D9479">
            <v>0</v>
          </cell>
          <cell r="E9479"/>
          <cell r="F9479"/>
          <cell r="G9479"/>
          <cell r="H9479">
            <v>0</v>
          </cell>
        </row>
        <row r="9480">
          <cell r="A9480" t="str">
            <v>9150000101120103</v>
          </cell>
          <cell r="B9480" t="str">
            <v>ROTATIVO</v>
          </cell>
          <cell r="C9480">
            <v>16</v>
          </cell>
          <cell r="D9480">
            <v>0</v>
          </cell>
          <cell r="E9480"/>
          <cell r="F9480"/>
          <cell r="G9480"/>
          <cell r="H9480">
            <v>0</v>
          </cell>
        </row>
        <row r="9481">
          <cell r="A9481" t="str">
            <v>9150000101120104</v>
          </cell>
          <cell r="B9481" t="str">
            <v>MUNICIPALIDADES</v>
          </cell>
          <cell r="C9481">
            <v>16</v>
          </cell>
          <cell r="D9481">
            <v>0</v>
          </cell>
          <cell r="E9481"/>
          <cell r="F9481"/>
          <cell r="G9481"/>
          <cell r="H9481">
            <v>0</v>
          </cell>
        </row>
        <row r="9482">
          <cell r="A9482" t="str">
            <v>9150000101120106</v>
          </cell>
          <cell r="B9482" t="str">
            <v>BANCOVI ACTIVANDO LA ECONOMIA EMPRESARIAL</v>
          </cell>
          <cell r="C9482">
            <v>16</v>
          </cell>
          <cell r="D9482">
            <v>0</v>
          </cell>
          <cell r="E9482"/>
          <cell r="F9482"/>
          <cell r="G9482"/>
          <cell r="H9482">
            <v>0</v>
          </cell>
        </row>
        <row r="9483">
          <cell r="A9483" t="str">
            <v>9150000101120107</v>
          </cell>
          <cell r="B9483" t="str">
            <v>BANCOVI ACTIVANDO LA ECONOMIA EMPRESARIAL</v>
          </cell>
          <cell r="C9483">
            <v>16</v>
          </cell>
          <cell r="D9483">
            <v>4133.95</v>
          </cell>
          <cell r="E9483"/>
          <cell r="F9483"/>
          <cell r="G9483"/>
          <cell r="H9483">
            <v>4133.95</v>
          </cell>
        </row>
        <row r="9484">
          <cell r="A9484" t="str">
            <v>9150000101120111</v>
          </cell>
          <cell r="B9484" t="str">
            <v>BANCOVI PLUS EMPRESA</v>
          </cell>
          <cell r="C9484">
            <v>16</v>
          </cell>
          <cell r="D9484">
            <v>0</v>
          </cell>
          <cell r="E9484"/>
          <cell r="F9484"/>
          <cell r="G9484"/>
          <cell r="H9484">
            <v>0</v>
          </cell>
        </row>
        <row r="9485">
          <cell r="A9485" t="str">
            <v>9150000101120123</v>
          </cell>
          <cell r="B9485" t="str">
            <v>LINEA ESPECIAL ROTATIVA</v>
          </cell>
          <cell r="C9485">
            <v>16</v>
          </cell>
          <cell r="D9485">
            <v>0</v>
          </cell>
          <cell r="E9485"/>
          <cell r="F9485"/>
          <cell r="G9485"/>
          <cell r="H9485">
            <v>0</v>
          </cell>
        </row>
        <row r="9486">
          <cell r="A9486" t="str">
            <v>915000010120</v>
          </cell>
          <cell r="B9486" t="str">
            <v>CONSUMO</v>
          </cell>
          <cell r="C9486">
            <v>12</v>
          </cell>
          <cell r="D9486"/>
          <cell r="E9486"/>
          <cell r="F9486">
            <v>463582.05</v>
          </cell>
          <cell r="G9486"/>
          <cell r="H9486">
            <v>463582.05</v>
          </cell>
        </row>
        <row r="9487">
          <cell r="A9487" t="str">
            <v>91500001012001</v>
          </cell>
          <cell r="B9487" t="str">
            <v>CONSUMO</v>
          </cell>
          <cell r="C9487">
            <v>14</v>
          </cell>
          <cell r="D9487"/>
          <cell r="E9487">
            <v>463582.05</v>
          </cell>
          <cell r="F9487"/>
          <cell r="G9487"/>
          <cell r="H9487">
            <v>463582.05</v>
          </cell>
        </row>
        <row r="9488">
          <cell r="A9488" t="str">
            <v>9150000101200101</v>
          </cell>
          <cell r="B9488" t="str">
            <v>CONSUMO</v>
          </cell>
          <cell r="C9488">
            <v>16</v>
          </cell>
          <cell r="D9488">
            <v>15347.73</v>
          </cell>
          <cell r="E9488"/>
          <cell r="F9488"/>
          <cell r="G9488"/>
          <cell r="H9488">
            <v>15347.73</v>
          </cell>
        </row>
        <row r="9489">
          <cell r="A9489" t="str">
            <v>9150000101200102</v>
          </cell>
          <cell r="B9489" t="str">
            <v>SIN FIADOR</v>
          </cell>
          <cell r="C9489">
            <v>16</v>
          </cell>
          <cell r="D9489">
            <v>0</v>
          </cell>
          <cell r="E9489"/>
          <cell r="F9489"/>
          <cell r="G9489"/>
          <cell r="H9489">
            <v>0</v>
          </cell>
        </row>
        <row r="9490">
          <cell r="A9490" t="str">
            <v>9150000101200103</v>
          </cell>
          <cell r="B9490" t="str">
            <v>CONSOLIDACION</v>
          </cell>
          <cell r="C9490">
            <v>16</v>
          </cell>
          <cell r="D9490">
            <v>287867.98</v>
          </cell>
          <cell r="E9490"/>
          <cell r="F9490"/>
          <cell r="G9490"/>
          <cell r="H9490">
            <v>287867.98</v>
          </cell>
        </row>
        <row r="9491">
          <cell r="A9491" t="str">
            <v>9150000101200104</v>
          </cell>
          <cell r="B9491" t="str">
            <v>VARIOS</v>
          </cell>
          <cell r="C9491">
            <v>16</v>
          </cell>
          <cell r="D9491">
            <v>59884.09</v>
          </cell>
          <cell r="E9491"/>
          <cell r="F9491"/>
          <cell r="G9491"/>
          <cell r="H9491">
            <v>59884.09</v>
          </cell>
        </row>
        <row r="9492">
          <cell r="A9492" t="str">
            <v>9150000101200105</v>
          </cell>
          <cell r="B9492" t="str">
            <v>VEHICULO</v>
          </cell>
          <cell r="C9492">
            <v>16</v>
          </cell>
          <cell r="D9492">
            <v>0</v>
          </cell>
          <cell r="E9492"/>
          <cell r="F9492"/>
          <cell r="G9492"/>
          <cell r="H9492">
            <v>0</v>
          </cell>
        </row>
        <row r="9493">
          <cell r="A9493" t="str">
            <v>9150000101200106</v>
          </cell>
          <cell r="B9493" t="str">
            <v>VEHICULO - EMPREADOS</v>
          </cell>
          <cell r="C9493">
            <v>16</v>
          </cell>
          <cell r="D9493">
            <v>6142.48</v>
          </cell>
          <cell r="E9493"/>
          <cell r="F9493"/>
          <cell r="G9493"/>
          <cell r="H9493">
            <v>6142.48</v>
          </cell>
        </row>
        <row r="9494">
          <cell r="A9494" t="str">
            <v>9150000101200107</v>
          </cell>
          <cell r="B9494" t="str">
            <v>ESTUDIOS</v>
          </cell>
          <cell r="C9494">
            <v>16</v>
          </cell>
          <cell r="D9494">
            <v>0</v>
          </cell>
          <cell r="E9494"/>
          <cell r="F9494"/>
          <cell r="G9494"/>
          <cell r="H9494">
            <v>0</v>
          </cell>
        </row>
        <row r="9495">
          <cell r="A9495" t="str">
            <v>9150000101200108</v>
          </cell>
          <cell r="B9495" t="str">
            <v>LECA</v>
          </cell>
          <cell r="C9495">
            <v>16</v>
          </cell>
          <cell r="D9495">
            <v>13669.29</v>
          </cell>
          <cell r="E9495"/>
          <cell r="F9495"/>
          <cell r="G9495"/>
          <cell r="H9495">
            <v>13669.29</v>
          </cell>
        </row>
        <row r="9496">
          <cell r="A9496" t="str">
            <v>9150000101200109</v>
          </cell>
          <cell r="B9496" t="str">
            <v>CONSUMO  RAPICREDIT  BANCOVI</v>
          </cell>
          <cell r="C9496">
            <v>16</v>
          </cell>
          <cell r="D9496">
            <v>4826.46</v>
          </cell>
          <cell r="E9496"/>
          <cell r="F9496"/>
          <cell r="G9496"/>
          <cell r="H9496">
            <v>4826.46</v>
          </cell>
        </row>
        <row r="9497">
          <cell r="A9497" t="str">
            <v>9150000101200110</v>
          </cell>
          <cell r="B9497" t="str">
            <v>EMPLEADOS PÚBLICOS Y PRIVADOS</v>
          </cell>
          <cell r="C9497">
            <v>16</v>
          </cell>
          <cell r="D9497">
            <v>0</v>
          </cell>
          <cell r="E9497"/>
          <cell r="F9497"/>
          <cell r="G9497"/>
          <cell r="H9497">
            <v>0</v>
          </cell>
        </row>
        <row r="9498">
          <cell r="A9498" t="str">
            <v>9150000101200111</v>
          </cell>
          <cell r="B9498" t="str">
            <v>EMPLEADOS ANDA</v>
          </cell>
          <cell r="C9498">
            <v>16</v>
          </cell>
          <cell r="D9498">
            <v>0</v>
          </cell>
          <cell r="E9498"/>
          <cell r="F9498"/>
          <cell r="G9498"/>
          <cell r="H9498">
            <v>0</v>
          </cell>
        </row>
        <row r="9499">
          <cell r="A9499" t="str">
            <v>9150000101200112</v>
          </cell>
          <cell r="B9499" t="str">
            <v>EMPLEADOS PDH</v>
          </cell>
          <cell r="C9499">
            <v>16</v>
          </cell>
          <cell r="D9499">
            <v>0</v>
          </cell>
          <cell r="E9499"/>
          <cell r="F9499"/>
          <cell r="G9499"/>
          <cell r="H9499">
            <v>0</v>
          </cell>
        </row>
        <row r="9500">
          <cell r="A9500" t="str">
            <v>9150000101200113</v>
          </cell>
          <cell r="B9500" t="str">
            <v>EMPLEADOS PGR</v>
          </cell>
          <cell r="C9500">
            <v>16</v>
          </cell>
          <cell r="D9500">
            <v>7724.9</v>
          </cell>
          <cell r="E9500"/>
          <cell r="F9500"/>
          <cell r="G9500"/>
          <cell r="H9500">
            <v>7724.9</v>
          </cell>
        </row>
        <row r="9501">
          <cell r="A9501" t="str">
            <v>9150000101200114</v>
          </cell>
          <cell r="B9501" t="str">
            <v>EMPLEADOS MIN. SALUD</v>
          </cell>
          <cell r="C9501">
            <v>16</v>
          </cell>
          <cell r="D9501">
            <v>0</v>
          </cell>
          <cell r="E9501"/>
          <cell r="F9501"/>
          <cell r="G9501"/>
          <cell r="H9501">
            <v>0</v>
          </cell>
        </row>
        <row r="9502">
          <cell r="A9502" t="str">
            <v>9150000101200115</v>
          </cell>
          <cell r="B9502" t="str">
            <v>EMPLEADOS MIN. EDUCACIÓN</v>
          </cell>
          <cell r="C9502">
            <v>16</v>
          </cell>
          <cell r="D9502">
            <v>0</v>
          </cell>
          <cell r="E9502"/>
          <cell r="F9502"/>
          <cell r="G9502"/>
          <cell r="H9502">
            <v>0</v>
          </cell>
        </row>
        <row r="9503">
          <cell r="A9503" t="str">
            <v>9150000101200117</v>
          </cell>
          <cell r="B9503" t="str">
            <v>RAPICREDIT BANCOVI EMP. PRIVADOS Y MUNICIPALES</v>
          </cell>
          <cell r="C9503">
            <v>16</v>
          </cell>
          <cell r="D9503">
            <v>0</v>
          </cell>
          <cell r="E9503"/>
          <cell r="F9503"/>
          <cell r="G9503"/>
          <cell r="H9503">
            <v>0</v>
          </cell>
        </row>
        <row r="9504">
          <cell r="A9504" t="str">
            <v>9150000101200119</v>
          </cell>
          <cell r="B9504" t="str">
            <v>PROMOCION LINEA ESPECIAL EMPLEADOS PUBLICOS Y PRIVADOS</v>
          </cell>
          <cell r="C9504">
            <v>16</v>
          </cell>
          <cell r="D9504">
            <v>44357.83</v>
          </cell>
          <cell r="E9504"/>
          <cell r="F9504"/>
          <cell r="G9504"/>
          <cell r="H9504">
            <v>44357.83</v>
          </cell>
        </row>
        <row r="9505">
          <cell r="A9505" t="str">
            <v>9150000101200121</v>
          </cell>
          <cell r="B9505" t="str">
            <v>BANCOVI RESPONDE CONSUMO</v>
          </cell>
          <cell r="C9505">
            <v>16</v>
          </cell>
          <cell r="D9505">
            <v>0</v>
          </cell>
          <cell r="E9505"/>
          <cell r="F9505"/>
          <cell r="G9505"/>
          <cell r="H9505">
            <v>0</v>
          </cell>
        </row>
        <row r="9506">
          <cell r="A9506" t="str">
            <v>9150000101200122</v>
          </cell>
          <cell r="B9506" t="str">
            <v>PROMOCION DE EMPLEADOS PUBLICOS Y PRIVADOS</v>
          </cell>
          <cell r="C9506">
            <v>16</v>
          </cell>
          <cell r="D9506">
            <v>16930.7</v>
          </cell>
          <cell r="E9506"/>
          <cell r="F9506"/>
          <cell r="G9506"/>
          <cell r="H9506">
            <v>16930.7</v>
          </cell>
        </row>
        <row r="9507">
          <cell r="A9507" t="str">
            <v>9150000101200123</v>
          </cell>
          <cell r="B9507" t="str">
            <v>PROMOCION ESPECIAL DE EMPLEADOS PUBLI Y AUTO V4 PERI GRACIA</v>
          </cell>
          <cell r="C9507">
            <v>16</v>
          </cell>
          <cell r="D9507">
            <v>2815.73</v>
          </cell>
          <cell r="E9507"/>
          <cell r="F9507"/>
          <cell r="G9507"/>
          <cell r="H9507">
            <v>2815.73</v>
          </cell>
        </row>
        <row r="9508">
          <cell r="A9508" t="str">
            <v>9150000101200124</v>
          </cell>
          <cell r="B9508" t="str">
            <v>PROMOCION ESPECIAL CON PERIODO DE GRACIA EMPLEADOS ANDA</v>
          </cell>
          <cell r="C9508">
            <v>16</v>
          </cell>
          <cell r="D9508">
            <v>0</v>
          </cell>
          <cell r="E9508"/>
          <cell r="F9508"/>
          <cell r="G9508"/>
          <cell r="H9508">
            <v>0</v>
          </cell>
        </row>
        <row r="9509">
          <cell r="A9509" t="str">
            <v>9150000101200125</v>
          </cell>
          <cell r="B9509" t="str">
            <v>PROMOCION EMPLEADOS PUBLICOS Y AUTONOMOS CON PERIODO DE GRAC</v>
          </cell>
          <cell r="C9509">
            <v>16</v>
          </cell>
          <cell r="D9509">
            <v>4014.86</v>
          </cell>
          <cell r="E9509"/>
          <cell r="F9509"/>
          <cell r="G9509"/>
          <cell r="H9509">
            <v>4014.86</v>
          </cell>
        </row>
        <row r="9510">
          <cell r="A9510" t="str">
            <v>9150000101200126</v>
          </cell>
          <cell r="B9510" t="str">
            <v>CONSUMO TRADICIONAL</v>
          </cell>
          <cell r="C9510">
            <v>16</v>
          </cell>
          <cell r="D9510">
            <v>0</v>
          </cell>
          <cell r="E9510"/>
          <cell r="F9510"/>
          <cell r="G9510"/>
          <cell r="H9510">
            <v>0</v>
          </cell>
        </row>
        <row r="9511">
          <cell r="A9511" t="str">
            <v>9150000101200148</v>
          </cell>
          <cell r="B9511" t="str">
            <v>TARJETAS DE CREDITO</v>
          </cell>
          <cell r="C9511">
            <v>16</v>
          </cell>
          <cell r="D9511">
            <v>0</v>
          </cell>
          <cell r="E9511"/>
          <cell r="F9511"/>
          <cell r="G9511"/>
          <cell r="H9511">
            <v>0</v>
          </cell>
        </row>
        <row r="9512">
          <cell r="A9512" t="str">
            <v>9150000101200149</v>
          </cell>
          <cell r="B9512" t="str">
            <v>SOBREGIROS OCACIONALES</v>
          </cell>
          <cell r="C9512">
            <v>16</v>
          </cell>
          <cell r="D9512">
            <v>0</v>
          </cell>
          <cell r="E9512"/>
          <cell r="F9512"/>
          <cell r="G9512"/>
          <cell r="H9512">
            <v>0</v>
          </cell>
        </row>
        <row r="9513">
          <cell r="A9513" t="str">
            <v>9150000101200150</v>
          </cell>
          <cell r="B9513" t="str">
            <v>SOBREGIROS AUTORIZADOS</v>
          </cell>
          <cell r="C9513">
            <v>16</v>
          </cell>
          <cell r="D9513">
            <v>0</v>
          </cell>
          <cell r="E9513"/>
          <cell r="F9513"/>
          <cell r="G9513"/>
          <cell r="H9513">
            <v>0</v>
          </cell>
        </row>
        <row r="9514">
          <cell r="A9514" t="str">
            <v>915000010122</v>
          </cell>
          <cell r="B9514" t="str">
            <v>PIGNORADOS</v>
          </cell>
          <cell r="C9514">
            <v>12</v>
          </cell>
          <cell r="D9514"/>
          <cell r="E9514"/>
          <cell r="F9514">
            <v>0</v>
          </cell>
          <cell r="G9514"/>
          <cell r="H9514">
            <v>0</v>
          </cell>
        </row>
        <row r="9515">
          <cell r="A9515" t="str">
            <v>91500001012201</v>
          </cell>
          <cell r="B9515" t="str">
            <v>PIGNORADOS</v>
          </cell>
          <cell r="C9515">
            <v>14</v>
          </cell>
          <cell r="D9515"/>
          <cell r="E9515">
            <v>0</v>
          </cell>
          <cell r="F9515"/>
          <cell r="G9515"/>
          <cell r="H9515">
            <v>0</v>
          </cell>
        </row>
        <row r="9516">
          <cell r="A9516" t="str">
            <v>9150000101220101</v>
          </cell>
          <cell r="B9516" t="str">
            <v>PIGNORADOS</v>
          </cell>
          <cell r="C9516">
            <v>16</v>
          </cell>
          <cell r="D9516">
            <v>0</v>
          </cell>
          <cell r="E9516"/>
          <cell r="F9516"/>
          <cell r="G9516"/>
          <cell r="H9516">
            <v>0</v>
          </cell>
        </row>
        <row r="9517">
          <cell r="A9517" t="str">
            <v>91500001012202</v>
          </cell>
          <cell r="B9517" t="str">
            <v>PIGNORADOS - INTERESES CORRIENTES</v>
          </cell>
          <cell r="C9517">
            <v>14</v>
          </cell>
          <cell r="D9517"/>
          <cell r="E9517">
            <v>0</v>
          </cell>
          <cell r="F9517"/>
          <cell r="G9517"/>
          <cell r="H9517">
            <v>0</v>
          </cell>
        </row>
        <row r="9518">
          <cell r="A9518" t="str">
            <v>9150000101220201</v>
          </cell>
          <cell r="B9518" t="str">
            <v>PIGNORADOS</v>
          </cell>
          <cell r="C9518">
            <v>16</v>
          </cell>
          <cell r="D9518">
            <v>0</v>
          </cell>
          <cell r="E9518"/>
          <cell r="F9518"/>
          <cell r="G9518"/>
          <cell r="H9518">
            <v>0</v>
          </cell>
        </row>
        <row r="9519">
          <cell r="A9519" t="str">
            <v>91500001012203</v>
          </cell>
          <cell r="B9519" t="str">
            <v>PIGNORADOS - INTERESES MORATORIOS</v>
          </cell>
          <cell r="C9519">
            <v>14</v>
          </cell>
          <cell r="D9519"/>
          <cell r="E9519">
            <v>0</v>
          </cell>
          <cell r="F9519"/>
          <cell r="G9519"/>
          <cell r="H9519">
            <v>0</v>
          </cell>
        </row>
        <row r="9520">
          <cell r="A9520" t="str">
            <v>9150000101220301</v>
          </cell>
          <cell r="B9520" t="str">
            <v>PIGNORADOS</v>
          </cell>
          <cell r="C9520">
            <v>16</v>
          </cell>
          <cell r="D9520">
            <v>0</v>
          </cell>
          <cell r="E9520"/>
          <cell r="F9520"/>
          <cell r="G9520"/>
          <cell r="H9520">
            <v>0</v>
          </cell>
        </row>
        <row r="9521">
          <cell r="A9521" t="str">
            <v>915000010130</v>
          </cell>
          <cell r="B9521" t="str">
            <v>VIVENDA</v>
          </cell>
          <cell r="C9521">
            <v>12</v>
          </cell>
          <cell r="D9521"/>
          <cell r="E9521"/>
          <cell r="F9521">
            <v>199743.64</v>
          </cell>
          <cell r="G9521"/>
          <cell r="H9521">
            <v>199743.64</v>
          </cell>
        </row>
        <row r="9522">
          <cell r="A9522" t="str">
            <v>91500001013001</v>
          </cell>
          <cell r="B9522" t="str">
            <v>VIVENDA</v>
          </cell>
          <cell r="C9522">
            <v>14</v>
          </cell>
          <cell r="D9522"/>
          <cell r="E9522">
            <v>199743.64</v>
          </cell>
          <cell r="F9522"/>
          <cell r="G9522"/>
          <cell r="H9522">
            <v>199743.64</v>
          </cell>
        </row>
        <row r="9523">
          <cell r="A9523" t="str">
            <v>9150000101300101</v>
          </cell>
          <cell r="B9523" t="str">
            <v>ADQUISICION DE VIVIENDA</v>
          </cell>
          <cell r="C9523">
            <v>16</v>
          </cell>
          <cell r="D9523">
            <v>93055.16</v>
          </cell>
          <cell r="E9523"/>
          <cell r="F9523"/>
          <cell r="G9523"/>
          <cell r="H9523">
            <v>93055.16</v>
          </cell>
        </row>
        <row r="9524">
          <cell r="A9524" t="str">
            <v>9150000101300102</v>
          </cell>
          <cell r="B9524" t="str">
            <v>ADQUISICION DE LOTES</v>
          </cell>
          <cell r="C9524">
            <v>16</v>
          </cell>
          <cell r="D9524">
            <v>0</v>
          </cell>
          <cell r="E9524"/>
          <cell r="F9524"/>
          <cell r="G9524"/>
          <cell r="H9524">
            <v>0</v>
          </cell>
        </row>
        <row r="9525">
          <cell r="A9525" t="str">
            <v>9150000101300103</v>
          </cell>
          <cell r="B9525" t="str">
            <v>CONSTRUCCION</v>
          </cell>
          <cell r="C9525">
            <v>16</v>
          </cell>
          <cell r="D9525">
            <v>87380.94</v>
          </cell>
          <cell r="E9525"/>
          <cell r="F9525"/>
          <cell r="G9525"/>
          <cell r="H9525">
            <v>87380.94</v>
          </cell>
        </row>
        <row r="9526">
          <cell r="A9526" t="str">
            <v>9150000101300104</v>
          </cell>
          <cell r="B9526" t="str">
            <v>REMODELACIONES</v>
          </cell>
          <cell r="C9526">
            <v>16</v>
          </cell>
          <cell r="D9526">
            <v>19307.54</v>
          </cell>
          <cell r="E9526"/>
          <cell r="F9526"/>
          <cell r="G9526"/>
          <cell r="H9526">
            <v>19307.54</v>
          </cell>
        </row>
        <row r="9527">
          <cell r="A9527" t="str">
            <v>915000010180</v>
          </cell>
          <cell r="B9527" t="str">
            <v>FIREMPRESA</v>
          </cell>
          <cell r="C9527">
            <v>12</v>
          </cell>
          <cell r="D9527"/>
          <cell r="E9527"/>
          <cell r="F9527">
            <v>0</v>
          </cell>
          <cell r="G9527"/>
          <cell r="H9527">
            <v>0</v>
          </cell>
        </row>
        <row r="9528">
          <cell r="A9528" t="str">
            <v>91500001018001</v>
          </cell>
          <cell r="B9528" t="str">
            <v>FIREMPRESA</v>
          </cell>
          <cell r="C9528">
            <v>14</v>
          </cell>
          <cell r="D9528"/>
          <cell r="E9528">
            <v>0</v>
          </cell>
          <cell r="F9528"/>
          <cell r="G9528"/>
          <cell r="H9528">
            <v>0</v>
          </cell>
        </row>
        <row r="9529">
          <cell r="A9529" t="str">
            <v>9150000101800101</v>
          </cell>
          <cell r="B9529" t="str">
            <v>FIREMPRESA</v>
          </cell>
          <cell r="C9529">
            <v>16</v>
          </cell>
          <cell r="D9529">
            <v>0</v>
          </cell>
          <cell r="E9529"/>
          <cell r="F9529"/>
          <cell r="G9529"/>
          <cell r="H9529">
            <v>0</v>
          </cell>
        </row>
        <row r="9530">
          <cell r="A9530" t="str">
            <v>916</v>
          </cell>
          <cell r="B9530" t="str">
            <v>CARTERA DE PRESTAMOS DE DUDOSA RECUPERACION</v>
          </cell>
          <cell r="C9530">
            <v>3</v>
          </cell>
          <cell r="D9530"/>
          <cell r="E9530"/>
          <cell r="F9530"/>
          <cell r="G9530"/>
          <cell r="H9530">
            <v>79732853.829999998</v>
          </cell>
        </row>
        <row r="9531">
          <cell r="A9531" t="str">
            <v>9160</v>
          </cell>
          <cell r="B9531" t="str">
            <v>CARTERA DE PRESTAMOS PIGNORADA</v>
          </cell>
          <cell r="C9531">
            <v>4</v>
          </cell>
          <cell r="D9531"/>
          <cell r="E9531"/>
          <cell r="F9531"/>
          <cell r="G9531"/>
          <cell r="H9531">
            <v>79732853.829999998</v>
          </cell>
        </row>
        <row r="9532">
          <cell r="A9532" t="str">
            <v>916001</v>
          </cell>
          <cell r="B9532" t="str">
            <v>A FAVOR DEL BMI</v>
          </cell>
          <cell r="C9532">
            <v>6</v>
          </cell>
          <cell r="D9532"/>
          <cell r="E9532"/>
          <cell r="F9532"/>
          <cell r="G9532"/>
          <cell r="H9532">
            <v>67370153.950000003</v>
          </cell>
        </row>
        <row r="9533">
          <cell r="A9533" t="str">
            <v>9160010101</v>
          </cell>
          <cell r="B9533" t="str">
            <v>PRESTAMOS A EMPRESAS PRIVADAS</v>
          </cell>
          <cell r="C9533">
            <v>10</v>
          </cell>
          <cell r="D9533"/>
          <cell r="E9533"/>
          <cell r="F9533"/>
          <cell r="G9533">
            <v>0</v>
          </cell>
          <cell r="H9533">
            <v>0</v>
          </cell>
        </row>
        <row r="9534">
          <cell r="A9534" t="str">
            <v>9160010102</v>
          </cell>
          <cell r="B9534" t="str">
            <v>PRESTAMOS A EMPRESAS PRIVADAS</v>
          </cell>
          <cell r="C9534">
            <v>10</v>
          </cell>
          <cell r="D9534"/>
          <cell r="E9534"/>
          <cell r="F9534"/>
          <cell r="G9534">
            <v>0</v>
          </cell>
          <cell r="H9534">
            <v>0</v>
          </cell>
        </row>
        <row r="9535">
          <cell r="A9535" t="str">
            <v>9160010201</v>
          </cell>
          <cell r="B9535" t="str">
            <v>INSTITUCIONES DE CR?DITO</v>
          </cell>
          <cell r="C9535">
            <v>10</v>
          </cell>
          <cell r="D9535"/>
          <cell r="E9535"/>
          <cell r="F9535"/>
          <cell r="G9535">
            <v>0</v>
          </cell>
          <cell r="H9535">
            <v>0</v>
          </cell>
        </row>
        <row r="9536">
          <cell r="A9536" t="str">
            <v>9160010202</v>
          </cell>
          <cell r="B9536" t="str">
            <v>INSTITUCIONES DE CR?DITO</v>
          </cell>
          <cell r="C9536">
            <v>10</v>
          </cell>
          <cell r="D9536"/>
          <cell r="E9536"/>
          <cell r="F9536"/>
          <cell r="G9536">
            <v>0</v>
          </cell>
          <cell r="H9536">
            <v>0</v>
          </cell>
        </row>
        <row r="9537">
          <cell r="A9537" t="str">
            <v>9160010301</v>
          </cell>
          <cell r="B9537" t="str">
            <v>INSTITUCIONES DE SEGURO Y PREVISION SOCIAL</v>
          </cell>
          <cell r="C9537">
            <v>10</v>
          </cell>
          <cell r="D9537"/>
          <cell r="E9537"/>
          <cell r="F9537"/>
          <cell r="G9537">
            <v>0</v>
          </cell>
          <cell r="H9537">
            <v>0</v>
          </cell>
        </row>
        <row r="9538">
          <cell r="A9538" t="str">
            <v>9160010302</v>
          </cell>
          <cell r="B9538" t="str">
            <v>INSTITUCIONES DE SEGURO Y PREVISION SOCIAL</v>
          </cell>
          <cell r="C9538">
            <v>10</v>
          </cell>
          <cell r="D9538"/>
          <cell r="E9538"/>
          <cell r="F9538"/>
          <cell r="G9538">
            <v>0</v>
          </cell>
          <cell r="H9538">
            <v>0</v>
          </cell>
        </row>
        <row r="9539">
          <cell r="A9539" t="str">
            <v>9160010401</v>
          </cell>
          <cell r="B9539" t="str">
            <v>PRESTAMOS A EMPRESAS PUBLICAS NO FINANCIERAS</v>
          </cell>
          <cell r="C9539">
            <v>10</v>
          </cell>
          <cell r="D9539"/>
          <cell r="E9539"/>
          <cell r="F9539"/>
          <cell r="G9539">
            <v>0</v>
          </cell>
          <cell r="H9539">
            <v>0</v>
          </cell>
        </row>
        <row r="9540">
          <cell r="A9540" t="str">
            <v>9160010402</v>
          </cell>
          <cell r="B9540" t="str">
            <v>PRESTAMOS A EMPRESAS PUBLICAS NO FINANCIERAS</v>
          </cell>
          <cell r="C9540">
            <v>10</v>
          </cell>
          <cell r="D9540"/>
          <cell r="E9540"/>
          <cell r="F9540"/>
          <cell r="G9540">
            <v>0</v>
          </cell>
          <cell r="H9540">
            <v>0</v>
          </cell>
        </row>
        <row r="9541">
          <cell r="A9541" t="str">
            <v>9160010501</v>
          </cell>
          <cell r="B9541" t="str">
            <v>PRESTAMOS A GOBIERNO CENTRAL</v>
          </cell>
          <cell r="C9541">
            <v>10</v>
          </cell>
          <cell r="D9541"/>
          <cell r="E9541"/>
          <cell r="F9541"/>
          <cell r="G9541">
            <v>0</v>
          </cell>
          <cell r="H9541">
            <v>0</v>
          </cell>
        </row>
        <row r="9542">
          <cell r="A9542" t="str">
            <v>9160010502</v>
          </cell>
          <cell r="B9542" t="str">
            <v>PRESTAMOS A GOBIERNO CENTRAL</v>
          </cell>
          <cell r="C9542">
            <v>10</v>
          </cell>
          <cell r="D9542"/>
          <cell r="E9542"/>
          <cell r="F9542"/>
          <cell r="G9542">
            <v>0</v>
          </cell>
          <cell r="H9542">
            <v>0</v>
          </cell>
        </row>
        <row r="9543">
          <cell r="A9543" t="str">
            <v>9160010601</v>
          </cell>
          <cell r="B9543" t="str">
            <v>PRESTAMOS A GOBIERNO MUNICIPALES</v>
          </cell>
          <cell r="C9543">
            <v>10</v>
          </cell>
          <cell r="D9543"/>
          <cell r="E9543"/>
          <cell r="F9543"/>
          <cell r="G9543">
            <v>0</v>
          </cell>
          <cell r="H9543">
            <v>0</v>
          </cell>
        </row>
        <row r="9544">
          <cell r="A9544" t="str">
            <v>9160010602</v>
          </cell>
          <cell r="B9544" t="str">
            <v>PRESTAMOS A GOBIERNOS MUNICIPALES</v>
          </cell>
          <cell r="C9544">
            <v>10</v>
          </cell>
          <cell r="D9544"/>
          <cell r="E9544"/>
          <cell r="F9544"/>
          <cell r="G9544">
            <v>0</v>
          </cell>
          <cell r="H9544">
            <v>0</v>
          </cell>
        </row>
        <row r="9545">
          <cell r="A9545" t="str">
            <v>9160010701</v>
          </cell>
          <cell r="B9545" t="str">
            <v>PRESTAMOS A PARTICULARES</v>
          </cell>
          <cell r="C9545">
            <v>10</v>
          </cell>
          <cell r="D9545"/>
          <cell r="E9545"/>
          <cell r="F9545"/>
          <cell r="G9545">
            <v>67370153.950000003</v>
          </cell>
          <cell r="H9545">
            <v>67370153.950000003</v>
          </cell>
        </row>
        <row r="9546">
          <cell r="A9546" t="str">
            <v>916001070101</v>
          </cell>
          <cell r="B9546" t="str">
            <v>PRESTAMOS A PARTICULARES</v>
          </cell>
          <cell r="C9546">
            <v>12</v>
          </cell>
          <cell r="D9546"/>
          <cell r="E9546"/>
          <cell r="F9546">
            <v>67370153.950000003</v>
          </cell>
          <cell r="G9546"/>
          <cell r="H9546">
            <v>67370153.950000003</v>
          </cell>
        </row>
        <row r="9547">
          <cell r="A9547" t="str">
            <v>91600107010101</v>
          </cell>
          <cell r="B9547" t="str">
            <v>PRESTAMOS A PARTICULARES</v>
          </cell>
          <cell r="C9547">
            <v>14</v>
          </cell>
          <cell r="D9547"/>
          <cell r="E9547">
            <v>67370153.950000003</v>
          </cell>
          <cell r="F9547"/>
          <cell r="G9547"/>
          <cell r="H9547">
            <v>67370153.950000003</v>
          </cell>
        </row>
        <row r="9548">
          <cell r="A9548" t="str">
            <v>9160010701010101</v>
          </cell>
          <cell r="B9548" t="str">
            <v>A FAVOR BMI</v>
          </cell>
          <cell r="C9548">
            <v>16</v>
          </cell>
          <cell r="D9548">
            <v>60861899.609999999</v>
          </cell>
          <cell r="E9548"/>
          <cell r="F9548"/>
          <cell r="G9548"/>
          <cell r="H9548">
            <v>60861899.609999999</v>
          </cell>
        </row>
        <row r="9549">
          <cell r="A9549" t="str">
            <v>9160010701010102</v>
          </cell>
          <cell r="B9549" t="str">
            <v>FIDEMYPE</v>
          </cell>
          <cell r="C9549">
            <v>16</v>
          </cell>
          <cell r="D9549">
            <v>1850095.47</v>
          </cell>
          <cell r="E9549"/>
          <cell r="F9549"/>
          <cell r="G9549"/>
          <cell r="H9549">
            <v>1850095.47</v>
          </cell>
        </row>
        <row r="9550">
          <cell r="A9550" t="str">
            <v>9160010701010103</v>
          </cell>
          <cell r="B9550" t="str">
            <v>FSG</v>
          </cell>
          <cell r="C9550">
            <v>16</v>
          </cell>
          <cell r="D9550">
            <v>0</v>
          </cell>
          <cell r="E9550"/>
          <cell r="F9550"/>
          <cell r="G9550"/>
          <cell r="H9550">
            <v>0</v>
          </cell>
        </row>
        <row r="9551">
          <cell r="A9551" t="str">
            <v>9160010701010104</v>
          </cell>
          <cell r="B9551" t="str">
            <v>FIDEAGUA</v>
          </cell>
          <cell r="C9551">
            <v>16</v>
          </cell>
          <cell r="D9551">
            <v>4658158.87</v>
          </cell>
          <cell r="E9551"/>
          <cell r="F9551"/>
          <cell r="G9551"/>
          <cell r="H9551">
            <v>4658158.87</v>
          </cell>
        </row>
        <row r="9552">
          <cell r="A9552" t="str">
            <v>9160010702</v>
          </cell>
          <cell r="B9552" t="str">
            <v>PRESTAMOS A PARTICULARES</v>
          </cell>
          <cell r="C9552">
            <v>10</v>
          </cell>
          <cell r="D9552"/>
          <cell r="E9552"/>
          <cell r="F9552"/>
          <cell r="G9552">
            <v>0</v>
          </cell>
          <cell r="H9552">
            <v>0</v>
          </cell>
        </row>
        <row r="9553">
          <cell r="A9553" t="str">
            <v>9160010801</v>
          </cell>
          <cell r="B9553" t="str">
            <v>PRESTAMOS A EMPRESAS NO DOMICILIADAS</v>
          </cell>
          <cell r="C9553">
            <v>10</v>
          </cell>
          <cell r="D9553"/>
          <cell r="E9553"/>
          <cell r="F9553"/>
          <cell r="G9553">
            <v>0</v>
          </cell>
          <cell r="H9553">
            <v>0</v>
          </cell>
        </row>
        <row r="9554">
          <cell r="A9554" t="str">
            <v>9160010802</v>
          </cell>
          <cell r="B9554" t="str">
            <v>PRESTAMOS A EMPRESAS NO DOMICILIADAS</v>
          </cell>
          <cell r="C9554">
            <v>10</v>
          </cell>
          <cell r="D9554"/>
          <cell r="E9554"/>
          <cell r="F9554"/>
          <cell r="G9554">
            <v>0</v>
          </cell>
          <cell r="H9554">
            <v>0</v>
          </cell>
        </row>
        <row r="9555">
          <cell r="A9555" t="str">
            <v>9160010901</v>
          </cell>
          <cell r="B9555" t="str">
            <v>PRESTAMOS A OTROS</v>
          </cell>
          <cell r="C9555">
            <v>10</v>
          </cell>
          <cell r="D9555"/>
          <cell r="E9555"/>
          <cell r="F9555"/>
          <cell r="G9555">
            <v>0</v>
          </cell>
          <cell r="H9555">
            <v>0</v>
          </cell>
        </row>
        <row r="9556">
          <cell r="A9556" t="str">
            <v>9160010902</v>
          </cell>
          <cell r="B9556" t="str">
            <v>PRESTAMOS A OTROS</v>
          </cell>
          <cell r="C9556">
            <v>10</v>
          </cell>
          <cell r="D9556"/>
          <cell r="E9556"/>
          <cell r="F9556"/>
          <cell r="G9556">
            <v>0</v>
          </cell>
          <cell r="H9556">
            <v>0</v>
          </cell>
        </row>
        <row r="9557">
          <cell r="A9557" t="str">
            <v>916002</v>
          </cell>
          <cell r="B9557" t="str">
            <v>PARA GARANTIZAR EMISIONES DE OBLIGACIONES NEGOCIABLES</v>
          </cell>
          <cell r="C9557">
            <v>6</v>
          </cell>
          <cell r="D9557"/>
          <cell r="E9557"/>
          <cell r="F9557"/>
          <cell r="G9557"/>
          <cell r="H9557">
            <v>0</v>
          </cell>
        </row>
        <row r="9558">
          <cell r="A9558" t="str">
            <v>9160020101</v>
          </cell>
          <cell r="B9558" t="str">
            <v>PRESTAMOS A EMPRESAS PRIVADAS</v>
          </cell>
          <cell r="C9558">
            <v>10</v>
          </cell>
          <cell r="D9558"/>
          <cell r="E9558"/>
          <cell r="F9558"/>
          <cell r="G9558">
            <v>0</v>
          </cell>
          <cell r="H9558">
            <v>0</v>
          </cell>
        </row>
        <row r="9559">
          <cell r="A9559" t="str">
            <v>9160020102</v>
          </cell>
          <cell r="B9559" t="str">
            <v>PRESTAMOS A EMPRESAS PRIVADAS</v>
          </cell>
          <cell r="C9559">
            <v>10</v>
          </cell>
          <cell r="D9559"/>
          <cell r="E9559"/>
          <cell r="F9559"/>
          <cell r="G9559">
            <v>0</v>
          </cell>
          <cell r="H9559">
            <v>0</v>
          </cell>
        </row>
        <row r="9560">
          <cell r="A9560" t="str">
            <v>9160020201</v>
          </cell>
          <cell r="B9560" t="str">
            <v>INSTITUCIONES DE CREDITO</v>
          </cell>
          <cell r="C9560">
            <v>10</v>
          </cell>
          <cell r="D9560"/>
          <cell r="E9560"/>
          <cell r="F9560"/>
          <cell r="G9560">
            <v>0</v>
          </cell>
          <cell r="H9560">
            <v>0</v>
          </cell>
        </row>
        <row r="9561">
          <cell r="A9561" t="str">
            <v>9160020202</v>
          </cell>
          <cell r="B9561" t="str">
            <v>INSTITUCIONES DE CREDITO</v>
          </cell>
          <cell r="C9561">
            <v>10</v>
          </cell>
          <cell r="D9561"/>
          <cell r="E9561"/>
          <cell r="F9561"/>
          <cell r="G9561">
            <v>0</v>
          </cell>
          <cell r="H9561">
            <v>0</v>
          </cell>
        </row>
        <row r="9562">
          <cell r="A9562" t="str">
            <v>9160020301</v>
          </cell>
          <cell r="B9562" t="str">
            <v>INSTITUCIONES DE SEGURO Y PREVISION SOCIAL</v>
          </cell>
          <cell r="C9562">
            <v>10</v>
          </cell>
          <cell r="D9562"/>
          <cell r="E9562"/>
          <cell r="F9562"/>
          <cell r="G9562">
            <v>0</v>
          </cell>
          <cell r="H9562">
            <v>0</v>
          </cell>
        </row>
        <row r="9563">
          <cell r="A9563" t="str">
            <v>9160020302</v>
          </cell>
          <cell r="B9563" t="str">
            <v>INSTITUCIONES DE SEGURO Y PREVISION SOCIAL</v>
          </cell>
          <cell r="C9563">
            <v>10</v>
          </cell>
          <cell r="D9563"/>
          <cell r="E9563"/>
          <cell r="F9563"/>
          <cell r="G9563">
            <v>0</v>
          </cell>
          <cell r="H9563">
            <v>0</v>
          </cell>
        </row>
        <row r="9564">
          <cell r="A9564" t="str">
            <v>9160020401</v>
          </cell>
          <cell r="B9564" t="str">
            <v>PRESTAMOS A EMPRESAS PUBLICAS NO FINANCIERAS</v>
          </cell>
          <cell r="C9564">
            <v>10</v>
          </cell>
          <cell r="D9564"/>
          <cell r="E9564"/>
          <cell r="F9564"/>
          <cell r="G9564">
            <v>0</v>
          </cell>
          <cell r="H9564">
            <v>0</v>
          </cell>
        </row>
        <row r="9565">
          <cell r="A9565" t="str">
            <v>9160020402</v>
          </cell>
          <cell r="B9565" t="str">
            <v>PRESTAMOS A EMPRESAS PUBLICAS NO FINANCIERAS</v>
          </cell>
          <cell r="C9565">
            <v>10</v>
          </cell>
          <cell r="D9565"/>
          <cell r="E9565"/>
          <cell r="F9565"/>
          <cell r="G9565">
            <v>0</v>
          </cell>
          <cell r="H9565">
            <v>0</v>
          </cell>
        </row>
        <row r="9566">
          <cell r="A9566" t="str">
            <v>9160020501</v>
          </cell>
          <cell r="B9566" t="str">
            <v>PRESTAMOS A GOBIERNO CENTRAL</v>
          </cell>
          <cell r="C9566">
            <v>10</v>
          </cell>
          <cell r="D9566"/>
          <cell r="E9566"/>
          <cell r="F9566"/>
          <cell r="G9566">
            <v>0</v>
          </cell>
          <cell r="H9566">
            <v>0</v>
          </cell>
        </row>
        <row r="9567">
          <cell r="A9567" t="str">
            <v>9160020502</v>
          </cell>
          <cell r="B9567" t="str">
            <v>PRESTAMOS A GOBIERNO CENTRAL</v>
          </cell>
          <cell r="C9567">
            <v>10</v>
          </cell>
          <cell r="D9567"/>
          <cell r="E9567"/>
          <cell r="F9567"/>
          <cell r="G9567">
            <v>0</v>
          </cell>
          <cell r="H9567">
            <v>0</v>
          </cell>
        </row>
        <row r="9568">
          <cell r="A9568" t="str">
            <v>9160020601</v>
          </cell>
          <cell r="B9568" t="str">
            <v>PRESTAMOS A GOBIERNO MUNICIPALES</v>
          </cell>
          <cell r="C9568">
            <v>10</v>
          </cell>
          <cell r="D9568"/>
          <cell r="E9568"/>
          <cell r="F9568"/>
          <cell r="G9568">
            <v>0</v>
          </cell>
          <cell r="H9568">
            <v>0</v>
          </cell>
        </row>
        <row r="9569">
          <cell r="A9569" t="str">
            <v>9160020602</v>
          </cell>
          <cell r="B9569" t="str">
            <v>PRESTAMOS A GOBIERNOS MUNICIPALES</v>
          </cell>
          <cell r="C9569">
            <v>10</v>
          </cell>
          <cell r="D9569"/>
          <cell r="E9569"/>
          <cell r="F9569"/>
          <cell r="G9569">
            <v>0</v>
          </cell>
          <cell r="H9569">
            <v>0</v>
          </cell>
        </row>
        <row r="9570">
          <cell r="A9570" t="str">
            <v>9160020701</v>
          </cell>
          <cell r="B9570" t="str">
            <v>PRESTAMOS A PARTICULARES</v>
          </cell>
          <cell r="C9570">
            <v>10</v>
          </cell>
          <cell r="D9570"/>
          <cell r="E9570"/>
          <cell r="F9570"/>
          <cell r="G9570">
            <v>0</v>
          </cell>
          <cell r="H9570">
            <v>0</v>
          </cell>
        </row>
        <row r="9571">
          <cell r="A9571" t="str">
            <v>9160020702</v>
          </cell>
          <cell r="B9571" t="str">
            <v>PRESTAMOS A PARTICULARES</v>
          </cell>
          <cell r="C9571">
            <v>10</v>
          </cell>
          <cell r="D9571"/>
          <cell r="E9571"/>
          <cell r="F9571"/>
          <cell r="G9571">
            <v>0</v>
          </cell>
          <cell r="H9571">
            <v>0</v>
          </cell>
        </row>
        <row r="9572">
          <cell r="A9572" t="str">
            <v>9160020801</v>
          </cell>
          <cell r="B9572" t="str">
            <v>PRESTAMOS A EMPRESAS NO DOMICILIADAS</v>
          </cell>
          <cell r="C9572">
            <v>10</v>
          </cell>
          <cell r="D9572"/>
          <cell r="E9572"/>
          <cell r="F9572"/>
          <cell r="G9572">
            <v>0</v>
          </cell>
          <cell r="H9572">
            <v>0</v>
          </cell>
        </row>
        <row r="9573">
          <cell r="A9573" t="str">
            <v>9160020802</v>
          </cell>
          <cell r="B9573" t="str">
            <v>PRESTAMOS A EMPRESAS NO DOMICILIADAS</v>
          </cell>
          <cell r="C9573">
            <v>10</v>
          </cell>
          <cell r="D9573"/>
          <cell r="E9573"/>
          <cell r="F9573"/>
          <cell r="G9573">
            <v>0</v>
          </cell>
          <cell r="H9573">
            <v>0</v>
          </cell>
        </row>
        <row r="9574">
          <cell r="A9574" t="str">
            <v>9160020901</v>
          </cell>
          <cell r="B9574" t="str">
            <v>PRESTAMOS A OTROS</v>
          </cell>
          <cell r="C9574">
            <v>10</v>
          </cell>
          <cell r="D9574"/>
          <cell r="E9574"/>
          <cell r="F9574"/>
          <cell r="G9574">
            <v>0</v>
          </cell>
          <cell r="H9574">
            <v>0</v>
          </cell>
        </row>
        <row r="9575">
          <cell r="A9575" t="str">
            <v>9160020902</v>
          </cell>
          <cell r="B9575" t="str">
            <v>PRESTAMOS A OTROS</v>
          </cell>
          <cell r="C9575">
            <v>10</v>
          </cell>
          <cell r="D9575"/>
          <cell r="E9575"/>
          <cell r="F9575"/>
          <cell r="G9575">
            <v>0</v>
          </cell>
          <cell r="H9575">
            <v>0</v>
          </cell>
        </row>
        <row r="9576">
          <cell r="A9576" t="str">
            <v>916003</v>
          </cell>
          <cell r="B9576" t="str">
            <v>A FAVOR DEL INSTITUTO DE GARANTIA DE DEPOSITOS</v>
          </cell>
          <cell r="C9576">
            <v>6</v>
          </cell>
          <cell r="D9576"/>
          <cell r="E9576"/>
          <cell r="F9576"/>
          <cell r="G9576"/>
          <cell r="H9576">
            <v>0</v>
          </cell>
        </row>
        <row r="9577">
          <cell r="A9577" t="str">
            <v>9160030101</v>
          </cell>
          <cell r="B9577" t="str">
            <v>PRESTAMOS A EMPRESAS PRIVADAS</v>
          </cell>
          <cell r="C9577">
            <v>10</v>
          </cell>
          <cell r="D9577"/>
          <cell r="E9577"/>
          <cell r="F9577"/>
          <cell r="G9577">
            <v>0</v>
          </cell>
          <cell r="H9577">
            <v>0</v>
          </cell>
        </row>
        <row r="9578">
          <cell r="A9578" t="str">
            <v>9160030102</v>
          </cell>
          <cell r="B9578" t="str">
            <v>PRESTAMOS A EMPRESAS PRIVADAS</v>
          </cell>
          <cell r="C9578">
            <v>10</v>
          </cell>
          <cell r="D9578"/>
          <cell r="E9578"/>
          <cell r="F9578"/>
          <cell r="G9578">
            <v>0</v>
          </cell>
          <cell r="H9578">
            <v>0</v>
          </cell>
        </row>
        <row r="9579">
          <cell r="A9579" t="str">
            <v>9160030201</v>
          </cell>
          <cell r="B9579" t="str">
            <v>INSTITUCIONES DE CREDITO</v>
          </cell>
          <cell r="C9579">
            <v>10</v>
          </cell>
          <cell r="D9579"/>
          <cell r="E9579"/>
          <cell r="F9579"/>
          <cell r="G9579">
            <v>0</v>
          </cell>
          <cell r="H9579">
            <v>0</v>
          </cell>
        </row>
        <row r="9580">
          <cell r="A9580" t="str">
            <v>9160030202</v>
          </cell>
          <cell r="B9580" t="str">
            <v>INSTITUCIONES DE CREDITO</v>
          </cell>
          <cell r="C9580">
            <v>10</v>
          </cell>
          <cell r="D9580"/>
          <cell r="E9580"/>
          <cell r="F9580"/>
          <cell r="G9580">
            <v>0</v>
          </cell>
          <cell r="H9580">
            <v>0</v>
          </cell>
        </row>
        <row r="9581">
          <cell r="A9581" t="str">
            <v>9160030301</v>
          </cell>
          <cell r="B9581" t="str">
            <v>INSTITUCIONES DE SEGURO Y PREVISION SOCIAL</v>
          </cell>
          <cell r="C9581">
            <v>10</v>
          </cell>
          <cell r="D9581"/>
          <cell r="E9581"/>
          <cell r="F9581"/>
          <cell r="G9581">
            <v>0</v>
          </cell>
          <cell r="H9581">
            <v>0</v>
          </cell>
        </row>
        <row r="9582">
          <cell r="A9582" t="str">
            <v>9160030302</v>
          </cell>
          <cell r="B9582" t="str">
            <v>INSTITUCIONES DE SEGURO Y PREVISION SOCIAL</v>
          </cell>
          <cell r="C9582">
            <v>10</v>
          </cell>
          <cell r="D9582"/>
          <cell r="E9582"/>
          <cell r="F9582"/>
          <cell r="G9582">
            <v>0</v>
          </cell>
          <cell r="H9582">
            <v>0</v>
          </cell>
        </row>
        <row r="9583">
          <cell r="A9583" t="str">
            <v>9160030401</v>
          </cell>
          <cell r="B9583" t="str">
            <v>PRESTAMOS A EMPRESAS PUBLICAS NO FINANCIERAS</v>
          </cell>
          <cell r="C9583">
            <v>10</v>
          </cell>
          <cell r="D9583"/>
          <cell r="E9583"/>
          <cell r="F9583"/>
          <cell r="G9583">
            <v>0</v>
          </cell>
          <cell r="H9583">
            <v>0</v>
          </cell>
        </row>
        <row r="9584">
          <cell r="A9584" t="str">
            <v>9160030402</v>
          </cell>
          <cell r="B9584" t="str">
            <v>PRESTAMOS A EMPRESAS PUBLICAS NO FINANCIERAS</v>
          </cell>
          <cell r="C9584">
            <v>10</v>
          </cell>
          <cell r="D9584"/>
          <cell r="E9584"/>
          <cell r="F9584"/>
          <cell r="G9584">
            <v>0</v>
          </cell>
          <cell r="H9584">
            <v>0</v>
          </cell>
        </row>
        <row r="9585">
          <cell r="A9585" t="str">
            <v>9160030501</v>
          </cell>
          <cell r="B9585" t="str">
            <v>PRESTAMOS A GOBIERNO CENTRAL</v>
          </cell>
          <cell r="C9585">
            <v>10</v>
          </cell>
          <cell r="D9585"/>
          <cell r="E9585"/>
          <cell r="F9585"/>
          <cell r="G9585">
            <v>0</v>
          </cell>
          <cell r="H9585">
            <v>0</v>
          </cell>
        </row>
        <row r="9586">
          <cell r="A9586" t="str">
            <v>9160030502</v>
          </cell>
          <cell r="B9586" t="str">
            <v>PRESTAMOS A GOBIERNO CENTRAL</v>
          </cell>
          <cell r="C9586">
            <v>10</v>
          </cell>
          <cell r="D9586"/>
          <cell r="E9586"/>
          <cell r="F9586"/>
          <cell r="G9586">
            <v>0</v>
          </cell>
          <cell r="H9586">
            <v>0</v>
          </cell>
        </row>
        <row r="9587">
          <cell r="A9587" t="str">
            <v>9160030601</v>
          </cell>
          <cell r="B9587" t="str">
            <v>PRESTAMOS A GOBIERNO MUNICIPALES</v>
          </cell>
          <cell r="C9587">
            <v>10</v>
          </cell>
          <cell r="D9587"/>
          <cell r="E9587"/>
          <cell r="F9587"/>
          <cell r="G9587">
            <v>0</v>
          </cell>
          <cell r="H9587">
            <v>0</v>
          </cell>
        </row>
        <row r="9588">
          <cell r="A9588" t="str">
            <v>9160030602</v>
          </cell>
          <cell r="B9588" t="str">
            <v>PRESTAMOS A GOBIERNOS MUNICIPALES</v>
          </cell>
          <cell r="C9588">
            <v>10</v>
          </cell>
          <cell r="D9588"/>
          <cell r="E9588"/>
          <cell r="F9588"/>
          <cell r="G9588">
            <v>0</v>
          </cell>
          <cell r="H9588">
            <v>0</v>
          </cell>
        </row>
        <row r="9589">
          <cell r="A9589" t="str">
            <v>9160030701</v>
          </cell>
          <cell r="B9589" t="str">
            <v>PRESTAMOS A PARTICULARES</v>
          </cell>
          <cell r="C9589">
            <v>10</v>
          </cell>
          <cell r="D9589"/>
          <cell r="E9589"/>
          <cell r="F9589"/>
          <cell r="G9589">
            <v>0</v>
          </cell>
          <cell r="H9589">
            <v>0</v>
          </cell>
        </row>
        <row r="9590">
          <cell r="A9590" t="str">
            <v>9160030702</v>
          </cell>
          <cell r="B9590" t="str">
            <v>PRESTAMOS A PARTICULARES</v>
          </cell>
          <cell r="C9590">
            <v>10</v>
          </cell>
          <cell r="D9590"/>
          <cell r="E9590"/>
          <cell r="F9590"/>
          <cell r="G9590">
            <v>0</v>
          </cell>
          <cell r="H9590">
            <v>0</v>
          </cell>
        </row>
        <row r="9591">
          <cell r="A9591" t="str">
            <v>9160030801</v>
          </cell>
          <cell r="B9591" t="str">
            <v>PRESTAMOS A EMPRESAS NO DOMICILIADAS</v>
          </cell>
          <cell r="C9591">
            <v>10</v>
          </cell>
          <cell r="D9591"/>
          <cell r="E9591"/>
          <cell r="F9591"/>
          <cell r="G9591">
            <v>0</v>
          </cell>
          <cell r="H9591">
            <v>0</v>
          </cell>
        </row>
        <row r="9592">
          <cell r="A9592" t="str">
            <v>9160030802</v>
          </cell>
          <cell r="B9592" t="str">
            <v>PRESTAMOS A EMPRESAS NO DOMICILIADAS</v>
          </cell>
          <cell r="C9592">
            <v>10</v>
          </cell>
          <cell r="D9592"/>
          <cell r="E9592"/>
          <cell r="F9592"/>
          <cell r="G9592">
            <v>0</v>
          </cell>
          <cell r="H9592">
            <v>0</v>
          </cell>
        </row>
        <row r="9593">
          <cell r="A9593" t="str">
            <v>9160030901</v>
          </cell>
          <cell r="B9593" t="str">
            <v>PRESTAMOS A OTROS</v>
          </cell>
          <cell r="C9593">
            <v>10</v>
          </cell>
          <cell r="D9593"/>
          <cell r="E9593"/>
          <cell r="F9593"/>
          <cell r="G9593">
            <v>0</v>
          </cell>
          <cell r="H9593">
            <v>0</v>
          </cell>
        </row>
        <row r="9594">
          <cell r="A9594" t="str">
            <v>9160030902</v>
          </cell>
          <cell r="B9594" t="str">
            <v>PRESTAMOS A OTROS</v>
          </cell>
          <cell r="C9594">
            <v>10</v>
          </cell>
          <cell r="D9594"/>
          <cell r="E9594"/>
          <cell r="F9594"/>
          <cell r="G9594">
            <v>0</v>
          </cell>
          <cell r="H9594">
            <v>0</v>
          </cell>
        </row>
        <row r="9595">
          <cell r="A9595" t="str">
            <v>916005</v>
          </cell>
          <cell r="B9595" t="str">
            <v>A FAVOR DE OTRAS ENTIDADES DEL SISTEMA FINANCIERO</v>
          </cell>
          <cell r="C9595">
            <v>6</v>
          </cell>
          <cell r="D9595"/>
          <cell r="E9595"/>
          <cell r="F9595"/>
          <cell r="G9595"/>
          <cell r="H9595">
            <v>12079056.810000001</v>
          </cell>
        </row>
        <row r="9596">
          <cell r="A9596" t="str">
            <v>9160050101</v>
          </cell>
          <cell r="B9596" t="str">
            <v>PRESTAMOS A EMPRESAS PRIVADAS</v>
          </cell>
          <cell r="C9596">
            <v>10</v>
          </cell>
          <cell r="D9596"/>
          <cell r="E9596"/>
          <cell r="F9596"/>
          <cell r="G9596">
            <v>0</v>
          </cell>
          <cell r="H9596">
            <v>0</v>
          </cell>
        </row>
        <row r="9597">
          <cell r="A9597" t="str">
            <v>9160050102</v>
          </cell>
          <cell r="B9597" t="str">
            <v>PRESTAMOS A EMPRESAS PRIVADAS</v>
          </cell>
          <cell r="C9597">
            <v>10</v>
          </cell>
          <cell r="D9597"/>
          <cell r="E9597"/>
          <cell r="F9597"/>
          <cell r="G9597">
            <v>0</v>
          </cell>
          <cell r="H9597">
            <v>0</v>
          </cell>
        </row>
        <row r="9598">
          <cell r="A9598" t="str">
            <v>9160050201</v>
          </cell>
          <cell r="B9598" t="str">
            <v>INSTITUCIONES DE CR?DITO</v>
          </cell>
          <cell r="C9598">
            <v>10</v>
          </cell>
          <cell r="D9598"/>
          <cell r="E9598"/>
          <cell r="F9598"/>
          <cell r="G9598">
            <v>0</v>
          </cell>
          <cell r="H9598">
            <v>0</v>
          </cell>
        </row>
        <row r="9599">
          <cell r="A9599" t="str">
            <v>9160050202</v>
          </cell>
          <cell r="B9599" t="str">
            <v>INSTITUCIONES DE CR?DITO</v>
          </cell>
          <cell r="C9599">
            <v>10</v>
          </cell>
          <cell r="D9599"/>
          <cell r="E9599"/>
          <cell r="F9599"/>
          <cell r="G9599">
            <v>0</v>
          </cell>
          <cell r="H9599">
            <v>0</v>
          </cell>
        </row>
        <row r="9600">
          <cell r="A9600" t="str">
            <v>9160050301</v>
          </cell>
          <cell r="B9600" t="str">
            <v>INSTITUCIONES DE SEGURO Y PREVISI?N SOCIAL</v>
          </cell>
          <cell r="C9600">
            <v>10</v>
          </cell>
          <cell r="D9600"/>
          <cell r="E9600"/>
          <cell r="F9600"/>
          <cell r="G9600">
            <v>0</v>
          </cell>
          <cell r="H9600">
            <v>0</v>
          </cell>
        </row>
        <row r="9601">
          <cell r="A9601" t="str">
            <v>9160050302</v>
          </cell>
          <cell r="B9601" t="str">
            <v>INSTITUCIONES DE SEGURO Y PREVISI?N SOCIAL</v>
          </cell>
          <cell r="C9601">
            <v>10</v>
          </cell>
          <cell r="D9601"/>
          <cell r="E9601"/>
          <cell r="F9601"/>
          <cell r="G9601">
            <v>0</v>
          </cell>
          <cell r="H9601">
            <v>0</v>
          </cell>
        </row>
        <row r="9602">
          <cell r="A9602" t="str">
            <v>9160050401</v>
          </cell>
          <cell r="B9602" t="str">
            <v>PRESTAMOS A EMPRESAS PUBLICAS NO FINANCIERAS</v>
          </cell>
          <cell r="C9602">
            <v>10</v>
          </cell>
          <cell r="D9602"/>
          <cell r="E9602"/>
          <cell r="F9602"/>
          <cell r="G9602">
            <v>0</v>
          </cell>
          <cell r="H9602">
            <v>0</v>
          </cell>
        </row>
        <row r="9603">
          <cell r="A9603" t="str">
            <v>9160050402</v>
          </cell>
          <cell r="B9603" t="str">
            <v>PRESTAMOS A EMPRESAS PUBLICAS NO FINANCIERAS</v>
          </cell>
          <cell r="C9603">
            <v>10</v>
          </cell>
          <cell r="D9603"/>
          <cell r="E9603"/>
          <cell r="F9603"/>
          <cell r="G9603">
            <v>0</v>
          </cell>
          <cell r="H9603">
            <v>0</v>
          </cell>
        </row>
        <row r="9604">
          <cell r="A9604" t="str">
            <v>9160050501</v>
          </cell>
          <cell r="B9604" t="str">
            <v>PRESTAMOS A GOBIERNO CENTRAL</v>
          </cell>
          <cell r="C9604">
            <v>10</v>
          </cell>
          <cell r="D9604"/>
          <cell r="E9604"/>
          <cell r="F9604"/>
          <cell r="G9604">
            <v>0</v>
          </cell>
          <cell r="H9604">
            <v>0</v>
          </cell>
        </row>
        <row r="9605">
          <cell r="A9605" t="str">
            <v>9160050502</v>
          </cell>
          <cell r="B9605" t="str">
            <v>PRESTAMOS A GOBIERNO CENTRAL</v>
          </cell>
          <cell r="C9605">
            <v>10</v>
          </cell>
          <cell r="D9605"/>
          <cell r="E9605"/>
          <cell r="F9605"/>
          <cell r="G9605">
            <v>0</v>
          </cell>
          <cell r="H9605">
            <v>0</v>
          </cell>
        </row>
        <row r="9606">
          <cell r="A9606" t="str">
            <v>9160050601</v>
          </cell>
          <cell r="B9606" t="str">
            <v>PRESTAMOS A GOBIERNO MUNICIPALES</v>
          </cell>
          <cell r="C9606">
            <v>10</v>
          </cell>
          <cell r="D9606"/>
          <cell r="E9606"/>
          <cell r="F9606"/>
          <cell r="G9606">
            <v>0</v>
          </cell>
          <cell r="H9606">
            <v>0</v>
          </cell>
        </row>
        <row r="9607">
          <cell r="A9607" t="str">
            <v>9160050602</v>
          </cell>
          <cell r="B9607" t="str">
            <v>PRESTAMOS A GOBIERNOS MUNICIPALES</v>
          </cell>
          <cell r="C9607">
            <v>10</v>
          </cell>
          <cell r="D9607"/>
          <cell r="E9607"/>
          <cell r="F9607"/>
          <cell r="G9607">
            <v>0</v>
          </cell>
          <cell r="H9607">
            <v>0</v>
          </cell>
        </row>
        <row r="9608">
          <cell r="A9608" t="str">
            <v>9160050701</v>
          </cell>
          <cell r="B9608" t="str">
            <v>PRESTAMOS A PARTICULARES</v>
          </cell>
          <cell r="C9608">
            <v>10</v>
          </cell>
          <cell r="D9608"/>
          <cell r="E9608"/>
          <cell r="F9608"/>
          <cell r="G9608">
            <v>12079056.810000001</v>
          </cell>
          <cell r="H9608">
            <v>12079056.810000001</v>
          </cell>
        </row>
        <row r="9609">
          <cell r="A9609" t="str">
            <v>916005070101</v>
          </cell>
          <cell r="B9609" t="str">
            <v>PRESTAMOS A PARTICULARES</v>
          </cell>
          <cell r="C9609">
            <v>12</v>
          </cell>
          <cell r="D9609"/>
          <cell r="E9609"/>
          <cell r="F9609">
            <v>12079056.810000001</v>
          </cell>
          <cell r="G9609"/>
          <cell r="H9609">
            <v>12079056.810000001</v>
          </cell>
        </row>
        <row r="9610">
          <cell r="A9610" t="str">
            <v>91600507010101</v>
          </cell>
          <cell r="B9610" t="str">
            <v>PRESTAMOS A PARTICULARES</v>
          </cell>
          <cell r="C9610">
            <v>14</v>
          </cell>
          <cell r="D9610"/>
          <cell r="E9610">
            <v>12079056.810000001</v>
          </cell>
          <cell r="F9610"/>
          <cell r="G9610"/>
          <cell r="H9610">
            <v>12079056.810000001</v>
          </cell>
        </row>
        <row r="9611">
          <cell r="A9611" t="str">
            <v>9160050701010101</v>
          </cell>
          <cell r="B9611" t="str">
            <v>BANCO AGRICOLA</v>
          </cell>
          <cell r="C9611">
            <v>16</v>
          </cell>
          <cell r="D9611">
            <v>0</v>
          </cell>
          <cell r="E9611"/>
          <cell r="F9611"/>
          <cell r="G9611"/>
          <cell r="H9611">
            <v>0</v>
          </cell>
        </row>
        <row r="9612">
          <cell r="A9612" t="str">
            <v>9160050701010102</v>
          </cell>
          <cell r="B9612" t="str">
            <v>BANCO DAVIVIENDA</v>
          </cell>
          <cell r="C9612">
            <v>16</v>
          </cell>
          <cell r="D9612">
            <v>0</v>
          </cell>
          <cell r="E9612"/>
          <cell r="F9612"/>
          <cell r="G9612"/>
          <cell r="H9612">
            <v>0</v>
          </cell>
        </row>
        <row r="9613">
          <cell r="A9613" t="str">
            <v>9160050701010103</v>
          </cell>
          <cell r="B9613" t="str">
            <v>BANCO CUSCATLAN SV</v>
          </cell>
          <cell r="C9613">
            <v>16</v>
          </cell>
          <cell r="D9613">
            <v>0</v>
          </cell>
          <cell r="E9613"/>
          <cell r="F9613"/>
          <cell r="G9613"/>
          <cell r="H9613">
            <v>0</v>
          </cell>
        </row>
        <row r="9614">
          <cell r="A9614" t="str">
            <v>9160050701010104</v>
          </cell>
          <cell r="B9614" t="str">
            <v>BANCO HIPOTECARIO</v>
          </cell>
          <cell r="C9614">
            <v>16</v>
          </cell>
          <cell r="D9614">
            <v>6098521.1100000003</v>
          </cell>
          <cell r="E9614"/>
          <cell r="F9614"/>
          <cell r="G9614"/>
          <cell r="H9614">
            <v>6098521.1100000003</v>
          </cell>
        </row>
        <row r="9615">
          <cell r="A9615" t="str">
            <v>9160050701010105</v>
          </cell>
          <cell r="B9615" t="str">
            <v>BANCO DE FOMENTO AGROPECUARIO</v>
          </cell>
          <cell r="C9615">
            <v>16</v>
          </cell>
          <cell r="D9615">
            <v>0</v>
          </cell>
          <cell r="E9615"/>
          <cell r="F9615"/>
          <cell r="G9615"/>
          <cell r="H9615">
            <v>0</v>
          </cell>
        </row>
        <row r="9616">
          <cell r="A9616" t="str">
            <v>9160050701010106</v>
          </cell>
          <cell r="B9616" t="str">
            <v>BANCO CUSCATLAN</v>
          </cell>
          <cell r="C9616">
            <v>16</v>
          </cell>
          <cell r="D9616">
            <v>0</v>
          </cell>
          <cell r="E9616"/>
          <cell r="F9616"/>
          <cell r="G9616"/>
          <cell r="H9616">
            <v>0</v>
          </cell>
        </row>
        <row r="9617">
          <cell r="A9617" t="str">
            <v>9160050701010107</v>
          </cell>
          <cell r="B9617" t="str">
            <v>BANCO PROMERICA</v>
          </cell>
          <cell r="C9617">
            <v>16</v>
          </cell>
          <cell r="D9617">
            <v>0</v>
          </cell>
          <cell r="E9617"/>
          <cell r="F9617"/>
          <cell r="G9617"/>
          <cell r="H9617">
            <v>0</v>
          </cell>
        </row>
        <row r="9618">
          <cell r="A9618" t="str">
            <v>9160050701010108</v>
          </cell>
          <cell r="B9618" t="str">
            <v>BANCO DE AMERICA CENTRAL</v>
          </cell>
          <cell r="C9618">
            <v>16</v>
          </cell>
          <cell r="D9618">
            <v>2106045.11</v>
          </cell>
          <cell r="E9618"/>
          <cell r="F9618"/>
          <cell r="G9618"/>
          <cell r="H9618">
            <v>2106045.11</v>
          </cell>
        </row>
        <row r="9619">
          <cell r="A9619" t="str">
            <v>9160050701010109</v>
          </cell>
          <cell r="B9619" t="str">
            <v>BANCO G&amp;T CONTINENTAL</v>
          </cell>
          <cell r="C9619">
            <v>16</v>
          </cell>
          <cell r="D9619">
            <v>0</v>
          </cell>
          <cell r="E9619"/>
          <cell r="F9619"/>
          <cell r="G9619"/>
          <cell r="H9619">
            <v>0</v>
          </cell>
        </row>
        <row r="9620">
          <cell r="A9620" t="str">
            <v>9160050701010110</v>
          </cell>
          <cell r="B9620" t="str">
            <v>BANCO AZUL DE EL SALVADOR</v>
          </cell>
          <cell r="C9620">
            <v>16</v>
          </cell>
          <cell r="D9620">
            <v>0</v>
          </cell>
          <cell r="E9620"/>
          <cell r="F9620"/>
          <cell r="G9620"/>
          <cell r="H9620">
            <v>0</v>
          </cell>
        </row>
        <row r="9621">
          <cell r="A9621" t="str">
            <v>9160050701010117</v>
          </cell>
          <cell r="B9621" t="str">
            <v>BANCO GYT</v>
          </cell>
          <cell r="C9621">
            <v>16</v>
          </cell>
          <cell r="D9621">
            <v>0</v>
          </cell>
          <cell r="E9621"/>
          <cell r="F9621"/>
          <cell r="G9621"/>
          <cell r="H9621">
            <v>0</v>
          </cell>
        </row>
        <row r="9622">
          <cell r="A9622" t="str">
            <v>9160050701010118</v>
          </cell>
          <cell r="B9622" t="str">
            <v>ABANK</v>
          </cell>
          <cell r="C9622">
            <v>16</v>
          </cell>
          <cell r="D9622">
            <v>3874490.59</v>
          </cell>
          <cell r="E9622"/>
          <cell r="F9622"/>
          <cell r="G9622"/>
          <cell r="H9622">
            <v>3874490.59</v>
          </cell>
        </row>
        <row r="9623">
          <cell r="A9623" t="str">
            <v>9160050702</v>
          </cell>
          <cell r="B9623" t="str">
            <v>PRESTAMOS A PARTICULARES</v>
          </cell>
          <cell r="C9623">
            <v>10</v>
          </cell>
          <cell r="D9623"/>
          <cell r="E9623"/>
          <cell r="F9623"/>
          <cell r="G9623">
            <v>0</v>
          </cell>
          <cell r="H9623">
            <v>0</v>
          </cell>
        </row>
        <row r="9624">
          <cell r="A9624" t="str">
            <v>9160050801</v>
          </cell>
          <cell r="B9624" t="str">
            <v>PRESTAMOS A EMPRESAS NO DOMICILIADAS</v>
          </cell>
          <cell r="C9624">
            <v>10</v>
          </cell>
          <cell r="D9624"/>
          <cell r="E9624"/>
          <cell r="F9624"/>
          <cell r="G9624">
            <v>0</v>
          </cell>
          <cell r="H9624">
            <v>0</v>
          </cell>
        </row>
        <row r="9625">
          <cell r="A9625" t="str">
            <v>9160050802</v>
          </cell>
          <cell r="B9625" t="str">
            <v>PRESTAMOS A EMPRESAS NO DOMICILIADAS</v>
          </cell>
          <cell r="C9625">
            <v>10</v>
          </cell>
          <cell r="D9625"/>
          <cell r="E9625"/>
          <cell r="F9625"/>
          <cell r="G9625">
            <v>0</v>
          </cell>
          <cell r="H9625">
            <v>0</v>
          </cell>
        </row>
        <row r="9626">
          <cell r="A9626" t="str">
            <v>9160050901</v>
          </cell>
          <cell r="B9626" t="str">
            <v>PRESTAMOS A OTROS</v>
          </cell>
          <cell r="C9626">
            <v>10</v>
          </cell>
          <cell r="D9626"/>
          <cell r="E9626"/>
          <cell r="F9626"/>
          <cell r="G9626">
            <v>0</v>
          </cell>
          <cell r="H9626">
            <v>0</v>
          </cell>
        </row>
        <row r="9627">
          <cell r="A9627" t="str">
            <v>916005090101</v>
          </cell>
          <cell r="B9627" t="str">
            <v>PRESTAMOS A OTROS</v>
          </cell>
          <cell r="C9627">
            <v>12</v>
          </cell>
          <cell r="D9627"/>
          <cell r="E9627"/>
          <cell r="F9627">
            <v>0</v>
          </cell>
          <cell r="G9627"/>
          <cell r="H9627">
            <v>0</v>
          </cell>
        </row>
        <row r="9628">
          <cell r="A9628" t="str">
            <v>91600509010101</v>
          </cell>
          <cell r="B9628" t="str">
            <v>PRESTAMOS A OTROS</v>
          </cell>
          <cell r="C9628">
            <v>14</v>
          </cell>
          <cell r="D9628"/>
          <cell r="E9628">
            <v>0</v>
          </cell>
          <cell r="F9628"/>
          <cell r="G9628"/>
          <cell r="H9628">
            <v>0</v>
          </cell>
        </row>
        <row r="9629">
          <cell r="A9629" t="str">
            <v>9160050901010101</v>
          </cell>
          <cell r="B9629" t="str">
            <v>DEVELOPING WORLD MARKETS</v>
          </cell>
          <cell r="C9629">
            <v>16</v>
          </cell>
          <cell r="D9629">
            <v>0</v>
          </cell>
          <cell r="E9629"/>
          <cell r="F9629"/>
          <cell r="G9629"/>
          <cell r="H9629">
            <v>0</v>
          </cell>
        </row>
        <row r="9630">
          <cell r="A9630" t="str">
            <v>9160050902</v>
          </cell>
          <cell r="B9630" t="str">
            <v>PRESTAMOS A OTROS</v>
          </cell>
          <cell r="C9630">
            <v>10</v>
          </cell>
          <cell r="D9630"/>
          <cell r="E9630"/>
          <cell r="F9630"/>
          <cell r="G9630">
            <v>0</v>
          </cell>
          <cell r="H9630">
            <v>0</v>
          </cell>
        </row>
        <row r="9631">
          <cell r="A9631" t="str">
            <v>916006</v>
          </cell>
          <cell r="B9631" t="str">
            <v>A FAVOR DE OTRAS ENTIDADES EXTRANJERAS</v>
          </cell>
          <cell r="C9631">
            <v>6</v>
          </cell>
          <cell r="D9631"/>
          <cell r="E9631"/>
          <cell r="F9631"/>
          <cell r="G9631"/>
          <cell r="H9631">
            <v>0</v>
          </cell>
        </row>
        <row r="9632">
          <cell r="A9632" t="str">
            <v>9160060101</v>
          </cell>
          <cell r="B9632" t="str">
            <v>PRESTAMOS A EMPRESAS PRIVADAS</v>
          </cell>
          <cell r="C9632">
            <v>10</v>
          </cell>
          <cell r="D9632"/>
          <cell r="E9632"/>
          <cell r="F9632"/>
          <cell r="G9632">
            <v>0</v>
          </cell>
          <cell r="H9632">
            <v>0</v>
          </cell>
        </row>
        <row r="9633">
          <cell r="A9633" t="str">
            <v>9160060102</v>
          </cell>
          <cell r="B9633" t="str">
            <v>PRESTAMOS A EMPRESAS PRIVADAS</v>
          </cell>
          <cell r="C9633">
            <v>10</v>
          </cell>
          <cell r="D9633"/>
          <cell r="E9633"/>
          <cell r="F9633"/>
          <cell r="G9633">
            <v>0</v>
          </cell>
          <cell r="H9633">
            <v>0</v>
          </cell>
        </row>
        <row r="9634">
          <cell r="A9634" t="str">
            <v>9160060201</v>
          </cell>
          <cell r="B9634" t="str">
            <v>INSTITUCIONES DE CREDITO</v>
          </cell>
          <cell r="C9634">
            <v>10</v>
          </cell>
          <cell r="D9634"/>
          <cell r="E9634"/>
          <cell r="F9634"/>
          <cell r="G9634">
            <v>0</v>
          </cell>
          <cell r="H9634">
            <v>0</v>
          </cell>
        </row>
        <row r="9635">
          <cell r="A9635" t="str">
            <v>9160060202</v>
          </cell>
          <cell r="B9635" t="str">
            <v>INSTITUCIONES DE CREDITO</v>
          </cell>
          <cell r="C9635">
            <v>10</v>
          </cell>
          <cell r="D9635"/>
          <cell r="E9635"/>
          <cell r="F9635"/>
          <cell r="G9635">
            <v>0</v>
          </cell>
          <cell r="H9635">
            <v>0</v>
          </cell>
        </row>
        <row r="9636">
          <cell r="A9636" t="str">
            <v>9160060301</v>
          </cell>
          <cell r="B9636" t="str">
            <v>INSTITUCIONES DE SEGURO Y PREVISION SOCIAL</v>
          </cell>
          <cell r="C9636">
            <v>10</v>
          </cell>
          <cell r="D9636"/>
          <cell r="E9636"/>
          <cell r="F9636"/>
          <cell r="G9636">
            <v>0</v>
          </cell>
          <cell r="H9636">
            <v>0</v>
          </cell>
        </row>
        <row r="9637">
          <cell r="A9637" t="str">
            <v>9160060302</v>
          </cell>
          <cell r="B9637" t="str">
            <v>INSTITUCIONES DE SEGURO Y PREVISION SOCIAL</v>
          </cell>
          <cell r="C9637">
            <v>10</v>
          </cell>
          <cell r="D9637"/>
          <cell r="E9637"/>
          <cell r="F9637"/>
          <cell r="G9637">
            <v>0</v>
          </cell>
          <cell r="H9637">
            <v>0</v>
          </cell>
        </row>
        <row r="9638">
          <cell r="A9638" t="str">
            <v>9160060401</v>
          </cell>
          <cell r="B9638" t="str">
            <v>PRESTAMOS A EMPRESAS PUBLICAS NO FINANCIERAS</v>
          </cell>
          <cell r="C9638">
            <v>10</v>
          </cell>
          <cell r="D9638"/>
          <cell r="E9638"/>
          <cell r="F9638"/>
          <cell r="G9638">
            <v>0</v>
          </cell>
          <cell r="H9638">
            <v>0</v>
          </cell>
        </row>
        <row r="9639">
          <cell r="A9639" t="str">
            <v>9160060402</v>
          </cell>
          <cell r="B9639" t="str">
            <v>PRESTAMOS A EMPRESAS PUBLICAS NO FINANCIERAS</v>
          </cell>
          <cell r="C9639">
            <v>10</v>
          </cell>
          <cell r="D9639"/>
          <cell r="E9639"/>
          <cell r="F9639"/>
          <cell r="G9639">
            <v>0</v>
          </cell>
          <cell r="H9639">
            <v>0</v>
          </cell>
        </row>
        <row r="9640">
          <cell r="A9640" t="str">
            <v>9160060501</v>
          </cell>
          <cell r="B9640" t="str">
            <v>PRESTAMOS A GOBIERNO CENTRAL</v>
          </cell>
          <cell r="C9640">
            <v>10</v>
          </cell>
          <cell r="D9640"/>
          <cell r="E9640"/>
          <cell r="F9640"/>
          <cell r="G9640">
            <v>0</v>
          </cell>
          <cell r="H9640">
            <v>0</v>
          </cell>
        </row>
        <row r="9641">
          <cell r="A9641" t="str">
            <v>9160060502</v>
          </cell>
          <cell r="B9641" t="str">
            <v>PRESTAMOS A GOBIERNO CENTRAL</v>
          </cell>
          <cell r="C9641">
            <v>10</v>
          </cell>
          <cell r="D9641"/>
          <cell r="E9641"/>
          <cell r="F9641"/>
          <cell r="G9641">
            <v>0</v>
          </cell>
          <cell r="H9641">
            <v>0</v>
          </cell>
        </row>
        <row r="9642">
          <cell r="A9642" t="str">
            <v>9160060601</v>
          </cell>
          <cell r="B9642" t="str">
            <v>PRESTAMOS A GOBIERNO MUNICIPALES</v>
          </cell>
          <cell r="C9642">
            <v>10</v>
          </cell>
          <cell r="D9642"/>
          <cell r="E9642"/>
          <cell r="F9642"/>
          <cell r="G9642">
            <v>0</v>
          </cell>
          <cell r="H9642">
            <v>0</v>
          </cell>
        </row>
        <row r="9643">
          <cell r="A9643" t="str">
            <v>9160060602</v>
          </cell>
          <cell r="B9643" t="str">
            <v>PRESTAMOS A GOBIERNOS MUNICIPALES</v>
          </cell>
          <cell r="C9643">
            <v>10</v>
          </cell>
          <cell r="D9643"/>
          <cell r="E9643"/>
          <cell r="F9643"/>
          <cell r="G9643">
            <v>0</v>
          </cell>
          <cell r="H9643">
            <v>0</v>
          </cell>
        </row>
        <row r="9644">
          <cell r="A9644" t="str">
            <v>9160060701</v>
          </cell>
          <cell r="B9644" t="str">
            <v>PRESTAMOS A PARTICULARES</v>
          </cell>
          <cell r="C9644">
            <v>10</v>
          </cell>
          <cell r="D9644"/>
          <cell r="E9644"/>
          <cell r="F9644"/>
          <cell r="G9644">
            <v>0</v>
          </cell>
          <cell r="H9644">
            <v>0</v>
          </cell>
        </row>
        <row r="9645">
          <cell r="A9645" t="str">
            <v>916006070101</v>
          </cell>
          <cell r="B9645" t="str">
            <v>PRESTAMOS A PARTICULARES</v>
          </cell>
          <cell r="C9645">
            <v>12</v>
          </cell>
          <cell r="D9645"/>
          <cell r="E9645"/>
          <cell r="F9645">
            <v>0</v>
          </cell>
          <cell r="G9645"/>
          <cell r="H9645">
            <v>0</v>
          </cell>
        </row>
        <row r="9646">
          <cell r="A9646" t="str">
            <v>91600607010101</v>
          </cell>
          <cell r="B9646" t="str">
            <v>PRESTAMOS A PARTICULARES</v>
          </cell>
          <cell r="C9646">
            <v>14</v>
          </cell>
          <cell r="D9646"/>
          <cell r="E9646">
            <v>0</v>
          </cell>
          <cell r="F9646"/>
          <cell r="G9646"/>
          <cell r="H9646">
            <v>0</v>
          </cell>
        </row>
        <row r="9647">
          <cell r="A9647" t="str">
            <v>9160060701010101</v>
          </cell>
          <cell r="B9647" t="str">
            <v>OIKOCREDIT</v>
          </cell>
          <cell r="C9647">
            <v>16</v>
          </cell>
          <cell r="D9647">
            <v>0</v>
          </cell>
          <cell r="E9647"/>
          <cell r="F9647"/>
          <cell r="G9647"/>
          <cell r="H9647">
            <v>0</v>
          </cell>
        </row>
        <row r="9648">
          <cell r="A9648" t="str">
            <v>9160060701010102</v>
          </cell>
          <cell r="B9648" t="str">
            <v>DWM ASSET MANAGEMENT</v>
          </cell>
          <cell r="C9648">
            <v>16</v>
          </cell>
          <cell r="D9648">
            <v>0</v>
          </cell>
          <cell r="E9648"/>
          <cell r="F9648"/>
          <cell r="G9648"/>
          <cell r="H9648">
            <v>0</v>
          </cell>
        </row>
        <row r="9649">
          <cell r="A9649" t="str">
            <v>9160060702</v>
          </cell>
          <cell r="B9649" t="str">
            <v>PRESTAMOS A PARTICULARES</v>
          </cell>
          <cell r="C9649">
            <v>10</v>
          </cell>
          <cell r="D9649"/>
          <cell r="E9649"/>
          <cell r="F9649"/>
          <cell r="G9649">
            <v>0</v>
          </cell>
          <cell r="H9649">
            <v>0</v>
          </cell>
        </row>
        <row r="9650">
          <cell r="A9650" t="str">
            <v>9160060801</v>
          </cell>
          <cell r="B9650" t="str">
            <v>PRESTAMOS A EMPRESAS NO DOMICILIADAS</v>
          </cell>
          <cell r="C9650">
            <v>10</v>
          </cell>
          <cell r="D9650"/>
          <cell r="E9650"/>
          <cell r="F9650"/>
          <cell r="G9650">
            <v>0</v>
          </cell>
          <cell r="H9650">
            <v>0</v>
          </cell>
        </row>
        <row r="9651">
          <cell r="A9651" t="str">
            <v>9160060802</v>
          </cell>
          <cell r="B9651" t="str">
            <v>PRESTAMOS A EMPRESAS NO DOMICILIADAS</v>
          </cell>
          <cell r="C9651">
            <v>10</v>
          </cell>
          <cell r="D9651"/>
          <cell r="E9651"/>
          <cell r="F9651"/>
          <cell r="G9651">
            <v>0</v>
          </cell>
          <cell r="H9651">
            <v>0</v>
          </cell>
        </row>
        <row r="9652">
          <cell r="A9652" t="str">
            <v>9160060901</v>
          </cell>
          <cell r="B9652" t="str">
            <v>PRESTAMOS A OTROS</v>
          </cell>
          <cell r="C9652">
            <v>10</v>
          </cell>
          <cell r="D9652"/>
          <cell r="E9652"/>
          <cell r="F9652"/>
          <cell r="G9652">
            <v>0</v>
          </cell>
          <cell r="H9652">
            <v>0</v>
          </cell>
        </row>
        <row r="9653">
          <cell r="A9653" t="str">
            <v>9160060902</v>
          </cell>
          <cell r="B9653" t="str">
            <v>PRESTAMOS A OTROS</v>
          </cell>
          <cell r="C9653">
            <v>10</v>
          </cell>
          <cell r="D9653"/>
          <cell r="E9653"/>
          <cell r="F9653"/>
          <cell r="G9653">
            <v>0</v>
          </cell>
          <cell r="H9653">
            <v>0</v>
          </cell>
        </row>
        <row r="9654">
          <cell r="A9654" t="str">
            <v>916007</v>
          </cell>
          <cell r="B9654" t="str">
            <v>A FAVOR DE OTRAS ENTIDADES</v>
          </cell>
          <cell r="C9654">
            <v>6</v>
          </cell>
          <cell r="D9654"/>
          <cell r="E9654"/>
          <cell r="F9654"/>
          <cell r="G9654"/>
          <cell r="H9654">
            <v>283643.07</v>
          </cell>
        </row>
        <row r="9655">
          <cell r="A9655" t="str">
            <v>9160070101</v>
          </cell>
          <cell r="B9655" t="str">
            <v>PRESTAMOS A EMPRESAS PRIVADAS</v>
          </cell>
          <cell r="C9655">
            <v>10</v>
          </cell>
          <cell r="D9655"/>
          <cell r="E9655"/>
          <cell r="F9655"/>
          <cell r="G9655">
            <v>0</v>
          </cell>
          <cell r="H9655">
            <v>0</v>
          </cell>
        </row>
        <row r="9656">
          <cell r="A9656" t="str">
            <v>9160070102</v>
          </cell>
          <cell r="B9656" t="str">
            <v>PRESTAMOS A EMPRESAS PRIVADAS</v>
          </cell>
          <cell r="C9656">
            <v>10</v>
          </cell>
          <cell r="D9656"/>
          <cell r="E9656"/>
          <cell r="F9656"/>
          <cell r="G9656">
            <v>0</v>
          </cell>
          <cell r="H9656">
            <v>0</v>
          </cell>
        </row>
        <row r="9657">
          <cell r="A9657" t="str">
            <v>9160070201</v>
          </cell>
          <cell r="B9657" t="str">
            <v>INSTITUCIONES DE CREDITO</v>
          </cell>
          <cell r="C9657">
            <v>10</v>
          </cell>
          <cell r="D9657"/>
          <cell r="E9657"/>
          <cell r="F9657"/>
          <cell r="G9657">
            <v>0</v>
          </cell>
          <cell r="H9657">
            <v>0</v>
          </cell>
        </row>
        <row r="9658">
          <cell r="A9658" t="str">
            <v>9160070202</v>
          </cell>
          <cell r="B9658" t="str">
            <v>INSTITUCIONES DE CREDITO</v>
          </cell>
          <cell r="C9658">
            <v>10</v>
          </cell>
          <cell r="D9658"/>
          <cell r="E9658"/>
          <cell r="F9658"/>
          <cell r="G9658">
            <v>0</v>
          </cell>
          <cell r="H9658">
            <v>0</v>
          </cell>
        </row>
        <row r="9659">
          <cell r="A9659" t="str">
            <v>9160070301</v>
          </cell>
          <cell r="B9659" t="str">
            <v>INSTITUCIONES DE SEGURO Y PREVISION SOCIAL</v>
          </cell>
          <cell r="C9659">
            <v>10</v>
          </cell>
          <cell r="D9659"/>
          <cell r="E9659"/>
          <cell r="F9659"/>
          <cell r="G9659">
            <v>0</v>
          </cell>
          <cell r="H9659">
            <v>0</v>
          </cell>
        </row>
        <row r="9660">
          <cell r="A9660" t="str">
            <v>9160070302</v>
          </cell>
          <cell r="B9660" t="str">
            <v>INSTITUCIONES DE SEGURO Y PREVISION SOCIAL</v>
          </cell>
          <cell r="C9660">
            <v>10</v>
          </cell>
          <cell r="D9660"/>
          <cell r="E9660"/>
          <cell r="F9660"/>
          <cell r="G9660">
            <v>0</v>
          </cell>
          <cell r="H9660">
            <v>0</v>
          </cell>
        </row>
        <row r="9661">
          <cell r="A9661" t="str">
            <v>9160070401</v>
          </cell>
          <cell r="B9661" t="str">
            <v>PRESTAMOS A EMPRESAS PUBLICAS NO FINANCIERAS</v>
          </cell>
          <cell r="C9661">
            <v>10</v>
          </cell>
          <cell r="D9661"/>
          <cell r="E9661"/>
          <cell r="F9661"/>
          <cell r="G9661">
            <v>283643.07</v>
          </cell>
          <cell r="H9661">
            <v>283643.07</v>
          </cell>
        </row>
        <row r="9662">
          <cell r="A9662" t="str">
            <v>916007040101</v>
          </cell>
          <cell r="B9662" t="str">
            <v>PRESTAMOS A EMPRESAS PUBLICAS NO FINANCIERAS</v>
          </cell>
          <cell r="C9662">
            <v>12</v>
          </cell>
          <cell r="D9662"/>
          <cell r="E9662"/>
          <cell r="F9662">
            <v>283643.07</v>
          </cell>
          <cell r="G9662"/>
          <cell r="H9662">
            <v>283643.07</v>
          </cell>
        </row>
        <row r="9663">
          <cell r="A9663" t="str">
            <v>91600704010101</v>
          </cell>
          <cell r="B9663" t="str">
            <v>PRESTAMOS A EMPRESAS PUBLICAS NO FINANCIERAS</v>
          </cell>
          <cell r="C9663">
            <v>14</v>
          </cell>
          <cell r="D9663"/>
          <cell r="E9663">
            <v>283643.07</v>
          </cell>
          <cell r="F9663"/>
          <cell r="G9663"/>
          <cell r="H9663">
            <v>283643.07</v>
          </cell>
        </row>
        <row r="9664">
          <cell r="A9664" t="str">
            <v>9160070401010101</v>
          </cell>
          <cell r="B9664" t="str">
            <v>FONAVIPO</v>
          </cell>
          <cell r="C9664">
            <v>16</v>
          </cell>
          <cell r="D9664">
            <v>283643.07</v>
          </cell>
          <cell r="E9664"/>
          <cell r="F9664"/>
          <cell r="G9664"/>
          <cell r="H9664">
            <v>283643.07</v>
          </cell>
        </row>
        <row r="9665">
          <cell r="A9665" t="str">
            <v>9160070402</v>
          </cell>
          <cell r="B9665" t="str">
            <v>PRESTAMOS A EMPRESAS PUBLICAS NO FINANCIERAS</v>
          </cell>
          <cell r="C9665">
            <v>10</v>
          </cell>
          <cell r="D9665"/>
          <cell r="E9665"/>
          <cell r="F9665"/>
          <cell r="G9665">
            <v>0</v>
          </cell>
          <cell r="H9665">
            <v>0</v>
          </cell>
        </row>
        <row r="9666">
          <cell r="A9666" t="str">
            <v>9160070501</v>
          </cell>
          <cell r="B9666" t="str">
            <v>PRESTAMOS A GOBIERNO CENTRAL</v>
          </cell>
          <cell r="C9666">
            <v>10</v>
          </cell>
          <cell r="D9666"/>
          <cell r="E9666"/>
          <cell r="F9666"/>
          <cell r="G9666">
            <v>0</v>
          </cell>
          <cell r="H9666">
            <v>0</v>
          </cell>
        </row>
        <row r="9667">
          <cell r="A9667" t="str">
            <v>9160070502</v>
          </cell>
          <cell r="B9667" t="str">
            <v>PRESTAMOS A GOBIERNO CENTRAL</v>
          </cell>
          <cell r="C9667">
            <v>10</v>
          </cell>
          <cell r="D9667"/>
          <cell r="E9667"/>
          <cell r="F9667"/>
          <cell r="G9667">
            <v>0</v>
          </cell>
          <cell r="H9667">
            <v>0</v>
          </cell>
        </row>
        <row r="9668">
          <cell r="A9668" t="str">
            <v>9160070601</v>
          </cell>
          <cell r="B9668" t="str">
            <v>PRESTAMOS A GOBIERNO MUNICIPALES</v>
          </cell>
          <cell r="C9668">
            <v>10</v>
          </cell>
          <cell r="D9668"/>
          <cell r="E9668"/>
          <cell r="F9668"/>
          <cell r="G9668">
            <v>0</v>
          </cell>
          <cell r="H9668">
            <v>0</v>
          </cell>
        </row>
        <row r="9669">
          <cell r="A9669" t="str">
            <v>9160070602</v>
          </cell>
          <cell r="B9669" t="str">
            <v>PRESTAMOS A GOBIERNOS MUNICIPALES</v>
          </cell>
          <cell r="C9669">
            <v>10</v>
          </cell>
          <cell r="D9669"/>
          <cell r="E9669"/>
          <cell r="F9669"/>
          <cell r="G9669">
            <v>0</v>
          </cell>
          <cell r="H9669">
            <v>0</v>
          </cell>
        </row>
        <row r="9670">
          <cell r="A9670" t="str">
            <v>9160070701</v>
          </cell>
          <cell r="B9670" t="str">
            <v>PRESTAMOS A PARTICULARES</v>
          </cell>
          <cell r="C9670">
            <v>10</v>
          </cell>
          <cell r="D9670"/>
          <cell r="E9670"/>
          <cell r="F9670"/>
          <cell r="G9670">
            <v>0</v>
          </cell>
          <cell r="H9670">
            <v>0</v>
          </cell>
        </row>
        <row r="9671">
          <cell r="A9671" t="str">
            <v>9160070702</v>
          </cell>
          <cell r="B9671" t="str">
            <v>PRESTAMOS A PARTICULARES</v>
          </cell>
          <cell r="C9671">
            <v>10</v>
          </cell>
          <cell r="D9671"/>
          <cell r="E9671"/>
          <cell r="F9671"/>
          <cell r="G9671">
            <v>0</v>
          </cell>
          <cell r="H9671">
            <v>0</v>
          </cell>
        </row>
        <row r="9672">
          <cell r="A9672" t="str">
            <v>9160070801</v>
          </cell>
          <cell r="B9672" t="str">
            <v>PRESTAMOS A EMPRESAS NO DOMICILIADAS</v>
          </cell>
          <cell r="C9672">
            <v>10</v>
          </cell>
          <cell r="D9672"/>
          <cell r="E9672"/>
          <cell r="F9672"/>
          <cell r="G9672">
            <v>0</v>
          </cell>
          <cell r="H9672">
            <v>0</v>
          </cell>
        </row>
        <row r="9673">
          <cell r="A9673" t="str">
            <v>9160070802</v>
          </cell>
          <cell r="B9673" t="str">
            <v>PRESTAMOS A EMPRESAS NO DOMICILIADAS</v>
          </cell>
          <cell r="C9673">
            <v>10</v>
          </cell>
          <cell r="D9673"/>
          <cell r="E9673"/>
          <cell r="F9673"/>
          <cell r="G9673">
            <v>0</v>
          </cell>
          <cell r="H9673">
            <v>0</v>
          </cell>
        </row>
        <row r="9674">
          <cell r="A9674" t="str">
            <v>9160070901</v>
          </cell>
          <cell r="B9674" t="str">
            <v>PRESTAMOS A OTROS</v>
          </cell>
          <cell r="C9674">
            <v>10</v>
          </cell>
          <cell r="D9674"/>
          <cell r="E9674"/>
          <cell r="F9674"/>
          <cell r="G9674">
            <v>0</v>
          </cell>
          <cell r="H9674">
            <v>0</v>
          </cell>
        </row>
        <row r="9675">
          <cell r="A9675" t="str">
            <v>9160070902</v>
          </cell>
          <cell r="B9675" t="str">
            <v>PRESTAMOS A OTROS</v>
          </cell>
          <cell r="C9675">
            <v>10</v>
          </cell>
          <cell r="D9675"/>
          <cell r="E9675"/>
          <cell r="F9675"/>
          <cell r="G9675">
            <v>0</v>
          </cell>
          <cell r="H9675">
            <v>0</v>
          </cell>
        </row>
        <row r="9676">
          <cell r="A9676" t="str">
            <v>917</v>
          </cell>
          <cell r="B9676" t="str">
            <v>SALDOS A CARGO DE DEUDORES</v>
          </cell>
          <cell r="C9676">
            <v>3</v>
          </cell>
          <cell r="D9676"/>
          <cell r="E9676"/>
          <cell r="F9676"/>
          <cell r="G9676"/>
          <cell r="H9676">
            <v>0</v>
          </cell>
        </row>
        <row r="9677">
          <cell r="A9677" t="str">
            <v>9170</v>
          </cell>
          <cell r="B9677" t="str">
            <v>SALDOS A CARGO DE DEUDORES</v>
          </cell>
          <cell r="C9677">
            <v>4</v>
          </cell>
          <cell r="D9677"/>
          <cell r="E9677"/>
          <cell r="F9677"/>
          <cell r="G9677"/>
          <cell r="H9677">
            <v>0</v>
          </cell>
        </row>
        <row r="9678">
          <cell r="A9678" t="str">
            <v>917000</v>
          </cell>
          <cell r="B9678" t="str">
            <v>SALDOS A CARGO DE DEUDORES</v>
          </cell>
          <cell r="C9678">
            <v>6</v>
          </cell>
          <cell r="D9678"/>
          <cell r="E9678"/>
          <cell r="F9678"/>
          <cell r="G9678"/>
          <cell r="H9678">
            <v>0</v>
          </cell>
        </row>
        <row r="9679">
          <cell r="A9679" t="str">
            <v>9170000001</v>
          </cell>
          <cell r="B9679" t="str">
            <v>SALDOS A CARGO DE DEUDORES</v>
          </cell>
          <cell r="C9679">
            <v>10</v>
          </cell>
          <cell r="D9679"/>
          <cell r="E9679"/>
          <cell r="F9679"/>
          <cell r="G9679">
            <v>0</v>
          </cell>
          <cell r="H9679">
            <v>0</v>
          </cell>
        </row>
        <row r="9680">
          <cell r="A9680" t="str">
            <v>9170000002</v>
          </cell>
          <cell r="B9680" t="str">
            <v>SALDOS A CARGO DE DEUDORES</v>
          </cell>
          <cell r="C9680">
            <v>10</v>
          </cell>
          <cell r="D9680"/>
          <cell r="E9680"/>
          <cell r="F9680"/>
          <cell r="G9680">
            <v>0</v>
          </cell>
          <cell r="H9680">
            <v>0</v>
          </cell>
        </row>
        <row r="9681">
          <cell r="A9681" t="str">
            <v>92</v>
          </cell>
          <cell r="B9681" t="str">
            <v>EXISTENCIAS EN LA BOVEDA</v>
          </cell>
          <cell r="C9681">
            <v>2</v>
          </cell>
          <cell r="D9681"/>
          <cell r="E9681"/>
          <cell r="F9681"/>
          <cell r="G9681"/>
          <cell r="H9681">
            <v>369168063</v>
          </cell>
        </row>
        <row r="9682">
          <cell r="A9682" t="str">
            <v>921</v>
          </cell>
          <cell r="B9682" t="str">
            <v>DOCUMENTOS DE PRESTAMOS Y CREDITOS</v>
          </cell>
          <cell r="C9682">
            <v>3</v>
          </cell>
          <cell r="D9682"/>
          <cell r="E9682"/>
          <cell r="F9682"/>
          <cell r="G9682"/>
          <cell r="H9682">
            <v>339379384.64999998</v>
          </cell>
        </row>
        <row r="9683">
          <cell r="A9683" t="str">
            <v>9210</v>
          </cell>
          <cell r="B9683" t="str">
            <v>DOCUMENTOS DE PRESTAMOS Y CREDITOS</v>
          </cell>
          <cell r="C9683">
            <v>4</v>
          </cell>
          <cell r="D9683"/>
          <cell r="E9683"/>
          <cell r="F9683"/>
          <cell r="G9683"/>
          <cell r="H9683">
            <v>339379384.64999998</v>
          </cell>
        </row>
        <row r="9684">
          <cell r="A9684" t="str">
            <v>921000</v>
          </cell>
          <cell r="B9684" t="str">
            <v>DOCUMENTOS DE PRESTAMOS Y CREDITOS</v>
          </cell>
          <cell r="C9684">
            <v>6</v>
          </cell>
          <cell r="D9684"/>
          <cell r="E9684"/>
          <cell r="F9684"/>
          <cell r="G9684"/>
          <cell r="H9684">
            <v>339379384.64999998</v>
          </cell>
        </row>
        <row r="9685">
          <cell r="A9685" t="str">
            <v>9210000100</v>
          </cell>
          <cell r="B9685" t="str">
            <v>CON HIPOTECA</v>
          </cell>
          <cell r="C9685">
            <v>10</v>
          </cell>
          <cell r="D9685"/>
          <cell r="E9685"/>
          <cell r="F9685"/>
          <cell r="G9685">
            <v>8357482.5099999998</v>
          </cell>
          <cell r="H9685">
            <v>8357482.5099999998</v>
          </cell>
        </row>
        <row r="9686">
          <cell r="A9686" t="str">
            <v>921000010001</v>
          </cell>
          <cell r="B9686" t="str">
            <v>CON HIPOTECA</v>
          </cell>
          <cell r="C9686">
            <v>12</v>
          </cell>
          <cell r="D9686"/>
          <cell r="E9686"/>
          <cell r="F9686">
            <v>8357482.5099999998</v>
          </cell>
          <cell r="G9686"/>
          <cell r="H9686">
            <v>8357482.5099999998</v>
          </cell>
        </row>
        <row r="9687">
          <cell r="A9687" t="str">
            <v>92100001000101</v>
          </cell>
          <cell r="B9687" t="str">
            <v>CON HIPOTECA</v>
          </cell>
          <cell r="C9687">
            <v>14</v>
          </cell>
          <cell r="D9687"/>
          <cell r="E9687">
            <v>8357482.5099999998</v>
          </cell>
          <cell r="F9687"/>
          <cell r="G9687"/>
          <cell r="H9687">
            <v>8357482.5099999998</v>
          </cell>
        </row>
        <row r="9688">
          <cell r="A9688" t="str">
            <v>9210000100010101</v>
          </cell>
          <cell r="B9688" t="str">
            <v>URBANO</v>
          </cell>
          <cell r="C9688">
            <v>16</v>
          </cell>
          <cell r="D9688">
            <v>4902098.43</v>
          </cell>
          <cell r="E9688"/>
          <cell r="F9688"/>
          <cell r="G9688"/>
          <cell r="H9688">
            <v>4902098.43</v>
          </cell>
        </row>
        <row r="9689">
          <cell r="A9689" t="str">
            <v>9210000100010102</v>
          </cell>
          <cell r="B9689" t="str">
            <v>RUSTICO</v>
          </cell>
          <cell r="C9689">
            <v>16</v>
          </cell>
          <cell r="D9689">
            <v>3455384.08</v>
          </cell>
          <cell r="E9689"/>
          <cell r="F9689"/>
          <cell r="G9689"/>
          <cell r="H9689">
            <v>3455384.08</v>
          </cell>
        </row>
        <row r="9690">
          <cell r="A9690" t="str">
            <v>9210000200</v>
          </cell>
          <cell r="B9690" t="str">
            <v>CON HIPOTECA ABIERTA</v>
          </cell>
          <cell r="C9690">
            <v>10</v>
          </cell>
          <cell r="D9690"/>
          <cell r="E9690"/>
          <cell r="F9690"/>
          <cell r="G9690">
            <v>133725434.78</v>
          </cell>
          <cell r="H9690">
            <v>133725434.78</v>
          </cell>
        </row>
        <row r="9691">
          <cell r="A9691" t="str">
            <v>921000020001</v>
          </cell>
          <cell r="B9691" t="str">
            <v>CON HIPOTECA ABIERTA</v>
          </cell>
          <cell r="C9691">
            <v>12</v>
          </cell>
          <cell r="D9691"/>
          <cell r="E9691"/>
          <cell r="F9691">
            <v>133725434.78</v>
          </cell>
          <cell r="G9691"/>
          <cell r="H9691">
            <v>133725434.78</v>
          </cell>
        </row>
        <row r="9692">
          <cell r="A9692" t="str">
            <v>92100002000101</v>
          </cell>
          <cell r="B9692" t="str">
            <v>CON HIPOTECA ABIERTA</v>
          </cell>
          <cell r="C9692">
            <v>14</v>
          </cell>
          <cell r="D9692"/>
          <cell r="E9692">
            <v>133725434.78</v>
          </cell>
          <cell r="F9692"/>
          <cell r="G9692"/>
          <cell r="H9692">
            <v>133725434.78</v>
          </cell>
        </row>
        <row r="9693">
          <cell r="A9693" t="str">
            <v>9210000200010101</v>
          </cell>
          <cell r="B9693" t="str">
            <v>URBANO</v>
          </cell>
          <cell r="C9693">
            <v>16</v>
          </cell>
          <cell r="D9693">
            <v>131486945.26000001</v>
          </cell>
          <cell r="E9693"/>
          <cell r="F9693"/>
          <cell r="G9693"/>
          <cell r="H9693">
            <v>131486945.26000001</v>
          </cell>
        </row>
        <row r="9694">
          <cell r="A9694" t="str">
            <v>9210000200010102</v>
          </cell>
          <cell r="B9694" t="str">
            <v>RUSTICO</v>
          </cell>
          <cell r="C9694">
            <v>16</v>
          </cell>
          <cell r="D9694">
            <v>2238489.52</v>
          </cell>
          <cell r="E9694"/>
          <cell r="F9694"/>
          <cell r="G9694"/>
          <cell r="H9694">
            <v>2238489.52</v>
          </cell>
        </row>
        <row r="9695">
          <cell r="A9695" t="str">
            <v>9210000300</v>
          </cell>
          <cell r="B9695" t="str">
            <v>CON PRENDA CON DESPLAZAMIENTO</v>
          </cell>
          <cell r="C9695">
            <v>10</v>
          </cell>
          <cell r="D9695"/>
          <cell r="E9695"/>
          <cell r="F9695"/>
          <cell r="G9695">
            <v>316106.87</v>
          </cell>
          <cell r="H9695">
            <v>316106.87</v>
          </cell>
        </row>
        <row r="9696">
          <cell r="A9696" t="str">
            <v>921000030001</v>
          </cell>
          <cell r="B9696" t="str">
            <v>CON PRENDA CON DESPLAZAMIENTO</v>
          </cell>
          <cell r="C9696">
            <v>12</v>
          </cell>
          <cell r="D9696"/>
          <cell r="E9696"/>
          <cell r="F9696">
            <v>316106.87</v>
          </cell>
          <cell r="G9696"/>
          <cell r="H9696">
            <v>316106.87</v>
          </cell>
        </row>
        <row r="9697">
          <cell r="A9697" t="str">
            <v>92100003000101</v>
          </cell>
          <cell r="B9697" t="str">
            <v>CON PRENDA CON DESPLAZAMIENTO</v>
          </cell>
          <cell r="C9697">
            <v>14</v>
          </cell>
          <cell r="D9697"/>
          <cell r="E9697">
            <v>316106.87</v>
          </cell>
          <cell r="F9697"/>
          <cell r="G9697"/>
          <cell r="H9697">
            <v>316106.87</v>
          </cell>
        </row>
        <row r="9698">
          <cell r="A9698" t="str">
            <v>9210000300010101</v>
          </cell>
          <cell r="B9698" t="str">
            <v>AUTOMOTORES</v>
          </cell>
          <cell r="C9698">
            <v>16</v>
          </cell>
          <cell r="D9698">
            <v>316106.87</v>
          </cell>
          <cell r="E9698"/>
          <cell r="F9698"/>
          <cell r="G9698"/>
          <cell r="H9698">
            <v>316106.87</v>
          </cell>
        </row>
        <row r="9699">
          <cell r="A9699" t="str">
            <v>9210000400</v>
          </cell>
          <cell r="B9699" t="str">
            <v>CON PRENDA SIN DESPLAZAMIENTO</v>
          </cell>
          <cell r="C9699">
            <v>10</v>
          </cell>
          <cell r="D9699"/>
          <cell r="E9699"/>
          <cell r="F9699"/>
          <cell r="G9699">
            <v>690099.41</v>
          </cell>
          <cell r="H9699">
            <v>690099.41</v>
          </cell>
        </row>
        <row r="9700">
          <cell r="A9700" t="str">
            <v>921000040001</v>
          </cell>
          <cell r="B9700" t="str">
            <v>CON PRENDA SIN DESPLAZAMIENTO</v>
          </cell>
          <cell r="C9700">
            <v>12</v>
          </cell>
          <cell r="D9700"/>
          <cell r="E9700"/>
          <cell r="F9700">
            <v>690099.41</v>
          </cell>
          <cell r="G9700"/>
          <cell r="H9700">
            <v>690099.41</v>
          </cell>
        </row>
        <row r="9701">
          <cell r="A9701" t="str">
            <v>92100004000101</v>
          </cell>
          <cell r="B9701" t="str">
            <v>CON PRENDA SIN DESPLAZAMIENTO</v>
          </cell>
          <cell r="C9701">
            <v>14</v>
          </cell>
          <cell r="D9701"/>
          <cell r="E9701">
            <v>690099.41</v>
          </cell>
          <cell r="F9701"/>
          <cell r="G9701"/>
          <cell r="H9701">
            <v>690099.41</v>
          </cell>
        </row>
        <row r="9702">
          <cell r="A9702" t="str">
            <v>9210000400010101</v>
          </cell>
          <cell r="B9702" t="str">
            <v>ELECTRODOMESTICOS</v>
          </cell>
          <cell r="C9702">
            <v>16</v>
          </cell>
          <cell r="D9702">
            <v>257758.91</v>
          </cell>
          <cell r="E9702"/>
          <cell r="F9702"/>
          <cell r="G9702"/>
          <cell r="H9702">
            <v>257758.91</v>
          </cell>
        </row>
        <row r="9703">
          <cell r="A9703" t="str">
            <v>9210000400010102</v>
          </cell>
          <cell r="B9703" t="str">
            <v>MOBILIARIO Y EQUIPO</v>
          </cell>
          <cell r="C9703">
            <v>16</v>
          </cell>
          <cell r="D9703">
            <v>400723.75</v>
          </cell>
          <cell r="E9703"/>
          <cell r="F9703"/>
          <cell r="G9703"/>
          <cell r="H9703">
            <v>400723.75</v>
          </cell>
        </row>
        <row r="9704">
          <cell r="A9704" t="str">
            <v>9210000400010103</v>
          </cell>
          <cell r="B9704" t="str">
            <v>MAQUINARIA INDUSTRIAL</v>
          </cell>
          <cell r="C9704">
            <v>16</v>
          </cell>
          <cell r="D9704">
            <v>31616.75</v>
          </cell>
          <cell r="E9704"/>
          <cell r="F9704"/>
          <cell r="G9704"/>
          <cell r="H9704">
            <v>31616.75</v>
          </cell>
        </row>
        <row r="9705">
          <cell r="A9705" t="str">
            <v>9210000500</v>
          </cell>
          <cell r="B9705" t="str">
            <v>PRENDA SOBRE COSECHAS (AVIO)</v>
          </cell>
          <cell r="C9705">
            <v>10</v>
          </cell>
          <cell r="D9705"/>
          <cell r="E9705"/>
          <cell r="F9705"/>
          <cell r="G9705">
            <v>0</v>
          </cell>
          <cell r="H9705">
            <v>0</v>
          </cell>
        </row>
        <row r="9706">
          <cell r="A9706" t="str">
            <v>9210000600</v>
          </cell>
          <cell r="B9706" t="str">
            <v>MUTUOS SIN GARANTIA REAL</v>
          </cell>
          <cell r="C9706">
            <v>10</v>
          </cell>
          <cell r="D9706"/>
          <cell r="E9706"/>
          <cell r="F9706"/>
          <cell r="G9706">
            <v>171097112.34</v>
          </cell>
          <cell r="H9706">
            <v>171097112.34</v>
          </cell>
        </row>
        <row r="9707">
          <cell r="A9707" t="str">
            <v>921000060001</v>
          </cell>
          <cell r="B9707" t="str">
            <v>MUTUOS SIN GARANT?A REAL</v>
          </cell>
          <cell r="C9707">
            <v>12</v>
          </cell>
          <cell r="D9707"/>
          <cell r="E9707"/>
          <cell r="F9707">
            <v>171097112.34</v>
          </cell>
          <cell r="G9707"/>
          <cell r="H9707">
            <v>171097112.34</v>
          </cell>
        </row>
        <row r="9708">
          <cell r="A9708" t="str">
            <v>92100006000101</v>
          </cell>
          <cell r="B9708" t="str">
            <v>MUTUOS SIN GARANT?A REAL</v>
          </cell>
          <cell r="C9708">
            <v>14</v>
          </cell>
          <cell r="D9708"/>
          <cell r="E9708">
            <v>171097112.34</v>
          </cell>
          <cell r="F9708"/>
          <cell r="G9708"/>
          <cell r="H9708">
            <v>171097112.34</v>
          </cell>
        </row>
        <row r="9709">
          <cell r="A9709" t="str">
            <v>9210000600010101</v>
          </cell>
          <cell r="B9709" t="str">
            <v>FIDUCIARIOS</v>
          </cell>
          <cell r="C9709">
            <v>16</v>
          </cell>
          <cell r="D9709">
            <v>171097112.34</v>
          </cell>
          <cell r="E9709"/>
          <cell r="F9709"/>
          <cell r="G9709"/>
          <cell r="H9709">
            <v>171097112.34</v>
          </cell>
        </row>
        <row r="9710">
          <cell r="A9710" t="str">
            <v>9210000700</v>
          </cell>
          <cell r="B9710" t="str">
            <v>HIPOTECA LEGAL SUBSIDIARIA</v>
          </cell>
          <cell r="C9710">
            <v>10</v>
          </cell>
          <cell r="D9710"/>
          <cell r="E9710"/>
          <cell r="F9710"/>
          <cell r="G9710">
            <v>0</v>
          </cell>
          <cell r="H9710">
            <v>0</v>
          </cell>
        </row>
        <row r="9711">
          <cell r="A9711" t="str">
            <v>9210000800</v>
          </cell>
          <cell r="B9711" t="str">
            <v>CON FIANZAS O AVALES</v>
          </cell>
          <cell r="C9711">
            <v>10</v>
          </cell>
          <cell r="D9711"/>
          <cell r="E9711"/>
          <cell r="F9711"/>
          <cell r="G9711">
            <v>25193148.739999998</v>
          </cell>
          <cell r="H9711">
            <v>25193148.739999998</v>
          </cell>
        </row>
        <row r="9712">
          <cell r="A9712" t="str">
            <v>921000080001</v>
          </cell>
          <cell r="B9712" t="str">
            <v>CON FIANZAS O AVALES</v>
          </cell>
          <cell r="C9712">
            <v>12</v>
          </cell>
          <cell r="D9712"/>
          <cell r="E9712"/>
          <cell r="F9712">
            <v>25193148.739999998</v>
          </cell>
          <cell r="G9712"/>
          <cell r="H9712">
            <v>25193148.739999998</v>
          </cell>
        </row>
        <row r="9713">
          <cell r="A9713" t="str">
            <v>92100008000101</v>
          </cell>
          <cell r="B9713" t="str">
            <v>CON FIANZAS O AVALES</v>
          </cell>
          <cell r="C9713">
            <v>14</v>
          </cell>
          <cell r="D9713"/>
          <cell r="E9713">
            <v>25193148.739999998</v>
          </cell>
          <cell r="F9713"/>
          <cell r="G9713"/>
          <cell r="H9713">
            <v>25193148.739999998</v>
          </cell>
        </row>
        <row r="9714">
          <cell r="A9714" t="str">
            <v>9210000800010101</v>
          </cell>
          <cell r="B9714" t="str">
            <v>FIANZAS</v>
          </cell>
          <cell r="C9714">
            <v>16</v>
          </cell>
          <cell r="D9714">
            <v>19191869.370000001</v>
          </cell>
          <cell r="E9714"/>
          <cell r="F9714"/>
          <cell r="G9714"/>
          <cell r="H9714">
            <v>19191869.370000001</v>
          </cell>
        </row>
        <row r="9715">
          <cell r="A9715" t="str">
            <v>9210000800010102</v>
          </cell>
          <cell r="B9715" t="str">
            <v>AVALES</v>
          </cell>
          <cell r="C9715">
            <v>16</v>
          </cell>
          <cell r="D9715">
            <v>0</v>
          </cell>
          <cell r="E9715"/>
          <cell r="F9715"/>
          <cell r="G9715"/>
          <cell r="H9715">
            <v>0</v>
          </cell>
        </row>
        <row r="9716">
          <cell r="A9716" t="str">
            <v>9210000800010103</v>
          </cell>
          <cell r="B9716" t="str">
            <v>CERTIFICADOS DE DEPOSITOS</v>
          </cell>
          <cell r="C9716">
            <v>16</v>
          </cell>
          <cell r="D9716">
            <v>6001279.3700000001</v>
          </cell>
          <cell r="E9716"/>
          <cell r="F9716"/>
          <cell r="G9716"/>
          <cell r="H9716">
            <v>6001279.3700000001</v>
          </cell>
        </row>
        <row r="9717">
          <cell r="A9717" t="str">
            <v>922</v>
          </cell>
          <cell r="B9717" t="str">
            <v>TITULOSVALORES Y OTROS DOCUMENTOS</v>
          </cell>
          <cell r="C9717">
            <v>3</v>
          </cell>
          <cell r="D9717"/>
          <cell r="E9717"/>
          <cell r="F9717"/>
          <cell r="G9717"/>
          <cell r="H9717">
            <v>0</v>
          </cell>
        </row>
        <row r="9718">
          <cell r="A9718" t="str">
            <v>9220</v>
          </cell>
          <cell r="B9718" t="str">
            <v>TITULOSVALORES Y OTROS DOCUMENTOS</v>
          </cell>
          <cell r="C9718">
            <v>4</v>
          </cell>
          <cell r="D9718"/>
          <cell r="E9718"/>
          <cell r="F9718"/>
          <cell r="G9718"/>
          <cell r="H9718">
            <v>0</v>
          </cell>
        </row>
        <row r="9719">
          <cell r="A9719" t="str">
            <v>922001</v>
          </cell>
          <cell r="B9719" t="str">
            <v>CHEQUES DE VIAJERO PARA LA VENTA</v>
          </cell>
          <cell r="C9719">
            <v>6</v>
          </cell>
          <cell r="D9719"/>
          <cell r="E9719"/>
          <cell r="F9719"/>
          <cell r="G9719"/>
          <cell r="H9719">
            <v>0</v>
          </cell>
        </row>
        <row r="9720">
          <cell r="A9720" t="str">
            <v>9220010000</v>
          </cell>
          <cell r="B9720" t="str">
            <v>CHEQUES DE VIAJERO PARA LA VENTA</v>
          </cell>
          <cell r="C9720">
            <v>10</v>
          </cell>
          <cell r="D9720"/>
          <cell r="E9720"/>
          <cell r="F9720"/>
          <cell r="G9720">
            <v>0</v>
          </cell>
          <cell r="H9720">
            <v>0</v>
          </cell>
        </row>
        <row r="9721">
          <cell r="A9721" t="str">
            <v>922002</v>
          </cell>
          <cell r="B9721" t="str">
            <v>DOCUMENTOS AJENOS AL COBRO</v>
          </cell>
          <cell r="C9721">
            <v>6</v>
          </cell>
          <cell r="D9721"/>
          <cell r="E9721"/>
          <cell r="F9721"/>
          <cell r="G9721"/>
          <cell r="H9721">
            <v>0</v>
          </cell>
        </row>
        <row r="9722">
          <cell r="A9722" t="str">
            <v>9220020101</v>
          </cell>
          <cell r="B9722" t="str">
            <v>COBRANZAS LOCALES</v>
          </cell>
          <cell r="C9722">
            <v>10</v>
          </cell>
          <cell r="D9722"/>
          <cell r="E9722"/>
          <cell r="F9722"/>
          <cell r="G9722">
            <v>0</v>
          </cell>
          <cell r="H9722">
            <v>0</v>
          </cell>
        </row>
        <row r="9723">
          <cell r="A9723" t="str">
            <v>9220020201</v>
          </cell>
          <cell r="B9723" t="str">
            <v>COBRANZAS DEL EXTERIOR</v>
          </cell>
          <cell r="C9723">
            <v>10</v>
          </cell>
          <cell r="D9723"/>
          <cell r="E9723"/>
          <cell r="F9723"/>
          <cell r="G9723">
            <v>0</v>
          </cell>
          <cell r="H9723">
            <v>0</v>
          </cell>
        </row>
        <row r="9724">
          <cell r="A9724" t="str">
            <v>9220020202</v>
          </cell>
          <cell r="B9724" t="str">
            <v>COBRANZAS DEL EXTERIOR</v>
          </cell>
          <cell r="C9724">
            <v>10</v>
          </cell>
          <cell r="D9724"/>
          <cell r="E9724"/>
          <cell r="F9724"/>
          <cell r="G9724">
            <v>0</v>
          </cell>
          <cell r="H9724">
            <v>0</v>
          </cell>
        </row>
        <row r="9725">
          <cell r="A9725" t="str">
            <v>922003</v>
          </cell>
          <cell r="B9725" t="str">
            <v>CONTRA -  GARANTIAS POR AVALES Y FIANZAS</v>
          </cell>
          <cell r="C9725">
            <v>6</v>
          </cell>
          <cell r="D9725"/>
          <cell r="E9725"/>
          <cell r="F9725"/>
          <cell r="G9725"/>
          <cell r="H9725">
            <v>0</v>
          </cell>
        </row>
        <row r="9726">
          <cell r="A9726" t="str">
            <v>9220030101</v>
          </cell>
          <cell r="B9726" t="str">
            <v>OTORGADAS POR EMPRESAS NACIONALES</v>
          </cell>
          <cell r="C9726">
            <v>10</v>
          </cell>
          <cell r="D9726"/>
          <cell r="E9726"/>
          <cell r="F9726"/>
          <cell r="G9726">
            <v>0</v>
          </cell>
          <cell r="H9726">
            <v>0</v>
          </cell>
        </row>
        <row r="9727">
          <cell r="A9727" t="str">
            <v>9220030102</v>
          </cell>
          <cell r="B9727" t="str">
            <v>OTORGADAS POR EMPRESAS EXTRANJERAS</v>
          </cell>
          <cell r="C9727">
            <v>10</v>
          </cell>
          <cell r="D9727"/>
          <cell r="E9727"/>
          <cell r="F9727"/>
          <cell r="G9727">
            <v>0</v>
          </cell>
          <cell r="H9727">
            <v>0</v>
          </cell>
        </row>
        <row r="9728">
          <cell r="A9728" t="str">
            <v>922004</v>
          </cell>
          <cell r="B9728" t="str">
            <v>DOCUMENTOS DESCONTADOS</v>
          </cell>
          <cell r="C9728">
            <v>6</v>
          </cell>
          <cell r="D9728"/>
          <cell r="E9728"/>
          <cell r="F9728"/>
          <cell r="G9728"/>
          <cell r="H9728">
            <v>0</v>
          </cell>
        </row>
        <row r="9729">
          <cell r="A9729" t="str">
            <v>9220040000</v>
          </cell>
          <cell r="B9729" t="str">
            <v>DOCUMENTOS DESCONTADOS</v>
          </cell>
          <cell r="C9729">
            <v>10</v>
          </cell>
          <cell r="D9729"/>
          <cell r="E9729"/>
          <cell r="F9729"/>
          <cell r="G9729">
            <v>0</v>
          </cell>
          <cell r="H9729">
            <v>0</v>
          </cell>
        </row>
        <row r="9730">
          <cell r="A9730" t="str">
            <v>922005</v>
          </cell>
          <cell r="B9730" t="str">
            <v>DOCUMENTOS ADQUIRIDOS TEMPORALMENTE</v>
          </cell>
          <cell r="C9730">
            <v>6</v>
          </cell>
          <cell r="D9730"/>
          <cell r="E9730"/>
          <cell r="F9730"/>
          <cell r="G9730"/>
          <cell r="H9730">
            <v>0</v>
          </cell>
        </row>
        <row r="9731">
          <cell r="A9731" t="str">
            <v>9220050100</v>
          </cell>
          <cell r="B9731" t="str">
            <v>A EMPRESAS PRIVADAS</v>
          </cell>
          <cell r="C9731">
            <v>10</v>
          </cell>
          <cell r="D9731"/>
          <cell r="E9731"/>
          <cell r="F9731"/>
          <cell r="G9731">
            <v>0</v>
          </cell>
          <cell r="H9731">
            <v>0</v>
          </cell>
        </row>
        <row r="9732">
          <cell r="A9732" t="str">
            <v>9220050200</v>
          </cell>
          <cell r="B9732" t="str">
            <v>A BANCOS</v>
          </cell>
          <cell r="C9732">
            <v>10</v>
          </cell>
          <cell r="D9732"/>
          <cell r="E9732"/>
          <cell r="F9732"/>
          <cell r="G9732">
            <v>0</v>
          </cell>
          <cell r="H9732">
            <v>0</v>
          </cell>
        </row>
        <row r="9733">
          <cell r="A9733" t="str">
            <v>9220050300</v>
          </cell>
          <cell r="B9733" t="str">
            <v>A OTRAS INSTITUCIONES DEL SISTEMA FINANCIERO</v>
          </cell>
          <cell r="C9733">
            <v>10</v>
          </cell>
          <cell r="D9733"/>
          <cell r="E9733"/>
          <cell r="F9733"/>
          <cell r="G9733">
            <v>0</v>
          </cell>
          <cell r="H9733">
            <v>0</v>
          </cell>
        </row>
        <row r="9734">
          <cell r="A9734" t="str">
            <v>9220050400</v>
          </cell>
          <cell r="B9734" t="str">
            <v>A ENTIDADES DEL ESTADO</v>
          </cell>
          <cell r="C9734">
            <v>10</v>
          </cell>
          <cell r="D9734"/>
          <cell r="E9734"/>
          <cell r="F9734"/>
          <cell r="G9734">
            <v>0</v>
          </cell>
          <cell r="H9734">
            <v>0</v>
          </cell>
        </row>
        <row r="9735">
          <cell r="A9735" t="str">
            <v>9220050500</v>
          </cell>
          <cell r="B9735" t="str">
            <v>A PARTICULARES</v>
          </cell>
          <cell r="C9735">
            <v>10</v>
          </cell>
          <cell r="D9735"/>
          <cell r="E9735"/>
          <cell r="F9735"/>
          <cell r="G9735">
            <v>0</v>
          </cell>
          <cell r="H9735">
            <v>0</v>
          </cell>
        </row>
        <row r="9736">
          <cell r="A9736" t="str">
            <v>922006</v>
          </cell>
          <cell r="B9736" t="str">
            <v>DOCUMENTOS DE CARTERA EN ADMINISTRACION</v>
          </cell>
          <cell r="C9736">
            <v>6</v>
          </cell>
          <cell r="D9736"/>
          <cell r="E9736"/>
          <cell r="F9736"/>
          <cell r="G9736"/>
          <cell r="H9736">
            <v>0</v>
          </cell>
        </row>
        <row r="9737">
          <cell r="A9737" t="str">
            <v>9220060000</v>
          </cell>
          <cell r="B9737" t="str">
            <v>DOCUMENTOS DE CARTERA EN ADMINISTRACION</v>
          </cell>
          <cell r="C9737">
            <v>10</v>
          </cell>
          <cell r="D9737"/>
          <cell r="E9737"/>
          <cell r="F9737"/>
          <cell r="G9737">
            <v>0</v>
          </cell>
          <cell r="H9737">
            <v>0</v>
          </cell>
        </row>
        <row r="9738">
          <cell r="A9738" t="str">
            <v>922007</v>
          </cell>
          <cell r="B9738" t="str">
            <v>DOCUMENTOS DE FONDOS DE GARANTIA</v>
          </cell>
          <cell r="C9738">
            <v>6</v>
          </cell>
          <cell r="D9738"/>
          <cell r="E9738"/>
          <cell r="F9738"/>
          <cell r="G9738"/>
          <cell r="H9738">
            <v>0</v>
          </cell>
        </row>
        <row r="9739">
          <cell r="A9739" t="str">
            <v>9220070000</v>
          </cell>
          <cell r="B9739" t="str">
            <v>DOCUMENTOS DE FONDOS DE GARANTIA</v>
          </cell>
          <cell r="C9739">
            <v>10</v>
          </cell>
          <cell r="D9739"/>
          <cell r="E9739"/>
          <cell r="F9739"/>
          <cell r="G9739">
            <v>0</v>
          </cell>
          <cell r="H9739">
            <v>0</v>
          </cell>
        </row>
        <row r="9740">
          <cell r="A9740" t="str">
            <v>922008</v>
          </cell>
          <cell r="B9740" t="str">
            <v>DOCUMENTOS EN CUSTODIA</v>
          </cell>
          <cell r="C9740">
            <v>6</v>
          </cell>
          <cell r="D9740"/>
          <cell r="E9740"/>
          <cell r="F9740"/>
          <cell r="G9740"/>
          <cell r="H9740">
            <v>0</v>
          </cell>
        </row>
        <row r="9741">
          <cell r="A9741" t="str">
            <v>9220080100</v>
          </cell>
          <cell r="B9741" t="str">
            <v>PROPIOS</v>
          </cell>
          <cell r="C9741">
            <v>10</v>
          </cell>
          <cell r="D9741"/>
          <cell r="E9741"/>
          <cell r="F9741"/>
          <cell r="G9741">
            <v>0</v>
          </cell>
          <cell r="H9741">
            <v>0</v>
          </cell>
        </row>
        <row r="9742">
          <cell r="A9742" t="str">
            <v>9220080200</v>
          </cell>
          <cell r="B9742" t="str">
            <v>AJENOS</v>
          </cell>
          <cell r="C9742">
            <v>10</v>
          </cell>
          <cell r="D9742"/>
          <cell r="E9742"/>
          <cell r="F9742"/>
          <cell r="G9742">
            <v>0</v>
          </cell>
          <cell r="H9742">
            <v>0</v>
          </cell>
        </row>
        <row r="9743">
          <cell r="A9743" t="str">
            <v>923</v>
          </cell>
          <cell r="B9743" t="str">
            <v>CARTERA DE INVERSIONES FINANCIERAS</v>
          </cell>
          <cell r="C9743">
            <v>3</v>
          </cell>
          <cell r="D9743"/>
          <cell r="E9743"/>
          <cell r="F9743"/>
          <cell r="G9743"/>
          <cell r="H9743">
            <v>0</v>
          </cell>
        </row>
        <row r="9744">
          <cell r="A9744" t="str">
            <v>9230</v>
          </cell>
          <cell r="B9744" t="str">
            <v>CARTERA DE INVERSIONES FINANCIERAS</v>
          </cell>
          <cell r="C9744">
            <v>4</v>
          </cell>
          <cell r="D9744"/>
          <cell r="E9744"/>
          <cell r="F9744"/>
          <cell r="G9744"/>
          <cell r="H9744">
            <v>0</v>
          </cell>
        </row>
        <row r="9745">
          <cell r="A9745" t="str">
            <v>923001</v>
          </cell>
          <cell r="B9745" t="str">
            <v>TITULOSVALORES NEGOCIABLES</v>
          </cell>
          <cell r="C9745">
            <v>6</v>
          </cell>
          <cell r="D9745"/>
          <cell r="E9745"/>
          <cell r="F9745"/>
          <cell r="G9745"/>
          <cell r="H9745">
            <v>0</v>
          </cell>
        </row>
        <row r="9746">
          <cell r="A9746" t="str">
            <v>9230010101</v>
          </cell>
          <cell r="B9746" t="str">
            <v>EMITIDOS POR EL BCR</v>
          </cell>
          <cell r="C9746">
            <v>10</v>
          </cell>
          <cell r="D9746"/>
          <cell r="E9746"/>
          <cell r="F9746"/>
          <cell r="G9746">
            <v>0</v>
          </cell>
          <cell r="H9746">
            <v>0</v>
          </cell>
        </row>
        <row r="9747">
          <cell r="A9747" t="str">
            <v>9230010102</v>
          </cell>
          <cell r="B9747" t="str">
            <v>EMITIDOS POR EL BCR</v>
          </cell>
          <cell r="C9747">
            <v>10</v>
          </cell>
          <cell r="D9747"/>
          <cell r="E9747"/>
          <cell r="F9747"/>
          <cell r="G9747">
            <v>0</v>
          </cell>
          <cell r="H9747">
            <v>0</v>
          </cell>
        </row>
        <row r="9748">
          <cell r="A9748" t="str">
            <v>9230010201</v>
          </cell>
          <cell r="B9748" t="str">
            <v>EMITIDOS POR EL ESTADO</v>
          </cell>
          <cell r="C9748">
            <v>10</v>
          </cell>
          <cell r="D9748"/>
          <cell r="E9748"/>
          <cell r="F9748"/>
          <cell r="G9748">
            <v>0</v>
          </cell>
          <cell r="H9748">
            <v>0</v>
          </cell>
        </row>
        <row r="9749">
          <cell r="A9749" t="str">
            <v>9230010202</v>
          </cell>
          <cell r="B9749" t="str">
            <v>EMITIDOS POR EL ESTADO</v>
          </cell>
          <cell r="C9749">
            <v>10</v>
          </cell>
          <cell r="D9749"/>
          <cell r="E9749"/>
          <cell r="F9749"/>
          <cell r="G9749">
            <v>0</v>
          </cell>
          <cell r="H9749">
            <v>0</v>
          </cell>
        </row>
        <row r="9750">
          <cell r="A9750" t="str">
            <v>9230010301</v>
          </cell>
          <cell r="B9750" t="str">
            <v>EMITIDOS POR EMPRESAS PRIVADAS</v>
          </cell>
          <cell r="C9750">
            <v>10</v>
          </cell>
          <cell r="D9750"/>
          <cell r="E9750"/>
          <cell r="F9750"/>
          <cell r="G9750">
            <v>0</v>
          </cell>
          <cell r="H9750">
            <v>0</v>
          </cell>
        </row>
        <row r="9751">
          <cell r="A9751" t="str">
            <v>9230010302</v>
          </cell>
          <cell r="B9751" t="str">
            <v>EMITIDOS POR EMPRESAS PRIVADAS</v>
          </cell>
          <cell r="C9751">
            <v>10</v>
          </cell>
          <cell r="D9751"/>
          <cell r="E9751"/>
          <cell r="F9751"/>
          <cell r="G9751">
            <v>0</v>
          </cell>
          <cell r="H9751">
            <v>0</v>
          </cell>
        </row>
        <row r="9752">
          <cell r="A9752" t="str">
            <v>9230010501</v>
          </cell>
          <cell r="B9752" t="str">
            <v>EMITIDOS POR BANCOS</v>
          </cell>
          <cell r="C9752">
            <v>10</v>
          </cell>
          <cell r="D9752"/>
          <cell r="E9752"/>
          <cell r="F9752"/>
          <cell r="G9752">
            <v>0</v>
          </cell>
          <cell r="H9752">
            <v>0</v>
          </cell>
        </row>
        <row r="9753">
          <cell r="A9753" t="str">
            <v>9230010502</v>
          </cell>
          <cell r="B9753" t="str">
            <v>EMITIDOS POR BANCOS</v>
          </cell>
          <cell r="C9753">
            <v>10</v>
          </cell>
          <cell r="D9753"/>
          <cell r="E9753"/>
          <cell r="F9753"/>
          <cell r="G9753">
            <v>0</v>
          </cell>
          <cell r="H9753">
            <v>0</v>
          </cell>
        </row>
        <row r="9754">
          <cell r="A9754" t="str">
            <v>9230010601</v>
          </cell>
          <cell r="B9754" t="str">
            <v>EMITIDOS POR OTRAS ENTIDADES DEL SISTEMA FINANCIERO</v>
          </cell>
          <cell r="C9754">
            <v>10</v>
          </cell>
          <cell r="D9754"/>
          <cell r="E9754"/>
          <cell r="F9754"/>
          <cell r="G9754">
            <v>0</v>
          </cell>
          <cell r="H9754">
            <v>0</v>
          </cell>
        </row>
        <row r="9755">
          <cell r="A9755" t="str">
            <v>9230010602</v>
          </cell>
          <cell r="B9755" t="str">
            <v>EMITIDOS POR OTRAS ENTIDADES DEL SISTEMA FINANCIERO</v>
          </cell>
          <cell r="C9755">
            <v>10</v>
          </cell>
          <cell r="D9755"/>
          <cell r="E9755"/>
          <cell r="F9755"/>
          <cell r="G9755">
            <v>0</v>
          </cell>
          <cell r="H9755">
            <v>0</v>
          </cell>
        </row>
        <row r="9756">
          <cell r="A9756" t="str">
            <v>9230010701</v>
          </cell>
          <cell r="B9756" t="str">
            <v>EMITIDOS POR INSTITUCIONES EXTRANJERAS</v>
          </cell>
          <cell r="C9756">
            <v>10</v>
          </cell>
          <cell r="D9756"/>
          <cell r="E9756"/>
          <cell r="F9756"/>
          <cell r="G9756">
            <v>0</v>
          </cell>
          <cell r="H9756">
            <v>0</v>
          </cell>
        </row>
        <row r="9757">
          <cell r="A9757" t="str">
            <v>9230010702</v>
          </cell>
          <cell r="B9757" t="str">
            <v>EMITIDOS POR INSTITUCIONES EXTRANJERAS</v>
          </cell>
          <cell r="C9757">
            <v>10</v>
          </cell>
          <cell r="D9757"/>
          <cell r="E9757"/>
          <cell r="F9757"/>
          <cell r="G9757">
            <v>0</v>
          </cell>
          <cell r="H9757">
            <v>0</v>
          </cell>
        </row>
        <row r="9758">
          <cell r="A9758" t="str">
            <v>9230010801</v>
          </cell>
          <cell r="B9758" t="str">
            <v>EMITIDOS POR EL INSTITUTO DE GARANTIA DE DEPOSITOS</v>
          </cell>
          <cell r="C9758">
            <v>10</v>
          </cell>
          <cell r="D9758"/>
          <cell r="E9758"/>
          <cell r="F9758"/>
          <cell r="G9758">
            <v>0</v>
          </cell>
          <cell r="H9758">
            <v>0</v>
          </cell>
        </row>
        <row r="9759">
          <cell r="A9759" t="str">
            <v>9230010802</v>
          </cell>
          <cell r="B9759" t="str">
            <v>EMITIDOS POR EL INSTITUTO DE GARANTIA DE DEPOSITOS</v>
          </cell>
          <cell r="C9759">
            <v>10</v>
          </cell>
          <cell r="D9759"/>
          <cell r="E9759"/>
          <cell r="F9759"/>
          <cell r="G9759">
            <v>0</v>
          </cell>
          <cell r="H9759">
            <v>0</v>
          </cell>
        </row>
        <row r="9760">
          <cell r="A9760" t="str">
            <v>9230019901</v>
          </cell>
          <cell r="B9760" t="str">
            <v>INTERESES Y OTROS POR COBRAR</v>
          </cell>
          <cell r="C9760">
            <v>10</v>
          </cell>
          <cell r="D9760"/>
          <cell r="E9760"/>
          <cell r="F9760"/>
          <cell r="G9760">
            <v>0</v>
          </cell>
          <cell r="H9760">
            <v>0</v>
          </cell>
        </row>
        <row r="9761">
          <cell r="A9761" t="str">
            <v>9230019902</v>
          </cell>
          <cell r="B9761" t="str">
            <v>INTERESES Y OTROS POR COBRAR</v>
          </cell>
          <cell r="C9761">
            <v>10</v>
          </cell>
          <cell r="D9761"/>
          <cell r="E9761"/>
          <cell r="F9761"/>
          <cell r="G9761">
            <v>0</v>
          </cell>
          <cell r="H9761">
            <v>0</v>
          </cell>
        </row>
        <row r="9762">
          <cell r="A9762" t="str">
            <v>923002</v>
          </cell>
          <cell r="B9762" t="str">
            <v>TITULOSVALORES NO NEGOCIABLES</v>
          </cell>
          <cell r="C9762">
            <v>6</v>
          </cell>
          <cell r="D9762"/>
          <cell r="E9762"/>
          <cell r="F9762"/>
          <cell r="G9762"/>
          <cell r="H9762">
            <v>0</v>
          </cell>
        </row>
        <row r="9763">
          <cell r="A9763" t="str">
            <v>9230020101</v>
          </cell>
          <cell r="B9763" t="str">
            <v>EMITIDOS POR EL BCR</v>
          </cell>
          <cell r="C9763">
            <v>10</v>
          </cell>
          <cell r="D9763"/>
          <cell r="E9763"/>
          <cell r="F9763"/>
          <cell r="G9763">
            <v>0</v>
          </cell>
          <cell r="H9763">
            <v>0</v>
          </cell>
        </row>
        <row r="9764">
          <cell r="A9764" t="str">
            <v>9230020102</v>
          </cell>
          <cell r="B9764" t="str">
            <v>EMITIDOS POR EL BCR</v>
          </cell>
          <cell r="C9764">
            <v>10</v>
          </cell>
          <cell r="D9764"/>
          <cell r="E9764"/>
          <cell r="F9764"/>
          <cell r="G9764">
            <v>0</v>
          </cell>
          <cell r="H9764">
            <v>0</v>
          </cell>
        </row>
        <row r="9765">
          <cell r="A9765" t="str">
            <v>9230020201</v>
          </cell>
          <cell r="B9765" t="str">
            <v>EMITIDOS POR EL ESTADO</v>
          </cell>
          <cell r="C9765">
            <v>10</v>
          </cell>
          <cell r="D9765"/>
          <cell r="E9765"/>
          <cell r="F9765"/>
          <cell r="G9765">
            <v>0</v>
          </cell>
          <cell r="H9765">
            <v>0</v>
          </cell>
        </row>
        <row r="9766">
          <cell r="A9766" t="str">
            <v>9230020202</v>
          </cell>
          <cell r="B9766" t="str">
            <v>EMITIDOS POR EL ESTADO</v>
          </cell>
          <cell r="C9766">
            <v>10</v>
          </cell>
          <cell r="D9766"/>
          <cell r="E9766"/>
          <cell r="F9766"/>
          <cell r="G9766">
            <v>0</v>
          </cell>
          <cell r="H9766">
            <v>0</v>
          </cell>
        </row>
        <row r="9767">
          <cell r="A9767" t="str">
            <v>9230020301</v>
          </cell>
          <cell r="B9767" t="str">
            <v>EMITIDOS POR EMPRESAS PRIVADAS</v>
          </cell>
          <cell r="C9767">
            <v>10</v>
          </cell>
          <cell r="D9767"/>
          <cell r="E9767"/>
          <cell r="F9767"/>
          <cell r="G9767">
            <v>0</v>
          </cell>
          <cell r="H9767">
            <v>0</v>
          </cell>
        </row>
        <row r="9768">
          <cell r="A9768" t="str">
            <v>9230020302</v>
          </cell>
          <cell r="B9768" t="str">
            <v>EMITIDOS POR EMPRESAS PRIVADAS</v>
          </cell>
          <cell r="C9768">
            <v>10</v>
          </cell>
          <cell r="D9768"/>
          <cell r="E9768"/>
          <cell r="F9768"/>
          <cell r="G9768">
            <v>0</v>
          </cell>
          <cell r="H9768">
            <v>0</v>
          </cell>
        </row>
        <row r="9769">
          <cell r="A9769" t="str">
            <v>9230020501</v>
          </cell>
          <cell r="B9769" t="str">
            <v>EMITIDOS POR BANCOS</v>
          </cell>
          <cell r="C9769">
            <v>10</v>
          </cell>
          <cell r="D9769"/>
          <cell r="E9769"/>
          <cell r="F9769"/>
          <cell r="G9769">
            <v>0</v>
          </cell>
          <cell r="H9769">
            <v>0</v>
          </cell>
        </row>
        <row r="9770">
          <cell r="A9770" t="str">
            <v>9230020502</v>
          </cell>
          <cell r="B9770" t="str">
            <v>EMITIDOS POR BANCOS</v>
          </cell>
          <cell r="C9770">
            <v>10</v>
          </cell>
          <cell r="D9770"/>
          <cell r="E9770"/>
          <cell r="F9770"/>
          <cell r="G9770">
            <v>0</v>
          </cell>
          <cell r="H9770">
            <v>0</v>
          </cell>
        </row>
        <row r="9771">
          <cell r="A9771" t="str">
            <v>9230020601</v>
          </cell>
          <cell r="B9771" t="str">
            <v>EMITIDOS POR OTRAS ENTIDADES DEL SISTEMA FINANCIERO</v>
          </cell>
          <cell r="C9771">
            <v>10</v>
          </cell>
          <cell r="D9771"/>
          <cell r="E9771"/>
          <cell r="F9771"/>
          <cell r="G9771">
            <v>0</v>
          </cell>
          <cell r="H9771">
            <v>0</v>
          </cell>
        </row>
        <row r="9772">
          <cell r="A9772" t="str">
            <v>9230020602</v>
          </cell>
          <cell r="B9772" t="str">
            <v>EMITIDOS POR OTRAS ENTIDADES DEL SISTEMA FINANCIERO</v>
          </cell>
          <cell r="C9772">
            <v>10</v>
          </cell>
          <cell r="D9772"/>
          <cell r="E9772"/>
          <cell r="F9772"/>
          <cell r="G9772">
            <v>0</v>
          </cell>
          <cell r="H9772">
            <v>0</v>
          </cell>
        </row>
        <row r="9773">
          <cell r="A9773" t="str">
            <v>9230020701</v>
          </cell>
          <cell r="B9773" t="str">
            <v>EMITIDOS POR INSTITUCIONES EXTRANJERAS</v>
          </cell>
          <cell r="C9773">
            <v>10</v>
          </cell>
          <cell r="D9773"/>
          <cell r="E9773"/>
          <cell r="F9773"/>
          <cell r="G9773">
            <v>0</v>
          </cell>
          <cell r="H9773">
            <v>0</v>
          </cell>
        </row>
        <row r="9774">
          <cell r="A9774" t="str">
            <v>9230020702</v>
          </cell>
          <cell r="B9774" t="str">
            <v>EMITIDOS POR INSTITUCIONES EXTRANJERAS</v>
          </cell>
          <cell r="C9774">
            <v>10</v>
          </cell>
          <cell r="D9774"/>
          <cell r="E9774"/>
          <cell r="F9774"/>
          <cell r="G9774">
            <v>0</v>
          </cell>
          <cell r="H9774">
            <v>0</v>
          </cell>
        </row>
        <row r="9775">
          <cell r="A9775" t="str">
            <v>9230020801</v>
          </cell>
          <cell r="B9775" t="str">
            <v>EMITIDOS POR EL INSTITUTO DE GARANTIA DE DEPOSITOS</v>
          </cell>
          <cell r="C9775">
            <v>10</v>
          </cell>
          <cell r="D9775"/>
          <cell r="E9775"/>
          <cell r="F9775"/>
          <cell r="G9775">
            <v>0</v>
          </cell>
          <cell r="H9775">
            <v>0</v>
          </cell>
        </row>
        <row r="9776">
          <cell r="A9776" t="str">
            <v>9230020802</v>
          </cell>
          <cell r="B9776" t="str">
            <v>EMITIDOS POR EL INSTITUTO DE GARANTIA DE DEPOSITOS</v>
          </cell>
          <cell r="C9776">
            <v>10</v>
          </cell>
          <cell r="D9776"/>
          <cell r="E9776"/>
          <cell r="F9776"/>
          <cell r="G9776">
            <v>0</v>
          </cell>
          <cell r="H9776">
            <v>0</v>
          </cell>
        </row>
        <row r="9777">
          <cell r="A9777" t="str">
            <v>9230029901</v>
          </cell>
          <cell r="B9777" t="str">
            <v>INTERESES Y OTROS POR COBRAR</v>
          </cell>
          <cell r="C9777">
            <v>10</v>
          </cell>
          <cell r="D9777"/>
          <cell r="E9777"/>
          <cell r="F9777"/>
          <cell r="G9777">
            <v>0</v>
          </cell>
          <cell r="H9777">
            <v>0</v>
          </cell>
        </row>
        <row r="9778">
          <cell r="A9778" t="str">
            <v>9230029902</v>
          </cell>
          <cell r="B9778" t="str">
            <v>INTERESES Y OTROS POR COBRAR</v>
          </cell>
          <cell r="C9778">
            <v>10</v>
          </cell>
          <cell r="D9778"/>
          <cell r="E9778"/>
          <cell r="F9778"/>
          <cell r="G9778">
            <v>0</v>
          </cell>
          <cell r="H9778">
            <v>0</v>
          </cell>
        </row>
        <row r="9779">
          <cell r="A9779" t="str">
            <v>924</v>
          </cell>
          <cell r="B9779" t="str">
            <v>ACTIVOS CASTIGADOS</v>
          </cell>
          <cell r="C9779">
            <v>3</v>
          </cell>
          <cell r="D9779"/>
          <cell r="E9779"/>
          <cell r="F9779"/>
          <cell r="G9779"/>
          <cell r="H9779">
            <v>29788678.350000001</v>
          </cell>
        </row>
        <row r="9780">
          <cell r="A9780" t="str">
            <v>9240</v>
          </cell>
          <cell r="B9780" t="str">
            <v>ACTIVOS CASTIGADOS</v>
          </cell>
          <cell r="C9780">
            <v>4</v>
          </cell>
          <cell r="D9780"/>
          <cell r="E9780"/>
          <cell r="F9780"/>
          <cell r="G9780"/>
          <cell r="H9780">
            <v>29788678.350000001</v>
          </cell>
        </row>
        <row r="9781">
          <cell r="A9781" t="str">
            <v>924001</v>
          </cell>
          <cell r="B9781" t="str">
            <v>CARTERA DE PRESTAMOS</v>
          </cell>
          <cell r="C9781">
            <v>6</v>
          </cell>
          <cell r="D9781"/>
          <cell r="E9781"/>
          <cell r="F9781"/>
          <cell r="G9781"/>
          <cell r="H9781">
            <v>29788678.350000001</v>
          </cell>
        </row>
        <row r="9782">
          <cell r="A9782" t="str">
            <v>9240010001</v>
          </cell>
          <cell r="B9782" t="str">
            <v>CARTERA DE PRESTAMOS</v>
          </cell>
          <cell r="C9782">
            <v>10</v>
          </cell>
          <cell r="D9782"/>
          <cell r="E9782"/>
          <cell r="F9782"/>
          <cell r="G9782">
            <v>29788678.350000001</v>
          </cell>
          <cell r="H9782">
            <v>29788678.350000001</v>
          </cell>
        </row>
        <row r="9783">
          <cell r="A9783" t="str">
            <v>924001000106</v>
          </cell>
          <cell r="B9783" t="str">
            <v>CARTERA DE PRESTAMOS</v>
          </cell>
          <cell r="C9783">
            <v>12</v>
          </cell>
          <cell r="D9783"/>
          <cell r="E9783"/>
          <cell r="F9783">
            <v>95205.96</v>
          </cell>
          <cell r="G9783"/>
          <cell r="H9783">
            <v>95205.96</v>
          </cell>
        </row>
        <row r="9784">
          <cell r="A9784" t="str">
            <v>92400100010601</v>
          </cell>
          <cell r="B9784" t="str">
            <v>CARTERA DE PRESTAMOS</v>
          </cell>
          <cell r="C9784">
            <v>14</v>
          </cell>
          <cell r="D9784"/>
          <cell r="E9784">
            <v>35563.75</v>
          </cell>
          <cell r="F9784"/>
          <cell r="G9784"/>
          <cell r="H9784">
            <v>35563.75</v>
          </cell>
        </row>
        <row r="9785">
          <cell r="A9785" t="str">
            <v>9240010001060101</v>
          </cell>
          <cell r="B9785" t="str">
            <v>LECA</v>
          </cell>
          <cell r="C9785">
            <v>16</v>
          </cell>
          <cell r="D9785">
            <v>35563.75</v>
          </cell>
          <cell r="E9785"/>
          <cell r="F9785"/>
          <cell r="G9785"/>
          <cell r="H9785">
            <v>35563.75</v>
          </cell>
        </row>
        <row r="9786">
          <cell r="A9786" t="str">
            <v>92400100010602</v>
          </cell>
          <cell r="B9786" t="str">
            <v>CARTERA DE PRESTAMOS</v>
          </cell>
          <cell r="C9786">
            <v>14</v>
          </cell>
          <cell r="D9786"/>
          <cell r="E9786">
            <v>59642.21</v>
          </cell>
          <cell r="F9786"/>
          <cell r="G9786"/>
          <cell r="H9786">
            <v>59642.21</v>
          </cell>
        </row>
        <row r="9787">
          <cell r="A9787" t="str">
            <v>9240010001060201</v>
          </cell>
          <cell r="B9787" t="str">
            <v>LECA</v>
          </cell>
          <cell r="C9787">
            <v>16</v>
          </cell>
          <cell r="D9787">
            <v>59642.21</v>
          </cell>
          <cell r="E9787"/>
          <cell r="F9787"/>
          <cell r="G9787"/>
          <cell r="H9787">
            <v>59642.21</v>
          </cell>
        </row>
        <row r="9788">
          <cell r="A9788" t="str">
            <v>924001000107</v>
          </cell>
          <cell r="B9788" t="str">
            <v>CARTERA DE PRESTAMOS</v>
          </cell>
          <cell r="C9788">
            <v>12</v>
          </cell>
          <cell r="D9788"/>
          <cell r="E9788"/>
          <cell r="F9788">
            <v>3813325.76</v>
          </cell>
          <cell r="G9788"/>
          <cell r="H9788">
            <v>3813325.76</v>
          </cell>
        </row>
        <row r="9789">
          <cell r="A9789" t="str">
            <v>92400100010701</v>
          </cell>
          <cell r="B9789" t="str">
            <v>CARTERA DE PRESTAMOS</v>
          </cell>
          <cell r="C9789">
            <v>14</v>
          </cell>
          <cell r="D9789"/>
          <cell r="E9789">
            <v>672325.59</v>
          </cell>
          <cell r="F9789"/>
          <cell r="G9789"/>
          <cell r="H9789">
            <v>672325.59</v>
          </cell>
        </row>
        <row r="9790">
          <cell r="A9790" t="str">
            <v>9240010001070101</v>
          </cell>
          <cell r="B9790" t="str">
            <v>SANEADOS</v>
          </cell>
          <cell r="C9790">
            <v>16</v>
          </cell>
          <cell r="D9790">
            <v>672325.59</v>
          </cell>
          <cell r="E9790"/>
          <cell r="F9790"/>
          <cell r="G9790"/>
          <cell r="H9790">
            <v>672325.59</v>
          </cell>
        </row>
        <row r="9791">
          <cell r="A9791" t="str">
            <v>92400100010702</v>
          </cell>
          <cell r="B9791" t="str">
            <v>CARTERA DE PRESTAMOS</v>
          </cell>
          <cell r="C9791">
            <v>14</v>
          </cell>
          <cell r="D9791"/>
          <cell r="E9791">
            <v>3141000.17</v>
          </cell>
          <cell r="F9791"/>
          <cell r="G9791"/>
          <cell r="H9791">
            <v>3141000.17</v>
          </cell>
        </row>
        <row r="9792">
          <cell r="A9792" t="str">
            <v>9240010001070201</v>
          </cell>
          <cell r="B9792" t="str">
            <v>CARTERA DE SALDOS</v>
          </cell>
          <cell r="C9792">
            <v>16</v>
          </cell>
          <cell r="D9792">
            <v>3141000.17</v>
          </cell>
          <cell r="E9792"/>
          <cell r="F9792"/>
          <cell r="G9792"/>
          <cell r="H9792">
            <v>3141000.17</v>
          </cell>
        </row>
        <row r="9793">
          <cell r="A9793" t="str">
            <v>9240010001070202</v>
          </cell>
          <cell r="B9793" t="str">
            <v>INTERESES CORRIENTES</v>
          </cell>
          <cell r="C9793">
            <v>16</v>
          </cell>
          <cell r="D9793">
            <v>0</v>
          </cell>
          <cell r="E9793"/>
          <cell r="F9793"/>
          <cell r="G9793"/>
          <cell r="H9793">
            <v>0</v>
          </cell>
        </row>
        <row r="9794">
          <cell r="A9794" t="str">
            <v>9240010001070203</v>
          </cell>
          <cell r="B9794" t="str">
            <v>INTERESES MORATORIOS</v>
          </cell>
          <cell r="C9794">
            <v>16</v>
          </cell>
          <cell r="D9794">
            <v>0</v>
          </cell>
          <cell r="E9794"/>
          <cell r="F9794"/>
          <cell r="G9794"/>
          <cell r="H9794">
            <v>0</v>
          </cell>
        </row>
        <row r="9795">
          <cell r="A9795" t="str">
            <v>924001000111</v>
          </cell>
          <cell r="B9795" t="str">
            <v>CARTERA DE PR?STAMOS</v>
          </cell>
          <cell r="C9795">
            <v>12</v>
          </cell>
          <cell r="D9795"/>
          <cell r="E9795"/>
          <cell r="F9795">
            <v>7652051.79</v>
          </cell>
          <cell r="G9795"/>
          <cell r="H9795">
            <v>7652051.79</v>
          </cell>
        </row>
        <row r="9796">
          <cell r="A9796" t="str">
            <v>92400100011101</v>
          </cell>
          <cell r="B9796" t="str">
            <v>CARTERA DE PR?STAMOS - CAPITAL</v>
          </cell>
          <cell r="C9796">
            <v>14</v>
          </cell>
          <cell r="D9796"/>
          <cell r="E9796">
            <v>2594125.52</v>
          </cell>
          <cell r="F9796"/>
          <cell r="G9796"/>
          <cell r="H9796">
            <v>2594125.52</v>
          </cell>
        </row>
        <row r="9797">
          <cell r="A9797" t="str">
            <v>9240010001110101</v>
          </cell>
          <cell r="B9797" t="str">
            <v>MICROCREDITOS</v>
          </cell>
          <cell r="C9797">
            <v>16</v>
          </cell>
          <cell r="D9797">
            <v>1484025.1</v>
          </cell>
          <cell r="E9797"/>
          <cell r="F9797"/>
          <cell r="G9797"/>
          <cell r="H9797">
            <v>1484025.1</v>
          </cell>
        </row>
        <row r="9798">
          <cell r="A9798" t="str">
            <v>9240010001110102</v>
          </cell>
          <cell r="B9798" t="str">
            <v>CAPITAL DE TRABAJO</v>
          </cell>
          <cell r="C9798">
            <v>16</v>
          </cell>
          <cell r="D9798">
            <v>1063.75</v>
          </cell>
          <cell r="E9798"/>
          <cell r="F9798"/>
          <cell r="G9798"/>
          <cell r="H9798">
            <v>1063.75</v>
          </cell>
        </row>
        <row r="9799">
          <cell r="A9799" t="str">
            <v>9240010001110103</v>
          </cell>
          <cell r="B9799" t="str">
            <v>ACTIVO FIJO</v>
          </cell>
          <cell r="C9799">
            <v>16</v>
          </cell>
          <cell r="D9799">
            <v>418424.83</v>
          </cell>
          <cell r="E9799"/>
          <cell r="F9799"/>
          <cell r="G9799"/>
          <cell r="H9799">
            <v>418424.83</v>
          </cell>
        </row>
        <row r="9800">
          <cell r="A9800" t="str">
            <v>9240010001110104</v>
          </cell>
          <cell r="B9800" t="str">
            <v>CAPITAL DE TRABAJO ESTACIONAL</v>
          </cell>
          <cell r="C9800">
            <v>16</v>
          </cell>
          <cell r="D9800">
            <v>69517.7</v>
          </cell>
          <cell r="E9800"/>
          <cell r="F9800"/>
          <cell r="G9800"/>
          <cell r="H9800">
            <v>69517.7</v>
          </cell>
        </row>
        <row r="9801">
          <cell r="A9801" t="str">
            <v>9240010001110105</v>
          </cell>
          <cell r="B9801" t="str">
            <v>ROTATIVO</v>
          </cell>
          <cell r="C9801">
            <v>16</v>
          </cell>
          <cell r="D9801">
            <v>500</v>
          </cell>
          <cell r="E9801"/>
          <cell r="F9801"/>
          <cell r="G9801"/>
          <cell r="H9801">
            <v>500</v>
          </cell>
        </row>
        <row r="9802">
          <cell r="A9802" t="str">
            <v>9240010001110106</v>
          </cell>
          <cell r="B9802" t="str">
            <v>COLECTURIA DOMICILIAR</v>
          </cell>
          <cell r="C9802">
            <v>16</v>
          </cell>
          <cell r="D9802">
            <v>32612.06</v>
          </cell>
          <cell r="E9802"/>
          <cell r="F9802"/>
          <cell r="G9802"/>
          <cell r="H9802">
            <v>32612.06</v>
          </cell>
        </row>
        <row r="9803">
          <cell r="A9803" t="str">
            <v>9240010001110107</v>
          </cell>
          <cell r="B9803" t="str">
            <v>CONSOLIDACION DE CAPITAL PRODUCTIVO</v>
          </cell>
          <cell r="C9803">
            <v>16</v>
          </cell>
          <cell r="D9803">
            <v>169626.81</v>
          </cell>
          <cell r="E9803"/>
          <cell r="F9803"/>
          <cell r="G9803"/>
          <cell r="H9803">
            <v>169626.81</v>
          </cell>
        </row>
        <row r="9804">
          <cell r="A9804" t="str">
            <v>9240010001110109</v>
          </cell>
          <cell r="B9804" t="str">
            <v>CAPITAL TEMPORAL</v>
          </cell>
          <cell r="C9804">
            <v>16</v>
          </cell>
          <cell r="D9804">
            <v>7258.82</v>
          </cell>
          <cell r="E9804"/>
          <cell r="F9804"/>
          <cell r="G9804"/>
          <cell r="H9804">
            <v>7258.82</v>
          </cell>
        </row>
        <row r="9805">
          <cell r="A9805" t="str">
            <v>9240010001110110</v>
          </cell>
          <cell r="B9805" t="str">
            <v>MUJER EMPRENDE CAPITAL DE TRABAJO</v>
          </cell>
          <cell r="C9805">
            <v>16</v>
          </cell>
          <cell r="D9805">
            <v>23652.54</v>
          </cell>
          <cell r="E9805"/>
          <cell r="F9805"/>
          <cell r="G9805"/>
          <cell r="H9805">
            <v>23652.54</v>
          </cell>
        </row>
        <row r="9806">
          <cell r="A9806" t="str">
            <v>9240010001110122</v>
          </cell>
          <cell r="B9806" t="str">
            <v>PROMOCION MICROEMPRESA VISIONARIA</v>
          </cell>
          <cell r="C9806">
            <v>16</v>
          </cell>
          <cell r="D9806">
            <v>314473.71000000002</v>
          </cell>
          <cell r="E9806"/>
          <cell r="F9806"/>
          <cell r="G9806"/>
          <cell r="H9806">
            <v>314473.71000000002</v>
          </cell>
        </row>
        <row r="9807">
          <cell r="A9807" t="str">
            <v>9240010001110123</v>
          </cell>
          <cell r="B9807" t="str">
            <v>PROMOCION ESTACIONAL MICROEMPRESARIOS</v>
          </cell>
          <cell r="C9807">
            <v>16</v>
          </cell>
          <cell r="D9807">
            <v>3237.32</v>
          </cell>
          <cell r="E9807"/>
          <cell r="F9807"/>
          <cell r="G9807"/>
          <cell r="H9807">
            <v>3237.32</v>
          </cell>
        </row>
        <row r="9808">
          <cell r="A9808" t="str">
            <v>9240010001110124</v>
          </cell>
          <cell r="B9808" t="str">
            <v>BANCOVI RESPONDE -MICROCREDITOS</v>
          </cell>
          <cell r="C9808">
            <v>16</v>
          </cell>
          <cell r="D9808">
            <v>69732.88</v>
          </cell>
          <cell r="E9808"/>
          <cell r="F9808"/>
          <cell r="G9808"/>
          <cell r="H9808">
            <v>69732.88</v>
          </cell>
        </row>
        <row r="9809">
          <cell r="A9809" t="str">
            <v>92400100011102</v>
          </cell>
          <cell r="B9809" t="str">
            <v>CARTERA DE PR?STAMOS - INTERESES CORRIENTES</v>
          </cell>
          <cell r="C9809">
            <v>14</v>
          </cell>
          <cell r="D9809"/>
          <cell r="E9809">
            <v>5057926.2699999996</v>
          </cell>
          <cell r="F9809"/>
          <cell r="G9809"/>
          <cell r="H9809">
            <v>5057926.2699999996</v>
          </cell>
        </row>
        <row r="9810">
          <cell r="A9810" t="str">
            <v>9240010001110201</v>
          </cell>
          <cell r="B9810" t="str">
            <v>MICROCREDITOS</v>
          </cell>
          <cell r="C9810">
            <v>16</v>
          </cell>
          <cell r="D9810">
            <v>3869167.95</v>
          </cell>
          <cell r="E9810"/>
          <cell r="F9810"/>
          <cell r="G9810"/>
          <cell r="H9810">
            <v>3869167.95</v>
          </cell>
        </row>
        <row r="9811">
          <cell r="A9811" t="str">
            <v>9240010001110202</v>
          </cell>
          <cell r="B9811" t="str">
            <v>CAPITAL DE TRABAJO</v>
          </cell>
          <cell r="C9811">
            <v>16</v>
          </cell>
          <cell r="D9811">
            <v>5751.21</v>
          </cell>
          <cell r="E9811"/>
          <cell r="F9811"/>
          <cell r="G9811"/>
          <cell r="H9811">
            <v>5751.21</v>
          </cell>
        </row>
        <row r="9812">
          <cell r="A9812" t="str">
            <v>9240010001110203</v>
          </cell>
          <cell r="B9812" t="str">
            <v>ACTIVO FIJO</v>
          </cell>
          <cell r="C9812">
            <v>16</v>
          </cell>
          <cell r="D9812">
            <v>617571.31999999995</v>
          </cell>
          <cell r="E9812"/>
          <cell r="F9812"/>
          <cell r="G9812"/>
          <cell r="H9812">
            <v>617571.31999999995</v>
          </cell>
        </row>
        <row r="9813">
          <cell r="A9813" t="str">
            <v>9240010001110204</v>
          </cell>
          <cell r="B9813" t="str">
            <v>CAPITAL DE TRABAJO ESTACIONAL</v>
          </cell>
          <cell r="C9813">
            <v>16</v>
          </cell>
          <cell r="D9813">
            <v>94038.82</v>
          </cell>
          <cell r="E9813"/>
          <cell r="F9813"/>
          <cell r="G9813"/>
          <cell r="H9813">
            <v>94038.82</v>
          </cell>
        </row>
        <row r="9814">
          <cell r="A9814" t="str">
            <v>9240010001110205</v>
          </cell>
          <cell r="B9814" t="str">
            <v>ROTATIVO</v>
          </cell>
          <cell r="C9814">
            <v>16</v>
          </cell>
          <cell r="D9814">
            <v>917.42</v>
          </cell>
          <cell r="E9814"/>
          <cell r="F9814"/>
          <cell r="G9814"/>
          <cell r="H9814">
            <v>917.42</v>
          </cell>
        </row>
        <row r="9815">
          <cell r="A9815" t="str">
            <v>9240010001110206</v>
          </cell>
          <cell r="B9815" t="str">
            <v>COLECTURIA DOMICILIAR</v>
          </cell>
          <cell r="C9815">
            <v>16</v>
          </cell>
          <cell r="D9815">
            <v>30620.39</v>
          </cell>
          <cell r="E9815"/>
          <cell r="F9815"/>
          <cell r="G9815"/>
          <cell r="H9815">
            <v>30620.39</v>
          </cell>
        </row>
        <row r="9816">
          <cell r="A9816" t="str">
            <v>9240010001110207</v>
          </cell>
          <cell r="B9816" t="str">
            <v>CONSOLIDACION DE CAPITAL PRODUCTIVO</v>
          </cell>
          <cell r="C9816">
            <v>16</v>
          </cell>
          <cell r="D9816">
            <v>190964.37</v>
          </cell>
          <cell r="E9816"/>
          <cell r="F9816"/>
          <cell r="G9816"/>
          <cell r="H9816">
            <v>190964.37</v>
          </cell>
        </row>
        <row r="9817">
          <cell r="A9817" t="str">
            <v>9240010001110209</v>
          </cell>
          <cell r="B9817" t="str">
            <v>CAPITAL TEMPORAL</v>
          </cell>
          <cell r="C9817">
            <v>16</v>
          </cell>
          <cell r="D9817">
            <v>10802.38</v>
          </cell>
          <cell r="E9817"/>
          <cell r="F9817"/>
          <cell r="G9817"/>
          <cell r="H9817">
            <v>10802.38</v>
          </cell>
        </row>
        <row r="9818">
          <cell r="A9818" t="str">
            <v>9240010001110210</v>
          </cell>
          <cell r="B9818" t="str">
            <v>MUJER EMPREDE CAPITAL DE TRABAJO</v>
          </cell>
          <cell r="C9818">
            <v>16</v>
          </cell>
          <cell r="D9818">
            <v>10409.219999999999</v>
          </cell>
          <cell r="E9818"/>
          <cell r="F9818"/>
          <cell r="G9818"/>
          <cell r="H9818">
            <v>10409.219999999999</v>
          </cell>
        </row>
        <row r="9819">
          <cell r="A9819" t="str">
            <v>9240010001110222</v>
          </cell>
          <cell r="B9819" t="str">
            <v>PROMOCION MICROEMPRESA VISIONARIA</v>
          </cell>
          <cell r="C9819">
            <v>16</v>
          </cell>
          <cell r="D9819">
            <v>178074.76</v>
          </cell>
          <cell r="E9819"/>
          <cell r="F9819"/>
          <cell r="G9819"/>
          <cell r="H9819">
            <v>178074.76</v>
          </cell>
        </row>
        <row r="9820">
          <cell r="A9820" t="str">
            <v>9240010001110223</v>
          </cell>
          <cell r="B9820" t="str">
            <v>PROMOCION ESTACIONAL MICROEMPRESARIOS</v>
          </cell>
          <cell r="C9820">
            <v>16</v>
          </cell>
          <cell r="D9820">
            <v>2892.87</v>
          </cell>
          <cell r="E9820"/>
          <cell r="F9820"/>
          <cell r="G9820"/>
          <cell r="H9820">
            <v>2892.87</v>
          </cell>
        </row>
        <row r="9821">
          <cell r="A9821" t="str">
            <v>9240010001110224</v>
          </cell>
          <cell r="B9821" t="str">
            <v>BANCOVI RESPONDE -MICROCREDITOS</v>
          </cell>
          <cell r="C9821">
            <v>16</v>
          </cell>
          <cell r="D9821">
            <v>46715.56</v>
          </cell>
          <cell r="E9821"/>
          <cell r="F9821"/>
          <cell r="G9821"/>
          <cell r="H9821">
            <v>46715.56</v>
          </cell>
        </row>
        <row r="9822">
          <cell r="A9822" t="str">
            <v>92400100011103</v>
          </cell>
          <cell r="B9822" t="str">
            <v>CARTERA DE PR?STAMOS - INTERESES MORATORIOS</v>
          </cell>
          <cell r="C9822">
            <v>14</v>
          </cell>
          <cell r="D9822"/>
          <cell r="E9822">
            <v>0</v>
          </cell>
          <cell r="F9822"/>
          <cell r="G9822"/>
          <cell r="H9822">
            <v>0</v>
          </cell>
        </row>
        <row r="9823">
          <cell r="A9823" t="str">
            <v>9240010001110301</v>
          </cell>
          <cell r="B9823" t="str">
            <v>MICROCREDITOS</v>
          </cell>
          <cell r="C9823">
            <v>16</v>
          </cell>
          <cell r="D9823">
            <v>0</v>
          </cell>
          <cell r="E9823"/>
          <cell r="F9823"/>
          <cell r="G9823"/>
          <cell r="H9823">
            <v>0</v>
          </cell>
        </row>
        <row r="9824">
          <cell r="A9824" t="str">
            <v>9240010001110302</v>
          </cell>
          <cell r="B9824" t="str">
            <v>CAPITAL DE TRABAJO</v>
          </cell>
          <cell r="C9824">
            <v>16</v>
          </cell>
          <cell r="D9824">
            <v>0</v>
          </cell>
          <cell r="E9824"/>
          <cell r="F9824"/>
          <cell r="G9824"/>
          <cell r="H9824">
            <v>0</v>
          </cell>
        </row>
        <row r="9825">
          <cell r="A9825" t="str">
            <v>9240010001110303</v>
          </cell>
          <cell r="B9825" t="str">
            <v>ACTIVO FIJO</v>
          </cell>
          <cell r="C9825">
            <v>16</v>
          </cell>
          <cell r="D9825">
            <v>0</v>
          </cell>
          <cell r="E9825"/>
          <cell r="F9825"/>
          <cell r="G9825"/>
          <cell r="H9825">
            <v>0</v>
          </cell>
        </row>
        <row r="9826">
          <cell r="A9826" t="str">
            <v>9240010001110304</v>
          </cell>
          <cell r="B9826" t="str">
            <v>CAPITAL DE TRABAJO ESTACIONAL</v>
          </cell>
          <cell r="C9826">
            <v>16</v>
          </cell>
          <cell r="D9826">
            <v>0</v>
          </cell>
          <cell r="E9826"/>
          <cell r="F9826"/>
          <cell r="G9826"/>
          <cell r="H9826">
            <v>0</v>
          </cell>
        </row>
        <row r="9827">
          <cell r="A9827" t="str">
            <v>9240010001110305</v>
          </cell>
          <cell r="B9827" t="str">
            <v>ROTATIVO</v>
          </cell>
          <cell r="C9827">
            <v>16</v>
          </cell>
          <cell r="D9827">
            <v>0</v>
          </cell>
          <cell r="E9827"/>
          <cell r="F9827"/>
          <cell r="G9827"/>
          <cell r="H9827">
            <v>0</v>
          </cell>
        </row>
        <row r="9828">
          <cell r="A9828" t="str">
            <v>9240010001110306</v>
          </cell>
          <cell r="B9828" t="str">
            <v>COLECTURIA DOMICILIAR</v>
          </cell>
          <cell r="C9828">
            <v>16</v>
          </cell>
          <cell r="D9828">
            <v>0</v>
          </cell>
          <cell r="E9828"/>
          <cell r="F9828"/>
          <cell r="G9828"/>
          <cell r="H9828">
            <v>0</v>
          </cell>
        </row>
        <row r="9829">
          <cell r="A9829" t="str">
            <v>924001000112</v>
          </cell>
          <cell r="B9829" t="str">
            <v>EMPRESA</v>
          </cell>
          <cell r="C9829">
            <v>12</v>
          </cell>
          <cell r="D9829"/>
          <cell r="E9829"/>
          <cell r="F9829">
            <v>1174147.8899999999</v>
          </cell>
          <cell r="G9829"/>
          <cell r="H9829">
            <v>1174147.8899999999</v>
          </cell>
        </row>
        <row r="9830">
          <cell r="A9830" t="str">
            <v>92400100011201</v>
          </cell>
          <cell r="B9830" t="str">
            <v>EMPRESA - CAPITAL</v>
          </cell>
          <cell r="C9830">
            <v>14</v>
          </cell>
          <cell r="D9830"/>
          <cell r="E9830">
            <v>598150.5</v>
          </cell>
          <cell r="F9830"/>
          <cell r="G9830"/>
          <cell r="H9830">
            <v>598150.5</v>
          </cell>
        </row>
        <row r="9831">
          <cell r="A9831" t="str">
            <v>9240010001120101</v>
          </cell>
          <cell r="B9831" t="str">
            <v>CAPITAL DE TRABAJO</v>
          </cell>
          <cell r="C9831">
            <v>16</v>
          </cell>
          <cell r="D9831">
            <v>555608.97</v>
          </cell>
          <cell r="E9831"/>
          <cell r="F9831"/>
          <cell r="G9831"/>
          <cell r="H9831">
            <v>555608.97</v>
          </cell>
        </row>
        <row r="9832">
          <cell r="A9832" t="str">
            <v>9240010001120102</v>
          </cell>
          <cell r="B9832" t="str">
            <v>ACTIVO FIJO</v>
          </cell>
          <cell r="C9832">
            <v>16</v>
          </cell>
          <cell r="D9832">
            <v>28001.86</v>
          </cell>
          <cell r="E9832"/>
          <cell r="F9832"/>
          <cell r="G9832"/>
          <cell r="H9832">
            <v>28001.86</v>
          </cell>
        </row>
        <row r="9833">
          <cell r="A9833" t="str">
            <v>9240010001120103</v>
          </cell>
          <cell r="B9833" t="str">
            <v>ROTATIVO</v>
          </cell>
          <cell r="C9833">
            <v>16</v>
          </cell>
          <cell r="D9833">
            <v>0</v>
          </cell>
          <cell r="E9833"/>
          <cell r="F9833"/>
          <cell r="G9833"/>
          <cell r="H9833">
            <v>0</v>
          </cell>
        </row>
        <row r="9834">
          <cell r="A9834" t="str">
            <v>9240010001120104</v>
          </cell>
          <cell r="B9834" t="str">
            <v>MUNICIPALIDADES</v>
          </cell>
          <cell r="C9834">
            <v>16</v>
          </cell>
          <cell r="D9834">
            <v>14539.67</v>
          </cell>
          <cell r="E9834"/>
          <cell r="F9834"/>
          <cell r="G9834"/>
          <cell r="H9834">
            <v>14539.67</v>
          </cell>
        </row>
        <row r="9835">
          <cell r="A9835" t="str">
            <v>92400100011202</v>
          </cell>
          <cell r="B9835" t="str">
            <v>EMPRESA - INTERERES CORRIENTES</v>
          </cell>
          <cell r="C9835">
            <v>14</v>
          </cell>
          <cell r="D9835"/>
          <cell r="E9835">
            <v>575997.39</v>
          </cell>
          <cell r="F9835"/>
          <cell r="G9835"/>
          <cell r="H9835">
            <v>575997.39</v>
          </cell>
        </row>
        <row r="9836">
          <cell r="A9836" t="str">
            <v>9240010001120201</v>
          </cell>
          <cell r="B9836" t="str">
            <v>CAPITAL DE TRABAJO</v>
          </cell>
          <cell r="C9836">
            <v>16</v>
          </cell>
          <cell r="D9836">
            <v>530525.72</v>
          </cell>
          <cell r="E9836"/>
          <cell r="F9836"/>
          <cell r="G9836"/>
          <cell r="H9836">
            <v>530525.72</v>
          </cell>
        </row>
        <row r="9837">
          <cell r="A9837" t="str">
            <v>9240010001120202</v>
          </cell>
          <cell r="B9837" t="str">
            <v>ACTIVO FIJO</v>
          </cell>
          <cell r="C9837">
            <v>16</v>
          </cell>
          <cell r="D9837">
            <v>41813.94</v>
          </cell>
          <cell r="E9837"/>
          <cell r="F9837"/>
          <cell r="G9837"/>
          <cell r="H9837">
            <v>41813.94</v>
          </cell>
        </row>
        <row r="9838">
          <cell r="A9838" t="str">
            <v>9240010001120203</v>
          </cell>
          <cell r="B9838" t="str">
            <v>ROTATIVO</v>
          </cell>
          <cell r="C9838">
            <v>16</v>
          </cell>
          <cell r="D9838">
            <v>0</v>
          </cell>
          <cell r="E9838"/>
          <cell r="F9838"/>
          <cell r="G9838"/>
          <cell r="H9838">
            <v>0</v>
          </cell>
        </row>
        <row r="9839">
          <cell r="A9839" t="str">
            <v>9240010001120204</v>
          </cell>
          <cell r="B9839" t="str">
            <v>MUNICIPALIDADES</v>
          </cell>
          <cell r="C9839">
            <v>16</v>
          </cell>
          <cell r="D9839">
            <v>3657.73</v>
          </cell>
          <cell r="E9839"/>
          <cell r="F9839"/>
          <cell r="G9839"/>
          <cell r="H9839">
            <v>3657.73</v>
          </cell>
        </row>
        <row r="9840">
          <cell r="A9840" t="str">
            <v>92400100011203</v>
          </cell>
          <cell r="B9840" t="str">
            <v>EMPRESA - INTERESES MORATORIOS</v>
          </cell>
          <cell r="C9840">
            <v>14</v>
          </cell>
          <cell r="D9840"/>
          <cell r="E9840">
            <v>0</v>
          </cell>
          <cell r="F9840"/>
          <cell r="G9840"/>
          <cell r="H9840">
            <v>0</v>
          </cell>
        </row>
        <row r="9841">
          <cell r="A9841" t="str">
            <v>9240010001120301</v>
          </cell>
          <cell r="B9841" t="str">
            <v>CAPITAL DE TRABAJO</v>
          </cell>
          <cell r="C9841">
            <v>16</v>
          </cell>
          <cell r="D9841">
            <v>0</v>
          </cell>
          <cell r="E9841"/>
          <cell r="F9841"/>
          <cell r="G9841"/>
          <cell r="H9841">
            <v>0</v>
          </cell>
        </row>
        <row r="9842">
          <cell r="A9842" t="str">
            <v>9240010001120302</v>
          </cell>
          <cell r="B9842" t="str">
            <v>ACTIVO FIJO</v>
          </cell>
          <cell r="C9842">
            <v>16</v>
          </cell>
          <cell r="D9842">
            <v>0</v>
          </cell>
          <cell r="E9842"/>
          <cell r="F9842"/>
          <cell r="G9842"/>
          <cell r="H9842">
            <v>0</v>
          </cell>
        </row>
        <row r="9843">
          <cell r="A9843" t="str">
            <v>9240010001120303</v>
          </cell>
          <cell r="B9843" t="str">
            <v>ROTATIVO</v>
          </cell>
          <cell r="C9843">
            <v>16</v>
          </cell>
          <cell r="D9843">
            <v>0</v>
          </cell>
          <cell r="E9843"/>
          <cell r="F9843"/>
          <cell r="G9843"/>
          <cell r="H9843">
            <v>0</v>
          </cell>
        </row>
        <row r="9844">
          <cell r="A9844" t="str">
            <v>9240010001120304</v>
          </cell>
          <cell r="B9844" t="str">
            <v>MUNICIPALIDADES</v>
          </cell>
          <cell r="C9844">
            <v>16</v>
          </cell>
          <cell r="D9844">
            <v>0</v>
          </cell>
          <cell r="E9844"/>
          <cell r="F9844"/>
          <cell r="G9844"/>
          <cell r="H9844">
            <v>0</v>
          </cell>
        </row>
        <row r="9845">
          <cell r="A9845" t="str">
            <v>924001000120</v>
          </cell>
          <cell r="B9845" t="str">
            <v>CONSUMO - CAPITAL</v>
          </cell>
          <cell r="C9845">
            <v>12</v>
          </cell>
          <cell r="D9845"/>
          <cell r="E9845"/>
          <cell r="F9845">
            <v>16097348.34</v>
          </cell>
          <cell r="G9845"/>
          <cell r="H9845">
            <v>16097348.34</v>
          </cell>
        </row>
        <row r="9846">
          <cell r="A9846" t="str">
            <v>92400100012001</v>
          </cell>
          <cell r="B9846" t="str">
            <v>CONSUMO</v>
          </cell>
          <cell r="C9846">
            <v>14</v>
          </cell>
          <cell r="D9846"/>
          <cell r="E9846">
            <v>8871724.8499999996</v>
          </cell>
          <cell r="F9846"/>
          <cell r="G9846"/>
          <cell r="H9846">
            <v>8871724.8499999996</v>
          </cell>
        </row>
        <row r="9847">
          <cell r="A9847" t="str">
            <v>9240010001200101</v>
          </cell>
          <cell r="B9847" t="str">
            <v>CONSUMO</v>
          </cell>
          <cell r="C9847">
            <v>16</v>
          </cell>
          <cell r="D9847">
            <v>3990.06</v>
          </cell>
          <cell r="E9847"/>
          <cell r="F9847"/>
          <cell r="G9847"/>
          <cell r="H9847">
            <v>3990.06</v>
          </cell>
        </row>
        <row r="9848">
          <cell r="A9848" t="str">
            <v>9240010001200102</v>
          </cell>
          <cell r="B9848" t="str">
            <v>SIN FIADOR</v>
          </cell>
          <cell r="C9848">
            <v>16</v>
          </cell>
          <cell r="D9848">
            <v>1640431.08</v>
          </cell>
          <cell r="E9848"/>
          <cell r="F9848"/>
          <cell r="G9848"/>
          <cell r="H9848">
            <v>1640431.08</v>
          </cell>
        </row>
        <row r="9849">
          <cell r="A9849" t="str">
            <v>9240010001200103</v>
          </cell>
          <cell r="B9849" t="str">
            <v>CONSOLIDACION</v>
          </cell>
          <cell r="C9849">
            <v>16</v>
          </cell>
          <cell r="D9849">
            <v>3422066.18</v>
          </cell>
          <cell r="E9849"/>
          <cell r="F9849"/>
          <cell r="G9849"/>
          <cell r="H9849">
            <v>3422066.18</v>
          </cell>
        </row>
        <row r="9850">
          <cell r="A9850" t="str">
            <v>9240010001200104</v>
          </cell>
          <cell r="B9850" t="str">
            <v>VARIOS</v>
          </cell>
          <cell r="C9850">
            <v>16</v>
          </cell>
          <cell r="D9850">
            <v>1014320.83</v>
          </cell>
          <cell r="E9850"/>
          <cell r="F9850"/>
          <cell r="G9850"/>
          <cell r="H9850">
            <v>1014320.83</v>
          </cell>
        </row>
        <row r="9851">
          <cell r="A9851" t="str">
            <v>9240010001200105</v>
          </cell>
          <cell r="B9851" t="str">
            <v>VEHICULO</v>
          </cell>
          <cell r="C9851">
            <v>16</v>
          </cell>
          <cell r="D9851">
            <v>432101.37</v>
          </cell>
          <cell r="E9851"/>
          <cell r="F9851"/>
          <cell r="G9851"/>
          <cell r="H9851">
            <v>432101.37</v>
          </cell>
        </row>
        <row r="9852">
          <cell r="A9852" t="str">
            <v>9240010001200106</v>
          </cell>
          <cell r="B9852" t="str">
            <v>VEHICULO - EMPREADOS</v>
          </cell>
          <cell r="C9852">
            <v>16</v>
          </cell>
          <cell r="D9852">
            <v>98529.62</v>
          </cell>
          <cell r="E9852"/>
          <cell r="F9852"/>
          <cell r="G9852"/>
          <cell r="H9852">
            <v>98529.62</v>
          </cell>
        </row>
        <row r="9853">
          <cell r="A9853" t="str">
            <v>9240010001200107</v>
          </cell>
          <cell r="B9853" t="str">
            <v>ESTUDIOS</v>
          </cell>
          <cell r="C9853">
            <v>16</v>
          </cell>
          <cell r="D9853">
            <v>73614.13</v>
          </cell>
          <cell r="E9853"/>
          <cell r="F9853"/>
          <cell r="G9853"/>
          <cell r="H9853">
            <v>73614.13</v>
          </cell>
        </row>
        <row r="9854">
          <cell r="A9854" t="str">
            <v>9240010001200108</v>
          </cell>
          <cell r="B9854" t="str">
            <v>LECA</v>
          </cell>
          <cell r="C9854">
            <v>16</v>
          </cell>
          <cell r="D9854">
            <v>258202.23999999999</v>
          </cell>
          <cell r="E9854"/>
          <cell r="F9854"/>
          <cell r="G9854"/>
          <cell r="H9854">
            <v>258202.23999999999</v>
          </cell>
        </row>
        <row r="9855">
          <cell r="A9855" t="str">
            <v>9240010001200109</v>
          </cell>
          <cell r="B9855" t="str">
            <v>CONSUMO  RAPICREDIT  BANCOVI</v>
          </cell>
          <cell r="C9855">
            <v>16</v>
          </cell>
          <cell r="D9855">
            <v>17036.21</v>
          </cell>
          <cell r="E9855"/>
          <cell r="F9855"/>
          <cell r="G9855"/>
          <cell r="H9855">
            <v>17036.21</v>
          </cell>
        </row>
        <row r="9856">
          <cell r="A9856" t="str">
            <v>9240010001200110</v>
          </cell>
          <cell r="B9856" t="str">
            <v>EMPLEADOS PÚBLICOS Y PRIVADOS</v>
          </cell>
          <cell r="C9856">
            <v>16</v>
          </cell>
          <cell r="D9856">
            <v>0</v>
          </cell>
          <cell r="E9856"/>
          <cell r="F9856"/>
          <cell r="G9856"/>
          <cell r="H9856">
            <v>0</v>
          </cell>
        </row>
        <row r="9857">
          <cell r="A9857" t="str">
            <v>9240010001200111</v>
          </cell>
          <cell r="B9857" t="str">
            <v>EMPLEADOS ANDA</v>
          </cell>
          <cell r="C9857">
            <v>16</v>
          </cell>
          <cell r="D9857">
            <v>21508.48</v>
          </cell>
          <cell r="E9857"/>
          <cell r="F9857"/>
          <cell r="G9857"/>
          <cell r="H9857">
            <v>21508.48</v>
          </cell>
        </row>
        <row r="9858">
          <cell r="A9858" t="str">
            <v>9240010001200112</v>
          </cell>
          <cell r="B9858" t="str">
            <v>EMPLEADOS PDH</v>
          </cell>
          <cell r="C9858">
            <v>16</v>
          </cell>
          <cell r="D9858">
            <v>0</v>
          </cell>
          <cell r="E9858"/>
          <cell r="F9858"/>
          <cell r="G9858"/>
          <cell r="H9858">
            <v>0</v>
          </cell>
        </row>
        <row r="9859">
          <cell r="A9859" t="str">
            <v>9240010001200113</v>
          </cell>
          <cell r="B9859" t="str">
            <v>EMPLEADOS PGR</v>
          </cell>
          <cell r="C9859">
            <v>16</v>
          </cell>
          <cell r="D9859">
            <v>0</v>
          </cell>
          <cell r="E9859"/>
          <cell r="F9859"/>
          <cell r="G9859"/>
          <cell r="H9859">
            <v>0</v>
          </cell>
        </row>
        <row r="9860">
          <cell r="A9860" t="str">
            <v>9240010001200114</v>
          </cell>
          <cell r="B9860" t="str">
            <v>EMPLEADOS MIN. SALUD</v>
          </cell>
          <cell r="C9860">
            <v>16</v>
          </cell>
          <cell r="D9860">
            <v>0</v>
          </cell>
          <cell r="E9860"/>
          <cell r="F9860"/>
          <cell r="G9860"/>
          <cell r="H9860">
            <v>0</v>
          </cell>
        </row>
        <row r="9861">
          <cell r="A9861" t="str">
            <v>9240010001200115</v>
          </cell>
          <cell r="B9861" t="str">
            <v>EMPLEADOS MIN. EDUCACIÓN</v>
          </cell>
          <cell r="C9861">
            <v>16</v>
          </cell>
          <cell r="D9861">
            <v>2851.57</v>
          </cell>
          <cell r="E9861"/>
          <cell r="F9861"/>
          <cell r="G9861"/>
          <cell r="H9861">
            <v>2851.57</v>
          </cell>
        </row>
        <row r="9862">
          <cell r="A9862" t="str">
            <v>9240010001200117</v>
          </cell>
          <cell r="B9862" t="str">
            <v>RAPICREDIT BANCOVI EMP. PRIVADOS Y MUNICIPALES</v>
          </cell>
          <cell r="C9862">
            <v>16</v>
          </cell>
          <cell r="D9862">
            <v>15266.47</v>
          </cell>
          <cell r="E9862"/>
          <cell r="F9862"/>
          <cell r="G9862"/>
          <cell r="H9862">
            <v>15266.47</v>
          </cell>
        </row>
        <row r="9863">
          <cell r="A9863" t="str">
            <v>9240010001200118</v>
          </cell>
          <cell r="B9863" t="str">
            <v>RAPICREDIT BANCOVI ALCALDIA Y ASAMBLEA</v>
          </cell>
          <cell r="C9863">
            <v>16</v>
          </cell>
          <cell r="D9863">
            <v>1152.29</v>
          </cell>
          <cell r="E9863"/>
          <cell r="F9863"/>
          <cell r="G9863"/>
          <cell r="H9863">
            <v>1152.29</v>
          </cell>
        </row>
        <row r="9864">
          <cell r="A9864" t="str">
            <v>9240010001200119</v>
          </cell>
          <cell r="B9864" t="str">
            <v>PROM LINEA ESPECIAL EMPLEADOS PUBLICOS Y PRIVADOS</v>
          </cell>
          <cell r="C9864">
            <v>16</v>
          </cell>
          <cell r="D9864">
            <v>1594773.11</v>
          </cell>
          <cell r="E9864"/>
          <cell r="F9864"/>
          <cell r="G9864"/>
          <cell r="H9864">
            <v>1594773.11</v>
          </cell>
        </row>
        <row r="9865">
          <cell r="A9865" t="str">
            <v>9240010001200121</v>
          </cell>
          <cell r="B9865" t="str">
            <v>BANCOVI RESPONDE-CONSUMO</v>
          </cell>
          <cell r="C9865">
            <v>16</v>
          </cell>
          <cell r="D9865">
            <v>14610.71</v>
          </cell>
          <cell r="E9865"/>
          <cell r="F9865"/>
          <cell r="G9865"/>
          <cell r="H9865">
            <v>14610.71</v>
          </cell>
        </row>
        <row r="9866">
          <cell r="A9866" t="str">
            <v>9240010001200122</v>
          </cell>
          <cell r="B9866" t="str">
            <v>PROMOCION ESPECIAL DE EMPLEADOS PUBLICOS Y AUTONOMOS V3</v>
          </cell>
          <cell r="C9866">
            <v>16</v>
          </cell>
          <cell r="D9866">
            <v>213499.86</v>
          </cell>
          <cell r="E9866"/>
          <cell r="F9866"/>
          <cell r="G9866"/>
          <cell r="H9866">
            <v>213499.86</v>
          </cell>
        </row>
        <row r="9867">
          <cell r="A9867" t="str">
            <v>9240010001200123</v>
          </cell>
          <cell r="B9867" t="str">
            <v>PROMOCIÓN ESPECIAL EMPLEADOS PÚBLICOS Y AUTÓNOMOS V4 PGRACIA</v>
          </cell>
          <cell r="C9867">
            <v>16</v>
          </cell>
          <cell r="D9867">
            <v>7741.11</v>
          </cell>
          <cell r="E9867"/>
          <cell r="F9867"/>
          <cell r="G9867"/>
          <cell r="H9867">
            <v>7741.11</v>
          </cell>
        </row>
        <row r="9868">
          <cell r="A9868" t="str">
            <v>9240010001200125</v>
          </cell>
          <cell r="B9868" t="str">
            <v>PROMO EMPLEADOS PUBLICOS Y AUTO CON PERIODO DE GRAC. V5</v>
          </cell>
          <cell r="C9868">
            <v>16</v>
          </cell>
          <cell r="D9868">
            <v>40029.53</v>
          </cell>
          <cell r="E9868"/>
          <cell r="F9868"/>
          <cell r="G9868"/>
          <cell r="H9868">
            <v>40029.53</v>
          </cell>
        </row>
        <row r="9869">
          <cell r="A9869" t="str">
            <v>9240010001200148</v>
          </cell>
          <cell r="B9869" t="str">
            <v>TARJETAS DE CREDITO</v>
          </cell>
          <cell r="C9869">
            <v>16</v>
          </cell>
          <cell r="D9869">
            <v>0</v>
          </cell>
          <cell r="E9869"/>
          <cell r="F9869"/>
          <cell r="G9869"/>
          <cell r="H9869">
            <v>0</v>
          </cell>
        </row>
        <row r="9870">
          <cell r="A9870" t="str">
            <v>9240010001200149</v>
          </cell>
          <cell r="B9870" t="str">
            <v>SOBREGIROS OCACIONALES</v>
          </cell>
          <cell r="C9870">
            <v>16</v>
          </cell>
          <cell r="D9870">
            <v>0</v>
          </cell>
          <cell r="E9870"/>
          <cell r="F9870"/>
          <cell r="G9870"/>
          <cell r="H9870">
            <v>0</v>
          </cell>
        </row>
        <row r="9871">
          <cell r="A9871" t="str">
            <v>9240010001200150</v>
          </cell>
          <cell r="B9871" t="str">
            <v>SOBREGIROS AUTORIZADOS</v>
          </cell>
          <cell r="C9871">
            <v>16</v>
          </cell>
          <cell r="D9871">
            <v>0</v>
          </cell>
          <cell r="E9871"/>
          <cell r="F9871"/>
          <cell r="G9871"/>
          <cell r="H9871">
            <v>0</v>
          </cell>
        </row>
        <row r="9872">
          <cell r="A9872" t="str">
            <v>92400100012002</v>
          </cell>
          <cell r="B9872" t="str">
            <v>CONSUMO - INTERESES CORRIENTES</v>
          </cell>
          <cell r="C9872">
            <v>14</v>
          </cell>
          <cell r="D9872"/>
          <cell r="E9872">
            <v>7225623.4900000002</v>
          </cell>
          <cell r="F9872"/>
          <cell r="G9872"/>
          <cell r="H9872">
            <v>7225623.4900000002</v>
          </cell>
        </row>
        <row r="9873">
          <cell r="A9873" t="str">
            <v>9240010001200201</v>
          </cell>
          <cell r="B9873" t="str">
            <v>CONSUMO</v>
          </cell>
          <cell r="C9873">
            <v>16</v>
          </cell>
          <cell r="D9873">
            <v>7598.41</v>
          </cell>
          <cell r="E9873"/>
          <cell r="F9873"/>
          <cell r="G9873"/>
          <cell r="H9873">
            <v>7598.41</v>
          </cell>
        </row>
        <row r="9874">
          <cell r="A9874" t="str">
            <v>9240010001200202</v>
          </cell>
          <cell r="B9874" t="str">
            <v>SIN FIADOR</v>
          </cell>
          <cell r="C9874">
            <v>16</v>
          </cell>
          <cell r="D9874">
            <v>509135.78</v>
          </cell>
          <cell r="E9874"/>
          <cell r="F9874"/>
          <cell r="G9874"/>
          <cell r="H9874">
            <v>509135.78</v>
          </cell>
        </row>
        <row r="9875">
          <cell r="A9875" t="str">
            <v>9240010001200203</v>
          </cell>
          <cell r="B9875" t="str">
            <v>CONSOLIDACION</v>
          </cell>
          <cell r="C9875">
            <v>16</v>
          </cell>
          <cell r="D9875">
            <v>4363362.0999999996</v>
          </cell>
          <cell r="E9875"/>
          <cell r="F9875"/>
          <cell r="G9875"/>
          <cell r="H9875">
            <v>4363362.0999999996</v>
          </cell>
        </row>
        <row r="9876">
          <cell r="A9876" t="str">
            <v>9240010001200204</v>
          </cell>
          <cell r="B9876" t="str">
            <v>VARIOS</v>
          </cell>
          <cell r="C9876">
            <v>16</v>
          </cell>
          <cell r="D9876">
            <v>860646.06</v>
          </cell>
          <cell r="E9876"/>
          <cell r="F9876"/>
          <cell r="G9876"/>
          <cell r="H9876">
            <v>860646.06</v>
          </cell>
        </row>
        <row r="9877">
          <cell r="A9877" t="str">
            <v>9240010001200205</v>
          </cell>
          <cell r="B9877" t="str">
            <v>VEHICULO</v>
          </cell>
          <cell r="C9877">
            <v>16</v>
          </cell>
          <cell r="D9877">
            <v>870951.92</v>
          </cell>
          <cell r="E9877"/>
          <cell r="F9877"/>
          <cell r="G9877"/>
          <cell r="H9877">
            <v>870951.92</v>
          </cell>
        </row>
        <row r="9878">
          <cell r="A9878" t="str">
            <v>9240010001200206</v>
          </cell>
          <cell r="B9878" t="str">
            <v>VEHICULO - EMPREADOS</v>
          </cell>
          <cell r="C9878">
            <v>16</v>
          </cell>
          <cell r="D9878">
            <v>33874.129999999997</v>
          </cell>
          <cell r="E9878"/>
          <cell r="F9878"/>
          <cell r="G9878"/>
          <cell r="H9878">
            <v>33874.129999999997</v>
          </cell>
        </row>
        <row r="9879">
          <cell r="A9879" t="str">
            <v>9240010001200207</v>
          </cell>
          <cell r="B9879" t="str">
            <v>ESTUDIOS</v>
          </cell>
          <cell r="C9879">
            <v>16</v>
          </cell>
          <cell r="D9879">
            <v>57299.76</v>
          </cell>
          <cell r="E9879"/>
          <cell r="F9879"/>
          <cell r="G9879"/>
          <cell r="H9879">
            <v>57299.76</v>
          </cell>
        </row>
        <row r="9880">
          <cell r="A9880" t="str">
            <v>9240010001200208</v>
          </cell>
          <cell r="B9880" t="str">
            <v>LECA</v>
          </cell>
          <cell r="C9880">
            <v>16</v>
          </cell>
          <cell r="D9880">
            <v>76100.73</v>
          </cell>
          <cell r="E9880"/>
          <cell r="F9880"/>
          <cell r="G9880"/>
          <cell r="H9880">
            <v>76100.73</v>
          </cell>
        </row>
        <row r="9881">
          <cell r="A9881" t="str">
            <v>9240010001200209</v>
          </cell>
          <cell r="B9881" t="str">
            <v>CONSUMO  RAPICREDIT  BANCOVI</v>
          </cell>
          <cell r="C9881">
            <v>16</v>
          </cell>
          <cell r="D9881">
            <v>4145.2</v>
          </cell>
          <cell r="E9881"/>
          <cell r="F9881"/>
          <cell r="G9881"/>
          <cell r="H9881">
            <v>4145.2</v>
          </cell>
        </row>
        <row r="9882">
          <cell r="A9882" t="str">
            <v>9240010001200210</v>
          </cell>
          <cell r="B9882" t="str">
            <v>EMPLEADOS PÚBLICOS Y PRIVADOS</v>
          </cell>
          <cell r="C9882">
            <v>16</v>
          </cell>
          <cell r="D9882">
            <v>0</v>
          </cell>
          <cell r="E9882"/>
          <cell r="F9882"/>
          <cell r="G9882"/>
          <cell r="H9882">
            <v>0</v>
          </cell>
        </row>
        <row r="9883">
          <cell r="A9883" t="str">
            <v>9240010001200211</v>
          </cell>
          <cell r="B9883" t="str">
            <v>EMPLEADOS ANDA</v>
          </cell>
          <cell r="C9883">
            <v>16</v>
          </cell>
          <cell r="D9883">
            <v>5161.5</v>
          </cell>
          <cell r="E9883"/>
          <cell r="F9883"/>
          <cell r="G9883"/>
          <cell r="H9883">
            <v>5161.5</v>
          </cell>
        </row>
        <row r="9884">
          <cell r="A9884" t="str">
            <v>9240010001200212</v>
          </cell>
          <cell r="B9884" t="str">
            <v>EMPLEADOS PDH</v>
          </cell>
          <cell r="C9884">
            <v>16</v>
          </cell>
          <cell r="D9884">
            <v>0</v>
          </cell>
          <cell r="E9884"/>
          <cell r="F9884"/>
          <cell r="G9884"/>
          <cell r="H9884">
            <v>0</v>
          </cell>
        </row>
        <row r="9885">
          <cell r="A9885" t="str">
            <v>9240010001200213</v>
          </cell>
          <cell r="B9885" t="str">
            <v>EMPLEADOS PGR</v>
          </cell>
          <cell r="C9885">
            <v>16</v>
          </cell>
          <cell r="D9885">
            <v>0</v>
          </cell>
          <cell r="E9885"/>
          <cell r="F9885"/>
          <cell r="G9885"/>
          <cell r="H9885">
            <v>0</v>
          </cell>
        </row>
        <row r="9886">
          <cell r="A9886" t="str">
            <v>9240010001200214</v>
          </cell>
          <cell r="B9886" t="str">
            <v>EMPLEADOS MIN. SALUD</v>
          </cell>
          <cell r="C9886">
            <v>16</v>
          </cell>
          <cell r="D9886">
            <v>0</v>
          </cell>
          <cell r="E9886"/>
          <cell r="F9886"/>
          <cell r="G9886"/>
          <cell r="H9886">
            <v>0</v>
          </cell>
        </row>
        <row r="9887">
          <cell r="A9887" t="str">
            <v>9240010001200215</v>
          </cell>
          <cell r="B9887" t="str">
            <v>EMPLEADOS MIN. EDUCACIÓN</v>
          </cell>
          <cell r="C9887">
            <v>16</v>
          </cell>
          <cell r="D9887">
            <v>526.35</v>
          </cell>
          <cell r="E9887"/>
          <cell r="F9887"/>
          <cell r="G9887"/>
          <cell r="H9887">
            <v>526.35</v>
          </cell>
        </row>
        <row r="9888">
          <cell r="A9888" t="str">
            <v>9240010001200217</v>
          </cell>
          <cell r="B9888" t="str">
            <v>RAPICREDIT BANCOVI EMP. PRIVADOS Y MUNICIPALES</v>
          </cell>
          <cell r="C9888">
            <v>16</v>
          </cell>
          <cell r="D9888">
            <v>11155.76</v>
          </cell>
          <cell r="E9888"/>
          <cell r="F9888"/>
          <cell r="G9888"/>
          <cell r="H9888">
            <v>11155.76</v>
          </cell>
        </row>
        <row r="9889">
          <cell r="A9889" t="str">
            <v>9240010001200218</v>
          </cell>
          <cell r="B9889" t="str">
            <v>RAPICREDIT BANCOVI ALCALDIA Y ASAMBLEA</v>
          </cell>
          <cell r="C9889">
            <v>16</v>
          </cell>
          <cell r="D9889">
            <v>1383.32</v>
          </cell>
          <cell r="E9889"/>
          <cell r="F9889"/>
          <cell r="G9889"/>
          <cell r="H9889">
            <v>1383.32</v>
          </cell>
        </row>
        <row r="9890">
          <cell r="A9890" t="str">
            <v>9240010001200219</v>
          </cell>
          <cell r="B9890" t="str">
            <v>PROM LINEA ESPECIAL EMPLEADOS PUBLICOS Y PRIVADOS</v>
          </cell>
          <cell r="C9890">
            <v>16</v>
          </cell>
          <cell r="D9890">
            <v>367974.85</v>
          </cell>
          <cell r="E9890"/>
          <cell r="F9890"/>
          <cell r="G9890"/>
          <cell r="H9890">
            <v>367974.85</v>
          </cell>
        </row>
        <row r="9891">
          <cell r="A9891" t="str">
            <v>9240010001200221</v>
          </cell>
          <cell r="B9891" t="str">
            <v>BANCOVI RESPONDE CONSUMO</v>
          </cell>
          <cell r="C9891">
            <v>16</v>
          </cell>
          <cell r="D9891">
            <v>3505.24</v>
          </cell>
          <cell r="E9891"/>
          <cell r="F9891"/>
          <cell r="G9891"/>
          <cell r="H9891">
            <v>3505.24</v>
          </cell>
        </row>
        <row r="9892">
          <cell r="A9892" t="str">
            <v>9240010001200222</v>
          </cell>
          <cell r="B9892" t="str">
            <v>PROMOCION ESPECIAL DE EMPLEADOS PUBLICOS Y AUTONOMOS V3</v>
          </cell>
          <cell r="C9892">
            <v>16</v>
          </cell>
          <cell r="D9892">
            <v>47191.43</v>
          </cell>
          <cell r="E9892"/>
          <cell r="F9892"/>
          <cell r="G9892"/>
          <cell r="H9892">
            <v>47191.43</v>
          </cell>
        </row>
        <row r="9893">
          <cell r="A9893" t="str">
            <v>9240010001200223</v>
          </cell>
          <cell r="B9893" t="str">
            <v>PROMOCION ESPECIAL DE EMPLEADOS PUBLICOS Y AUTONOMOS</v>
          </cell>
          <cell r="C9893">
            <v>16</v>
          </cell>
          <cell r="D9893">
            <v>1157.53</v>
          </cell>
          <cell r="E9893"/>
          <cell r="F9893"/>
          <cell r="G9893"/>
          <cell r="H9893">
            <v>1157.53</v>
          </cell>
        </row>
        <row r="9894">
          <cell r="A9894" t="str">
            <v>9240010001200225</v>
          </cell>
          <cell r="B9894" t="str">
            <v>PROMOCION EMPLEADOS PUBLICOS Y AUTONOMOS CON PER GRA V5</v>
          </cell>
          <cell r="C9894">
            <v>16</v>
          </cell>
          <cell r="D9894">
            <v>4453.42</v>
          </cell>
          <cell r="E9894"/>
          <cell r="F9894"/>
          <cell r="G9894"/>
          <cell r="H9894">
            <v>4453.42</v>
          </cell>
        </row>
        <row r="9895">
          <cell r="A9895" t="str">
            <v>9240010001200249</v>
          </cell>
          <cell r="B9895" t="str">
            <v>SOBREGIROS OCACIONALES</v>
          </cell>
          <cell r="C9895">
            <v>16</v>
          </cell>
          <cell r="D9895">
            <v>0</v>
          </cell>
          <cell r="E9895"/>
          <cell r="F9895"/>
          <cell r="G9895"/>
          <cell r="H9895">
            <v>0</v>
          </cell>
        </row>
        <row r="9896">
          <cell r="A9896" t="str">
            <v>9240010001200250</v>
          </cell>
          <cell r="B9896" t="str">
            <v>SOBREGIROS AUTORIZADOS</v>
          </cell>
          <cell r="C9896">
            <v>16</v>
          </cell>
          <cell r="D9896">
            <v>0</v>
          </cell>
          <cell r="E9896"/>
          <cell r="F9896"/>
          <cell r="G9896"/>
          <cell r="H9896">
            <v>0</v>
          </cell>
        </row>
        <row r="9897">
          <cell r="A9897" t="str">
            <v>92400100012003</v>
          </cell>
          <cell r="B9897" t="str">
            <v>CONSUMO - INTERESES MORATORIOS</v>
          </cell>
          <cell r="C9897">
            <v>14</v>
          </cell>
          <cell r="D9897"/>
          <cell r="E9897">
            <v>0</v>
          </cell>
          <cell r="F9897"/>
          <cell r="G9897"/>
          <cell r="H9897">
            <v>0</v>
          </cell>
        </row>
        <row r="9898">
          <cell r="A9898" t="str">
            <v>9240010001200301</v>
          </cell>
          <cell r="B9898" t="str">
            <v>CONSUMO</v>
          </cell>
          <cell r="C9898">
            <v>16</v>
          </cell>
          <cell r="D9898">
            <v>0</v>
          </cell>
          <cell r="E9898"/>
          <cell r="F9898"/>
          <cell r="G9898"/>
          <cell r="H9898">
            <v>0</v>
          </cell>
        </row>
        <row r="9899">
          <cell r="A9899" t="str">
            <v>9240010001200302</v>
          </cell>
          <cell r="B9899" t="str">
            <v>SIN FIADOR</v>
          </cell>
          <cell r="C9899">
            <v>16</v>
          </cell>
          <cell r="D9899">
            <v>0</v>
          </cell>
          <cell r="E9899"/>
          <cell r="F9899"/>
          <cell r="G9899"/>
          <cell r="H9899">
            <v>0</v>
          </cell>
        </row>
        <row r="9900">
          <cell r="A9900" t="str">
            <v>9240010001200303</v>
          </cell>
          <cell r="B9900" t="str">
            <v>CONSOLIDACION</v>
          </cell>
          <cell r="C9900">
            <v>16</v>
          </cell>
          <cell r="D9900">
            <v>0</v>
          </cell>
          <cell r="E9900"/>
          <cell r="F9900"/>
          <cell r="G9900"/>
          <cell r="H9900">
            <v>0</v>
          </cell>
        </row>
        <row r="9901">
          <cell r="A9901" t="str">
            <v>9240010001200304</v>
          </cell>
          <cell r="B9901" t="str">
            <v>VARIOS</v>
          </cell>
          <cell r="C9901">
            <v>16</v>
          </cell>
          <cell r="D9901">
            <v>0</v>
          </cell>
          <cell r="E9901"/>
          <cell r="F9901"/>
          <cell r="G9901"/>
          <cell r="H9901">
            <v>0</v>
          </cell>
        </row>
        <row r="9902">
          <cell r="A9902" t="str">
            <v>9240010001200305</v>
          </cell>
          <cell r="B9902" t="str">
            <v>VEHICULO</v>
          </cell>
          <cell r="C9902">
            <v>16</v>
          </cell>
          <cell r="D9902">
            <v>0</v>
          </cell>
          <cell r="E9902"/>
          <cell r="F9902"/>
          <cell r="G9902"/>
          <cell r="H9902">
            <v>0</v>
          </cell>
        </row>
        <row r="9903">
          <cell r="A9903" t="str">
            <v>9240010001200306</v>
          </cell>
          <cell r="B9903" t="str">
            <v>VEHICULO - EMPREADOS</v>
          </cell>
          <cell r="C9903">
            <v>16</v>
          </cell>
          <cell r="D9903">
            <v>0</v>
          </cell>
          <cell r="E9903"/>
          <cell r="F9903"/>
          <cell r="G9903"/>
          <cell r="H9903">
            <v>0</v>
          </cell>
        </row>
        <row r="9904">
          <cell r="A9904" t="str">
            <v>9240010001200307</v>
          </cell>
          <cell r="B9904" t="str">
            <v>ESTUDIOS</v>
          </cell>
          <cell r="C9904">
            <v>16</v>
          </cell>
          <cell r="D9904">
            <v>0</v>
          </cell>
          <cell r="E9904"/>
          <cell r="F9904"/>
          <cell r="G9904"/>
          <cell r="H9904">
            <v>0</v>
          </cell>
        </row>
        <row r="9905">
          <cell r="A9905" t="str">
            <v>9240010001200308</v>
          </cell>
          <cell r="B9905" t="str">
            <v>LECA</v>
          </cell>
          <cell r="C9905">
            <v>16</v>
          </cell>
          <cell r="D9905">
            <v>0</v>
          </cell>
          <cell r="E9905"/>
          <cell r="F9905"/>
          <cell r="G9905"/>
          <cell r="H9905">
            <v>0</v>
          </cell>
        </row>
        <row r="9906">
          <cell r="A9906" t="str">
            <v>9240010001200309</v>
          </cell>
          <cell r="B9906" t="str">
            <v>CONSUMO  RAPICREDIT  BANCOVI</v>
          </cell>
          <cell r="C9906">
            <v>16</v>
          </cell>
          <cell r="D9906">
            <v>0</v>
          </cell>
          <cell r="E9906"/>
          <cell r="F9906"/>
          <cell r="G9906"/>
          <cell r="H9906">
            <v>0</v>
          </cell>
        </row>
        <row r="9907">
          <cell r="A9907" t="str">
            <v>9240010001200310</v>
          </cell>
          <cell r="B9907" t="str">
            <v>EMPLEADOS PÚBLICOS Y PRIVADOS</v>
          </cell>
          <cell r="C9907">
            <v>16</v>
          </cell>
          <cell r="D9907">
            <v>0</v>
          </cell>
          <cell r="E9907"/>
          <cell r="F9907"/>
          <cell r="G9907"/>
          <cell r="H9907">
            <v>0</v>
          </cell>
        </row>
        <row r="9908">
          <cell r="A9908" t="str">
            <v>9240010001200311</v>
          </cell>
          <cell r="B9908" t="str">
            <v>EMPLEADOS ANDA</v>
          </cell>
          <cell r="C9908">
            <v>16</v>
          </cell>
          <cell r="D9908">
            <v>0</v>
          </cell>
          <cell r="E9908"/>
          <cell r="F9908"/>
          <cell r="G9908"/>
          <cell r="H9908">
            <v>0</v>
          </cell>
        </row>
        <row r="9909">
          <cell r="A9909" t="str">
            <v>9240010001200312</v>
          </cell>
          <cell r="B9909" t="str">
            <v>EMPLEADOS PDH</v>
          </cell>
          <cell r="C9909">
            <v>16</v>
          </cell>
          <cell r="D9909">
            <v>0</v>
          </cell>
          <cell r="E9909"/>
          <cell r="F9909"/>
          <cell r="G9909"/>
          <cell r="H9909">
            <v>0</v>
          </cell>
        </row>
        <row r="9910">
          <cell r="A9910" t="str">
            <v>9240010001200313</v>
          </cell>
          <cell r="B9910" t="str">
            <v>EMPLEADOS PGR</v>
          </cell>
          <cell r="C9910">
            <v>16</v>
          </cell>
          <cell r="D9910">
            <v>0</v>
          </cell>
          <cell r="E9910"/>
          <cell r="F9910"/>
          <cell r="G9910"/>
          <cell r="H9910">
            <v>0</v>
          </cell>
        </row>
        <row r="9911">
          <cell r="A9911" t="str">
            <v>9240010001200314</v>
          </cell>
          <cell r="B9911" t="str">
            <v>EMPLEADOS MIN. SALUD</v>
          </cell>
          <cell r="C9911">
            <v>16</v>
          </cell>
          <cell r="D9911">
            <v>0</v>
          </cell>
          <cell r="E9911"/>
          <cell r="F9911"/>
          <cell r="G9911"/>
          <cell r="H9911">
            <v>0</v>
          </cell>
        </row>
        <row r="9912">
          <cell r="A9912" t="str">
            <v>9240010001200315</v>
          </cell>
          <cell r="B9912" t="str">
            <v>EMPLEADOS MIN. EDUCACIÓN</v>
          </cell>
          <cell r="C9912">
            <v>16</v>
          </cell>
          <cell r="D9912">
            <v>0</v>
          </cell>
          <cell r="E9912"/>
          <cell r="F9912"/>
          <cell r="G9912"/>
          <cell r="H9912">
            <v>0</v>
          </cell>
        </row>
        <row r="9913">
          <cell r="A9913" t="str">
            <v>9240010001200349</v>
          </cell>
          <cell r="B9913" t="str">
            <v>SOBREGIROS OCACIONALES</v>
          </cell>
          <cell r="C9913">
            <v>16</v>
          </cell>
          <cell r="D9913">
            <v>0</v>
          </cell>
          <cell r="E9913"/>
          <cell r="F9913"/>
          <cell r="G9913"/>
          <cell r="H9913">
            <v>0</v>
          </cell>
        </row>
        <row r="9914">
          <cell r="A9914" t="str">
            <v>9240010001200350</v>
          </cell>
          <cell r="B9914" t="str">
            <v>SOBREGIROS AUTORIZADOS</v>
          </cell>
          <cell r="C9914">
            <v>16</v>
          </cell>
          <cell r="D9914">
            <v>0</v>
          </cell>
          <cell r="E9914"/>
          <cell r="F9914"/>
          <cell r="G9914"/>
          <cell r="H9914">
            <v>0</v>
          </cell>
        </row>
        <row r="9915">
          <cell r="A9915" t="str">
            <v>924001000122</v>
          </cell>
          <cell r="B9915" t="str">
            <v>PIGNORADOS</v>
          </cell>
          <cell r="C9915">
            <v>12</v>
          </cell>
          <cell r="D9915"/>
          <cell r="E9915"/>
          <cell r="F9915">
            <v>0</v>
          </cell>
          <cell r="G9915"/>
          <cell r="H9915">
            <v>0</v>
          </cell>
        </row>
        <row r="9916">
          <cell r="A9916" t="str">
            <v>92400100012201</v>
          </cell>
          <cell r="B9916" t="str">
            <v>PIGNORADOS - CAPITAL</v>
          </cell>
          <cell r="C9916">
            <v>14</v>
          </cell>
          <cell r="D9916"/>
          <cell r="E9916">
            <v>0</v>
          </cell>
          <cell r="F9916"/>
          <cell r="G9916"/>
          <cell r="H9916">
            <v>0</v>
          </cell>
        </row>
        <row r="9917">
          <cell r="A9917" t="str">
            <v>9240010001220101</v>
          </cell>
          <cell r="B9917" t="str">
            <v>PIGNORADOS</v>
          </cell>
          <cell r="C9917">
            <v>16</v>
          </cell>
          <cell r="D9917">
            <v>0</v>
          </cell>
          <cell r="E9917"/>
          <cell r="F9917"/>
          <cell r="G9917"/>
          <cell r="H9917">
            <v>0</v>
          </cell>
        </row>
        <row r="9918">
          <cell r="A9918" t="str">
            <v>92400100012202</v>
          </cell>
          <cell r="B9918" t="str">
            <v>PIGNORADOS - INTERESES CORRIENTES</v>
          </cell>
          <cell r="C9918">
            <v>14</v>
          </cell>
          <cell r="D9918"/>
          <cell r="E9918">
            <v>0</v>
          </cell>
          <cell r="F9918"/>
          <cell r="G9918"/>
          <cell r="H9918">
            <v>0</v>
          </cell>
        </row>
        <row r="9919">
          <cell r="A9919" t="str">
            <v>9240010001220201</v>
          </cell>
          <cell r="B9919" t="str">
            <v>PIGNORADOS</v>
          </cell>
          <cell r="C9919">
            <v>16</v>
          </cell>
          <cell r="D9919">
            <v>0</v>
          </cell>
          <cell r="E9919"/>
          <cell r="F9919"/>
          <cell r="G9919"/>
          <cell r="H9919">
            <v>0</v>
          </cell>
        </row>
        <row r="9920">
          <cell r="A9920" t="str">
            <v>92400100012203</v>
          </cell>
          <cell r="B9920" t="str">
            <v>PIGNORADOS - INTERESES MORATORIOS</v>
          </cell>
          <cell r="C9920">
            <v>14</v>
          </cell>
          <cell r="D9920"/>
          <cell r="E9920">
            <v>0</v>
          </cell>
          <cell r="F9920"/>
          <cell r="G9920"/>
          <cell r="H9920">
            <v>0</v>
          </cell>
        </row>
        <row r="9921">
          <cell r="A9921" t="str">
            <v>9240010001220301</v>
          </cell>
          <cell r="B9921" t="str">
            <v>PIGNORADOS</v>
          </cell>
          <cell r="C9921">
            <v>16</v>
          </cell>
          <cell r="D9921">
            <v>0</v>
          </cell>
          <cell r="E9921"/>
          <cell r="F9921"/>
          <cell r="G9921"/>
          <cell r="H9921">
            <v>0</v>
          </cell>
        </row>
        <row r="9922">
          <cell r="A9922" t="str">
            <v>924001000130</v>
          </cell>
          <cell r="B9922" t="str">
            <v>VIVENDA</v>
          </cell>
          <cell r="C9922">
            <v>12</v>
          </cell>
          <cell r="D9922"/>
          <cell r="E9922"/>
          <cell r="F9922">
            <v>956598.61</v>
          </cell>
          <cell r="G9922"/>
          <cell r="H9922">
            <v>956598.61</v>
          </cell>
        </row>
        <row r="9923">
          <cell r="A9923" t="str">
            <v>92400100013001</v>
          </cell>
          <cell r="B9923" t="str">
            <v>VIVENDA - SALDO DE CAPITAL</v>
          </cell>
          <cell r="C9923">
            <v>14</v>
          </cell>
          <cell r="D9923"/>
          <cell r="E9923">
            <v>374597.08</v>
          </cell>
          <cell r="F9923"/>
          <cell r="G9923"/>
          <cell r="H9923">
            <v>374597.08</v>
          </cell>
        </row>
        <row r="9924">
          <cell r="A9924" t="str">
            <v>9240010001300101</v>
          </cell>
          <cell r="B9924" t="str">
            <v>ADQUISICION DE VIVIENDA</v>
          </cell>
          <cell r="C9924">
            <v>16</v>
          </cell>
          <cell r="D9924">
            <v>160603.85</v>
          </cell>
          <cell r="E9924"/>
          <cell r="F9924"/>
          <cell r="G9924"/>
          <cell r="H9924">
            <v>160603.85</v>
          </cell>
        </row>
        <row r="9925">
          <cell r="A9925" t="str">
            <v>9240010001300102</v>
          </cell>
          <cell r="B9925" t="str">
            <v>ADQUISICION DE LOTES</v>
          </cell>
          <cell r="C9925">
            <v>16</v>
          </cell>
          <cell r="D9925">
            <v>1633.08</v>
          </cell>
          <cell r="E9925"/>
          <cell r="F9925"/>
          <cell r="G9925"/>
          <cell r="H9925">
            <v>1633.08</v>
          </cell>
        </row>
        <row r="9926">
          <cell r="A9926" t="str">
            <v>9240010001300103</v>
          </cell>
          <cell r="B9926" t="str">
            <v>CONSTRUCCION</v>
          </cell>
          <cell r="C9926">
            <v>16</v>
          </cell>
          <cell r="D9926">
            <v>199303.85</v>
          </cell>
          <cell r="E9926"/>
          <cell r="F9926"/>
          <cell r="G9926"/>
          <cell r="H9926">
            <v>199303.85</v>
          </cell>
        </row>
        <row r="9927">
          <cell r="A9927" t="str">
            <v>9240010001300104</v>
          </cell>
          <cell r="B9927" t="str">
            <v>REMODELACIONES</v>
          </cell>
          <cell r="C9927">
            <v>16</v>
          </cell>
          <cell r="D9927">
            <v>13056.3</v>
          </cell>
          <cell r="E9927"/>
          <cell r="F9927"/>
          <cell r="G9927"/>
          <cell r="H9927">
            <v>13056.3</v>
          </cell>
        </row>
        <row r="9928">
          <cell r="A9928" t="str">
            <v>92400100013002</v>
          </cell>
          <cell r="B9928" t="str">
            <v>VIVENDA - INTERESES CORRIENTES</v>
          </cell>
          <cell r="C9928">
            <v>14</v>
          </cell>
          <cell r="D9928"/>
          <cell r="E9928">
            <v>582001.53</v>
          </cell>
          <cell r="F9928"/>
          <cell r="G9928"/>
          <cell r="H9928">
            <v>582001.53</v>
          </cell>
        </row>
        <row r="9929">
          <cell r="A9929" t="str">
            <v>9240010001300201</v>
          </cell>
          <cell r="B9929" t="str">
            <v>ADQUISICION DE VIVIENDA</v>
          </cell>
          <cell r="C9929">
            <v>16</v>
          </cell>
          <cell r="D9929">
            <v>280335.90000000002</v>
          </cell>
          <cell r="E9929"/>
          <cell r="F9929"/>
          <cell r="G9929"/>
          <cell r="H9929">
            <v>280335.90000000002</v>
          </cell>
        </row>
        <row r="9930">
          <cell r="A9930" t="str">
            <v>9240010001300202</v>
          </cell>
          <cell r="B9930" t="str">
            <v>ADQUISICION DE LOTES</v>
          </cell>
          <cell r="C9930">
            <v>16</v>
          </cell>
          <cell r="D9930">
            <v>2819.08</v>
          </cell>
          <cell r="E9930"/>
          <cell r="F9930"/>
          <cell r="G9930"/>
          <cell r="H9930">
            <v>2819.08</v>
          </cell>
        </row>
        <row r="9931">
          <cell r="A9931" t="str">
            <v>9240010001300203</v>
          </cell>
          <cell r="B9931" t="str">
            <v>CONSTRUCCION</v>
          </cell>
          <cell r="C9931">
            <v>16</v>
          </cell>
          <cell r="D9931">
            <v>273813.3</v>
          </cell>
          <cell r="E9931"/>
          <cell r="F9931"/>
          <cell r="G9931"/>
          <cell r="H9931">
            <v>273813.3</v>
          </cell>
        </row>
        <row r="9932">
          <cell r="A9932" t="str">
            <v>9240010001300204</v>
          </cell>
          <cell r="B9932" t="str">
            <v>REMODELACIONES</v>
          </cell>
          <cell r="C9932">
            <v>16</v>
          </cell>
          <cell r="D9932">
            <v>25033.25</v>
          </cell>
          <cell r="E9932"/>
          <cell r="F9932"/>
          <cell r="G9932"/>
          <cell r="H9932">
            <v>25033.25</v>
          </cell>
        </row>
        <row r="9933">
          <cell r="A9933" t="str">
            <v>92400100013003</v>
          </cell>
          <cell r="B9933" t="str">
            <v>VIVENDA - INTERESES MORATORIOS</v>
          </cell>
          <cell r="C9933">
            <v>14</v>
          </cell>
          <cell r="D9933"/>
          <cell r="E9933">
            <v>0</v>
          </cell>
          <cell r="F9933"/>
          <cell r="G9933"/>
          <cell r="H9933">
            <v>0</v>
          </cell>
        </row>
        <row r="9934">
          <cell r="A9934" t="str">
            <v>9240010001300301</v>
          </cell>
          <cell r="B9934" t="str">
            <v>ADQUISICION DE VIVIENDA</v>
          </cell>
          <cell r="C9934">
            <v>16</v>
          </cell>
          <cell r="D9934">
            <v>0</v>
          </cell>
          <cell r="E9934"/>
          <cell r="F9934"/>
          <cell r="G9934"/>
          <cell r="H9934">
            <v>0</v>
          </cell>
        </row>
        <row r="9935">
          <cell r="A9935" t="str">
            <v>9240010001300302</v>
          </cell>
          <cell r="B9935" t="str">
            <v>ADQUISICION DE LOTES</v>
          </cell>
          <cell r="C9935">
            <v>16</v>
          </cell>
          <cell r="D9935">
            <v>0</v>
          </cell>
          <cell r="E9935"/>
          <cell r="F9935"/>
          <cell r="G9935"/>
          <cell r="H9935">
            <v>0</v>
          </cell>
        </row>
        <row r="9936">
          <cell r="A9936" t="str">
            <v>9240010001300303</v>
          </cell>
          <cell r="B9936" t="str">
            <v>CONSTRUCCION</v>
          </cell>
          <cell r="C9936">
            <v>16</v>
          </cell>
          <cell r="D9936">
            <v>0</v>
          </cell>
          <cell r="E9936"/>
          <cell r="F9936"/>
          <cell r="G9936"/>
          <cell r="H9936">
            <v>0</v>
          </cell>
        </row>
        <row r="9937">
          <cell r="A9937" t="str">
            <v>9240010001300304</v>
          </cell>
          <cell r="B9937" t="str">
            <v>REMODELACIONES</v>
          </cell>
          <cell r="C9937">
            <v>16</v>
          </cell>
          <cell r="D9937">
            <v>0</v>
          </cell>
          <cell r="E9937"/>
          <cell r="F9937"/>
          <cell r="G9937"/>
          <cell r="H9937">
            <v>0</v>
          </cell>
        </row>
        <row r="9938">
          <cell r="A9938" t="str">
            <v>9240010002</v>
          </cell>
          <cell r="B9938" t="str">
            <v>CARTERA DE PRESTAMOS</v>
          </cell>
          <cell r="C9938">
            <v>10</v>
          </cell>
          <cell r="D9938"/>
          <cell r="E9938"/>
          <cell r="F9938"/>
          <cell r="G9938">
            <v>0</v>
          </cell>
          <cell r="H9938">
            <v>0</v>
          </cell>
        </row>
        <row r="9939">
          <cell r="A9939" t="str">
            <v>924002</v>
          </cell>
          <cell r="B9939" t="str">
            <v>INVERSIONES FINANCIERAS</v>
          </cell>
          <cell r="C9939">
            <v>6</v>
          </cell>
          <cell r="D9939"/>
          <cell r="E9939"/>
          <cell r="F9939"/>
          <cell r="G9939"/>
          <cell r="H9939">
            <v>0</v>
          </cell>
        </row>
        <row r="9940">
          <cell r="A9940" t="str">
            <v>9240020001</v>
          </cell>
          <cell r="B9940" t="str">
            <v>INVERSIONES FINANCIERAS</v>
          </cell>
          <cell r="C9940">
            <v>10</v>
          </cell>
          <cell r="D9940"/>
          <cell r="E9940"/>
          <cell r="F9940"/>
          <cell r="G9940">
            <v>0</v>
          </cell>
          <cell r="H9940">
            <v>0</v>
          </cell>
        </row>
        <row r="9941">
          <cell r="A9941" t="str">
            <v>9240020002</v>
          </cell>
          <cell r="B9941" t="str">
            <v>INVERSIONES FINANCIERAS</v>
          </cell>
          <cell r="C9941">
            <v>10</v>
          </cell>
          <cell r="D9941"/>
          <cell r="E9941"/>
          <cell r="F9941"/>
          <cell r="G9941">
            <v>0</v>
          </cell>
          <cell r="H9941">
            <v>0</v>
          </cell>
        </row>
        <row r="9942">
          <cell r="A9942" t="str">
            <v>924003</v>
          </cell>
          <cell r="B9942" t="str">
            <v>CUENTAS POR COBRAR</v>
          </cell>
          <cell r="C9942">
            <v>6</v>
          </cell>
          <cell r="D9942"/>
          <cell r="E9942"/>
          <cell r="F9942"/>
          <cell r="G9942"/>
          <cell r="H9942">
            <v>0</v>
          </cell>
        </row>
        <row r="9943">
          <cell r="A9943" t="str">
            <v>9240030001</v>
          </cell>
          <cell r="B9943" t="str">
            <v>CUENTAS POR COBRAR</v>
          </cell>
          <cell r="C9943">
            <v>10</v>
          </cell>
          <cell r="D9943"/>
          <cell r="E9943"/>
          <cell r="F9943"/>
          <cell r="G9943">
            <v>0</v>
          </cell>
          <cell r="H9943">
            <v>0</v>
          </cell>
        </row>
        <row r="9944">
          <cell r="A9944" t="str">
            <v>924003000101</v>
          </cell>
          <cell r="B9944" t="str">
            <v>CUENTAS POR COBRAR</v>
          </cell>
          <cell r="C9944">
            <v>12</v>
          </cell>
          <cell r="D9944"/>
          <cell r="E9944"/>
          <cell r="F9944">
            <v>0</v>
          </cell>
          <cell r="G9944"/>
          <cell r="H9944">
            <v>0</v>
          </cell>
        </row>
        <row r="9945">
          <cell r="A9945" t="str">
            <v>92400300010101</v>
          </cell>
          <cell r="B9945" t="str">
            <v>CUENTAS POR COBRAR</v>
          </cell>
          <cell r="C9945">
            <v>14</v>
          </cell>
          <cell r="D9945"/>
          <cell r="E9945">
            <v>0</v>
          </cell>
          <cell r="F9945"/>
          <cell r="G9945"/>
          <cell r="H9945">
            <v>0</v>
          </cell>
        </row>
        <row r="9946">
          <cell r="A9946" t="str">
            <v>9240030001010101</v>
          </cell>
          <cell r="B9946" t="str">
            <v>SEGURO SOBRE DEUDA</v>
          </cell>
          <cell r="C9946">
            <v>16</v>
          </cell>
          <cell r="D9946">
            <v>0</v>
          </cell>
          <cell r="E9946"/>
          <cell r="F9946"/>
          <cell r="G9946"/>
          <cell r="H9946">
            <v>0</v>
          </cell>
        </row>
        <row r="9947">
          <cell r="A9947" t="str">
            <v>9240030001010102</v>
          </cell>
          <cell r="B9947" t="str">
            <v>SEGURO SOBRE DA?O</v>
          </cell>
          <cell r="C9947">
            <v>16</v>
          </cell>
          <cell r="D9947">
            <v>0</v>
          </cell>
          <cell r="E9947"/>
          <cell r="F9947"/>
          <cell r="G9947"/>
          <cell r="H9947">
            <v>0</v>
          </cell>
        </row>
        <row r="9948">
          <cell r="A9948" t="str">
            <v>9240030001010103</v>
          </cell>
          <cell r="B9948" t="str">
            <v>COSTAS PROCESALES</v>
          </cell>
          <cell r="C9948">
            <v>16</v>
          </cell>
          <cell r="D9948">
            <v>0</v>
          </cell>
          <cell r="E9948"/>
          <cell r="F9948"/>
          <cell r="G9948"/>
          <cell r="H9948">
            <v>0</v>
          </cell>
        </row>
        <row r="9949">
          <cell r="A9949" t="str">
            <v>9240030001010104</v>
          </cell>
          <cell r="B9949" t="str">
            <v>COMISION POR ADMINISTRACION</v>
          </cell>
          <cell r="C9949">
            <v>16</v>
          </cell>
          <cell r="D9949">
            <v>0</v>
          </cell>
          <cell r="E9949"/>
          <cell r="F9949"/>
          <cell r="G9949"/>
          <cell r="H9949">
            <v>0</v>
          </cell>
        </row>
        <row r="9950">
          <cell r="A9950" t="str">
            <v>9240030001010105</v>
          </cell>
          <cell r="B9950" t="str">
            <v>CUENTAS POR COBRA A CLIENTES</v>
          </cell>
          <cell r="C9950">
            <v>16</v>
          </cell>
          <cell r="D9950">
            <v>0</v>
          </cell>
          <cell r="E9950"/>
          <cell r="F9950"/>
          <cell r="G9950"/>
          <cell r="H9950">
            <v>0</v>
          </cell>
        </row>
        <row r="9951">
          <cell r="A9951" t="str">
            <v>9240030002</v>
          </cell>
          <cell r="B9951" t="str">
            <v>CUENTAS POR COBRAR</v>
          </cell>
          <cell r="C9951">
            <v>10</v>
          </cell>
          <cell r="D9951"/>
          <cell r="E9951"/>
          <cell r="F9951"/>
          <cell r="G9951">
            <v>0</v>
          </cell>
          <cell r="H9951">
            <v>0</v>
          </cell>
        </row>
        <row r="9952">
          <cell r="A9952" t="str">
            <v>93</v>
          </cell>
          <cell r="B9952" t="str">
            <v>INFORMACION FINANCIERA POR CONTRA</v>
          </cell>
          <cell r="C9952">
            <v>2</v>
          </cell>
          <cell r="D9952"/>
          <cell r="E9952"/>
          <cell r="F9952"/>
          <cell r="G9952"/>
          <cell r="H9952">
            <v>148404614.68000001</v>
          </cell>
        </row>
        <row r="9953">
          <cell r="A9953" t="str">
            <v>931</v>
          </cell>
          <cell r="B9953" t="str">
            <v>DERECHOS Y OBLIGACIONES POR CREDITOS</v>
          </cell>
          <cell r="C9953">
            <v>3</v>
          </cell>
          <cell r="D9953"/>
          <cell r="E9953"/>
          <cell r="F9953"/>
          <cell r="G9953"/>
          <cell r="H9953">
            <v>15340716.52</v>
          </cell>
        </row>
        <row r="9954">
          <cell r="A9954" t="str">
            <v>9310</v>
          </cell>
          <cell r="B9954" t="str">
            <v>DERECHOS Y OBLIGACIONES POR CREDITOS POR CONTRA</v>
          </cell>
          <cell r="C9954">
            <v>4</v>
          </cell>
          <cell r="D9954"/>
          <cell r="E9954"/>
          <cell r="F9954"/>
          <cell r="G9954"/>
          <cell r="H9954">
            <v>15340716.52</v>
          </cell>
        </row>
        <row r="9955">
          <cell r="A9955" t="str">
            <v>931000</v>
          </cell>
          <cell r="B9955" t="str">
            <v>DISPONIBILIDAD POR CREDITOS OBTENIDOS</v>
          </cell>
          <cell r="C9955">
            <v>6</v>
          </cell>
          <cell r="D9955"/>
          <cell r="E9955"/>
          <cell r="F9955"/>
          <cell r="G9955"/>
          <cell r="H9955">
            <v>0</v>
          </cell>
        </row>
        <row r="9956">
          <cell r="A9956" t="str">
            <v>9310000100</v>
          </cell>
          <cell r="B9956" t="str">
            <v>OTORGADOS POR</v>
          </cell>
          <cell r="C9956">
            <v>10</v>
          </cell>
          <cell r="D9956"/>
          <cell r="E9956"/>
          <cell r="F9956"/>
          <cell r="G9956">
            <v>0</v>
          </cell>
          <cell r="H9956">
            <v>0</v>
          </cell>
        </row>
        <row r="9957">
          <cell r="A9957" t="str">
            <v>9310000200</v>
          </cell>
          <cell r="B9957" t="str">
            <v>CON HIPOTECA ABIERTA</v>
          </cell>
          <cell r="C9957">
            <v>10</v>
          </cell>
          <cell r="D9957"/>
          <cell r="E9957"/>
          <cell r="F9957"/>
          <cell r="G9957">
            <v>0</v>
          </cell>
          <cell r="H9957">
            <v>0</v>
          </cell>
        </row>
        <row r="9958">
          <cell r="A9958" t="str">
            <v>9310000300</v>
          </cell>
          <cell r="B9958" t="str">
            <v>CON PRENDA CON DESPLAZAMIENTO</v>
          </cell>
          <cell r="C9958">
            <v>10</v>
          </cell>
          <cell r="D9958"/>
          <cell r="E9958"/>
          <cell r="F9958"/>
          <cell r="G9958">
            <v>0</v>
          </cell>
          <cell r="H9958">
            <v>0</v>
          </cell>
        </row>
        <row r="9959">
          <cell r="A9959" t="str">
            <v>9310000400</v>
          </cell>
          <cell r="B9959" t="str">
            <v>CON PRENDA SIN DESPLAZAMIENTO</v>
          </cell>
          <cell r="C9959">
            <v>10</v>
          </cell>
          <cell r="D9959"/>
          <cell r="E9959"/>
          <cell r="F9959"/>
          <cell r="G9959">
            <v>0</v>
          </cell>
          <cell r="H9959">
            <v>0</v>
          </cell>
        </row>
        <row r="9960">
          <cell r="A9960" t="str">
            <v>9310000500</v>
          </cell>
          <cell r="B9960" t="str">
            <v>CON PRENDA SOBRE COCECHA (AVIO)</v>
          </cell>
          <cell r="C9960">
            <v>10</v>
          </cell>
          <cell r="D9960"/>
          <cell r="E9960"/>
          <cell r="F9960"/>
          <cell r="G9960">
            <v>0</v>
          </cell>
          <cell r="H9960">
            <v>0</v>
          </cell>
        </row>
        <row r="9961">
          <cell r="A9961" t="str">
            <v>9310000600</v>
          </cell>
          <cell r="B9961" t="str">
            <v>MUTUO SIN GARANTIA REAL</v>
          </cell>
          <cell r="C9961">
            <v>10</v>
          </cell>
          <cell r="D9961"/>
          <cell r="E9961"/>
          <cell r="F9961"/>
          <cell r="G9961">
            <v>0</v>
          </cell>
          <cell r="H9961">
            <v>0</v>
          </cell>
        </row>
        <row r="9962">
          <cell r="A9962" t="str">
            <v>931001</v>
          </cell>
          <cell r="B9962" t="str">
            <v>DISPONIBILIDAD POR CREDITOS OBTENIDOS POR CONTRA</v>
          </cell>
          <cell r="C9962">
            <v>6</v>
          </cell>
          <cell r="D9962"/>
          <cell r="E9962"/>
          <cell r="F9962"/>
          <cell r="G9962"/>
          <cell r="H9962">
            <v>15161675.33</v>
          </cell>
        </row>
        <row r="9963">
          <cell r="A9963" t="str">
            <v>9310010101</v>
          </cell>
          <cell r="B9963" t="str">
            <v>OTORGADOS POR EL BMI</v>
          </cell>
          <cell r="C9963">
            <v>10</v>
          </cell>
          <cell r="D9963"/>
          <cell r="E9963"/>
          <cell r="F9963"/>
          <cell r="G9963">
            <v>-9112868.4000000004</v>
          </cell>
          <cell r="H9963">
            <v>9112868.4000000004</v>
          </cell>
        </row>
        <row r="9964">
          <cell r="A9964" t="str">
            <v>931001010101</v>
          </cell>
          <cell r="B9964" t="str">
            <v>OTORGADOS POR EL BMI</v>
          </cell>
          <cell r="C9964">
            <v>12</v>
          </cell>
          <cell r="D9964"/>
          <cell r="E9964"/>
          <cell r="F9964">
            <v>-9112868.4000000004</v>
          </cell>
          <cell r="G9964"/>
          <cell r="H9964">
            <v>9112868.4000000004</v>
          </cell>
        </row>
        <row r="9965">
          <cell r="A9965" t="str">
            <v>93100101010101</v>
          </cell>
          <cell r="B9965" t="str">
            <v>OTORGADOS POR EL BMI</v>
          </cell>
          <cell r="C9965">
            <v>14</v>
          </cell>
          <cell r="D9965"/>
          <cell r="E9965">
            <v>-9112868.4000000004</v>
          </cell>
          <cell r="F9965"/>
          <cell r="G9965"/>
          <cell r="H9965">
            <v>9112868.4000000004</v>
          </cell>
        </row>
        <row r="9966">
          <cell r="A9966" t="str">
            <v>9310010101010101</v>
          </cell>
          <cell r="B9966" t="str">
            <v>FIDEMYPE</v>
          </cell>
          <cell r="C9966">
            <v>16</v>
          </cell>
          <cell r="D9966">
            <v>-1871447.12</v>
          </cell>
          <cell r="E9966"/>
          <cell r="F9966"/>
          <cell r="G9966"/>
          <cell r="H9966">
            <v>1871447.12</v>
          </cell>
        </row>
        <row r="9967">
          <cell r="A9967" t="str">
            <v>9310010101010102</v>
          </cell>
          <cell r="B9967" t="str">
            <v>LINEA BMI</v>
          </cell>
          <cell r="C9967">
            <v>16</v>
          </cell>
          <cell r="D9967">
            <v>-5352762.33</v>
          </cell>
          <cell r="E9967"/>
          <cell r="F9967"/>
          <cell r="G9967"/>
          <cell r="H9967">
            <v>5352762.33</v>
          </cell>
        </row>
        <row r="9968">
          <cell r="A9968" t="str">
            <v>9310010101010103</v>
          </cell>
          <cell r="B9968" t="str">
            <v>FSG</v>
          </cell>
          <cell r="C9968">
            <v>16</v>
          </cell>
          <cell r="D9968">
            <v>0</v>
          </cell>
          <cell r="E9968"/>
          <cell r="F9968"/>
          <cell r="G9968"/>
          <cell r="H9968">
            <v>0</v>
          </cell>
        </row>
        <row r="9969">
          <cell r="A9969" t="str">
            <v>9310010101010104</v>
          </cell>
          <cell r="B9969" t="str">
            <v>FIDEAGUA</v>
          </cell>
          <cell r="C9969">
            <v>16</v>
          </cell>
          <cell r="D9969">
            <v>-1888658.95</v>
          </cell>
          <cell r="E9969"/>
          <cell r="F9969"/>
          <cell r="G9969"/>
          <cell r="H9969">
            <v>1888658.95</v>
          </cell>
        </row>
        <row r="9970">
          <cell r="A9970" t="str">
            <v>9310010102</v>
          </cell>
          <cell r="B9970" t="str">
            <v>OTORGADOS POR EL BMI</v>
          </cell>
          <cell r="C9970">
            <v>10</v>
          </cell>
          <cell r="D9970"/>
          <cell r="E9970"/>
          <cell r="F9970"/>
          <cell r="G9970">
            <v>0</v>
          </cell>
          <cell r="H9970">
            <v>0</v>
          </cell>
        </row>
        <row r="9971">
          <cell r="A9971" t="str">
            <v>9310010201</v>
          </cell>
          <cell r="B9971" t="str">
            <v>OTORGADOS POR ENTIDADES DEL ESTADO</v>
          </cell>
          <cell r="C9971">
            <v>10</v>
          </cell>
          <cell r="D9971"/>
          <cell r="E9971"/>
          <cell r="F9971"/>
          <cell r="G9971">
            <v>-6048806.9299999997</v>
          </cell>
          <cell r="H9971">
            <v>6048806.9299999997</v>
          </cell>
        </row>
        <row r="9972">
          <cell r="A9972" t="str">
            <v>931001020101</v>
          </cell>
          <cell r="B9972" t="str">
            <v>OTORGADOS POR ENTIDADES DEL ESTADO</v>
          </cell>
          <cell r="C9972">
            <v>12</v>
          </cell>
          <cell r="D9972"/>
          <cell r="E9972"/>
          <cell r="F9972">
            <v>-6048806.9299999997</v>
          </cell>
          <cell r="G9972"/>
          <cell r="H9972">
            <v>6048806.9299999997</v>
          </cell>
        </row>
        <row r="9973">
          <cell r="A9973" t="str">
            <v>93100102010101</v>
          </cell>
          <cell r="B9973" t="str">
            <v>OTORGADOS POR ENTIDADES DEL ESTADO</v>
          </cell>
          <cell r="C9973">
            <v>14</v>
          </cell>
          <cell r="D9973"/>
          <cell r="E9973">
            <v>-6048806.9299999997</v>
          </cell>
          <cell r="F9973"/>
          <cell r="G9973"/>
          <cell r="H9973">
            <v>6048806.9299999997</v>
          </cell>
        </row>
        <row r="9974">
          <cell r="A9974" t="str">
            <v>9310010201010101</v>
          </cell>
          <cell r="B9974" t="str">
            <v>FONAVIPO</v>
          </cell>
          <cell r="C9974">
            <v>16</v>
          </cell>
          <cell r="D9974">
            <v>-6048806.9299999997</v>
          </cell>
          <cell r="E9974"/>
          <cell r="F9974"/>
          <cell r="G9974"/>
          <cell r="H9974">
            <v>6048806.9299999997</v>
          </cell>
        </row>
        <row r="9975">
          <cell r="A9975" t="str">
            <v>9310010202</v>
          </cell>
          <cell r="B9975" t="str">
            <v>OTORGADOS POR ENTIDADES DEL ESTADO</v>
          </cell>
          <cell r="C9975">
            <v>10</v>
          </cell>
          <cell r="D9975"/>
          <cell r="E9975"/>
          <cell r="F9975"/>
          <cell r="G9975">
            <v>0</v>
          </cell>
          <cell r="H9975">
            <v>0</v>
          </cell>
        </row>
        <row r="9976">
          <cell r="A9976" t="str">
            <v>9310010301</v>
          </cell>
          <cell r="B9976" t="str">
            <v>OTORGADOS POR EMPRESAS PRIVADAS</v>
          </cell>
          <cell r="C9976">
            <v>10</v>
          </cell>
          <cell r="D9976"/>
          <cell r="E9976"/>
          <cell r="F9976"/>
          <cell r="G9976">
            <v>0</v>
          </cell>
          <cell r="H9976">
            <v>0</v>
          </cell>
        </row>
        <row r="9977">
          <cell r="A9977" t="str">
            <v>9310010302</v>
          </cell>
          <cell r="B9977" t="str">
            <v>OTORGADOS POR EMPRESAS PRIVADAS</v>
          </cell>
          <cell r="C9977">
            <v>10</v>
          </cell>
          <cell r="D9977"/>
          <cell r="E9977"/>
          <cell r="F9977"/>
          <cell r="G9977">
            <v>0</v>
          </cell>
          <cell r="H9977">
            <v>0</v>
          </cell>
        </row>
        <row r="9978">
          <cell r="A9978" t="str">
            <v>9310010401</v>
          </cell>
          <cell r="B9978" t="str">
            <v>PARTICULARES</v>
          </cell>
          <cell r="C9978">
            <v>10</v>
          </cell>
          <cell r="D9978"/>
          <cell r="E9978"/>
          <cell r="F9978"/>
          <cell r="G9978">
            <v>0</v>
          </cell>
          <cell r="H9978">
            <v>0</v>
          </cell>
        </row>
        <row r="9979">
          <cell r="A9979" t="str">
            <v>9310010402</v>
          </cell>
          <cell r="B9979" t="str">
            <v>PARTICULARES</v>
          </cell>
          <cell r="C9979">
            <v>10</v>
          </cell>
          <cell r="D9979"/>
          <cell r="E9979"/>
          <cell r="F9979"/>
          <cell r="G9979">
            <v>0</v>
          </cell>
          <cell r="H9979">
            <v>0</v>
          </cell>
        </row>
        <row r="9980">
          <cell r="A9980" t="str">
            <v>9310010501</v>
          </cell>
          <cell r="B9980" t="str">
            <v>OTRAS ENTIDADES DEL SISTEMA FINANCIERO</v>
          </cell>
          <cell r="C9980">
            <v>10</v>
          </cell>
          <cell r="D9980"/>
          <cell r="E9980"/>
          <cell r="F9980"/>
          <cell r="G9980">
            <v>0</v>
          </cell>
          <cell r="H9980">
            <v>0</v>
          </cell>
        </row>
        <row r="9981">
          <cell r="A9981" t="str">
            <v>9310010502</v>
          </cell>
          <cell r="B9981" t="str">
            <v>OTRAS ENTIDADES DEL SISTEMA FINANCIERO</v>
          </cell>
          <cell r="C9981">
            <v>10</v>
          </cell>
          <cell r="D9981"/>
          <cell r="E9981"/>
          <cell r="F9981"/>
          <cell r="G9981">
            <v>0</v>
          </cell>
          <cell r="H9981">
            <v>0</v>
          </cell>
        </row>
        <row r="9982">
          <cell r="A9982" t="str">
            <v>9310010601</v>
          </cell>
          <cell r="B9982" t="str">
            <v>OTORGADOS POR BANCOS EXTRANJEROS</v>
          </cell>
          <cell r="C9982">
            <v>10</v>
          </cell>
          <cell r="D9982"/>
          <cell r="E9982"/>
          <cell r="F9982"/>
          <cell r="G9982">
            <v>0</v>
          </cell>
          <cell r="H9982">
            <v>0</v>
          </cell>
        </row>
        <row r="9983">
          <cell r="A9983" t="str">
            <v>931001060101</v>
          </cell>
          <cell r="B9983" t="str">
            <v>OTORGADOS POR BANCOS EXTRANJEROS</v>
          </cell>
          <cell r="C9983">
            <v>12</v>
          </cell>
          <cell r="D9983"/>
          <cell r="E9983"/>
          <cell r="F9983">
            <v>0</v>
          </cell>
          <cell r="G9983"/>
          <cell r="H9983">
            <v>0</v>
          </cell>
        </row>
        <row r="9984">
          <cell r="A9984" t="str">
            <v>93100106010101</v>
          </cell>
          <cell r="B9984" t="str">
            <v>OTORGADOS POR BANCOS EXTRANJEROS</v>
          </cell>
          <cell r="C9984">
            <v>14</v>
          </cell>
          <cell r="D9984"/>
          <cell r="E9984">
            <v>0</v>
          </cell>
          <cell r="F9984"/>
          <cell r="G9984"/>
          <cell r="H9984">
            <v>0</v>
          </cell>
        </row>
        <row r="9985">
          <cell r="A9985" t="str">
            <v>9310010601010101</v>
          </cell>
          <cell r="B9985" t="str">
            <v>BCIE</v>
          </cell>
          <cell r="C9985">
            <v>16</v>
          </cell>
          <cell r="D9985">
            <v>0</v>
          </cell>
          <cell r="E9985"/>
          <cell r="F9985"/>
          <cell r="G9985"/>
          <cell r="H9985">
            <v>0</v>
          </cell>
        </row>
        <row r="9986">
          <cell r="A9986" t="str">
            <v>9310010602</v>
          </cell>
          <cell r="B9986" t="str">
            <v>OTORGADOS POR BANCOS EXTRANJEROS</v>
          </cell>
          <cell r="C9986">
            <v>10</v>
          </cell>
          <cell r="D9986"/>
          <cell r="E9986"/>
          <cell r="F9986"/>
          <cell r="G9986">
            <v>0</v>
          </cell>
          <cell r="H9986">
            <v>0</v>
          </cell>
        </row>
        <row r="9987">
          <cell r="A9987" t="str">
            <v>931002</v>
          </cell>
          <cell r="B9987" t="str">
            <v>EXIGIBILIDAD POR CREDITOS OTORGADOS POR CONTRA</v>
          </cell>
          <cell r="C9987">
            <v>6</v>
          </cell>
          <cell r="D9987"/>
          <cell r="E9987"/>
          <cell r="F9987"/>
          <cell r="G9987"/>
          <cell r="H9987">
            <v>179041.19</v>
          </cell>
        </row>
        <row r="9988">
          <cell r="A9988" t="str">
            <v>9310020101</v>
          </cell>
          <cell r="B9988" t="str">
            <v>CREDITOS APROBADOS PENDIENTES DE FORMALIZAR</v>
          </cell>
          <cell r="C9988">
            <v>10</v>
          </cell>
          <cell r="D9988"/>
          <cell r="E9988"/>
          <cell r="F9988"/>
          <cell r="G9988">
            <v>0</v>
          </cell>
          <cell r="H9988">
            <v>0</v>
          </cell>
        </row>
        <row r="9989">
          <cell r="A9989" t="str">
            <v>931002010101</v>
          </cell>
          <cell r="B9989" t="str">
            <v>CREDITOS APROBADOS PENDIENTES DE FORMALIZAR</v>
          </cell>
          <cell r="C9989">
            <v>12</v>
          </cell>
          <cell r="D9989"/>
          <cell r="E9989"/>
          <cell r="F9989">
            <v>0</v>
          </cell>
          <cell r="G9989"/>
          <cell r="H9989">
            <v>0</v>
          </cell>
        </row>
        <row r="9990">
          <cell r="A9990" t="str">
            <v>93100201010101</v>
          </cell>
          <cell r="B9990" t="str">
            <v>CREDITOS APROBADOS PENDIENTES DE FORMALIZAR</v>
          </cell>
          <cell r="C9990">
            <v>14</v>
          </cell>
          <cell r="D9990"/>
          <cell r="E9990">
            <v>0</v>
          </cell>
          <cell r="F9990"/>
          <cell r="G9990"/>
          <cell r="H9990">
            <v>0</v>
          </cell>
        </row>
        <row r="9991">
          <cell r="A9991" t="str">
            <v>9310020101010101</v>
          </cell>
          <cell r="B9991" t="str">
            <v>CREDITOS APROBADOS</v>
          </cell>
          <cell r="C9991">
            <v>16</v>
          </cell>
          <cell r="D9991">
            <v>0</v>
          </cell>
          <cell r="E9991"/>
          <cell r="F9991"/>
          <cell r="G9991"/>
          <cell r="H9991">
            <v>0</v>
          </cell>
        </row>
        <row r="9992">
          <cell r="A9992" t="str">
            <v>9310020102</v>
          </cell>
          <cell r="B9992" t="str">
            <v>CREDITOS APROBADOS PENDIENTES DE FORMALIZAR</v>
          </cell>
          <cell r="C9992">
            <v>10</v>
          </cell>
          <cell r="D9992"/>
          <cell r="E9992"/>
          <cell r="F9992"/>
          <cell r="G9992">
            <v>0</v>
          </cell>
          <cell r="H9992">
            <v>0</v>
          </cell>
        </row>
        <row r="9993">
          <cell r="A9993" t="str">
            <v>9310020201</v>
          </cell>
          <cell r="B9993" t="str">
            <v>SALDOS NO UTILIZADOS DE LINEAS DE CREDITO</v>
          </cell>
          <cell r="C9993">
            <v>10</v>
          </cell>
          <cell r="D9993"/>
          <cell r="E9993"/>
          <cell r="F9993"/>
          <cell r="G9993">
            <v>0</v>
          </cell>
          <cell r="H9993">
            <v>0</v>
          </cell>
        </row>
        <row r="9994">
          <cell r="A9994" t="str">
            <v>9310020202</v>
          </cell>
          <cell r="B9994" t="str">
            <v>SALDOS NO UTILIZADOS DE LINEAS DE CREDITO</v>
          </cell>
          <cell r="C9994">
            <v>10</v>
          </cell>
          <cell r="D9994"/>
          <cell r="E9994"/>
          <cell r="F9994"/>
          <cell r="G9994">
            <v>0</v>
          </cell>
          <cell r="H9994">
            <v>0</v>
          </cell>
        </row>
        <row r="9995">
          <cell r="A9995" t="str">
            <v>9310020301</v>
          </cell>
          <cell r="B9995" t="str">
            <v>SALDOS NO UTILIZADOS DE SOBREGIROS</v>
          </cell>
          <cell r="C9995">
            <v>10</v>
          </cell>
          <cell r="D9995"/>
          <cell r="E9995"/>
          <cell r="F9995"/>
          <cell r="G9995">
            <v>0</v>
          </cell>
          <cell r="H9995">
            <v>0</v>
          </cell>
        </row>
        <row r="9996">
          <cell r="A9996" t="str">
            <v>9310020302</v>
          </cell>
          <cell r="B9996" t="str">
            <v>SALDOS NO UTILIZADOS DE SOBREGIROS</v>
          </cell>
          <cell r="C9996">
            <v>10</v>
          </cell>
          <cell r="D9996"/>
          <cell r="E9996"/>
          <cell r="F9996"/>
          <cell r="G9996">
            <v>0</v>
          </cell>
          <cell r="H9996">
            <v>0</v>
          </cell>
        </row>
        <row r="9997">
          <cell r="A9997" t="str">
            <v>9310020401</v>
          </cell>
          <cell r="B9997" t="str">
            <v>SALDOS NO UTILIZADOS DE TARJETAS DE CREDITOS</v>
          </cell>
          <cell r="C9997">
            <v>10</v>
          </cell>
          <cell r="D9997"/>
          <cell r="E9997"/>
          <cell r="F9997"/>
          <cell r="G9997">
            <v>-179041.19</v>
          </cell>
          <cell r="H9997">
            <v>179041.19</v>
          </cell>
        </row>
        <row r="9998">
          <cell r="A9998" t="str">
            <v>931002040101</v>
          </cell>
          <cell r="B9998" t="str">
            <v>SALDOS NO UTILIZADOS DE TARJETAS DE CREDITOS</v>
          </cell>
          <cell r="C9998">
            <v>12</v>
          </cell>
          <cell r="D9998"/>
          <cell r="E9998"/>
          <cell r="F9998">
            <v>-179041.19</v>
          </cell>
          <cell r="G9998"/>
          <cell r="H9998">
            <v>179041.19</v>
          </cell>
        </row>
        <row r="9999">
          <cell r="A9999" t="str">
            <v>93100204010101</v>
          </cell>
          <cell r="B9999" t="str">
            <v>SALDOS NO UTILIZADOS DE TARJETAS DE CREDITOS</v>
          </cell>
          <cell r="C9999">
            <v>14</v>
          </cell>
          <cell r="D9999"/>
          <cell r="E9999">
            <v>-179041.19</v>
          </cell>
          <cell r="F9999"/>
          <cell r="G9999"/>
          <cell r="H9999">
            <v>179041.19</v>
          </cell>
        </row>
        <row r="10000">
          <cell r="A10000" t="str">
            <v>9310020401010101</v>
          </cell>
          <cell r="B10000" t="str">
            <v>SALDOS NO UTLIZADOS DE TARJETAS DE CREDI</v>
          </cell>
          <cell r="C10000">
            <v>16</v>
          </cell>
          <cell r="D10000">
            <v>-179041.19</v>
          </cell>
          <cell r="E10000"/>
          <cell r="F10000"/>
          <cell r="G10000"/>
          <cell r="H10000">
            <v>179041.19</v>
          </cell>
        </row>
        <row r="10001">
          <cell r="A10001" t="str">
            <v>9310020402</v>
          </cell>
          <cell r="B10001" t="str">
            <v>SALDOS NO UTILIZADOS DE TARJETAS DE CREDITOS</v>
          </cell>
          <cell r="C10001">
            <v>10</v>
          </cell>
          <cell r="D10001"/>
          <cell r="E10001"/>
          <cell r="F10001"/>
          <cell r="G10001">
            <v>0</v>
          </cell>
          <cell r="H10001">
            <v>0</v>
          </cell>
        </row>
        <row r="10002">
          <cell r="A10002" t="str">
            <v>931003</v>
          </cell>
          <cell r="B10002" t="str">
            <v xml:space="preserve"> LINEAS DE CREDITO</v>
          </cell>
          <cell r="C10002">
            <v>6</v>
          </cell>
          <cell r="D10002"/>
          <cell r="E10002"/>
          <cell r="F10002"/>
          <cell r="G10002"/>
          <cell r="H10002">
            <v>0</v>
          </cell>
        </row>
        <row r="10003">
          <cell r="A10003" t="str">
            <v>9310030101</v>
          </cell>
          <cell r="B10003" t="str">
            <v>MICRO Y PEQUENA EMPRESA</v>
          </cell>
          <cell r="C10003">
            <v>10</v>
          </cell>
          <cell r="D10003"/>
          <cell r="E10003"/>
          <cell r="F10003"/>
          <cell r="G10003">
            <v>0</v>
          </cell>
          <cell r="H10003">
            <v>0</v>
          </cell>
        </row>
        <row r="10004">
          <cell r="A10004" t="str">
            <v>932</v>
          </cell>
          <cell r="B10004" t="str">
            <v>FONDOS EN ADMINISTRACION</v>
          </cell>
          <cell r="C10004">
            <v>3</v>
          </cell>
          <cell r="D10004"/>
          <cell r="E10004"/>
          <cell r="F10004"/>
          <cell r="G10004"/>
          <cell r="H10004">
            <v>52018051.32</v>
          </cell>
        </row>
        <row r="10005">
          <cell r="A10005" t="str">
            <v>9320</v>
          </cell>
          <cell r="B10005" t="str">
            <v>FONDOS EN ADMINISTRACION POR CONTRA</v>
          </cell>
          <cell r="C10005">
            <v>4</v>
          </cell>
          <cell r="D10005"/>
          <cell r="E10005"/>
          <cell r="F10005"/>
          <cell r="G10005"/>
          <cell r="H10005">
            <v>52018051.32</v>
          </cell>
        </row>
        <row r="10006">
          <cell r="A10006" t="str">
            <v>932000</v>
          </cell>
          <cell r="B10006" t="str">
            <v>FONDOS EN ADMINISTRACION</v>
          </cell>
          <cell r="C10006">
            <v>6</v>
          </cell>
          <cell r="D10006"/>
          <cell r="E10006"/>
          <cell r="F10006"/>
          <cell r="G10006"/>
          <cell r="H10006">
            <v>52018051.32</v>
          </cell>
        </row>
        <row r="10007">
          <cell r="A10007" t="str">
            <v>9320000001</v>
          </cell>
          <cell r="B10007" t="str">
            <v>FONDOS EN ADMINISTRACION</v>
          </cell>
          <cell r="C10007">
            <v>10</v>
          </cell>
          <cell r="D10007"/>
          <cell r="E10007"/>
          <cell r="F10007"/>
          <cell r="G10007">
            <v>-52018051.32</v>
          </cell>
          <cell r="H10007">
            <v>52018051.32</v>
          </cell>
        </row>
        <row r="10008">
          <cell r="A10008" t="str">
            <v>932000000101</v>
          </cell>
          <cell r="B10008" t="str">
            <v>FIDEICOMISOS - CAPITAL VIGENTE</v>
          </cell>
          <cell r="C10008">
            <v>12</v>
          </cell>
          <cell r="D10008"/>
          <cell r="E10008"/>
          <cell r="F10008">
            <v>-52018051.32</v>
          </cell>
          <cell r="G10008"/>
          <cell r="H10008">
            <v>52018051.32</v>
          </cell>
        </row>
        <row r="10009">
          <cell r="A10009" t="str">
            <v>93200000010101</v>
          </cell>
          <cell r="B10009" t="str">
            <v>FIDEICOMISOS - CAPITAL FIREMPRESA</v>
          </cell>
          <cell r="C10009">
            <v>14</v>
          </cell>
          <cell r="D10009"/>
          <cell r="E10009">
            <v>-52018051.32</v>
          </cell>
          <cell r="F10009"/>
          <cell r="G10009"/>
          <cell r="H10009">
            <v>52018051.32</v>
          </cell>
        </row>
        <row r="10010">
          <cell r="A10010" t="str">
            <v>9320000001010101</v>
          </cell>
          <cell r="B10010" t="str">
            <v>FIREMPRESA</v>
          </cell>
          <cell r="C10010">
            <v>16</v>
          </cell>
          <cell r="D10010">
            <v>-52018051.32</v>
          </cell>
          <cell r="E10010"/>
          <cell r="F10010"/>
          <cell r="G10010"/>
          <cell r="H10010">
            <v>52018051.32</v>
          </cell>
        </row>
        <row r="10011">
          <cell r="A10011" t="str">
            <v>932000000102</v>
          </cell>
          <cell r="B10011" t="str">
            <v>FIDEICOMISOS - CAPITAL VENCIDO</v>
          </cell>
          <cell r="C10011">
            <v>12</v>
          </cell>
          <cell r="D10011"/>
          <cell r="E10011"/>
          <cell r="F10011">
            <v>0</v>
          </cell>
          <cell r="G10011"/>
          <cell r="H10011">
            <v>0</v>
          </cell>
        </row>
        <row r="10012">
          <cell r="A10012" t="str">
            <v>93200000010201</v>
          </cell>
          <cell r="B10012" t="str">
            <v>FIDEICOMISOS - CAPITAL FIREMPRESA</v>
          </cell>
          <cell r="C10012">
            <v>14</v>
          </cell>
          <cell r="D10012"/>
          <cell r="E10012">
            <v>0</v>
          </cell>
          <cell r="F10012"/>
          <cell r="G10012"/>
          <cell r="H10012">
            <v>0</v>
          </cell>
        </row>
        <row r="10013">
          <cell r="A10013" t="str">
            <v>9320000001020101</v>
          </cell>
          <cell r="B10013" t="str">
            <v>FIREMPRESA</v>
          </cell>
          <cell r="C10013">
            <v>16</v>
          </cell>
          <cell r="D10013">
            <v>0</v>
          </cell>
          <cell r="E10013"/>
          <cell r="F10013"/>
          <cell r="G10013"/>
          <cell r="H10013">
            <v>0</v>
          </cell>
        </row>
        <row r="10014">
          <cell r="A10014" t="str">
            <v>932000000103</v>
          </cell>
          <cell r="B10014" t="str">
            <v>FIDEICOMISOS - INTERES VIGENTE</v>
          </cell>
          <cell r="C10014">
            <v>12</v>
          </cell>
          <cell r="D10014"/>
          <cell r="E10014"/>
          <cell r="F10014">
            <v>0</v>
          </cell>
          <cell r="G10014"/>
          <cell r="H10014">
            <v>0</v>
          </cell>
        </row>
        <row r="10015">
          <cell r="A10015" t="str">
            <v>93200000010301</v>
          </cell>
          <cell r="B10015" t="str">
            <v>FIDEICOMISOS - INTERESES FIREMPRESA</v>
          </cell>
          <cell r="C10015">
            <v>14</v>
          </cell>
          <cell r="D10015"/>
          <cell r="E10015">
            <v>0</v>
          </cell>
          <cell r="F10015"/>
          <cell r="G10015"/>
          <cell r="H10015">
            <v>0</v>
          </cell>
        </row>
        <row r="10016">
          <cell r="A10016" t="str">
            <v>9320000001030101</v>
          </cell>
          <cell r="B10016" t="str">
            <v>FIREMPRESA</v>
          </cell>
          <cell r="C10016">
            <v>16</v>
          </cell>
          <cell r="D10016">
            <v>0</v>
          </cell>
          <cell r="E10016"/>
          <cell r="F10016"/>
          <cell r="G10016"/>
          <cell r="H10016">
            <v>0</v>
          </cell>
        </row>
        <row r="10017">
          <cell r="A10017" t="str">
            <v>932000000104</v>
          </cell>
          <cell r="B10017" t="str">
            <v>FIDEICOMISOS - INTERES VENCIDO</v>
          </cell>
          <cell r="C10017">
            <v>12</v>
          </cell>
          <cell r="D10017"/>
          <cell r="E10017"/>
          <cell r="F10017">
            <v>0</v>
          </cell>
          <cell r="G10017"/>
          <cell r="H10017">
            <v>0</v>
          </cell>
        </row>
        <row r="10018">
          <cell r="A10018" t="str">
            <v>93200000010401</v>
          </cell>
          <cell r="B10018" t="str">
            <v>FIDEICOMISOS - INTERESES FIREMPRESA</v>
          </cell>
          <cell r="C10018">
            <v>14</v>
          </cell>
          <cell r="D10018"/>
          <cell r="E10018">
            <v>0</v>
          </cell>
          <cell r="F10018"/>
          <cell r="G10018"/>
          <cell r="H10018">
            <v>0</v>
          </cell>
        </row>
        <row r="10019">
          <cell r="A10019" t="str">
            <v>9320000001040101</v>
          </cell>
          <cell r="B10019" t="str">
            <v>FIREMPRESA</v>
          </cell>
          <cell r="C10019">
            <v>16</v>
          </cell>
          <cell r="D10019">
            <v>0</v>
          </cell>
          <cell r="E10019"/>
          <cell r="F10019"/>
          <cell r="G10019"/>
          <cell r="H10019">
            <v>0</v>
          </cell>
        </row>
        <row r="10020">
          <cell r="A10020" t="str">
            <v>9320000002</v>
          </cell>
          <cell r="B10020" t="str">
            <v>FONDOS EN ADMINISTRACION</v>
          </cell>
          <cell r="C10020">
            <v>10</v>
          </cell>
          <cell r="D10020"/>
          <cell r="E10020"/>
          <cell r="F10020"/>
          <cell r="G10020">
            <v>0</v>
          </cell>
          <cell r="H10020">
            <v>0</v>
          </cell>
        </row>
        <row r="10021">
          <cell r="A10021" t="str">
            <v>932001</v>
          </cell>
          <cell r="B10021" t="str">
            <v>FONDOS EN ADMINISTRACION</v>
          </cell>
          <cell r="C10021">
            <v>6</v>
          </cell>
          <cell r="D10021"/>
          <cell r="E10021"/>
          <cell r="F10021"/>
          <cell r="G10021"/>
          <cell r="H10021">
            <v>0</v>
          </cell>
        </row>
        <row r="10022">
          <cell r="A10022" t="str">
            <v>9320010001</v>
          </cell>
          <cell r="B10022" t="str">
            <v>FONDOS EN ADMINISTRACION</v>
          </cell>
          <cell r="C10022">
            <v>10</v>
          </cell>
          <cell r="D10022"/>
          <cell r="E10022"/>
          <cell r="F10022"/>
          <cell r="G10022">
            <v>0</v>
          </cell>
          <cell r="H10022">
            <v>0</v>
          </cell>
        </row>
        <row r="10023">
          <cell r="A10023" t="str">
            <v>9320010002</v>
          </cell>
          <cell r="B10023" t="str">
            <v>FONDOS EN ADMINISTRACION</v>
          </cell>
          <cell r="C10023">
            <v>10</v>
          </cell>
          <cell r="D10023"/>
          <cell r="E10023"/>
          <cell r="F10023"/>
          <cell r="G10023">
            <v>0</v>
          </cell>
          <cell r="H10023">
            <v>0</v>
          </cell>
        </row>
        <row r="10024">
          <cell r="A10024" t="str">
            <v>932003</v>
          </cell>
          <cell r="B10024" t="str">
            <v>EXIGIBILIDAD POR CREDITOS OTORGADOS EN ADMON</v>
          </cell>
          <cell r="C10024">
            <v>6</v>
          </cell>
          <cell r="D10024"/>
          <cell r="E10024"/>
          <cell r="F10024"/>
          <cell r="G10024"/>
          <cell r="H10024">
            <v>0</v>
          </cell>
        </row>
        <row r="10025">
          <cell r="A10025" t="str">
            <v>9320030101</v>
          </cell>
          <cell r="B10025" t="str">
            <v>EXIGIBILIDAD POR CRED. OTORGADOS EN ADMON POR CONTRA</v>
          </cell>
          <cell r="C10025">
            <v>10</v>
          </cell>
          <cell r="D10025"/>
          <cell r="E10025"/>
          <cell r="F10025"/>
          <cell r="G10025">
            <v>0</v>
          </cell>
          <cell r="H10025">
            <v>0</v>
          </cell>
        </row>
        <row r="10026">
          <cell r="A10026" t="str">
            <v>933</v>
          </cell>
          <cell r="B10026" t="str">
            <v>FONDOS DE GARANTIA</v>
          </cell>
          <cell r="C10026">
            <v>3</v>
          </cell>
          <cell r="D10026"/>
          <cell r="E10026"/>
          <cell r="F10026"/>
          <cell r="G10026"/>
          <cell r="H10026">
            <v>0</v>
          </cell>
        </row>
        <row r="10027">
          <cell r="A10027" t="str">
            <v>9330</v>
          </cell>
          <cell r="B10027" t="str">
            <v>FONDOS DE GARANTIA POR CONTRA</v>
          </cell>
          <cell r="C10027">
            <v>4</v>
          </cell>
          <cell r="D10027"/>
          <cell r="E10027"/>
          <cell r="F10027"/>
          <cell r="G10027"/>
          <cell r="H10027">
            <v>0</v>
          </cell>
        </row>
        <row r="10028">
          <cell r="A10028" t="str">
            <v>933000</v>
          </cell>
          <cell r="B10028" t="str">
            <v>FONDOS DE GARANTIA</v>
          </cell>
          <cell r="C10028">
            <v>6</v>
          </cell>
          <cell r="D10028"/>
          <cell r="E10028"/>
          <cell r="F10028"/>
          <cell r="G10028"/>
          <cell r="H10028">
            <v>0</v>
          </cell>
        </row>
        <row r="10029">
          <cell r="A10029" t="str">
            <v>9330000101</v>
          </cell>
          <cell r="B10029" t="str">
            <v>EMPRESAS PRIVADAS</v>
          </cell>
          <cell r="C10029">
            <v>10</v>
          </cell>
          <cell r="D10029"/>
          <cell r="E10029"/>
          <cell r="F10029"/>
          <cell r="G10029">
            <v>0</v>
          </cell>
          <cell r="H10029">
            <v>0</v>
          </cell>
        </row>
        <row r="10030">
          <cell r="A10030" t="str">
            <v>9330000201</v>
          </cell>
          <cell r="B10030" t="str">
            <v>BANCOS Y FINANCIERAS</v>
          </cell>
          <cell r="C10030">
            <v>10</v>
          </cell>
          <cell r="D10030"/>
          <cell r="E10030"/>
          <cell r="F10030"/>
          <cell r="G10030">
            <v>0</v>
          </cell>
          <cell r="H10030">
            <v>0</v>
          </cell>
        </row>
        <row r="10031">
          <cell r="A10031" t="str">
            <v>9330000301</v>
          </cell>
          <cell r="B10031" t="str">
            <v>OTRAS INSTITUCIONES DEL SISTEMA FINANCIERO</v>
          </cell>
          <cell r="C10031">
            <v>10</v>
          </cell>
          <cell r="D10031"/>
          <cell r="E10031"/>
          <cell r="F10031"/>
          <cell r="G10031">
            <v>0</v>
          </cell>
          <cell r="H10031">
            <v>0</v>
          </cell>
        </row>
        <row r="10032">
          <cell r="A10032" t="str">
            <v>9330000401</v>
          </cell>
          <cell r="B10032" t="str">
            <v>ENTIDADES ESTATALES</v>
          </cell>
          <cell r="C10032">
            <v>10</v>
          </cell>
          <cell r="D10032"/>
          <cell r="E10032"/>
          <cell r="F10032"/>
          <cell r="G10032">
            <v>0</v>
          </cell>
          <cell r="H10032">
            <v>0</v>
          </cell>
        </row>
        <row r="10033">
          <cell r="A10033" t="str">
            <v>9330000501</v>
          </cell>
          <cell r="B10033" t="str">
            <v>PARTICULARES</v>
          </cell>
          <cell r="C10033">
            <v>10</v>
          </cell>
          <cell r="D10033"/>
          <cell r="E10033"/>
          <cell r="F10033"/>
          <cell r="G10033">
            <v>0</v>
          </cell>
          <cell r="H10033">
            <v>0</v>
          </cell>
        </row>
        <row r="10034">
          <cell r="A10034" t="str">
            <v>934</v>
          </cell>
          <cell r="B10034" t="str">
            <v>CARTERA EN ADMINISTRACION</v>
          </cell>
          <cell r="C10034">
            <v>3</v>
          </cell>
          <cell r="D10034"/>
          <cell r="E10034"/>
          <cell r="F10034"/>
          <cell r="G10034"/>
          <cell r="H10034">
            <v>0</v>
          </cell>
        </row>
        <row r="10035">
          <cell r="A10035" t="str">
            <v>9340</v>
          </cell>
          <cell r="B10035" t="str">
            <v>CARTERA EN ADMINISTRACION POR CONTRA</v>
          </cell>
          <cell r="C10035">
            <v>4</v>
          </cell>
          <cell r="D10035"/>
          <cell r="E10035"/>
          <cell r="F10035"/>
          <cell r="G10035"/>
          <cell r="H10035">
            <v>0</v>
          </cell>
        </row>
        <row r="10036">
          <cell r="A10036" t="str">
            <v>934000</v>
          </cell>
          <cell r="B10036" t="str">
            <v>CARTERA EN ADMINISTRACION</v>
          </cell>
          <cell r="C10036">
            <v>6</v>
          </cell>
          <cell r="D10036"/>
          <cell r="E10036"/>
          <cell r="F10036"/>
          <cell r="G10036"/>
          <cell r="H10036">
            <v>0</v>
          </cell>
        </row>
        <row r="10037">
          <cell r="A10037" t="str">
            <v>9340000101</v>
          </cell>
          <cell r="B10037" t="str">
            <v>EMPRESAS PRIVADAS</v>
          </cell>
          <cell r="C10037">
            <v>10</v>
          </cell>
          <cell r="D10037"/>
          <cell r="E10037"/>
          <cell r="F10037"/>
          <cell r="G10037">
            <v>0</v>
          </cell>
          <cell r="H10037">
            <v>0</v>
          </cell>
        </row>
        <row r="10038">
          <cell r="A10038" t="str">
            <v>9340000301</v>
          </cell>
          <cell r="B10038" t="str">
            <v>OTRAS INSTITUCIONES DEL SISTEMA FINANCIERO</v>
          </cell>
          <cell r="C10038">
            <v>10</v>
          </cell>
          <cell r="D10038"/>
          <cell r="E10038"/>
          <cell r="F10038"/>
          <cell r="G10038">
            <v>0</v>
          </cell>
          <cell r="H10038">
            <v>0</v>
          </cell>
        </row>
        <row r="10039">
          <cell r="A10039" t="str">
            <v>9340000401</v>
          </cell>
          <cell r="B10039" t="str">
            <v>ENTIDADES DEL ESTADO</v>
          </cell>
          <cell r="C10039">
            <v>10</v>
          </cell>
          <cell r="D10039"/>
          <cell r="E10039"/>
          <cell r="F10039"/>
          <cell r="G10039">
            <v>0</v>
          </cell>
          <cell r="H10039">
            <v>0</v>
          </cell>
        </row>
        <row r="10040">
          <cell r="A10040" t="str">
            <v>9340000501</v>
          </cell>
          <cell r="B10040" t="str">
            <v>PARTICULARES</v>
          </cell>
          <cell r="C10040">
            <v>10</v>
          </cell>
          <cell r="D10040"/>
          <cell r="E10040"/>
          <cell r="F10040"/>
          <cell r="G10040">
            <v>0</v>
          </cell>
          <cell r="H10040">
            <v>0</v>
          </cell>
        </row>
        <row r="10041">
          <cell r="A10041" t="str">
            <v>9340000601</v>
          </cell>
          <cell r="B10041" t="str">
            <v>FONDOS DE ESTABILIZACION</v>
          </cell>
          <cell r="C10041">
            <v>10</v>
          </cell>
          <cell r="D10041"/>
          <cell r="E10041"/>
          <cell r="F10041"/>
          <cell r="G10041">
            <v>0</v>
          </cell>
          <cell r="H10041">
            <v>0</v>
          </cell>
        </row>
        <row r="10042">
          <cell r="A10042" t="str">
            <v>935</v>
          </cell>
          <cell r="B10042" t="str">
            <v>INTERESES SOBRE PRESTAMOS DE DUDOSA RECUPERACION</v>
          </cell>
          <cell r="C10042">
            <v>3</v>
          </cell>
          <cell r="D10042"/>
          <cell r="E10042"/>
          <cell r="F10042"/>
          <cell r="G10042"/>
          <cell r="H10042">
            <v>1312993.01</v>
          </cell>
        </row>
        <row r="10043">
          <cell r="A10043" t="str">
            <v>9350</v>
          </cell>
          <cell r="B10043" t="str">
            <v>INTERESES SOBRE PREST. DE DUDOSA RECUPERACION POR CONTRA</v>
          </cell>
          <cell r="C10043">
            <v>4</v>
          </cell>
          <cell r="D10043"/>
          <cell r="E10043"/>
          <cell r="F10043"/>
          <cell r="G10043"/>
          <cell r="H10043">
            <v>1312993.01</v>
          </cell>
        </row>
        <row r="10044">
          <cell r="A10044" t="str">
            <v>935000</v>
          </cell>
          <cell r="B10044" t="str">
            <v>INTERESES SOBRE PRESTAMOS DE DUDOSA RECUPERACION</v>
          </cell>
          <cell r="C10044">
            <v>6</v>
          </cell>
          <cell r="D10044"/>
          <cell r="E10044"/>
          <cell r="F10044"/>
          <cell r="G10044"/>
          <cell r="H10044">
            <v>1312993.01</v>
          </cell>
        </row>
        <row r="10045">
          <cell r="A10045" t="str">
            <v>9350000101</v>
          </cell>
          <cell r="B10045" t="str">
            <v>INTERESES DE PRESTAMOS A MAS DE 90 DIAS</v>
          </cell>
          <cell r="C10045">
            <v>10</v>
          </cell>
          <cell r="D10045"/>
          <cell r="E10045"/>
          <cell r="F10045"/>
          <cell r="G10045">
            <v>-1312993.01</v>
          </cell>
          <cell r="H10045">
            <v>1312993.01</v>
          </cell>
        </row>
        <row r="10046">
          <cell r="A10046" t="str">
            <v>935000010111</v>
          </cell>
          <cell r="B10046" t="str">
            <v>CARTERA DE PR?STAMOS</v>
          </cell>
          <cell r="C10046">
            <v>12</v>
          </cell>
          <cell r="D10046"/>
          <cell r="E10046"/>
          <cell r="F10046">
            <v>-58598.91</v>
          </cell>
          <cell r="G10046"/>
          <cell r="H10046">
            <v>58598.91</v>
          </cell>
        </row>
        <row r="10047">
          <cell r="A10047" t="str">
            <v>93500001011101</v>
          </cell>
          <cell r="B10047" t="str">
            <v>CARTERA DE PR?STAMOS - CAPITAL</v>
          </cell>
          <cell r="C10047">
            <v>14</v>
          </cell>
          <cell r="D10047"/>
          <cell r="E10047">
            <v>-58598.91</v>
          </cell>
          <cell r="F10047"/>
          <cell r="G10047"/>
          <cell r="H10047">
            <v>58598.91</v>
          </cell>
        </row>
        <row r="10048">
          <cell r="A10048" t="str">
            <v>9350000101110101</v>
          </cell>
          <cell r="B10048" t="str">
            <v>MICROCREDITOS</v>
          </cell>
          <cell r="C10048">
            <v>16</v>
          </cell>
          <cell r="D10048">
            <v>-12338.28</v>
          </cell>
          <cell r="E10048"/>
          <cell r="F10048"/>
          <cell r="G10048"/>
          <cell r="H10048">
            <v>12338.28</v>
          </cell>
        </row>
        <row r="10049">
          <cell r="A10049" t="str">
            <v>9350000101110102</v>
          </cell>
          <cell r="B10049" t="str">
            <v>CAPITAL DE TRABAJO</v>
          </cell>
          <cell r="C10049">
            <v>16</v>
          </cell>
          <cell r="D10049">
            <v>-4799.6499999999996</v>
          </cell>
          <cell r="E10049"/>
          <cell r="F10049"/>
          <cell r="G10049"/>
          <cell r="H10049">
            <v>4799.6499999999996</v>
          </cell>
        </row>
        <row r="10050">
          <cell r="A10050" t="str">
            <v>9350000101110103</v>
          </cell>
          <cell r="B10050" t="str">
            <v>ACTIVO FIJO</v>
          </cell>
          <cell r="C10050">
            <v>16</v>
          </cell>
          <cell r="D10050">
            <v>-7441.02</v>
          </cell>
          <cell r="E10050"/>
          <cell r="F10050"/>
          <cell r="G10050"/>
          <cell r="H10050">
            <v>7441.02</v>
          </cell>
        </row>
        <row r="10051">
          <cell r="A10051" t="str">
            <v>9350000101110104</v>
          </cell>
          <cell r="B10051" t="str">
            <v>CAPITAL DE TRABAJO ESTACIONAL</v>
          </cell>
          <cell r="C10051">
            <v>16</v>
          </cell>
          <cell r="D10051">
            <v>-321.83</v>
          </cell>
          <cell r="E10051"/>
          <cell r="F10051"/>
          <cell r="G10051"/>
          <cell r="H10051">
            <v>321.83</v>
          </cell>
        </row>
        <row r="10052">
          <cell r="A10052" t="str">
            <v>9350000101110105</v>
          </cell>
          <cell r="B10052" t="str">
            <v>ROTATIVO</v>
          </cell>
          <cell r="C10052">
            <v>16</v>
          </cell>
          <cell r="D10052">
            <v>0</v>
          </cell>
          <cell r="E10052"/>
          <cell r="F10052"/>
          <cell r="G10052"/>
          <cell r="H10052">
            <v>0</v>
          </cell>
        </row>
        <row r="10053">
          <cell r="A10053" t="str">
            <v>9350000101110106</v>
          </cell>
          <cell r="B10053" t="str">
            <v>COLECTURIA DOMICILIAR</v>
          </cell>
          <cell r="C10053">
            <v>16</v>
          </cell>
          <cell r="D10053">
            <v>0</v>
          </cell>
          <cell r="E10053"/>
          <cell r="F10053"/>
          <cell r="G10053"/>
          <cell r="H10053">
            <v>0</v>
          </cell>
        </row>
        <row r="10054">
          <cell r="A10054" t="str">
            <v>9350000101110107</v>
          </cell>
          <cell r="B10054" t="str">
            <v>CONSOLIDACION DE CAPITAL PRODUCTIVO</v>
          </cell>
          <cell r="C10054">
            <v>16</v>
          </cell>
          <cell r="D10054">
            <v>-13373.05</v>
          </cell>
          <cell r="E10054"/>
          <cell r="F10054"/>
          <cell r="G10054"/>
          <cell r="H10054">
            <v>13373.05</v>
          </cell>
        </row>
        <row r="10055">
          <cell r="A10055" t="str">
            <v>9350000101110108</v>
          </cell>
          <cell r="B10055" t="str">
            <v>CAPITAL EMERGENTE</v>
          </cell>
          <cell r="C10055">
            <v>16</v>
          </cell>
          <cell r="D10055">
            <v>0</v>
          </cell>
          <cell r="E10055"/>
          <cell r="F10055"/>
          <cell r="G10055"/>
          <cell r="H10055">
            <v>0</v>
          </cell>
        </row>
        <row r="10056">
          <cell r="A10056" t="str">
            <v>9350000101110109</v>
          </cell>
          <cell r="B10056" t="str">
            <v>CAPITAL TEMPORAL</v>
          </cell>
          <cell r="C10056">
            <v>16</v>
          </cell>
          <cell r="D10056">
            <v>0</v>
          </cell>
          <cell r="E10056"/>
          <cell r="F10056"/>
          <cell r="G10056"/>
          <cell r="H10056">
            <v>0</v>
          </cell>
        </row>
        <row r="10057">
          <cell r="A10057" t="str">
            <v>9350000101110110</v>
          </cell>
          <cell r="B10057" t="str">
            <v>MUJER EMPRENDE CAPITAL DE TRABAJO</v>
          </cell>
          <cell r="C10057">
            <v>16</v>
          </cell>
          <cell r="D10057">
            <v>0</v>
          </cell>
          <cell r="E10057"/>
          <cell r="F10057"/>
          <cell r="G10057"/>
          <cell r="H10057">
            <v>0</v>
          </cell>
        </row>
        <row r="10058">
          <cell r="A10058" t="str">
            <v>9350000101110122</v>
          </cell>
          <cell r="B10058" t="str">
            <v>PROMOCION MICROEMPRESA VISIONARIA</v>
          </cell>
          <cell r="C10058">
            <v>16</v>
          </cell>
          <cell r="D10058">
            <v>-20325.080000000002</v>
          </cell>
          <cell r="E10058"/>
          <cell r="F10058"/>
          <cell r="G10058"/>
          <cell r="H10058">
            <v>20325.080000000002</v>
          </cell>
        </row>
        <row r="10059">
          <cell r="A10059" t="str">
            <v>9350000101110123</v>
          </cell>
          <cell r="B10059" t="str">
            <v>PROMOCION ESTACIONAL MICROEMPRESARIOS</v>
          </cell>
          <cell r="C10059">
            <v>16</v>
          </cell>
          <cell r="D10059">
            <v>0</v>
          </cell>
          <cell r="E10059"/>
          <cell r="F10059"/>
          <cell r="G10059"/>
          <cell r="H10059">
            <v>0</v>
          </cell>
        </row>
        <row r="10060">
          <cell r="A10060" t="str">
            <v>9350000101110124</v>
          </cell>
          <cell r="B10060" t="str">
            <v>BANCOVI RESPONDE MICROCREDITOS</v>
          </cell>
          <cell r="C10060">
            <v>16</v>
          </cell>
          <cell r="D10060">
            <v>0</v>
          </cell>
          <cell r="E10060"/>
          <cell r="F10060"/>
          <cell r="G10060"/>
          <cell r="H10060">
            <v>0</v>
          </cell>
        </row>
        <row r="10061">
          <cell r="A10061" t="str">
            <v>93500001011102</v>
          </cell>
          <cell r="B10061" t="str">
            <v>CARTERA DE PR?STAMOS - INTERESES CORRIENTES</v>
          </cell>
          <cell r="C10061">
            <v>14</v>
          </cell>
          <cell r="D10061"/>
          <cell r="E10061">
            <v>0</v>
          </cell>
          <cell r="F10061"/>
          <cell r="G10061"/>
          <cell r="H10061">
            <v>0</v>
          </cell>
        </row>
        <row r="10062">
          <cell r="A10062" t="str">
            <v>9350000101110201</v>
          </cell>
          <cell r="B10062" t="str">
            <v>MICROCREDITOS</v>
          </cell>
          <cell r="C10062">
            <v>16</v>
          </cell>
          <cell r="D10062">
            <v>0</v>
          </cell>
          <cell r="E10062"/>
          <cell r="F10062"/>
          <cell r="G10062"/>
          <cell r="H10062">
            <v>0</v>
          </cell>
        </row>
        <row r="10063">
          <cell r="A10063" t="str">
            <v>9350000101110202</v>
          </cell>
          <cell r="B10063" t="str">
            <v>CAPITAL DE TRABAJO</v>
          </cell>
          <cell r="C10063">
            <v>16</v>
          </cell>
          <cell r="D10063">
            <v>0</v>
          </cell>
          <cell r="E10063"/>
          <cell r="F10063"/>
          <cell r="G10063"/>
          <cell r="H10063">
            <v>0</v>
          </cell>
        </row>
        <row r="10064">
          <cell r="A10064" t="str">
            <v>9350000101110203</v>
          </cell>
          <cell r="B10064" t="str">
            <v>ACTIVO FIJO</v>
          </cell>
          <cell r="C10064">
            <v>16</v>
          </cell>
          <cell r="D10064">
            <v>0</v>
          </cell>
          <cell r="E10064"/>
          <cell r="F10064"/>
          <cell r="G10064"/>
          <cell r="H10064">
            <v>0</v>
          </cell>
        </row>
        <row r="10065">
          <cell r="A10065" t="str">
            <v>9350000101110204</v>
          </cell>
          <cell r="B10065" t="str">
            <v>CAPITAL DE TRABAJO ESTACIONAL</v>
          </cell>
          <cell r="C10065">
            <v>16</v>
          </cell>
          <cell r="D10065">
            <v>0</v>
          </cell>
          <cell r="E10065"/>
          <cell r="F10065"/>
          <cell r="G10065"/>
          <cell r="H10065">
            <v>0</v>
          </cell>
        </row>
        <row r="10066">
          <cell r="A10066" t="str">
            <v>9350000101110205</v>
          </cell>
          <cell r="B10066" t="str">
            <v>ROTATIVO</v>
          </cell>
          <cell r="C10066">
            <v>16</v>
          </cell>
          <cell r="D10066">
            <v>0</v>
          </cell>
          <cell r="E10066"/>
          <cell r="F10066"/>
          <cell r="G10066"/>
          <cell r="H10066">
            <v>0</v>
          </cell>
        </row>
        <row r="10067">
          <cell r="A10067" t="str">
            <v>9350000101110206</v>
          </cell>
          <cell r="B10067" t="str">
            <v>COLECTURIA DOMICILIAR</v>
          </cell>
          <cell r="C10067">
            <v>16</v>
          </cell>
          <cell r="D10067">
            <v>0</v>
          </cell>
          <cell r="E10067"/>
          <cell r="F10067"/>
          <cell r="G10067"/>
          <cell r="H10067">
            <v>0</v>
          </cell>
        </row>
        <row r="10068">
          <cell r="A10068" t="str">
            <v>93500001011103</v>
          </cell>
          <cell r="B10068" t="str">
            <v>CARTERA DE PR?STAMOS - INTERESES MORATORIOS</v>
          </cell>
          <cell r="C10068">
            <v>14</v>
          </cell>
          <cell r="D10068"/>
          <cell r="E10068">
            <v>0</v>
          </cell>
          <cell r="F10068"/>
          <cell r="G10068"/>
          <cell r="H10068">
            <v>0</v>
          </cell>
        </row>
        <row r="10069">
          <cell r="A10069" t="str">
            <v>9350000101110301</v>
          </cell>
          <cell r="B10069" t="str">
            <v>MICROCREDITOS</v>
          </cell>
          <cell r="C10069">
            <v>16</v>
          </cell>
          <cell r="D10069">
            <v>0</v>
          </cell>
          <cell r="E10069"/>
          <cell r="F10069"/>
          <cell r="G10069"/>
          <cell r="H10069">
            <v>0</v>
          </cell>
        </row>
        <row r="10070">
          <cell r="A10070" t="str">
            <v>9350000101110302</v>
          </cell>
          <cell r="B10070" t="str">
            <v>CAPITAL DE TRABAJO</v>
          </cell>
          <cell r="C10070">
            <v>16</v>
          </cell>
          <cell r="D10070">
            <v>0</v>
          </cell>
          <cell r="E10070"/>
          <cell r="F10070"/>
          <cell r="G10070"/>
          <cell r="H10070">
            <v>0</v>
          </cell>
        </row>
        <row r="10071">
          <cell r="A10071" t="str">
            <v>9350000101110303</v>
          </cell>
          <cell r="B10071" t="str">
            <v>ACTIVO FIJO</v>
          </cell>
          <cell r="C10071">
            <v>16</v>
          </cell>
          <cell r="D10071">
            <v>0</v>
          </cell>
          <cell r="E10071"/>
          <cell r="F10071"/>
          <cell r="G10071"/>
          <cell r="H10071">
            <v>0</v>
          </cell>
        </row>
        <row r="10072">
          <cell r="A10072" t="str">
            <v>9350000101110304</v>
          </cell>
          <cell r="B10072" t="str">
            <v>CAPITAL DE TRABAJO ESTACIONAL</v>
          </cell>
          <cell r="C10072">
            <v>16</v>
          </cell>
          <cell r="D10072">
            <v>0</v>
          </cell>
          <cell r="E10072"/>
          <cell r="F10072"/>
          <cell r="G10072"/>
          <cell r="H10072">
            <v>0</v>
          </cell>
        </row>
        <row r="10073">
          <cell r="A10073" t="str">
            <v>9350000101110305</v>
          </cell>
          <cell r="B10073" t="str">
            <v>ROTATIVO</v>
          </cell>
          <cell r="C10073">
            <v>16</v>
          </cell>
          <cell r="D10073">
            <v>0</v>
          </cell>
          <cell r="E10073"/>
          <cell r="F10073"/>
          <cell r="G10073"/>
          <cell r="H10073">
            <v>0</v>
          </cell>
        </row>
        <row r="10074">
          <cell r="A10074" t="str">
            <v>9350000101110306</v>
          </cell>
          <cell r="B10074" t="str">
            <v>COLECTURIA DOMICILIAR</v>
          </cell>
          <cell r="C10074">
            <v>16</v>
          </cell>
          <cell r="D10074">
            <v>0</v>
          </cell>
          <cell r="E10074"/>
          <cell r="F10074"/>
          <cell r="G10074"/>
          <cell r="H10074">
            <v>0</v>
          </cell>
        </row>
        <row r="10075">
          <cell r="A10075" t="str">
            <v>935000010112</v>
          </cell>
          <cell r="B10075" t="str">
            <v>EMPRESA</v>
          </cell>
          <cell r="C10075">
            <v>12</v>
          </cell>
          <cell r="D10075"/>
          <cell r="E10075"/>
          <cell r="F10075">
            <v>-589119.23</v>
          </cell>
          <cell r="G10075"/>
          <cell r="H10075">
            <v>589119.23</v>
          </cell>
        </row>
        <row r="10076">
          <cell r="A10076" t="str">
            <v>93500001011201</v>
          </cell>
          <cell r="B10076" t="str">
            <v>EMPRESA - CAPITAL</v>
          </cell>
          <cell r="C10076">
            <v>14</v>
          </cell>
          <cell r="D10076"/>
          <cell r="E10076">
            <v>-589119.23</v>
          </cell>
          <cell r="F10076"/>
          <cell r="G10076"/>
          <cell r="H10076">
            <v>589119.23</v>
          </cell>
        </row>
        <row r="10077">
          <cell r="A10077" t="str">
            <v>9350000101120101</v>
          </cell>
          <cell r="B10077" t="str">
            <v>CAPITAL DE TRABAJO</v>
          </cell>
          <cell r="C10077">
            <v>16</v>
          </cell>
          <cell r="D10077">
            <v>-584985.28</v>
          </cell>
          <cell r="E10077"/>
          <cell r="F10077"/>
          <cell r="G10077"/>
          <cell r="H10077">
            <v>584985.28</v>
          </cell>
        </row>
        <row r="10078">
          <cell r="A10078" t="str">
            <v>9350000101120102</v>
          </cell>
          <cell r="B10078" t="str">
            <v>ACTIVO FIJO</v>
          </cell>
          <cell r="C10078">
            <v>16</v>
          </cell>
          <cell r="D10078">
            <v>0</v>
          </cell>
          <cell r="E10078"/>
          <cell r="F10078"/>
          <cell r="G10078"/>
          <cell r="H10078">
            <v>0</v>
          </cell>
        </row>
        <row r="10079">
          <cell r="A10079" t="str">
            <v>9350000101120103</v>
          </cell>
          <cell r="B10079" t="str">
            <v>ROTATIVO</v>
          </cell>
          <cell r="C10079">
            <v>16</v>
          </cell>
          <cell r="D10079">
            <v>0</v>
          </cell>
          <cell r="E10079"/>
          <cell r="F10079"/>
          <cell r="G10079"/>
          <cell r="H10079">
            <v>0</v>
          </cell>
        </row>
        <row r="10080">
          <cell r="A10080" t="str">
            <v>9350000101120104</v>
          </cell>
          <cell r="B10080" t="str">
            <v>MUNICIPALIDADES</v>
          </cell>
          <cell r="C10080">
            <v>16</v>
          </cell>
          <cell r="D10080">
            <v>0</v>
          </cell>
          <cell r="E10080"/>
          <cell r="F10080"/>
          <cell r="G10080"/>
          <cell r="H10080">
            <v>0</v>
          </cell>
        </row>
        <row r="10081">
          <cell r="A10081" t="str">
            <v>9350000101120106</v>
          </cell>
          <cell r="B10081" t="str">
            <v>BANCOVI ACTIVANDO LA ECONOMIA EMPRESARIAL</v>
          </cell>
          <cell r="C10081">
            <v>16</v>
          </cell>
          <cell r="D10081">
            <v>0</v>
          </cell>
          <cell r="E10081"/>
          <cell r="F10081"/>
          <cell r="G10081"/>
          <cell r="H10081">
            <v>0</v>
          </cell>
        </row>
        <row r="10082">
          <cell r="A10082" t="str">
            <v>9350000101120107</v>
          </cell>
          <cell r="B10082" t="str">
            <v>BANCOVI ACTIVANDO LA ECONOMIA NACIONAL EMPRESARIAL</v>
          </cell>
          <cell r="C10082">
            <v>16</v>
          </cell>
          <cell r="D10082">
            <v>-4133.95</v>
          </cell>
          <cell r="E10082"/>
          <cell r="F10082"/>
          <cell r="G10082"/>
          <cell r="H10082">
            <v>4133.95</v>
          </cell>
        </row>
        <row r="10083">
          <cell r="A10083" t="str">
            <v>9350000101120111</v>
          </cell>
          <cell r="B10083" t="str">
            <v>BANCOVI PLUS EMPRESA</v>
          </cell>
          <cell r="C10083">
            <v>16</v>
          </cell>
          <cell r="D10083">
            <v>0</v>
          </cell>
          <cell r="E10083"/>
          <cell r="F10083"/>
          <cell r="G10083"/>
          <cell r="H10083">
            <v>0</v>
          </cell>
        </row>
        <row r="10084">
          <cell r="A10084" t="str">
            <v>93500001011202</v>
          </cell>
          <cell r="B10084" t="str">
            <v>EMPRESA - INTERERES CORRIENTES</v>
          </cell>
          <cell r="C10084">
            <v>14</v>
          </cell>
          <cell r="D10084"/>
          <cell r="E10084">
            <v>0</v>
          </cell>
          <cell r="F10084"/>
          <cell r="G10084"/>
          <cell r="H10084">
            <v>0</v>
          </cell>
        </row>
        <row r="10085">
          <cell r="A10085" t="str">
            <v>9350000101120201</v>
          </cell>
          <cell r="B10085" t="str">
            <v>CAPITAL DE TRABAJO</v>
          </cell>
          <cell r="C10085">
            <v>16</v>
          </cell>
          <cell r="D10085">
            <v>0</v>
          </cell>
          <cell r="E10085"/>
          <cell r="F10085"/>
          <cell r="G10085"/>
          <cell r="H10085">
            <v>0</v>
          </cell>
        </row>
        <row r="10086">
          <cell r="A10086" t="str">
            <v>9350000101120202</v>
          </cell>
          <cell r="B10086" t="str">
            <v>ACTIVO FIJO</v>
          </cell>
          <cell r="C10086">
            <v>16</v>
          </cell>
          <cell r="D10086">
            <v>0</v>
          </cell>
          <cell r="E10086"/>
          <cell r="F10086"/>
          <cell r="G10086"/>
          <cell r="H10086">
            <v>0</v>
          </cell>
        </row>
        <row r="10087">
          <cell r="A10087" t="str">
            <v>9350000101120203</v>
          </cell>
          <cell r="B10087" t="str">
            <v>ROTATIVO</v>
          </cell>
          <cell r="C10087">
            <v>16</v>
          </cell>
          <cell r="D10087">
            <v>0</v>
          </cell>
          <cell r="E10087"/>
          <cell r="F10087"/>
          <cell r="G10087"/>
          <cell r="H10087">
            <v>0</v>
          </cell>
        </row>
        <row r="10088">
          <cell r="A10088" t="str">
            <v>9350000101120204</v>
          </cell>
          <cell r="B10088" t="str">
            <v>MUNICIPALIDADES</v>
          </cell>
          <cell r="C10088">
            <v>16</v>
          </cell>
          <cell r="D10088">
            <v>0</v>
          </cell>
          <cell r="E10088"/>
          <cell r="F10088"/>
          <cell r="G10088"/>
          <cell r="H10088">
            <v>0</v>
          </cell>
        </row>
        <row r="10089">
          <cell r="A10089" t="str">
            <v>93500001011203</v>
          </cell>
          <cell r="B10089" t="str">
            <v>EMPRESA - INTERESES MORATORIOS</v>
          </cell>
          <cell r="C10089">
            <v>14</v>
          </cell>
          <cell r="D10089"/>
          <cell r="E10089">
            <v>0</v>
          </cell>
          <cell r="F10089"/>
          <cell r="G10089"/>
          <cell r="H10089">
            <v>0</v>
          </cell>
        </row>
        <row r="10090">
          <cell r="A10090" t="str">
            <v>9350000101120301</v>
          </cell>
          <cell r="B10090" t="str">
            <v>CAPITAL DE TRABAJO</v>
          </cell>
          <cell r="C10090">
            <v>16</v>
          </cell>
          <cell r="D10090">
            <v>0</v>
          </cell>
          <cell r="E10090"/>
          <cell r="F10090"/>
          <cell r="G10090"/>
          <cell r="H10090">
            <v>0</v>
          </cell>
        </row>
        <row r="10091">
          <cell r="A10091" t="str">
            <v>9350000101120302</v>
          </cell>
          <cell r="B10091" t="str">
            <v>ACTIVO FIJO</v>
          </cell>
          <cell r="C10091">
            <v>16</v>
          </cell>
          <cell r="D10091">
            <v>0</v>
          </cell>
          <cell r="E10091"/>
          <cell r="F10091"/>
          <cell r="G10091"/>
          <cell r="H10091">
            <v>0</v>
          </cell>
        </row>
        <row r="10092">
          <cell r="A10092" t="str">
            <v>9350000101120303</v>
          </cell>
          <cell r="B10092" t="str">
            <v>ROTATIVO</v>
          </cell>
          <cell r="C10092">
            <v>16</v>
          </cell>
          <cell r="D10092">
            <v>0</v>
          </cell>
          <cell r="E10092"/>
          <cell r="F10092"/>
          <cell r="G10092"/>
          <cell r="H10092">
            <v>0</v>
          </cell>
        </row>
        <row r="10093">
          <cell r="A10093" t="str">
            <v>9350000101120304</v>
          </cell>
          <cell r="B10093" t="str">
            <v>MUNICIPALIDADES</v>
          </cell>
          <cell r="C10093">
            <v>16</v>
          </cell>
          <cell r="D10093">
            <v>0</v>
          </cell>
          <cell r="E10093"/>
          <cell r="F10093"/>
          <cell r="G10093"/>
          <cell r="H10093">
            <v>0</v>
          </cell>
        </row>
        <row r="10094">
          <cell r="A10094" t="str">
            <v>935000010120</v>
          </cell>
          <cell r="B10094" t="str">
            <v>CONSUMO - CAPITAL</v>
          </cell>
          <cell r="C10094">
            <v>12</v>
          </cell>
          <cell r="D10094"/>
          <cell r="E10094"/>
          <cell r="F10094">
            <v>-463582.05</v>
          </cell>
          <cell r="G10094"/>
          <cell r="H10094">
            <v>463582.05</v>
          </cell>
        </row>
        <row r="10095">
          <cell r="A10095" t="str">
            <v>93500001012001</v>
          </cell>
          <cell r="B10095" t="str">
            <v>CONSUMO</v>
          </cell>
          <cell r="C10095">
            <v>14</v>
          </cell>
          <cell r="D10095"/>
          <cell r="E10095">
            <v>-463582.05</v>
          </cell>
          <cell r="F10095"/>
          <cell r="G10095"/>
          <cell r="H10095">
            <v>463582.05</v>
          </cell>
        </row>
        <row r="10096">
          <cell r="A10096" t="str">
            <v>9350000101200101</v>
          </cell>
          <cell r="B10096" t="str">
            <v>CONSUMO</v>
          </cell>
          <cell r="C10096">
            <v>16</v>
          </cell>
          <cell r="D10096">
            <v>-15347.73</v>
          </cell>
          <cell r="E10096"/>
          <cell r="F10096"/>
          <cell r="G10096"/>
          <cell r="H10096">
            <v>15347.73</v>
          </cell>
        </row>
        <row r="10097">
          <cell r="A10097" t="str">
            <v>9350000101200102</v>
          </cell>
          <cell r="B10097" t="str">
            <v>SIN FIADOR</v>
          </cell>
          <cell r="C10097">
            <v>16</v>
          </cell>
          <cell r="D10097">
            <v>0</v>
          </cell>
          <cell r="E10097"/>
          <cell r="F10097"/>
          <cell r="G10097"/>
          <cell r="H10097">
            <v>0</v>
          </cell>
        </row>
        <row r="10098">
          <cell r="A10098" t="str">
            <v>9350000101200103</v>
          </cell>
          <cell r="B10098" t="str">
            <v>CONSOLIDACION</v>
          </cell>
          <cell r="C10098">
            <v>16</v>
          </cell>
          <cell r="D10098">
            <v>-287867.98</v>
          </cell>
          <cell r="E10098"/>
          <cell r="F10098"/>
          <cell r="G10098"/>
          <cell r="H10098">
            <v>287867.98</v>
          </cell>
        </row>
        <row r="10099">
          <cell r="A10099" t="str">
            <v>9350000101200104</v>
          </cell>
          <cell r="B10099" t="str">
            <v>VARIOS</v>
          </cell>
          <cell r="C10099">
            <v>16</v>
          </cell>
          <cell r="D10099">
            <v>-59884.09</v>
          </cell>
          <cell r="E10099"/>
          <cell r="F10099"/>
          <cell r="G10099"/>
          <cell r="H10099">
            <v>59884.09</v>
          </cell>
        </row>
        <row r="10100">
          <cell r="A10100" t="str">
            <v>9350000101200105</v>
          </cell>
          <cell r="B10100" t="str">
            <v>VEHICULO</v>
          </cell>
          <cell r="C10100">
            <v>16</v>
          </cell>
          <cell r="D10100">
            <v>0</v>
          </cell>
          <cell r="E10100"/>
          <cell r="F10100"/>
          <cell r="G10100"/>
          <cell r="H10100">
            <v>0</v>
          </cell>
        </row>
        <row r="10101">
          <cell r="A10101" t="str">
            <v>9350000101200106</v>
          </cell>
          <cell r="B10101" t="str">
            <v>VEHICULO - EMPREADOS</v>
          </cell>
          <cell r="C10101">
            <v>16</v>
          </cell>
          <cell r="D10101">
            <v>-6142.48</v>
          </cell>
          <cell r="E10101"/>
          <cell r="F10101"/>
          <cell r="G10101"/>
          <cell r="H10101">
            <v>6142.48</v>
          </cell>
        </row>
        <row r="10102">
          <cell r="A10102" t="str">
            <v>9350000101200107</v>
          </cell>
          <cell r="B10102" t="str">
            <v>ESTUDIOS</v>
          </cell>
          <cell r="C10102">
            <v>16</v>
          </cell>
          <cell r="D10102">
            <v>0</v>
          </cell>
          <cell r="E10102"/>
          <cell r="F10102"/>
          <cell r="G10102"/>
          <cell r="H10102">
            <v>0</v>
          </cell>
        </row>
        <row r="10103">
          <cell r="A10103" t="str">
            <v>9350000101200108</v>
          </cell>
          <cell r="B10103" t="str">
            <v>LECA</v>
          </cell>
          <cell r="C10103">
            <v>16</v>
          </cell>
          <cell r="D10103">
            <v>-13669.29</v>
          </cell>
          <cell r="E10103"/>
          <cell r="F10103"/>
          <cell r="G10103"/>
          <cell r="H10103">
            <v>13669.29</v>
          </cell>
        </row>
        <row r="10104">
          <cell r="A10104" t="str">
            <v>9350000101200109</v>
          </cell>
          <cell r="B10104" t="str">
            <v>CONSUMO  RAPICREDIT  BANCOVI</v>
          </cell>
          <cell r="C10104">
            <v>16</v>
          </cell>
          <cell r="D10104">
            <v>-4826.46</v>
          </cell>
          <cell r="E10104"/>
          <cell r="F10104"/>
          <cell r="G10104"/>
          <cell r="H10104">
            <v>4826.46</v>
          </cell>
        </row>
        <row r="10105">
          <cell r="A10105" t="str">
            <v>9350000101200110</v>
          </cell>
          <cell r="B10105" t="str">
            <v>EMPLEADOS PÚBLICOS Y PRIVADOS</v>
          </cell>
          <cell r="C10105">
            <v>16</v>
          </cell>
          <cell r="D10105">
            <v>0</v>
          </cell>
          <cell r="E10105"/>
          <cell r="F10105"/>
          <cell r="G10105"/>
          <cell r="H10105">
            <v>0</v>
          </cell>
        </row>
        <row r="10106">
          <cell r="A10106" t="str">
            <v>9350000101200111</v>
          </cell>
          <cell r="B10106" t="str">
            <v>EMPLEADOS ANDA</v>
          </cell>
          <cell r="C10106">
            <v>16</v>
          </cell>
          <cell r="D10106">
            <v>0</v>
          </cell>
          <cell r="E10106"/>
          <cell r="F10106"/>
          <cell r="G10106"/>
          <cell r="H10106">
            <v>0</v>
          </cell>
        </row>
        <row r="10107">
          <cell r="A10107" t="str">
            <v>9350000101200112</v>
          </cell>
          <cell r="B10107" t="str">
            <v>EMPLEADOS PDH</v>
          </cell>
          <cell r="C10107">
            <v>16</v>
          </cell>
          <cell r="D10107">
            <v>0</v>
          </cell>
          <cell r="E10107"/>
          <cell r="F10107"/>
          <cell r="G10107"/>
          <cell r="H10107">
            <v>0</v>
          </cell>
        </row>
        <row r="10108">
          <cell r="A10108" t="str">
            <v>9350000101200113</v>
          </cell>
          <cell r="B10108" t="str">
            <v>EMPLEADOS PGR</v>
          </cell>
          <cell r="C10108">
            <v>16</v>
          </cell>
          <cell r="D10108">
            <v>-7724.9</v>
          </cell>
          <cell r="E10108"/>
          <cell r="F10108"/>
          <cell r="G10108"/>
          <cell r="H10108">
            <v>7724.9</v>
          </cell>
        </row>
        <row r="10109">
          <cell r="A10109" t="str">
            <v>9350000101200114</v>
          </cell>
          <cell r="B10109" t="str">
            <v>EMPLEADOS MIN. SALUD</v>
          </cell>
          <cell r="C10109">
            <v>16</v>
          </cell>
          <cell r="D10109">
            <v>0</v>
          </cell>
          <cell r="E10109"/>
          <cell r="F10109"/>
          <cell r="G10109"/>
          <cell r="H10109">
            <v>0</v>
          </cell>
        </row>
        <row r="10110">
          <cell r="A10110" t="str">
            <v>9350000101200115</v>
          </cell>
          <cell r="B10110" t="str">
            <v>EMPLEADOS MIN. EDUCACIÓN</v>
          </cell>
          <cell r="C10110">
            <v>16</v>
          </cell>
          <cell r="D10110">
            <v>0</v>
          </cell>
          <cell r="E10110"/>
          <cell r="F10110"/>
          <cell r="G10110"/>
          <cell r="H10110">
            <v>0</v>
          </cell>
        </row>
        <row r="10111">
          <cell r="A10111" t="str">
            <v>9350000101200117</v>
          </cell>
          <cell r="B10111" t="str">
            <v>RAPICREDIT BANCOVI EMPLEADOS PRIVADOS Y MUNICIPALES</v>
          </cell>
          <cell r="C10111">
            <v>16</v>
          </cell>
          <cell r="D10111">
            <v>0</v>
          </cell>
          <cell r="E10111"/>
          <cell r="F10111"/>
          <cell r="G10111"/>
          <cell r="H10111">
            <v>0</v>
          </cell>
        </row>
        <row r="10112">
          <cell r="A10112" t="str">
            <v>9350000101200119</v>
          </cell>
          <cell r="B10112" t="str">
            <v>PROMOCION LINEA ESPECIAL EMPLEADOS PUBLICOS Y PRIVADOS</v>
          </cell>
          <cell r="C10112">
            <v>16</v>
          </cell>
          <cell r="D10112">
            <v>-44357.83</v>
          </cell>
          <cell r="E10112"/>
          <cell r="F10112"/>
          <cell r="G10112"/>
          <cell r="H10112">
            <v>44357.83</v>
          </cell>
        </row>
        <row r="10113">
          <cell r="A10113" t="str">
            <v>9350000101200121</v>
          </cell>
          <cell r="B10113" t="str">
            <v>BANCOVI RESPONDE CONSUMO</v>
          </cell>
          <cell r="C10113">
            <v>16</v>
          </cell>
          <cell r="D10113">
            <v>0</v>
          </cell>
          <cell r="E10113"/>
          <cell r="F10113"/>
          <cell r="G10113"/>
          <cell r="H10113">
            <v>0</v>
          </cell>
        </row>
        <row r="10114">
          <cell r="A10114" t="str">
            <v>9350000101200122</v>
          </cell>
          <cell r="B10114" t="str">
            <v>PROMOCION DE EMPLEADOS PUBLICOS Y PRIVADOS</v>
          </cell>
          <cell r="C10114">
            <v>16</v>
          </cell>
          <cell r="D10114">
            <v>-16930.7</v>
          </cell>
          <cell r="E10114"/>
          <cell r="F10114"/>
          <cell r="G10114"/>
          <cell r="H10114">
            <v>16930.7</v>
          </cell>
        </row>
        <row r="10115">
          <cell r="A10115" t="str">
            <v>9350000101200123</v>
          </cell>
          <cell r="B10115" t="str">
            <v>PROMOCION ESPECIAL DE EMPLEADOS PUBLI Y AUTO V4 PERI GRACIA</v>
          </cell>
          <cell r="C10115">
            <v>16</v>
          </cell>
          <cell r="D10115">
            <v>-2815.73</v>
          </cell>
          <cell r="E10115"/>
          <cell r="F10115"/>
          <cell r="G10115"/>
          <cell r="H10115">
            <v>2815.73</v>
          </cell>
        </row>
        <row r="10116">
          <cell r="A10116" t="str">
            <v>9350000101200124</v>
          </cell>
          <cell r="B10116" t="str">
            <v>PROMOCION ESPECIAL CON PERIODO DE GRACIA EMPLEADOS ANDA</v>
          </cell>
          <cell r="C10116">
            <v>16</v>
          </cell>
          <cell r="D10116">
            <v>0</v>
          </cell>
          <cell r="E10116"/>
          <cell r="F10116"/>
          <cell r="G10116"/>
          <cell r="H10116">
            <v>0</v>
          </cell>
        </row>
        <row r="10117">
          <cell r="A10117" t="str">
            <v>9350000101200125</v>
          </cell>
          <cell r="B10117" t="str">
            <v>PROMOCION EMPLEADOS PUBLICOS Y AUTONOS CON PERIODO DE GRAC</v>
          </cell>
          <cell r="C10117">
            <v>16</v>
          </cell>
          <cell r="D10117">
            <v>-4014.86</v>
          </cell>
          <cell r="E10117"/>
          <cell r="F10117"/>
          <cell r="G10117"/>
          <cell r="H10117">
            <v>4014.86</v>
          </cell>
        </row>
        <row r="10118">
          <cell r="A10118" t="str">
            <v>9350000101200126</v>
          </cell>
          <cell r="B10118" t="str">
            <v>CONSUMO TRADICIONAL</v>
          </cell>
          <cell r="C10118">
            <v>16</v>
          </cell>
          <cell r="D10118">
            <v>0</v>
          </cell>
          <cell r="E10118"/>
          <cell r="F10118"/>
          <cell r="G10118"/>
          <cell r="H10118">
            <v>0</v>
          </cell>
        </row>
        <row r="10119">
          <cell r="A10119" t="str">
            <v>9350000101200148</v>
          </cell>
          <cell r="B10119" t="str">
            <v>TARJETA DE CREDITO</v>
          </cell>
          <cell r="C10119">
            <v>16</v>
          </cell>
          <cell r="D10119">
            <v>0</v>
          </cell>
          <cell r="E10119"/>
          <cell r="F10119"/>
          <cell r="G10119"/>
          <cell r="H10119">
            <v>0</v>
          </cell>
        </row>
        <row r="10120">
          <cell r="A10120" t="str">
            <v>9350000101200149</v>
          </cell>
          <cell r="B10120" t="str">
            <v>SOBREGIROS OCACIONALES</v>
          </cell>
          <cell r="C10120">
            <v>16</v>
          </cell>
          <cell r="D10120">
            <v>0</v>
          </cell>
          <cell r="E10120"/>
          <cell r="F10120"/>
          <cell r="G10120"/>
          <cell r="H10120">
            <v>0</v>
          </cell>
        </row>
        <row r="10121">
          <cell r="A10121" t="str">
            <v>9350000101200150</v>
          </cell>
          <cell r="B10121" t="str">
            <v>SOBREGIROS AUTORIZADOS</v>
          </cell>
          <cell r="C10121">
            <v>16</v>
          </cell>
          <cell r="D10121">
            <v>0</v>
          </cell>
          <cell r="E10121"/>
          <cell r="F10121"/>
          <cell r="G10121"/>
          <cell r="H10121">
            <v>0</v>
          </cell>
        </row>
        <row r="10122">
          <cell r="A10122" t="str">
            <v>93500001012002</v>
          </cell>
          <cell r="B10122" t="str">
            <v>CONSUMO - INTERESES CORRIENTES</v>
          </cell>
          <cell r="C10122">
            <v>14</v>
          </cell>
          <cell r="D10122"/>
          <cell r="E10122">
            <v>0</v>
          </cell>
          <cell r="F10122"/>
          <cell r="G10122"/>
          <cell r="H10122">
            <v>0</v>
          </cell>
        </row>
        <row r="10123">
          <cell r="A10123" t="str">
            <v>9350000101200201</v>
          </cell>
          <cell r="B10123" t="str">
            <v>CONSUMO</v>
          </cell>
          <cell r="C10123">
            <v>16</v>
          </cell>
          <cell r="D10123">
            <v>0</v>
          </cell>
          <cell r="E10123"/>
          <cell r="F10123"/>
          <cell r="G10123"/>
          <cell r="H10123">
            <v>0</v>
          </cell>
        </row>
        <row r="10124">
          <cell r="A10124" t="str">
            <v>9350000101200202</v>
          </cell>
          <cell r="B10124" t="str">
            <v>SIN FIADOR</v>
          </cell>
          <cell r="C10124">
            <v>16</v>
          </cell>
          <cell r="D10124">
            <v>0</v>
          </cell>
          <cell r="E10124"/>
          <cell r="F10124"/>
          <cell r="G10124"/>
          <cell r="H10124">
            <v>0</v>
          </cell>
        </row>
        <row r="10125">
          <cell r="A10125" t="str">
            <v>9350000101200203</v>
          </cell>
          <cell r="B10125" t="str">
            <v>CONSOLIDACION</v>
          </cell>
          <cell r="C10125">
            <v>16</v>
          </cell>
          <cell r="D10125">
            <v>0</v>
          </cell>
          <cell r="E10125"/>
          <cell r="F10125"/>
          <cell r="G10125"/>
          <cell r="H10125">
            <v>0</v>
          </cell>
        </row>
        <row r="10126">
          <cell r="A10126" t="str">
            <v>9350000101200204</v>
          </cell>
          <cell r="B10126" t="str">
            <v>VARIOS</v>
          </cell>
          <cell r="C10126">
            <v>16</v>
          </cell>
          <cell r="D10126">
            <v>0</v>
          </cell>
          <cell r="E10126"/>
          <cell r="F10126"/>
          <cell r="G10126"/>
          <cell r="H10126">
            <v>0</v>
          </cell>
        </row>
        <row r="10127">
          <cell r="A10127" t="str">
            <v>9350000101200205</v>
          </cell>
          <cell r="B10127" t="str">
            <v>VEHICULO</v>
          </cell>
          <cell r="C10127">
            <v>16</v>
          </cell>
          <cell r="D10127">
            <v>0</v>
          </cell>
          <cell r="E10127"/>
          <cell r="F10127"/>
          <cell r="G10127"/>
          <cell r="H10127">
            <v>0</v>
          </cell>
        </row>
        <row r="10128">
          <cell r="A10128" t="str">
            <v>9350000101200206</v>
          </cell>
          <cell r="B10128" t="str">
            <v>VEHICULO - EMPREADOS</v>
          </cell>
          <cell r="C10128">
            <v>16</v>
          </cell>
          <cell r="D10128">
            <v>0</v>
          </cell>
          <cell r="E10128"/>
          <cell r="F10128"/>
          <cell r="G10128"/>
          <cell r="H10128">
            <v>0</v>
          </cell>
        </row>
        <row r="10129">
          <cell r="A10129" t="str">
            <v>9350000101200207</v>
          </cell>
          <cell r="B10129" t="str">
            <v>ESTUDIOS</v>
          </cell>
          <cell r="C10129">
            <v>16</v>
          </cell>
          <cell r="D10129">
            <v>0</v>
          </cell>
          <cell r="E10129"/>
          <cell r="F10129"/>
          <cell r="G10129"/>
          <cell r="H10129">
            <v>0</v>
          </cell>
        </row>
        <row r="10130">
          <cell r="A10130" t="str">
            <v>9350000101200208</v>
          </cell>
          <cell r="B10130" t="str">
            <v>LECA</v>
          </cell>
          <cell r="C10130">
            <v>16</v>
          </cell>
          <cell r="D10130">
            <v>0</v>
          </cell>
          <cell r="E10130"/>
          <cell r="F10130"/>
          <cell r="G10130"/>
          <cell r="H10130">
            <v>0</v>
          </cell>
        </row>
        <row r="10131">
          <cell r="A10131" t="str">
            <v>9350000101200209</v>
          </cell>
          <cell r="B10131" t="str">
            <v>CONSUMO  RAPICREDIT  BANCOVI</v>
          </cell>
          <cell r="C10131">
            <v>16</v>
          </cell>
          <cell r="D10131">
            <v>0</v>
          </cell>
          <cell r="E10131"/>
          <cell r="F10131"/>
          <cell r="G10131"/>
          <cell r="H10131">
            <v>0</v>
          </cell>
        </row>
        <row r="10132">
          <cell r="A10132" t="str">
            <v>9350000101200210</v>
          </cell>
          <cell r="B10132" t="str">
            <v>EMPLEADOS PÚBLICOS Y PRIVADOS</v>
          </cell>
          <cell r="C10132">
            <v>16</v>
          </cell>
          <cell r="D10132">
            <v>0</v>
          </cell>
          <cell r="E10132"/>
          <cell r="F10132"/>
          <cell r="G10132"/>
          <cell r="H10132">
            <v>0</v>
          </cell>
        </row>
        <row r="10133">
          <cell r="A10133" t="str">
            <v>9350000101200211</v>
          </cell>
          <cell r="B10133" t="str">
            <v>EMPLEADOS ANDA</v>
          </cell>
          <cell r="C10133">
            <v>16</v>
          </cell>
          <cell r="D10133">
            <v>0</v>
          </cell>
          <cell r="E10133"/>
          <cell r="F10133"/>
          <cell r="G10133"/>
          <cell r="H10133">
            <v>0</v>
          </cell>
        </row>
        <row r="10134">
          <cell r="A10134" t="str">
            <v>9350000101200212</v>
          </cell>
          <cell r="B10134" t="str">
            <v>EMPLEADOS PDH</v>
          </cell>
          <cell r="C10134">
            <v>16</v>
          </cell>
          <cell r="D10134">
            <v>0</v>
          </cell>
          <cell r="E10134"/>
          <cell r="F10134"/>
          <cell r="G10134"/>
          <cell r="H10134">
            <v>0</v>
          </cell>
        </row>
        <row r="10135">
          <cell r="A10135" t="str">
            <v>9350000101200213</v>
          </cell>
          <cell r="B10135" t="str">
            <v>EMPLEADOS PGR</v>
          </cell>
          <cell r="C10135">
            <v>16</v>
          </cell>
          <cell r="D10135">
            <v>0</v>
          </cell>
          <cell r="E10135"/>
          <cell r="F10135"/>
          <cell r="G10135"/>
          <cell r="H10135">
            <v>0</v>
          </cell>
        </row>
        <row r="10136">
          <cell r="A10136" t="str">
            <v>9350000101200214</v>
          </cell>
          <cell r="B10136" t="str">
            <v>EMPLEADOS MIN. SALUD</v>
          </cell>
          <cell r="C10136">
            <v>16</v>
          </cell>
          <cell r="D10136">
            <v>0</v>
          </cell>
          <cell r="E10136"/>
          <cell r="F10136"/>
          <cell r="G10136"/>
          <cell r="H10136">
            <v>0</v>
          </cell>
        </row>
        <row r="10137">
          <cell r="A10137" t="str">
            <v>9350000101200215</v>
          </cell>
          <cell r="B10137" t="str">
            <v>EMPLEADOS MIN. EDUCACIÓN</v>
          </cell>
          <cell r="C10137">
            <v>16</v>
          </cell>
          <cell r="D10137">
            <v>0</v>
          </cell>
          <cell r="E10137"/>
          <cell r="F10137"/>
          <cell r="G10137"/>
          <cell r="H10137">
            <v>0</v>
          </cell>
        </row>
        <row r="10138">
          <cell r="A10138" t="str">
            <v>9350000101200249</v>
          </cell>
          <cell r="B10138" t="str">
            <v>SOBREGIROS OCACIONALES</v>
          </cell>
          <cell r="C10138">
            <v>16</v>
          </cell>
          <cell r="D10138">
            <v>0</v>
          </cell>
          <cell r="E10138"/>
          <cell r="F10138"/>
          <cell r="G10138"/>
          <cell r="H10138">
            <v>0</v>
          </cell>
        </row>
        <row r="10139">
          <cell r="A10139" t="str">
            <v>9350000101200250</v>
          </cell>
          <cell r="B10139" t="str">
            <v>SOBREGIROS AUTORIZADOS</v>
          </cell>
          <cell r="C10139">
            <v>16</v>
          </cell>
          <cell r="D10139">
            <v>0</v>
          </cell>
          <cell r="E10139"/>
          <cell r="F10139"/>
          <cell r="G10139"/>
          <cell r="H10139">
            <v>0</v>
          </cell>
        </row>
        <row r="10140">
          <cell r="A10140" t="str">
            <v>93500001012003</v>
          </cell>
          <cell r="B10140" t="str">
            <v>CONSUMO - INTERESES MORATORIOS</v>
          </cell>
          <cell r="C10140">
            <v>14</v>
          </cell>
          <cell r="D10140"/>
          <cell r="E10140">
            <v>0</v>
          </cell>
          <cell r="F10140"/>
          <cell r="G10140"/>
          <cell r="H10140">
            <v>0</v>
          </cell>
        </row>
        <row r="10141">
          <cell r="A10141" t="str">
            <v>9350000101200301</v>
          </cell>
          <cell r="B10141" t="str">
            <v>CONSUMO</v>
          </cell>
          <cell r="C10141">
            <v>16</v>
          </cell>
          <cell r="D10141">
            <v>0</v>
          </cell>
          <cell r="E10141"/>
          <cell r="F10141"/>
          <cell r="G10141"/>
          <cell r="H10141">
            <v>0</v>
          </cell>
        </row>
        <row r="10142">
          <cell r="A10142" t="str">
            <v>9350000101200302</v>
          </cell>
          <cell r="B10142" t="str">
            <v>SIN FIADOR</v>
          </cell>
          <cell r="C10142">
            <v>16</v>
          </cell>
          <cell r="D10142">
            <v>0</v>
          </cell>
          <cell r="E10142"/>
          <cell r="F10142"/>
          <cell r="G10142"/>
          <cell r="H10142">
            <v>0</v>
          </cell>
        </row>
        <row r="10143">
          <cell r="A10143" t="str">
            <v>9350000101200303</v>
          </cell>
          <cell r="B10143" t="str">
            <v>CONSOLIDACION</v>
          </cell>
          <cell r="C10143">
            <v>16</v>
          </cell>
          <cell r="D10143">
            <v>0</v>
          </cell>
          <cell r="E10143"/>
          <cell r="F10143"/>
          <cell r="G10143"/>
          <cell r="H10143">
            <v>0</v>
          </cell>
        </row>
        <row r="10144">
          <cell r="A10144" t="str">
            <v>9350000101200304</v>
          </cell>
          <cell r="B10144" t="str">
            <v>VARIOS</v>
          </cell>
          <cell r="C10144">
            <v>16</v>
          </cell>
          <cell r="D10144">
            <v>0</v>
          </cell>
          <cell r="E10144"/>
          <cell r="F10144"/>
          <cell r="G10144"/>
          <cell r="H10144">
            <v>0</v>
          </cell>
        </row>
        <row r="10145">
          <cell r="A10145" t="str">
            <v>9350000101200305</v>
          </cell>
          <cell r="B10145" t="str">
            <v>VEHICULO</v>
          </cell>
          <cell r="C10145">
            <v>16</v>
          </cell>
          <cell r="D10145">
            <v>0</v>
          </cell>
          <cell r="E10145"/>
          <cell r="F10145"/>
          <cell r="G10145"/>
          <cell r="H10145">
            <v>0</v>
          </cell>
        </row>
        <row r="10146">
          <cell r="A10146" t="str">
            <v>9350000101200306</v>
          </cell>
          <cell r="B10146" t="str">
            <v>VEHICULO - EMPREADOS</v>
          </cell>
          <cell r="C10146">
            <v>16</v>
          </cell>
          <cell r="D10146">
            <v>0</v>
          </cell>
          <cell r="E10146"/>
          <cell r="F10146"/>
          <cell r="G10146"/>
          <cell r="H10146">
            <v>0</v>
          </cell>
        </row>
        <row r="10147">
          <cell r="A10147" t="str">
            <v>9350000101200307</v>
          </cell>
          <cell r="B10147" t="str">
            <v>ESTUDIOS</v>
          </cell>
          <cell r="C10147">
            <v>16</v>
          </cell>
          <cell r="D10147">
            <v>0</v>
          </cell>
          <cell r="E10147"/>
          <cell r="F10147"/>
          <cell r="G10147"/>
          <cell r="H10147">
            <v>0</v>
          </cell>
        </row>
        <row r="10148">
          <cell r="A10148" t="str">
            <v>9350000101200308</v>
          </cell>
          <cell r="B10148" t="str">
            <v>LECA</v>
          </cell>
          <cell r="C10148">
            <v>16</v>
          </cell>
          <cell r="D10148">
            <v>0</v>
          </cell>
          <cell r="E10148"/>
          <cell r="F10148"/>
          <cell r="G10148"/>
          <cell r="H10148">
            <v>0</v>
          </cell>
        </row>
        <row r="10149">
          <cell r="A10149" t="str">
            <v>9350000101200309</v>
          </cell>
          <cell r="B10149" t="str">
            <v>CONSUMO  RAPICREDIT  BANCOVI</v>
          </cell>
          <cell r="C10149">
            <v>16</v>
          </cell>
          <cell r="D10149">
            <v>0</v>
          </cell>
          <cell r="E10149"/>
          <cell r="F10149"/>
          <cell r="G10149"/>
          <cell r="H10149">
            <v>0</v>
          </cell>
        </row>
        <row r="10150">
          <cell r="A10150" t="str">
            <v>9350000101200310</v>
          </cell>
          <cell r="B10150" t="str">
            <v>EMPLEADOS PÚBLICOS Y PRIVADOS</v>
          </cell>
          <cell r="C10150">
            <v>16</v>
          </cell>
          <cell r="D10150">
            <v>0</v>
          </cell>
          <cell r="E10150"/>
          <cell r="F10150"/>
          <cell r="G10150"/>
          <cell r="H10150">
            <v>0</v>
          </cell>
        </row>
        <row r="10151">
          <cell r="A10151" t="str">
            <v>9350000101200311</v>
          </cell>
          <cell r="B10151" t="str">
            <v>EMPLEADOS ANDA</v>
          </cell>
          <cell r="C10151">
            <v>16</v>
          </cell>
          <cell r="D10151">
            <v>0</v>
          </cell>
          <cell r="E10151"/>
          <cell r="F10151"/>
          <cell r="G10151"/>
          <cell r="H10151">
            <v>0</v>
          </cell>
        </row>
        <row r="10152">
          <cell r="A10152" t="str">
            <v>9350000101200312</v>
          </cell>
          <cell r="B10152" t="str">
            <v>EMPLEADOS PDH</v>
          </cell>
          <cell r="C10152">
            <v>16</v>
          </cell>
          <cell r="D10152">
            <v>0</v>
          </cell>
          <cell r="E10152"/>
          <cell r="F10152"/>
          <cell r="G10152"/>
          <cell r="H10152">
            <v>0</v>
          </cell>
        </row>
        <row r="10153">
          <cell r="A10153" t="str">
            <v>9350000101200313</v>
          </cell>
          <cell r="B10153" t="str">
            <v>EMPLEADOS PGR</v>
          </cell>
          <cell r="C10153">
            <v>16</v>
          </cell>
          <cell r="D10153">
            <v>0</v>
          </cell>
          <cell r="E10153"/>
          <cell r="F10153"/>
          <cell r="G10153"/>
          <cell r="H10153">
            <v>0</v>
          </cell>
        </row>
        <row r="10154">
          <cell r="A10154" t="str">
            <v>9350000101200314</v>
          </cell>
          <cell r="B10154" t="str">
            <v>EMPLEADOS MIN. SALUD</v>
          </cell>
          <cell r="C10154">
            <v>16</v>
          </cell>
          <cell r="D10154">
            <v>0</v>
          </cell>
          <cell r="E10154"/>
          <cell r="F10154"/>
          <cell r="G10154"/>
          <cell r="H10154">
            <v>0</v>
          </cell>
        </row>
        <row r="10155">
          <cell r="A10155" t="str">
            <v>9350000101200315</v>
          </cell>
          <cell r="B10155" t="str">
            <v>EMPLEADOS MIN. EDUCACIÓN</v>
          </cell>
          <cell r="C10155">
            <v>16</v>
          </cell>
          <cell r="D10155">
            <v>0</v>
          </cell>
          <cell r="E10155"/>
          <cell r="F10155"/>
          <cell r="G10155"/>
          <cell r="H10155">
            <v>0</v>
          </cell>
        </row>
        <row r="10156">
          <cell r="A10156" t="str">
            <v>9350000101200349</v>
          </cell>
          <cell r="B10156" t="str">
            <v>SOBREGIROS OCACIONALES</v>
          </cell>
          <cell r="C10156">
            <v>16</v>
          </cell>
          <cell r="D10156">
            <v>0</v>
          </cell>
          <cell r="E10156"/>
          <cell r="F10156"/>
          <cell r="G10156"/>
          <cell r="H10156">
            <v>0</v>
          </cell>
        </row>
        <row r="10157">
          <cell r="A10157" t="str">
            <v>9350000101200350</v>
          </cell>
          <cell r="B10157" t="str">
            <v>SOBREGIROS AUTORIZADOS</v>
          </cell>
          <cell r="C10157">
            <v>16</v>
          </cell>
          <cell r="D10157">
            <v>0</v>
          </cell>
          <cell r="E10157"/>
          <cell r="F10157"/>
          <cell r="G10157"/>
          <cell r="H10157">
            <v>0</v>
          </cell>
        </row>
        <row r="10158">
          <cell r="A10158" t="str">
            <v>935000010122</v>
          </cell>
          <cell r="B10158" t="str">
            <v>PIGNORADOS</v>
          </cell>
          <cell r="C10158">
            <v>12</v>
          </cell>
          <cell r="D10158"/>
          <cell r="E10158"/>
          <cell r="F10158">
            <v>0</v>
          </cell>
          <cell r="G10158"/>
          <cell r="H10158">
            <v>0</v>
          </cell>
        </row>
        <row r="10159">
          <cell r="A10159" t="str">
            <v>93500001012201</v>
          </cell>
          <cell r="B10159" t="str">
            <v>PIGNORADOS - CAPITAL</v>
          </cell>
          <cell r="C10159">
            <v>14</v>
          </cell>
          <cell r="D10159"/>
          <cell r="E10159">
            <v>0</v>
          </cell>
          <cell r="F10159"/>
          <cell r="G10159"/>
          <cell r="H10159">
            <v>0</v>
          </cell>
        </row>
        <row r="10160">
          <cell r="A10160" t="str">
            <v>9350000101220101</v>
          </cell>
          <cell r="B10160" t="str">
            <v>PIGNORADOS</v>
          </cell>
          <cell r="C10160">
            <v>16</v>
          </cell>
          <cell r="D10160">
            <v>0</v>
          </cell>
          <cell r="E10160"/>
          <cell r="F10160"/>
          <cell r="G10160"/>
          <cell r="H10160">
            <v>0</v>
          </cell>
        </row>
        <row r="10161">
          <cell r="A10161" t="str">
            <v>93500001012202</v>
          </cell>
          <cell r="B10161" t="str">
            <v>PIGNORADOS - INTERESES CORRIENTES</v>
          </cell>
          <cell r="C10161">
            <v>14</v>
          </cell>
          <cell r="D10161"/>
          <cell r="E10161">
            <v>0</v>
          </cell>
          <cell r="F10161"/>
          <cell r="G10161"/>
          <cell r="H10161">
            <v>0</v>
          </cell>
        </row>
        <row r="10162">
          <cell r="A10162" t="str">
            <v>9350000101220201</v>
          </cell>
          <cell r="B10162" t="str">
            <v>PIGNORADOS</v>
          </cell>
          <cell r="C10162">
            <v>16</v>
          </cell>
          <cell r="D10162">
            <v>0</v>
          </cell>
          <cell r="E10162"/>
          <cell r="F10162"/>
          <cell r="G10162"/>
          <cell r="H10162">
            <v>0</v>
          </cell>
        </row>
        <row r="10163">
          <cell r="A10163" t="str">
            <v>93500001012203</v>
          </cell>
          <cell r="B10163" t="str">
            <v>PIGNORADOS - INTERESES MORATORIOS</v>
          </cell>
          <cell r="C10163">
            <v>14</v>
          </cell>
          <cell r="D10163"/>
          <cell r="E10163">
            <v>0</v>
          </cell>
          <cell r="F10163"/>
          <cell r="G10163"/>
          <cell r="H10163">
            <v>0</v>
          </cell>
        </row>
        <row r="10164">
          <cell r="A10164" t="str">
            <v>9350000101220301</v>
          </cell>
          <cell r="B10164" t="str">
            <v>PIGNORADOS</v>
          </cell>
          <cell r="C10164">
            <v>16</v>
          </cell>
          <cell r="D10164">
            <v>0</v>
          </cell>
          <cell r="E10164"/>
          <cell r="F10164"/>
          <cell r="G10164"/>
          <cell r="H10164">
            <v>0</v>
          </cell>
        </row>
        <row r="10165">
          <cell r="A10165" t="str">
            <v>935000010130</v>
          </cell>
          <cell r="B10165" t="str">
            <v>VIVENDA</v>
          </cell>
          <cell r="C10165">
            <v>12</v>
          </cell>
          <cell r="D10165"/>
          <cell r="E10165"/>
          <cell r="F10165">
            <v>-201692.82</v>
          </cell>
          <cell r="G10165"/>
          <cell r="H10165">
            <v>201692.82</v>
          </cell>
        </row>
        <row r="10166">
          <cell r="A10166" t="str">
            <v>93500001013001</v>
          </cell>
          <cell r="B10166" t="str">
            <v>VIVENDA - SALDO DE CAPITAL</v>
          </cell>
          <cell r="C10166">
            <v>14</v>
          </cell>
          <cell r="D10166"/>
          <cell r="E10166">
            <v>-201692.82</v>
          </cell>
          <cell r="F10166"/>
          <cell r="G10166"/>
          <cell r="H10166">
            <v>201692.82</v>
          </cell>
        </row>
        <row r="10167">
          <cell r="A10167" t="str">
            <v>9350000101300101</v>
          </cell>
          <cell r="B10167" t="str">
            <v>ADQUISICION DE VIVIENDA</v>
          </cell>
          <cell r="C10167">
            <v>16</v>
          </cell>
          <cell r="D10167">
            <v>-95004.34</v>
          </cell>
          <cell r="E10167"/>
          <cell r="F10167"/>
          <cell r="G10167"/>
          <cell r="H10167">
            <v>95004.34</v>
          </cell>
        </row>
        <row r="10168">
          <cell r="A10168" t="str">
            <v>9350000101300102</v>
          </cell>
          <cell r="B10168" t="str">
            <v>ADQUISICION DE LOTES</v>
          </cell>
          <cell r="C10168">
            <v>16</v>
          </cell>
          <cell r="D10168">
            <v>0</v>
          </cell>
          <cell r="E10168"/>
          <cell r="F10168"/>
          <cell r="G10168"/>
          <cell r="H10168">
            <v>0</v>
          </cell>
        </row>
        <row r="10169">
          <cell r="A10169" t="str">
            <v>9350000101300103</v>
          </cell>
          <cell r="B10169" t="str">
            <v>CONSTRUCCION</v>
          </cell>
          <cell r="C10169">
            <v>16</v>
          </cell>
          <cell r="D10169">
            <v>-87380.94</v>
          </cell>
          <cell r="E10169"/>
          <cell r="F10169"/>
          <cell r="G10169"/>
          <cell r="H10169">
            <v>87380.94</v>
          </cell>
        </row>
        <row r="10170">
          <cell r="A10170" t="str">
            <v>9350000101300104</v>
          </cell>
          <cell r="B10170" t="str">
            <v>REMODELACIONES</v>
          </cell>
          <cell r="C10170">
            <v>16</v>
          </cell>
          <cell r="D10170">
            <v>-19307.54</v>
          </cell>
          <cell r="E10170"/>
          <cell r="F10170"/>
          <cell r="G10170"/>
          <cell r="H10170">
            <v>19307.54</v>
          </cell>
        </row>
        <row r="10171">
          <cell r="A10171" t="str">
            <v>93500001013002</v>
          </cell>
          <cell r="B10171" t="str">
            <v>VIVENDA - INTERESES CORRIENTES</v>
          </cell>
          <cell r="C10171">
            <v>14</v>
          </cell>
          <cell r="D10171"/>
          <cell r="E10171">
            <v>0</v>
          </cell>
          <cell r="F10171"/>
          <cell r="G10171"/>
          <cell r="H10171">
            <v>0</v>
          </cell>
        </row>
        <row r="10172">
          <cell r="A10172" t="str">
            <v>9350000101300201</v>
          </cell>
          <cell r="B10172" t="str">
            <v>ADQUISICION DE VIVIENDA</v>
          </cell>
          <cell r="C10172">
            <v>16</v>
          </cell>
          <cell r="D10172">
            <v>0</v>
          </cell>
          <cell r="E10172"/>
          <cell r="F10172"/>
          <cell r="G10172"/>
          <cell r="H10172">
            <v>0</v>
          </cell>
        </row>
        <row r="10173">
          <cell r="A10173" t="str">
            <v>9350000101300202</v>
          </cell>
          <cell r="B10173" t="str">
            <v>ADQUISICION DE LOTES</v>
          </cell>
          <cell r="C10173">
            <v>16</v>
          </cell>
          <cell r="D10173">
            <v>0</v>
          </cell>
          <cell r="E10173"/>
          <cell r="F10173"/>
          <cell r="G10173"/>
          <cell r="H10173">
            <v>0</v>
          </cell>
        </row>
        <row r="10174">
          <cell r="A10174" t="str">
            <v>9350000101300203</v>
          </cell>
          <cell r="B10174" t="str">
            <v>CONSTRUCCION</v>
          </cell>
          <cell r="C10174">
            <v>16</v>
          </cell>
          <cell r="D10174">
            <v>0</v>
          </cell>
          <cell r="E10174"/>
          <cell r="F10174"/>
          <cell r="G10174"/>
          <cell r="H10174">
            <v>0</v>
          </cell>
        </row>
        <row r="10175">
          <cell r="A10175" t="str">
            <v>9350000101300204</v>
          </cell>
          <cell r="B10175" t="str">
            <v>REMODELACIONES</v>
          </cell>
          <cell r="C10175">
            <v>16</v>
          </cell>
          <cell r="D10175">
            <v>0</v>
          </cell>
          <cell r="E10175"/>
          <cell r="F10175"/>
          <cell r="G10175"/>
          <cell r="H10175">
            <v>0</v>
          </cell>
        </row>
        <row r="10176">
          <cell r="A10176" t="str">
            <v>93500001013003</v>
          </cell>
          <cell r="B10176" t="str">
            <v>VIVENDA - INTERESES MORATORIOS</v>
          </cell>
          <cell r="C10176">
            <v>14</v>
          </cell>
          <cell r="D10176"/>
          <cell r="E10176">
            <v>0</v>
          </cell>
          <cell r="F10176"/>
          <cell r="G10176"/>
          <cell r="H10176">
            <v>0</v>
          </cell>
        </row>
        <row r="10177">
          <cell r="A10177" t="str">
            <v>9350000101300301</v>
          </cell>
          <cell r="B10177" t="str">
            <v>ADQUISICION DE VIVIENDA</v>
          </cell>
          <cell r="C10177">
            <v>16</v>
          </cell>
          <cell r="D10177">
            <v>0</v>
          </cell>
          <cell r="E10177"/>
          <cell r="F10177"/>
          <cell r="G10177"/>
          <cell r="H10177">
            <v>0</v>
          </cell>
        </row>
        <row r="10178">
          <cell r="A10178" t="str">
            <v>9350000101300302</v>
          </cell>
          <cell r="B10178" t="str">
            <v>ADQUISICION DE LOTES</v>
          </cell>
          <cell r="C10178">
            <v>16</v>
          </cell>
          <cell r="D10178">
            <v>0</v>
          </cell>
          <cell r="E10178"/>
          <cell r="F10178"/>
          <cell r="G10178"/>
          <cell r="H10178">
            <v>0</v>
          </cell>
        </row>
        <row r="10179">
          <cell r="A10179" t="str">
            <v>9350000101300303</v>
          </cell>
          <cell r="B10179" t="str">
            <v>CONSTRUCCION</v>
          </cell>
          <cell r="C10179">
            <v>16</v>
          </cell>
          <cell r="D10179">
            <v>0</v>
          </cell>
          <cell r="E10179"/>
          <cell r="F10179"/>
          <cell r="G10179"/>
          <cell r="H10179">
            <v>0</v>
          </cell>
        </row>
        <row r="10180">
          <cell r="A10180" t="str">
            <v>9350000101300304</v>
          </cell>
          <cell r="B10180" t="str">
            <v>REMODELACIONES</v>
          </cell>
          <cell r="C10180">
            <v>16</v>
          </cell>
          <cell r="D10180">
            <v>0</v>
          </cell>
          <cell r="E10180"/>
          <cell r="F10180"/>
          <cell r="G10180"/>
          <cell r="H10180">
            <v>0</v>
          </cell>
        </row>
        <row r="10181">
          <cell r="A10181" t="str">
            <v>935000010180</v>
          </cell>
          <cell r="B10181" t="str">
            <v>FIREMPRESA</v>
          </cell>
          <cell r="C10181">
            <v>12</v>
          </cell>
          <cell r="D10181"/>
          <cell r="E10181"/>
          <cell r="F10181">
            <v>0</v>
          </cell>
          <cell r="G10181"/>
          <cell r="H10181">
            <v>0</v>
          </cell>
        </row>
        <row r="10182">
          <cell r="A10182" t="str">
            <v>93500001018001</v>
          </cell>
          <cell r="B10182" t="str">
            <v>FIREMPRESA</v>
          </cell>
          <cell r="C10182">
            <v>14</v>
          </cell>
          <cell r="D10182"/>
          <cell r="E10182">
            <v>0</v>
          </cell>
          <cell r="F10182"/>
          <cell r="G10182"/>
          <cell r="H10182">
            <v>0</v>
          </cell>
        </row>
        <row r="10183">
          <cell r="A10183" t="str">
            <v>9350000101800101</v>
          </cell>
          <cell r="B10183" t="str">
            <v>FIREMPRESA</v>
          </cell>
          <cell r="C10183">
            <v>16</v>
          </cell>
          <cell r="D10183">
            <v>0</v>
          </cell>
          <cell r="E10183"/>
          <cell r="F10183"/>
          <cell r="G10183"/>
          <cell r="H10183">
            <v>0</v>
          </cell>
        </row>
        <row r="10184">
          <cell r="A10184" t="str">
            <v>936</v>
          </cell>
          <cell r="B10184" t="str">
            <v>CARTERA DE PRESTAMOS PIGNORADA</v>
          </cell>
          <cell r="C10184">
            <v>3</v>
          </cell>
          <cell r="D10184"/>
          <cell r="E10184"/>
          <cell r="F10184"/>
          <cell r="G10184"/>
          <cell r="H10184">
            <v>79732853.829999998</v>
          </cell>
        </row>
        <row r="10185">
          <cell r="A10185" t="str">
            <v>9360</v>
          </cell>
          <cell r="B10185" t="str">
            <v>CARTERA DE PRESTAMOS PIGNORADA POR CONTRA</v>
          </cell>
          <cell r="C10185">
            <v>4</v>
          </cell>
          <cell r="D10185"/>
          <cell r="E10185"/>
          <cell r="F10185"/>
          <cell r="G10185"/>
          <cell r="H10185">
            <v>79732853.829999998</v>
          </cell>
        </row>
        <row r="10186">
          <cell r="A10186" t="str">
            <v>936001</v>
          </cell>
          <cell r="B10186" t="str">
            <v>A FAVOR DEL BMI</v>
          </cell>
          <cell r="C10186">
            <v>6</v>
          </cell>
          <cell r="D10186"/>
          <cell r="E10186"/>
          <cell r="F10186"/>
          <cell r="G10186"/>
          <cell r="H10186">
            <v>67370153.950000003</v>
          </cell>
        </row>
        <row r="10187">
          <cell r="A10187" t="str">
            <v>9360010101</v>
          </cell>
          <cell r="B10187" t="str">
            <v>PRESTAMOS A EMPRESAS PRIVADAS</v>
          </cell>
          <cell r="C10187">
            <v>10</v>
          </cell>
          <cell r="D10187"/>
          <cell r="E10187"/>
          <cell r="F10187"/>
          <cell r="G10187">
            <v>0</v>
          </cell>
          <cell r="H10187">
            <v>0</v>
          </cell>
        </row>
        <row r="10188">
          <cell r="A10188" t="str">
            <v>9360010102</v>
          </cell>
          <cell r="B10188" t="str">
            <v>PRESTAMOS A EMPRESAS PRIVADAS</v>
          </cell>
          <cell r="C10188">
            <v>10</v>
          </cell>
          <cell r="D10188"/>
          <cell r="E10188"/>
          <cell r="F10188"/>
          <cell r="G10188">
            <v>0</v>
          </cell>
          <cell r="H10188">
            <v>0</v>
          </cell>
        </row>
        <row r="10189">
          <cell r="A10189" t="str">
            <v>9360010201</v>
          </cell>
          <cell r="B10189" t="str">
            <v>INSTITUCIONES DE CREDITO</v>
          </cell>
          <cell r="C10189">
            <v>10</v>
          </cell>
          <cell r="D10189"/>
          <cell r="E10189"/>
          <cell r="F10189"/>
          <cell r="G10189">
            <v>0</v>
          </cell>
          <cell r="H10189">
            <v>0</v>
          </cell>
        </row>
        <row r="10190">
          <cell r="A10190" t="str">
            <v>9360010202</v>
          </cell>
          <cell r="B10190" t="str">
            <v>INSTITUCIONES DE CREDITO</v>
          </cell>
          <cell r="C10190">
            <v>10</v>
          </cell>
          <cell r="D10190"/>
          <cell r="E10190"/>
          <cell r="F10190"/>
          <cell r="G10190">
            <v>0</v>
          </cell>
          <cell r="H10190">
            <v>0</v>
          </cell>
        </row>
        <row r="10191">
          <cell r="A10191" t="str">
            <v>9360010301</v>
          </cell>
          <cell r="B10191" t="str">
            <v>INSTITUCIONES DE SEGURO Y PREVISION SOCIAL</v>
          </cell>
          <cell r="C10191">
            <v>10</v>
          </cell>
          <cell r="D10191"/>
          <cell r="E10191"/>
          <cell r="F10191"/>
          <cell r="G10191">
            <v>0</v>
          </cell>
          <cell r="H10191">
            <v>0</v>
          </cell>
        </row>
        <row r="10192">
          <cell r="A10192" t="str">
            <v>9360010302</v>
          </cell>
          <cell r="B10192" t="str">
            <v>INSTITUCIONES DE SEGURO Y PREVISION SOCIAL</v>
          </cell>
          <cell r="C10192">
            <v>10</v>
          </cell>
          <cell r="D10192"/>
          <cell r="E10192"/>
          <cell r="F10192"/>
          <cell r="G10192">
            <v>0</v>
          </cell>
          <cell r="H10192">
            <v>0</v>
          </cell>
        </row>
        <row r="10193">
          <cell r="A10193" t="str">
            <v>9360010401</v>
          </cell>
          <cell r="B10193" t="str">
            <v>PRESTAMOS A EMPRESAS PUBLICAS NO FINANCIERAS</v>
          </cell>
          <cell r="C10193">
            <v>10</v>
          </cell>
          <cell r="D10193"/>
          <cell r="E10193"/>
          <cell r="F10193"/>
          <cell r="G10193">
            <v>0</v>
          </cell>
          <cell r="H10193">
            <v>0</v>
          </cell>
        </row>
        <row r="10194">
          <cell r="A10194" t="str">
            <v>9360010402</v>
          </cell>
          <cell r="B10194" t="str">
            <v>PRESTAMOS A EMPRESAS PUBLICAS NO FINANCIERAS</v>
          </cell>
          <cell r="C10194">
            <v>10</v>
          </cell>
          <cell r="D10194"/>
          <cell r="E10194"/>
          <cell r="F10194"/>
          <cell r="G10194">
            <v>0</v>
          </cell>
          <cell r="H10194">
            <v>0</v>
          </cell>
        </row>
        <row r="10195">
          <cell r="A10195" t="str">
            <v>9360010501</v>
          </cell>
          <cell r="B10195" t="str">
            <v>PRESTAMOS A GOBIERNO CENTRAL</v>
          </cell>
          <cell r="C10195">
            <v>10</v>
          </cell>
          <cell r="D10195"/>
          <cell r="E10195"/>
          <cell r="F10195"/>
          <cell r="G10195">
            <v>0</v>
          </cell>
          <cell r="H10195">
            <v>0</v>
          </cell>
        </row>
        <row r="10196">
          <cell r="A10196" t="str">
            <v>9360010502</v>
          </cell>
          <cell r="B10196" t="str">
            <v>PRESTAMOS A GOBIERNO CENTRAL</v>
          </cell>
          <cell r="C10196">
            <v>10</v>
          </cell>
          <cell r="D10196"/>
          <cell r="E10196"/>
          <cell r="F10196"/>
          <cell r="G10196">
            <v>0</v>
          </cell>
          <cell r="H10196">
            <v>0</v>
          </cell>
        </row>
        <row r="10197">
          <cell r="A10197" t="str">
            <v>9360010601</v>
          </cell>
          <cell r="B10197" t="str">
            <v>PRESTAMOS A GOBIERNOS MUNICIPALES</v>
          </cell>
          <cell r="C10197">
            <v>10</v>
          </cell>
          <cell r="D10197"/>
          <cell r="E10197"/>
          <cell r="F10197"/>
          <cell r="G10197">
            <v>0</v>
          </cell>
          <cell r="H10197">
            <v>0</v>
          </cell>
        </row>
        <row r="10198">
          <cell r="A10198" t="str">
            <v>9360010602</v>
          </cell>
          <cell r="B10198" t="str">
            <v>PRESTAMOS A GOBIERNOS MUNICIPALES</v>
          </cell>
          <cell r="C10198">
            <v>10</v>
          </cell>
          <cell r="D10198"/>
          <cell r="E10198"/>
          <cell r="F10198"/>
          <cell r="G10198">
            <v>0</v>
          </cell>
          <cell r="H10198">
            <v>0</v>
          </cell>
        </row>
        <row r="10199">
          <cell r="A10199" t="str">
            <v>9360010701</v>
          </cell>
          <cell r="B10199" t="str">
            <v>PRESTAMOS A PARTICULARES</v>
          </cell>
          <cell r="C10199">
            <v>10</v>
          </cell>
          <cell r="D10199"/>
          <cell r="E10199"/>
          <cell r="F10199"/>
          <cell r="G10199">
            <v>-67370153.950000003</v>
          </cell>
          <cell r="H10199">
            <v>67370153.950000003</v>
          </cell>
        </row>
        <row r="10200">
          <cell r="A10200" t="str">
            <v>936001070101</v>
          </cell>
          <cell r="B10200" t="str">
            <v>PRESTAMOS A PARTICULARES</v>
          </cell>
          <cell r="C10200">
            <v>12</v>
          </cell>
          <cell r="D10200"/>
          <cell r="E10200"/>
          <cell r="F10200">
            <v>-67370153.950000003</v>
          </cell>
          <cell r="G10200"/>
          <cell r="H10200">
            <v>67370153.950000003</v>
          </cell>
        </row>
        <row r="10201">
          <cell r="A10201" t="str">
            <v>93600107010101</v>
          </cell>
          <cell r="B10201" t="str">
            <v>PRESTAMOS A PARTICULARES</v>
          </cell>
          <cell r="C10201">
            <v>14</v>
          </cell>
          <cell r="D10201"/>
          <cell r="E10201">
            <v>-67370153.950000003</v>
          </cell>
          <cell r="F10201"/>
          <cell r="G10201"/>
          <cell r="H10201">
            <v>67370153.950000003</v>
          </cell>
        </row>
        <row r="10202">
          <cell r="A10202" t="str">
            <v>9360010701010101</v>
          </cell>
          <cell r="B10202" t="str">
            <v>A FAVOR DE FIDEMYPE</v>
          </cell>
          <cell r="C10202">
            <v>16</v>
          </cell>
          <cell r="D10202">
            <v>-60861899.609999999</v>
          </cell>
          <cell r="E10202"/>
          <cell r="F10202"/>
          <cell r="G10202"/>
          <cell r="H10202">
            <v>60861899.609999999</v>
          </cell>
        </row>
        <row r="10203">
          <cell r="A10203" t="str">
            <v>9360010701010102</v>
          </cell>
          <cell r="B10203" t="str">
            <v>FIDEMYPE</v>
          </cell>
          <cell r="C10203">
            <v>16</v>
          </cell>
          <cell r="D10203">
            <v>-1850095.47</v>
          </cell>
          <cell r="E10203"/>
          <cell r="F10203"/>
          <cell r="G10203"/>
          <cell r="H10203">
            <v>1850095.47</v>
          </cell>
        </row>
        <row r="10204">
          <cell r="A10204" t="str">
            <v>9360010701010103</v>
          </cell>
          <cell r="B10204" t="str">
            <v>FSG</v>
          </cell>
          <cell r="C10204">
            <v>16</v>
          </cell>
          <cell r="D10204">
            <v>0</v>
          </cell>
          <cell r="E10204"/>
          <cell r="F10204"/>
          <cell r="G10204"/>
          <cell r="H10204">
            <v>0</v>
          </cell>
        </row>
        <row r="10205">
          <cell r="A10205" t="str">
            <v>9360010701010104</v>
          </cell>
          <cell r="B10205" t="str">
            <v>FIDEAGUA</v>
          </cell>
          <cell r="C10205">
            <v>16</v>
          </cell>
          <cell r="D10205">
            <v>-4658158.87</v>
          </cell>
          <cell r="E10205"/>
          <cell r="F10205"/>
          <cell r="G10205"/>
          <cell r="H10205">
            <v>4658158.87</v>
          </cell>
        </row>
        <row r="10206">
          <cell r="A10206" t="str">
            <v>9360010801</v>
          </cell>
          <cell r="B10206" t="str">
            <v>PRESTAMOS A EMPRESAS NO DOMICILIADAS</v>
          </cell>
          <cell r="C10206">
            <v>10</v>
          </cell>
          <cell r="D10206"/>
          <cell r="E10206"/>
          <cell r="F10206"/>
          <cell r="G10206">
            <v>0</v>
          </cell>
          <cell r="H10206">
            <v>0</v>
          </cell>
        </row>
        <row r="10207">
          <cell r="A10207" t="str">
            <v>9360010802</v>
          </cell>
          <cell r="B10207" t="str">
            <v>PRESTAMOS A EMPRESAS NO DOMICILIADAS</v>
          </cell>
          <cell r="C10207">
            <v>10</v>
          </cell>
          <cell r="D10207"/>
          <cell r="E10207"/>
          <cell r="F10207"/>
          <cell r="G10207">
            <v>0</v>
          </cell>
          <cell r="H10207">
            <v>0</v>
          </cell>
        </row>
        <row r="10208">
          <cell r="A10208" t="str">
            <v>9360010901</v>
          </cell>
          <cell r="B10208" t="str">
            <v>PRESTAMOS A OTROS</v>
          </cell>
          <cell r="C10208">
            <v>10</v>
          </cell>
          <cell r="D10208"/>
          <cell r="E10208"/>
          <cell r="F10208"/>
          <cell r="G10208">
            <v>0</v>
          </cell>
          <cell r="H10208">
            <v>0</v>
          </cell>
        </row>
        <row r="10209">
          <cell r="A10209" t="str">
            <v>936002</v>
          </cell>
          <cell r="B10209" t="str">
            <v>PARA GARANTIZAR EMISIONES DE OBLIGACIONES NEGOCIABLES</v>
          </cell>
          <cell r="C10209">
            <v>6</v>
          </cell>
          <cell r="D10209"/>
          <cell r="E10209"/>
          <cell r="F10209"/>
          <cell r="G10209"/>
          <cell r="H10209">
            <v>0</v>
          </cell>
        </row>
        <row r="10210">
          <cell r="A10210" t="str">
            <v>9360020101</v>
          </cell>
          <cell r="B10210" t="str">
            <v>PRESTAMOS A EMPRESAS PRIVADAS</v>
          </cell>
          <cell r="C10210">
            <v>10</v>
          </cell>
          <cell r="D10210"/>
          <cell r="E10210"/>
          <cell r="F10210"/>
          <cell r="G10210">
            <v>0</v>
          </cell>
          <cell r="H10210">
            <v>0</v>
          </cell>
        </row>
        <row r="10211">
          <cell r="A10211" t="str">
            <v>9360020102</v>
          </cell>
          <cell r="B10211" t="str">
            <v>PRESTAMOS A EMPRESAS PRIVADAS</v>
          </cell>
          <cell r="C10211">
            <v>10</v>
          </cell>
          <cell r="D10211"/>
          <cell r="E10211"/>
          <cell r="F10211"/>
          <cell r="G10211">
            <v>0</v>
          </cell>
          <cell r="H10211">
            <v>0</v>
          </cell>
        </row>
        <row r="10212">
          <cell r="A10212" t="str">
            <v>9360020201</v>
          </cell>
          <cell r="B10212" t="str">
            <v>INSTITUCIONES DE CREDITO</v>
          </cell>
          <cell r="C10212">
            <v>10</v>
          </cell>
          <cell r="D10212"/>
          <cell r="E10212"/>
          <cell r="F10212"/>
          <cell r="G10212">
            <v>0</v>
          </cell>
          <cell r="H10212">
            <v>0</v>
          </cell>
        </row>
        <row r="10213">
          <cell r="A10213" t="str">
            <v>9360020202</v>
          </cell>
          <cell r="B10213" t="str">
            <v>INSTITUCIONES DE CREDITO</v>
          </cell>
          <cell r="C10213">
            <v>10</v>
          </cell>
          <cell r="D10213"/>
          <cell r="E10213"/>
          <cell r="F10213"/>
          <cell r="G10213">
            <v>0</v>
          </cell>
          <cell r="H10213">
            <v>0</v>
          </cell>
        </row>
        <row r="10214">
          <cell r="A10214" t="str">
            <v>9360020301</v>
          </cell>
          <cell r="B10214" t="str">
            <v>INSTITUCIONES DE SEGURO Y PREVISION SOCIAL</v>
          </cell>
          <cell r="C10214">
            <v>10</v>
          </cell>
          <cell r="D10214"/>
          <cell r="E10214"/>
          <cell r="F10214"/>
          <cell r="G10214">
            <v>0</v>
          </cell>
          <cell r="H10214">
            <v>0</v>
          </cell>
        </row>
        <row r="10215">
          <cell r="A10215" t="str">
            <v>9360020302</v>
          </cell>
          <cell r="B10215" t="str">
            <v>INSTITUCIONES DE SEGURO Y PREVISION SOCIAL</v>
          </cell>
          <cell r="C10215">
            <v>10</v>
          </cell>
          <cell r="D10215"/>
          <cell r="E10215"/>
          <cell r="F10215"/>
          <cell r="G10215">
            <v>0</v>
          </cell>
          <cell r="H10215">
            <v>0</v>
          </cell>
        </row>
        <row r="10216">
          <cell r="A10216" t="str">
            <v>9360020501</v>
          </cell>
          <cell r="B10216" t="str">
            <v>PRESTAMOS A GOBIERNO CENTRAL</v>
          </cell>
          <cell r="C10216">
            <v>10</v>
          </cell>
          <cell r="D10216"/>
          <cell r="E10216"/>
          <cell r="F10216"/>
          <cell r="G10216">
            <v>0</v>
          </cell>
          <cell r="H10216">
            <v>0</v>
          </cell>
        </row>
        <row r="10217">
          <cell r="A10217" t="str">
            <v>9360020502</v>
          </cell>
          <cell r="B10217" t="str">
            <v>PRESTAMOS A GOBIERNO CENTRAL</v>
          </cell>
          <cell r="C10217">
            <v>10</v>
          </cell>
          <cell r="D10217"/>
          <cell r="E10217"/>
          <cell r="F10217"/>
          <cell r="G10217">
            <v>0</v>
          </cell>
          <cell r="H10217">
            <v>0</v>
          </cell>
        </row>
        <row r="10218">
          <cell r="A10218" t="str">
            <v>9360020601</v>
          </cell>
          <cell r="B10218" t="str">
            <v>PRESTAMOS A GOBIERNOS MUNICIPALES</v>
          </cell>
          <cell r="C10218">
            <v>10</v>
          </cell>
          <cell r="D10218"/>
          <cell r="E10218"/>
          <cell r="F10218"/>
          <cell r="G10218">
            <v>0</v>
          </cell>
          <cell r="H10218">
            <v>0</v>
          </cell>
        </row>
        <row r="10219">
          <cell r="A10219" t="str">
            <v>9360020602</v>
          </cell>
          <cell r="B10219" t="str">
            <v>PRESTAMOS A GOBIERNOS MUNICIPALES</v>
          </cell>
          <cell r="C10219">
            <v>10</v>
          </cell>
          <cell r="D10219"/>
          <cell r="E10219"/>
          <cell r="F10219"/>
          <cell r="G10219">
            <v>0</v>
          </cell>
          <cell r="H10219">
            <v>0</v>
          </cell>
        </row>
        <row r="10220">
          <cell r="A10220" t="str">
            <v>9360020701</v>
          </cell>
          <cell r="B10220" t="str">
            <v>PRESTAMOS A PARTICULARES</v>
          </cell>
          <cell r="C10220">
            <v>10</v>
          </cell>
          <cell r="D10220"/>
          <cell r="E10220"/>
          <cell r="F10220"/>
          <cell r="G10220">
            <v>0</v>
          </cell>
          <cell r="H10220">
            <v>0</v>
          </cell>
        </row>
        <row r="10221">
          <cell r="A10221" t="str">
            <v>9360020801</v>
          </cell>
          <cell r="B10221" t="str">
            <v>PRESTAMOS A EMPRESAS NO DOMICILIADAS</v>
          </cell>
          <cell r="C10221">
            <v>10</v>
          </cell>
          <cell r="D10221"/>
          <cell r="E10221"/>
          <cell r="F10221"/>
          <cell r="G10221">
            <v>0</v>
          </cell>
          <cell r="H10221">
            <v>0</v>
          </cell>
        </row>
        <row r="10222">
          <cell r="A10222" t="str">
            <v>9360020802</v>
          </cell>
          <cell r="B10222" t="str">
            <v>PRESTAMOS A EMPRESAS NO DOMICILIADAS</v>
          </cell>
          <cell r="C10222">
            <v>10</v>
          </cell>
          <cell r="D10222"/>
          <cell r="E10222"/>
          <cell r="F10222"/>
          <cell r="G10222">
            <v>0</v>
          </cell>
          <cell r="H10222">
            <v>0</v>
          </cell>
        </row>
        <row r="10223">
          <cell r="A10223" t="str">
            <v>9360020901</v>
          </cell>
          <cell r="B10223" t="str">
            <v>PRESTAMOS A OTROS</v>
          </cell>
          <cell r="C10223">
            <v>10</v>
          </cell>
          <cell r="D10223"/>
          <cell r="E10223"/>
          <cell r="F10223"/>
          <cell r="G10223">
            <v>0</v>
          </cell>
          <cell r="H10223">
            <v>0</v>
          </cell>
        </row>
        <row r="10224">
          <cell r="A10224" t="str">
            <v>936003</v>
          </cell>
          <cell r="B10224" t="str">
            <v>A FAVOR DEL INSTITUTO DE GARANTIA DE DEPOSITOS</v>
          </cell>
          <cell r="C10224">
            <v>6</v>
          </cell>
          <cell r="D10224"/>
          <cell r="E10224"/>
          <cell r="F10224"/>
          <cell r="G10224"/>
          <cell r="H10224">
            <v>0</v>
          </cell>
        </row>
        <row r="10225">
          <cell r="A10225" t="str">
            <v>9360030101</v>
          </cell>
          <cell r="B10225" t="str">
            <v>PRESTAMOS A EMPRESAS PRIVADAS</v>
          </cell>
          <cell r="C10225">
            <v>10</v>
          </cell>
          <cell r="D10225"/>
          <cell r="E10225"/>
          <cell r="F10225"/>
          <cell r="G10225">
            <v>0</v>
          </cell>
          <cell r="H10225">
            <v>0</v>
          </cell>
        </row>
        <row r="10226">
          <cell r="A10226" t="str">
            <v>9360030102</v>
          </cell>
          <cell r="B10226" t="str">
            <v>PRESTAMOS A EMPRESAS PRIVADAS</v>
          </cell>
          <cell r="C10226">
            <v>10</v>
          </cell>
          <cell r="D10226"/>
          <cell r="E10226"/>
          <cell r="F10226"/>
          <cell r="G10226">
            <v>0</v>
          </cell>
          <cell r="H10226">
            <v>0</v>
          </cell>
        </row>
        <row r="10227">
          <cell r="A10227" t="str">
            <v>9360030201</v>
          </cell>
          <cell r="B10227" t="str">
            <v>INSTITUCIONES DE CREDITO</v>
          </cell>
          <cell r="C10227">
            <v>10</v>
          </cell>
          <cell r="D10227"/>
          <cell r="E10227"/>
          <cell r="F10227"/>
          <cell r="G10227">
            <v>0</v>
          </cell>
          <cell r="H10227">
            <v>0</v>
          </cell>
        </row>
        <row r="10228">
          <cell r="A10228" t="str">
            <v>9360030202</v>
          </cell>
          <cell r="B10228" t="str">
            <v>INSTITUCIONES DE CREDITO</v>
          </cell>
          <cell r="C10228">
            <v>10</v>
          </cell>
          <cell r="D10228"/>
          <cell r="E10228"/>
          <cell r="F10228"/>
          <cell r="G10228">
            <v>0</v>
          </cell>
          <cell r="H10228">
            <v>0</v>
          </cell>
        </row>
        <row r="10229">
          <cell r="A10229" t="str">
            <v>9360030301</v>
          </cell>
          <cell r="B10229" t="str">
            <v>INSTITUCIONES DE SEGURO Y PREVISION SOCIAL</v>
          </cell>
          <cell r="C10229">
            <v>10</v>
          </cell>
          <cell r="D10229"/>
          <cell r="E10229"/>
          <cell r="F10229"/>
          <cell r="G10229">
            <v>0</v>
          </cell>
          <cell r="H10229">
            <v>0</v>
          </cell>
        </row>
        <row r="10230">
          <cell r="A10230" t="str">
            <v>9360030302</v>
          </cell>
          <cell r="B10230" t="str">
            <v>INSTITUCIONES DE SEGURO Y PREVISION SOCIAL</v>
          </cell>
          <cell r="C10230">
            <v>10</v>
          </cell>
          <cell r="D10230"/>
          <cell r="E10230"/>
          <cell r="F10230"/>
          <cell r="G10230">
            <v>0</v>
          </cell>
          <cell r="H10230">
            <v>0</v>
          </cell>
        </row>
        <row r="10231">
          <cell r="A10231" t="str">
            <v>9360030401</v>
          </cell>
          <cell r="B10231" t="str">
            <v>PRESTAMOS A EMPRESAS PUBLICAS NO FINANCIERAS</v>
          </cell>
          <cell r="C10231">
            <v>10</v>
          </cell>
          <cell r="D10231"/>
          <cell r="E10231"/>
          <cell r="F10231"/>
          <cell r="G10231">
            <v>0</v>
          </cell>
          <cell r="H10231">
            <v>0</v>
          </cell>
        </row>
        <row r="10232">
          <cell r="A10232" t="str">
            <v>9360030402</v>
          </cell>
          <cell r="B10232" t="str">
            <v>PRESTAMOS A EMPRESAS PUBLICAS NO FINANCIERAS</v>
          </cell>
          <cell r="C10232">
            <v>10</v>
          </cell>
          <cell r="D10232"/>
          <cell r="E10232"/>
          <cell r="F10232"/>
          <cell r="G10232">
            <v>0</v>
          </cell>
          <cell r="H10232">
            <v>0</v>
          </cell>
        </row>
        <row r="10233">
          <cell r="A10233" t="str">
            <v>9360030501</v>
          </cell>
          <cell r="B10233" t="str">
            <v>PRESTAMOS A GOBIERNO CENTRAL</v>
          </cell>
          <cell r="C10233">
            <v>10</v>
          </cell>
          <cell r="D10233"/>
          <cell r="E10233"/>
          <cell r="F10233"/>
          <cell r="G10233">
            <v>0</v>
          </cell>
          <cell r="H10233">
            <v>0</v>
          </cell>
        </row>
        <row r="10234">
          <cell r="A10234" t="str">
            <v>9360030502</v>
          </cell>
          <cell r="B10234" t="str">
            <v>PRESTAMOS A GOBIERNO CENTRAL</v>
          </cell>
          <cell r="C10234">
            <v>10</v>
          </cell>
          <cell r="D10234"/>
          <cell r="E10234"/>
          <cell r="F10234"/>
          <cell r="G10234">
            <v>0</v>
          </cell>
          <cell r="H10234">
            <v>0</v>
          </cell>
        </row>
        <row r="10235">
          <cell r="A10235" t="str">
            <v>9360030601</v>
          </cell>
          <cell r="B10235" t="str">
            <v>PRESTAMOS A GOBIERNOS MUNICIPALES</v>
          </cell>
          <cell r="C10235">
            <v>10</v>
          </cell>
          <cell r="D10235"/>
          <cell r="E10235"/>
          <cell r="F10235"/>
          <cell r="G10235">
            <v>0</v>
          </cell>
          <cell r="H10235">
            <v>0</v>
          </cell>
        </row>
        <row r="10236">
          <cell r="A10236" t="str">
            <v>9360030602</v>
          </cell>
          <cell r="B10236" t="str">
            <v>PRESTAMOS A GOBIERNOS MUNICIPALES</v>
          </cell>
          <cell r="C10236">
            <v>10</v>
          </cell>
          <cell r="D10236"/>
          <cell r="E10236"/>
          <cell r="F10236"/>
          <cell r="G10236">
            <v>0</v>
          </cell>
          <cell r="H10236">
            <v>0</v>
          </cell>
        </row>
        <row r="10237">
          <cell r="A10237" t="str">
            <v>9360030701</v>
          </cell>
          <cell r="B10237" t="str">
            <v>PRESTAMOS A PARTICULARES</v>
          </cell>
          <cell r="C10237">
            <v>10</v>
          </cell>
          <cell r="D10237"/>
          <cell r="E10237"/>
          <cell r="F10237"/>
          <cell r="G10237">
            <v>0</v>
          </cell>
          <cell r="H10237">
            <v>0</v>
          </cell>
        </row>
        <row r="10238">
          <cell r="A10238" t="str">
            <v>9360030801</v>
          </cell>
          <cell r="B10238" t="str">
            <v>PRESTAMOS A EMPRESAS NO DOMICILIADAS</v>
          </cell>
          <cell r="C10238">
            <v>10</v>
          </cell>
          <cell r="D10238"/>
          <cell r="E10238"/>
          <cell r="F10238"/>
          <cell r="G10238">
            <v>0</v>
          </cell>
          <cell r="H10238">
            <v>0</v>
          </cell>
        </row>
        <row r="10239">
          <cell r="A10239" t="str">
            <v>9360030802</v>
          </cell>
          <cell r="B10239" t="str">
            <v>PRESTAMOS A EMPRESAS NO DOMICILIADAS</v>
          </cell>
          <cell r="C10239">
            <v>10</v>
          </cell>
          <cell r="D10239"/>
          <cell r="E10239"/>
          <cell r="F10239"/>
          <cell r="G10239">
            <v>0</v>
          </cell>
          <cell r="H10239">
            <v>0</v>
          </cell>
        </row>
        <row r="10240">
          <cell r="A10240" t="str">
            <v>9360030901</v>
          </cell>
          <cell r="B10240" t="str">
            <v>PRESTAMOS A OTROS</v>
          </cell>
          <cell r="C10240">
            <v>10</v>
          </cell>
          <cell r="D10240"/>
          <cell r="E10240"/>
          <cell r="F10240"/>
          <cell r="G10240">
            <v>0</v>
          </cell>
          <cell r="H10240">
            <v>0</v>
          </cell>
        </row>
        <row r="10241">
          <cell r="A10241" t="str">
            <v>936005</v>
          </cell>
          <cell r="B10241" t="str">
            <v>A FAVOR DE OTRAS ENTIDADES DEL SISTEMA FINANCIERO</v>
          </cell>
          <cell r="C10241">
            <v>6</v>
          </cell>
          <cell r="D10241"/>
          <cell r="E10241"/>
          <cell r="F10241"/>
          <cell r="G10241"/>
          <cell r="H10241">
            <v>12079056.810000001</v>
          </cell>
        </row>
        <row r="10242">
          <cell r="A10242" t="str">
            <v>9360050701</v>
          </cell>
          <cell r="B10242" t="str">
            <v>PRESTAMOS A PARTICULARES</v>
          </cell>
          <cell r="C10242">
            <v>10</v>
          </cell>
          <cell r="D10242"/>
          <cell r="E10242"/>
          <cell r="F10242"/>
          <cell r="G10242">
            <v>-12079056.810000001</v>
          </cell>
          <cell r="H10242">
            <v>12079056.810000001</v>
          </cell>
        </row>
        <row r="10243">
          <cell r="A10243" t="str">
            <v>936005070101</v>
          </cell>
          <cell r="B10243" t="str">
            <v>PRESTAMOS A PARTICULARES</v>
          </cell>
          <cell r="C10243">
            <v>12</v>
          </cell>
          <cell r="D10243"/>
          <cell r="E10243"/>
          <cell r="F10243">
            <v>-12079056.810000001</v>
          </cell>
          <cell r="G10243"/>
          <cell r="H10243">
            <v>12079056.810000001</v>
          </cell>
        </row>
        <row r="10244">
          <cell r="A10244" t="str">
            <v>93600507010101</v>
          </cell>
          <cell r="B10244" t="str">
            <v>PRESTAMOS A PARTICULARES</v>
          </cell>
          <cell r="C10244">
            <v>14</v>
          </cell>
          <cell r="D10244"/>
          <cell r="E10244">
            <v>-12079056.810000001</v>
          </cell>
          <cell r="F10244"/>
          <cell r="G10244"/>
          <cell r="H10244">
            <v>12079056.810000001</v>
          </cell>
        </row>
        <row r="10245">
          <cell r="A10245" t="str">
            <v>9360050701010101</v>
          </cell>
          <cell r="B10245" t="str">
            <v>BANCO AGRICOLA</v>
          </cell>
          <cell r="C10245">
            <v>16</v>
          </cell>
          <cell r="D10245">
            <v>0</v>
          </cell>
          <cell r="E10245"/>
          <cell r="F10245"/>
          <cell r="G10245"/>
          <cell r="H10245">
            <v>0</v>
          </cell>
        </row>
        <row r="10246">
          <cell r="A10246" t="str">
            <v>9360050701010102</v>
          </cell>
          <cell r="B10246" t="str">
            <v>BANCO DAVIVIENDA</v>
          </cell>
          <cell r="C10246">
            <v>16</v>
          </cell>
          <cell r="D10246">
            <v>0</v>
          </cell>
          <cell r="E10246"/>
          <cell r="F10246"/>
          <cell r="G10246"/>
          <cell r="H10246">
            <v>0</v>
          </cell>
        </row>
        <row r="10247">
          <cell r="A10247" t="str">
            <v>9360050701010103</v>
          </cell>
          <cell r="B10247" t="str">
            <v>BANCO CUSCATLAN SV</v>
          </cell>
          <cell r="C10247">
            <v>16</v>
          </cell>
          <cell r="D10247">
            <v>0</v>
          </cell>
          <cell r="E10247"/>
          <cell r="F10247"/>
          <cell r="G10247"/>
          <cell r="H10247">
            <v>0</v>
          </cell>
        </row>
        <row r="10248">
          <cell r="A10248" t="str">
            <v>9360050701010104</v>
          </cell>
          <cell r="B10248" t="str">
            <v>BANCO HIPOTECARIO</v>
          </cell>
          <cell r="C10248">
            <v>16</v>
          </cell>
          <cell r="D10248">
            <v>-6098521.1100000003</v>
          </cell>
          <cell r="E10248"/>
          <cell r="F10248"/>
          <cell r="G10248"/>
          <cell r="H10248">
            <v>6098521.1100000003</v>
          </cell>
        </row>
        <row r="10249">
          <cell r="A10249" t="str">
            <v>9360050701010105</v>
          </cell>
          <cell r="B10249" t="str">
            <v>BANCO DE FOMENTO AGROPECUARIO</v>
          </cell>
          <cell r="C10249">
            <v>16</v>
          </cell>
          <cell r="D10249">
            <v>0</v>
          </cell>
          <cell r="E10249"/>
          <cell r="F10249"/>
          <cell r="G10249"/>
          <cell r="H10249">
            <v>0</v>
          </cell>
        </row>
        <row r="10250">
          <cell r="A10250" t="str">
            <v>9360050701010106</v>
          </cell>
          <cell r="B10250" t="str">
            <v>BANCO CUSCATLAN</v>
          </cell>
          <cell r="C10250">
            <v>16</v>
          </cell>
          <cell r="D10250">
            <v>0</v>
          </cell>
          <cell r="E10250"/>
          <cell r="F10250"/>
          <cell r="G10250"/>
          <cell r="H10250">
            <v>0</v>
          </cell>
        </row>
        <row r="10251">
          <cell r="A10251" t="str">
            <v>9360050701010107</v>
          </cell>
          <cell r="B10251" t="str">
            <v>BANCO PROMERICA</v>
          </cell>
          <cell r="C10251">
            <v>16</v>
          </cell>
          <cell r="D10251">
            <v>0</v>
          </cell>
          <cell r="E10251"/>
          <cell r="F10251"/>
          <cell r="G10251"/>
          <cell r="H10251">
            <v>0</v>
          </cell>
        </row>
        <row r="10252">
          <cell r="A10252" t="str">
            <v>9360050701010108</v>
          </cell>
          <cell r="B10252" t="str">
            <v>BANCO DE AMERICA CENTRAL</v>
          </cell>
          <cell r="C10252">
            <v>16</v>
          </cell>
          <cell r="D10252">
            <v>-2106045.11</v>
          </cell>
          <cell r="E10252"/>
          <cell r="F10252"/>
          <cell r="G10252"/>
          <cell r="H10252">
            <v>2106045.11</v>
          </cell>
        </row>
        <row r="10253">
          <cell r="A10253" t="str">
            <v>9360050701010109</v>
          </cell>
          <cell r="B10253" t="str">
            <v>BANCO G&amp;T CONTINENTAL</v>
          </cell>
          <cell r="C10253">
            <v>16</v>
          </cell>
          <cell r="D10253">
            <v>0</v>
          </cell>
          <cell r="E10253"/>
          <cell r="F10253"/>
          <cell r="G10253"/>
          <cell r="H10253">
            <v>0</v>
          </cell>
        </row>
        <row r="10254">
          <cell r="A10254" t="str">
            <v>9360050701010110</v>
          </cell>
          <cell r="B10254" t="str">
            <v>BANCO AZUL DE EL SALVADOR</v>
          </cell>
          <cell r="C10254">
            <v>16</v>
          </cell>
          <cell r="D10254">
            <v>0</v>
          </cell>
          <cell r="E10254"/>
          <cell r="F10254"/>
          <cell r="G10254"/>
          <cell r="H10254">
            <v>0</v>
          </cell>
        </row>
        <row r="10255">
          <cell r="A10255" t="str">
            <v>9360050701010118</v>
          </cell>
          <cell r="B10255" t="str">
            <v>ABANK</v>
          </cell>
          <cell r="C10255">
            <v>16</v>
          </cell>
          <cell r="D10255">
            <v>-3874490.59</v>
          </cell>
          <cell r="E10255"/>
          <cell r="F10255"/>
          <cell r="G10255"/>
          <cell r="H10255">
            <v>3874490.59</v>
          </cell>
        </row>
        <row r="10256">
          <cell r="A10256" t="str">
            <v>9360050901</v>
          </cell>
          <cell r="B10256" t="str">
            <v>PRESTAMOS A OTROS</v>
          </cell>
          <cell r="C10256">
            <v>10</v>
          </cell>
          <cell r="D10256"/>
          <cell r="E10256"/>
          <cell r="F10256"/>
          <cell r="G10256">
            <v>0</v>
          </cell>
          <cell r="H10256">
            <v>0</v>
          </cell>
        </row>
        <row r="10257">
          <cell r="A10257" t="str">
            <v>936005090101</v>
          </cell>
          <cell r="B10257" t="str">
            <v>PRESTAMOS A OTROS</v>
          </cell>
          <cell r="C10257">
            <v>12</v>
          </cell>
          <cell r="D10257"/>
          <cell r="E10257"/>
          <cell r="F10257">
            <v>0</v>
          </cell>
          <cell r="G10257"/>
          <cell r="H10257">
            <v>0</v>
          </cell>
        </row>
        <row r="10258">
          <cell r="A10258" t="str">
            <v>93600509010101</v>
          </cell>
          <cell r="B10258" t="str">
            <v>PRESTAMOS A OTROS</v>
          </cell>
          <cell r="C10258">
            <v>14</v>
          </cell>
          <cell r="D10258"/>
          <cell r="E10258">
            <v>0</v>
          </cell>
          <cell r="F10258"/>
          <cell r="G10258"/>
          <cell r="H10258">
            <v>0</v>
          </cell>
        </row>
        <row r="10259">
          <cell r="A10259" t="str">
            <v>9360050901010101</v>
          </cell>
          <cell r="B10259" t="str">
            <v>DEVELOPING WORLD MARKETS</v>
          </cell>
          <cell r="C10259">
            <v>16</v>
          </cell>
          <cell r="D10259">
            <v>0</v>
          </cell>
          <cell r="E10259"/>
          <cell r="F10259"/>
          <cell r="G10259"/>
          <cell r="H10259">
            <v>0</v>
          </cell>
        </row>
        <row r="10260">
          <cell r="A10260" t="str">
            <v>936006</v>
          </cell>
          <cell r="B10260" t="str">
            <v>A FAVOR DE ENTIDADES EXTRANJERAS</v>
          </cell>
          <cell r="C10260">
            <v>6</v>
          </cell>
          <cell r="D10260"/>
          <cell r="E10260"/>
          <cell r="F10260"/>
          <cell r="G10260"/>
          <cell r="H10260">
            <v>0</v>
          </cell>
        </row>
        <row r="10261">
          <cell r="A10261" t="str">
            <v>9360060701</v>
          </cell>
          <cell r="B10261" t="str">
            <v>PRESTAMOS A PARTICULARES</v>
          </cell>
          <cell r="C10261">
            <v>10</v>
          </cell>
          <cell r="D10261"/>
          <cell r="E10261"/>
          <cell r="F10261"/>
          <cell r="G10261">
            <v>0</v>
          </cell>
          <cell r="H10261">
            <v>0</v>
          </cell>
        </row>
        <row r="10262">
          <cell r="A10262" t="str">
            <v>936006070101</v>
          </cell>
          <cell r="B10262" t="str">
            <v>PRESTAMOS A PARTICULARES</v>
          </cell>
          <cell r="C10262">
            <v>12</v>
          </cell>
          <cell r="D10262"/>
          <cell r="E10262"/>
          <cell r="F10262">
            <v>0</v>
          </cell>
          <cell r="G10262"/>
          <cell r="H10262">
            <v>0</v>
          </cell>
        </row>
        <row r="10263">
          <cell r="A10263" t="str">
            <v>93600607010101</v>
          </cell>
          <cell r="B10263" t="str">
            <v>PRESTAMOS A PARTICULARES</v>
          </cell>
          <cell r="C10263">
            <v>14</v>
          </cell>
          <cell r="D10263"/>
          <cell r="E10263">
            <v>0</v>
          </cell>
          <cell r="F10263"/>
          <cell r="G10263"/>
          <cell r="H10263">
            <v>0</v>
          </cell>
        </row>
        <row r="10264">
          <cell r="A10264" t="str">
            <v>9360060701010101</v>
          </cell>
          <cell r="B10264" t="str">
            <v>OIKOCREDIT</v>
          </cell>
          <cell r="C10264">
            <v>16</v>
          </cell>
          <cell r="D10264">
            <v>0</v>
          </cell>
          <cell r="E10264"/>
          <cell r="F10264"/>
          <cell r="G10264"/>
          <cell r="H10264">
            <v>0</v>
          </cell>
        </row>
        <row r="10265">
          <cell r="A10265" t="str">
            <v>9360060701010102</v>
          </cell>
          <cell r="B10265" t="str">
            <v>DWM ASSET MANAGEMENT</v>
          </cell>
          <cell r="C10265">
            <v>16</v>
          </cell>
          <cell r="D10265">
            <v>0</v>
          </cell>
          <cell r="E10265"/>
          <cell r="F10265"/>
          <cell r="G10265"/>
          <cell r="H10265">
            <v>0</v>
          </cell>
        </row>
        <row r="10266">
          <cell r="A10266" t="str">
            <v>936007</v>
          </cell>
          <cell r="B10266" t="str">
            <v>A FAVOR DE OTRAS ENTIDADES</v>
          </cell>
          <cell r="C10266">
            <v>6</v>
          </cell>
          <cell r="D10266"/>
          <cell r="E10266"/>
          <cell r="F10266"/>
          <cell r="G10266"/>
          <cell r="H10266">
            <v>283643.07</v>
          </cell>
        </row>
        <row r="10267">
          <cell r="A10267" t="str">
            <v>9360070401</v>
          </cell>
          <cell r="B10267" t="str">
            <v>PRESTAMOS A EMPRESAS PUBLICAS NO FINANCIERAS</v>
          </cell>
          <cell r="C10267">
            <v>10</v>
          </cell>
          <cell r="D10267"/>
          <cell r="E10267"/>
          <cell r="F10267"/>
          <cell r="G10267">
            <v>-283643.07</v>
          </cell>
          <cell r="H10267">
            <v>283643.07</v>
          </cell>
        </row>
        <row r="10268">
          <cell r="A10268" t="str">
            <v>936007040101</v>
          </cell>
          <cell r="B10268" t="str">
            <v>PRESTAMOS A EMPRESAS PUBLICAS NO FINANCIERAS</v>
          </cell>
          <cell r="C10268">
            <v>12</v>
          </cell>
          <cell r="D10268"/>
          <cell r="E10268"/>
          <cell r="F10268">
            <v>-283643.07</v>
          </cell>
          <cell r="G10268"/>
          <cell r="H10268">
            <v>283643.07</v>
          </cell>
        </row>
        <row r="10269">
          <cell r="A10269" t="str">
            <v>93600704010101</v>
          </cell>
          <cell r="B10269" t="str">
            <v>PRESTAMOS A EMPRESAS PUBLICAS NO FINANCIERAS</v>
          </cell>
          <cell r="C10269">
            <v>14</v>
          </cell>
          <cell r="D10269"/>
          <cell r="E10269">
            <v>-283643.07</v>
          </cell>
          <cell r="F10269"/>
          <cell r="G10269"/>
          <cell r="H10269">
            <v>283643.07</v>
          </cell>
        </row>
        <row r="10270">
          <cell r="A10270" t="str">
            <v>9360070401010101</v>
          </cell>
          <cell r="B10270" t="str">
            <v>PRESTAMOS A EMPRESAS PUBLICAS NO FINANCIERAS</v>
          </cell>
          <cell r="C10270">
            <v>16</v>
          </cell>
          <cell r="D10270">
            <v>-283643.07</v>
          </cell>
          <cell r="E10270"/>
          <cell r="F10270"/>
          <cell r="G10270"/>
          <cell r="H10270">
            <v>283643.07</v>
          </cell>
        </row>
        <row r="10271">
          <cell r="A10271" t="str">
            <v>937</v>
          </cell>
          <cell r="B10271" t="str">
            <v>SALDOS A CARGO DE DEUDORES</v>
          </cell>
          <cell r="C10271">
            <v>3</v>
          </cell>
          <cell r="D10271"/>
          <cell r="E10271"/>
          <cell r="F10271"/>
          <cell r="G10271"/>
          <cell r="H10271">
            <v>0</v>
          </cell>
        </row>
        <row r="10272">
          <cell r="A10272" t="str">
            <v>9370</v>
          </cell>
          <cell r="B10272" t="str">
            <v>SALDO A CARGO DE DEUDORES POR CONTRA</v>
          </cell>
          <cell r="C10272">
            <v>4</v>
          </cell>
          <cell r="D10272"/>
          <cell r="E10272"/>
          <cell r="F10272"/>
          <cell r="G10272"/>
          <cell r="H10272">
            <v>0</v>
          </cell>
        </row>
        <row r="10273">
          <cell r="A10273" t="str">
            <v>937000</v>
          </cell>
          <cell r="B10273" t="str">
            <v>SALDOS A CARGO DE DEUDORES</v>
          </cell>
          <cell r="C10273">
            <v>6</v>
          </cell>
          <cell r="D10273"/>
          <cell r="E10273"/>
          <cell r="F10273"/>
          <cell r="G10273"/>
          <cell r="H10273">
            <v>0</v>
          </cell>
        </row>
        <row r="10274">
          <cell r="A10274" t="str">
            <v>9370000001</v>
          </cell>
          <cell r="B10274" t="str">
            <v>SALDO A CARGO DE DEUDORES</v>
          </cell>
          <cell r="C10274">
            <v>10</v>
          </cell>
          <cell r="D10274"/>
          <cell r="E10274"/>
          <cell r="F10274"/>
          <cell r="G10274">
            <v>0</v>
          </cell>
          <cell r="H10274">
            <v>0</v>
          </cell>
        </row>
        <row r="10275">
          <cell r="A10275" t="str">
            <v>9370000002</v>
          </cell>
          <cell r="B10275" t="str">
            <v>SALDO A CARGO DE DEUDORES</v>
          </cell>
          <cell r="C10275">
            <v>10</v>
          </cell>
          <cell r="D10275"/>
          <cell r="E10275"/>
          <cell r="F10275"/>
          <cell r="G10275">
            <v>0</v>
          </cell>
          <cell r="H10275">
            <v>0</v>
          </cell>
        </row>
        <row r="10276">
          <cell r="A10276" t="str">
            <v>94</v>
          </cell>
          <cell r="B10276" t="str">
            <v>EXISTENCIAS EN LA BOVEDA POR CONTRA</v>
          </cell>
          <cell r="C10276">
            <v>2</v>
          </cell>
          <cell r="D10276"/>
          <cell r="E10276"/>
          <cell r="F10276"/>
          <cell r="G10276"/>
          <cell r="H10276">
            <v>369168063.00999999</v>
          </cell>
        </row>
        <row r="10277">
          <cell r="A10277" t="str">
            <v>941</v>
          </cell>
          <cell r="B10277" t="str">
            <v>DOCUMENTOS DE PRESTAMOS Y CREDITOS</v>
          </cell>
          <cell r="C10277">
            <v>3</v>
          </cell>
          <cell r="D10277"/>
          <cell r="E10277"/>
          <cell r="F10277"/>
          <cell r="G10277"/>
          <cell r="H10277">
            <v>339379384.64999998</v>
          </cell>
        </row>
        <row r="10278">
          <cell r="A10278" t="str">
            <v>9410</v>
          </cell>
          <cell r="B10278" t="str">
            <v>DOCUMENTOS DE PRESTAMOS Y CREDITOS POR CONTRA</v>
          </cell>
          <cell r="C10278">
            <v>4</v>
          </cell>
          <cell r="D10278"/>
          <cell r="E10278"/>
          <cell r="F10278"/>
          <cell r="G10278"/>
          <cell r="H10278">
            <v>339379384.64999998</v>
          </cell>
        </row>
        <row r="10279">
          <cell r="A10279" t="str">
            <v>941000</v>
          </cell>
          <cell r="B10279" t="str">
            <v>DOCUMENTOS DE PRESTAMOS Y CREDITOS</v>
          </cell>
          <cell r="C10279">
            <v>6</v>
          </cell>
          <cell r="D10279"/>
          <cell r="E10279"/>
          <cell r="F10279"/>
          <cell r="G10279"/>
          <cell r="H10279">
            <v>339379384.64999998</v>
          </cell>
        </row>
        <row r="10280">
          <cell r="A10280" t="str">
            <v>9410000100</v>
          </cell>
          <cell r="B10280" t="str">
            <v>CON HIPOTECA</v>
          </cell>
          <cell r="C10280">
            <v>10</v>
          </cell>
          <cell r="D10280"/>
          <cell r="E10280"/>
          <cell r="F10280"/>
          <cell r="G10280">
            <v>-8357482.5099999998</v>
          </cell>
          <cell r="H10280">
            <v>8357482.5099999998</v>
          </cell>
        </row>
        <row r="10281">
          <cell r="A10281" t="str">
            <v>941000010001</v>
          </cell>
          <cell r="B10281" t="str">
            <v>CON HIPOTECA</v>
          </cell>
          <cell r="C10281">
            <v>12</v>
          </cell>
          <cell r="D10281"/>
          <cell r="E10281"/>
          <cell r="F10281">
            <v>-8357482.5099999998</v>
          </cell>
          <cell r="G10281"/>
          <cell r="H10281">
            <v>8357482.5099999998</v>
          </cell>
        </row>
        <row r="10282">
          <cell r="A10282" t="str">
            <v>94100001000101</v>
          </cell>
          <cell r="B10282" t="str">
            <v>CON HIPOTECA</v>
          </cell>
          <cell r="C10282">
            <v>14</v>
          </cell>
          <cell r="D10282"/>
          <cell r="E10282">
            <v>-8357482.5099999998</v>
          </cell>
          <cell r="F10282"/>
          <cell r="G10282"/>
          <cell r="H10282">
            <v>8357482.5099999998</v>
          </cell>
        </row>
        <row r="10283">
          <cell r="A10283" t="str">
            <v>9410000100010101</v>
          </cell>
          <cell r="B10283" t="str">
            <v>URBANO</v>
          </cell>
          <cell r="C10283">
            <v>16</v>
          </cell>
          <cell r="D10283">
            <v>-4585560.04</v>
          </cell>
          <cell r="E10283"/>
          <cell r="F10283"/>
          <cell r="G10283"/>
          <cell r="H10283">
            <v>4585560.04</v>
          </cell>
        </row>
        <row r="10284">
          <cell r="A10284" t="str">
            <v>9410000100010102</v>
          </cell>
          <cell r="B10284" t="str">
            <v>RUSTICO</v>
          </cell>
          <cell r="C10284">
            <v>16</v>
          </cell>
          <cell r="D10284">
            <v>-3771922.47</v>
          </cell>
          <cell r="E10284"/>
          <cell r="F10284"/>
          <cell r="G10284"/>
          <cell r="H10284">
            <v>3771922.47</v>
          </cell>
        </row>
        <row r="10285">
          <cell r="A10285" t="str">
            <v>9410000101</v>
          </cell>
          <cell r="B10285" t="str">
            <v>CON HIPOTECA</v>
          </cell>
          <cell r="C10285">
            <v>10</v>
          </cell>
          <cell r="D10285"/>
          <cell r="E10285"/>
          <cell r="F10285"/>
          <cell r="G10285">
            <v>0</v>
          </cell>
          <cell r="H10285">
            <v>0</v>
          </cell>
        </row>
        <row r="10286">
          <cell r="A10286" t="str">
            <v>9410000200</v>
          </cell>
          <cell r="B10286" t="str">
            <v>CON HIPOTECA ABIERTA</v>
          </cell>
          <cell r="C10286">
            <v>10</v>
          </cell>
          <cell r="D10286"/>
          <cell r="E10286"/>
          <cell r="F10286"/>
          <cell r="G10286">
            <v>-133725434.78</v>
          </cell>
          <cell r="H10286">
            <v>133725434.78</v>
          </cell>
        </row>
        <row r="10287">
          <cell r="A10287" t="str">
            <v>941000020001</v>
          </cell>
          <cell r="B10287" t="str">
            <v>CON HIPOTECA ABIERTA</v>
          </cell>
          <cell r="C10287">
            <v>12</v>
          </cell>
          <cell r="D10287"/>
          <cell r="E10287"/>
          <cell r="F10287">
            <v>-133725434.78</v>
          </cell>
          <cell r="G10287"/>
          <cell r="H10287">
            <v>133725434.78</v>
          </cell>
        </row>
        <row r="10288">
          <cell r="A10288" t="str">
            <v>94100002000101</v>
          </cell>
          <cell r="B10288" t="str">
            <v>CON HIPOTECA ABIERTA</v>
          </cell>
          <cell r="C10288">
            <v>14</v>
          </cell>
          <cell r="D10288"/>
          <cell r="E10288">
            <v>-133725434.78</v>
          </cell>
          <cell r="F10288"/>
          <cell r="G10288"/>
          <cell r="H10288">
            <v>133725434.78</v>
          </cell>
        </row>
        <row r="10289">
          <cell r="A10289" t="str">
            <v>9410000200010101</v>
          </cell>
          <cell r="B10289" t="str">
            <v>URBANO</v>
          </cell>
          <cell r="C10289">
            <v>16</v>
          </cell>
          <cell r="D10289">
            <v>-131506945.26000001</v>
          </cell>
          <cell r="E10289"/>
          <cell r="F10289"/>
          <cell r="G10289"/>
          <cell r="H10289">
            <v>131506945.26000001</v>
          </cell>
        </row>
        <row r="10290">
          <cell r="A10290" t="str">
            <v>9410000200010102</v>
          </cell>
          <cell r="B10290" t="str">
            <v>RUSTICO</v>
          </cell>
          <cell r="C10290">
            <v>16</v>
          </cell>
          <cell r="D10290">
            <v>-2218489.52</v>
          </cell>
          <cell r="E10290"/>
          <cell r="F10290"/>
          <cell r="G10290"/>
          <cell r="H10290">
            <v>2218489.52</v>
          </cell>
        </row>
        <row r="10291">
          <cell r="A10291" t="str">
            <v>9410000201</v>
          </cell>
          <cell r="B10291" t="str">
            <v>CON HIPOTECA ABIERTA</v>
          </cell>
          <cell r="C10291">
            <v>10</v>
          </cell>
          <cell r="D10291"/>
          <cell r="E10291"/>
          <cell r="F10291"/>
          <cell r="G10291">
            <v>0</v>
          </cell>
          <cell r="H10291">
            <v>0</v>
          </cell>
        </row>
        <row r="10292">
          <cell r="A10292" t="str">
            <v>9410000300</v>
          </cell>
          <cell r="B10292" t="str">
            <v>CON PRENDA CON DESPLAZAMIENTO</v>
          </cell>
          <cell r="C10292">
            <v>10</v>
          </cell>
          <cell r="D10292"/>
          <cell r="E10292"/>
          <cell r="F10292"/>
          <cell r="G10292">
            <v>-316106.87</v>
          </cell>
          <cell r="H10292">
            <v>316106.87</v>
          </cell>
        </row>
        <row r="10293">
          <cell r="A10293" t="str">
            <v>941000030001</v>
          </cell>
          <cell r="B10293" t="str">
            <v>CON PRENDA CON DESPLAZAMIENTO</v>
          </cell>
          <cell r="C10293">
            <v>12</v>
          </cell>
          <cell r="D10293"/>
          <cell r="E10293"/>
          <cell r="F10293">
            <v>-316106.87</v>
          </cell>
          <cell r="G10293"/>
          <cell r="H10293">
            <v>316106.87</v>
          </cell>
        </row>
        <row r="10294">
          <cell r="A10294" t="str">
            <v>94100003000101</v>
          </cell>
          <cell r="B10294" t="str">
            <v>CON PRENDA CON DESPLAZAMIENTO</v>
          </cell>
          <cell r="C10294">
            <v>14</v>
          </cell>
          <cell r="D10294"/>
          <cell r="E10294">
            <v>-316106.87</v>
          </cell>
          <cell r="F10294"/>
          <cell r="G10294"/>
          <cell r="H10294">
            <v>316106.87</v>
          </cell>
        </row>
        <row r="10295">
          <cell r="A10295" t="str">
            <v>9410000300010101</v>
          </cell>
          <cell r="B10295" t="str">
            <v>CON PRENDA CON DESPLAZAMIENTO</v>
          </cell>
          <cell r="C10295">
            <v>16</v>
          </cell>
          <cell r="D10295">
            <v>-316106.87</v>
          </cell>
          <cell r="E10295"/>
          <cell r="F10295"/>
          <cell r="G10295"/>
          <cell r="H10295">
            <v>316106.87</v>
          </cell>
        </row>
        <row r="10296">
          <cell r="A10296" t="str">
            <v>9410000301</v>
          </cell>
          <cell r="B10296" t="str">
            <v>CON PRENDA CON DESPLAZAMIENTO</v>
          </cell>
          <cell r="C10296">
            <v>10</v>
          </cell>
          <cell r="D10296"/>
          <cell r="E10296"/>
          <cell r="F10296"/>
          <cell r="G10296">
            <v>0</v>
          </cell>
          <cell r="H10296">
            <v>0</v>
          </cell>
        </row>
        <row r="10297">
          <cell r="A10297" t="str">
            <v>9410000400</v>
          </cell>
          <cell r="B10297" t="str">
            <v>CON PRENDA SIN DESPLAZAMIENTO</v>
          </cell>
          <cell r="C10297">
            <v>10</v>
          </cell>
          <cell r="D10297"/>
          <cell r="E10297"/>
          <cell r="F10297"/>
          <cell r="G10297">
            <v>-690099.41</v>
          </cell>
          <cell r="H10297">
            <v>690099.41</v>
          </cell>
        </row>
        <row r="10298">
          <cell r="A10298" t="str">
            <v>941000040001</v>
          </cell>
          <cell r="B10298" t="str">
            <v>CON PRENDA SIN DESPLAZAMIENTO</v>
          </cell>
          <cell r="C10298">
            <v>12</v>
          </cell>
          <cell r="D10298"/>
          <cell r="E10298"/>
          <cell r="F10298">
            <v>-690099.41</v>
          </cell>
          <cell r="G10298"/>
          <cell r="H10298">
            <v>690099.41</v>
          </cell>
        </row>
        <row r="10299">
          <cell r="A10299" t="str">
            <v>94100004000101</v>
          </cell>
          <cell r="B10299" t="str">
            <v>CON PRENDA SIN DESPLAZAMIENTO</v>
          </cell>
          <cell r="C10299">
            <v>14</v>
          </cell>
          <cell r="D10299"/>
          <cell r="E10299">
            <v>-690099.41</v>
          </cell>
          <cell r="F10299"/>
          <cell r="G10299"/>
          <cell r="H10299">
            <v>690099.41</v>
          </cell>
        </row>
        <row r="10300">
          <cell r="A10300" t="str">
            <v>9410000400010101</v>
          </cell>
          <cell r="B10300" t="str">
            <v>ELECTRODOMESTICOS</v>
          </cell>
          <cell r="C10300">
            <v>16</v>
          </cell>
          <cell r="D10300">
            <v>-241858.91</v>
          </cell>
          <cell r="E10300"/>
          <cell r="F10300"/>
          <cell r="G10300"/>
          <cell r="H10300">
            <v>241858.91</v>
          </cell>
        </row>
        <row r="10301">
          <cell r="A10301" t="str">
            <v>9410000400010102</v>
          </cell>
          <cell r="B10301" t="str">
            <v>MOBILIARIO Y EQUIPO</v>
          </cell>
          <cell r="C10301">
            <v>16</v>
          </cell>
          <cell r="D10301">
            <v>-416623.75</v>
          </cell>
          <cell r="E10301"/>
          <cell r="F10301"/>
          <cell r="G10301"/>
          <cell r="H10301">
            <v>416623.75</v>
          </cell>
        </row>
        <row r="10302">
          <cell r="A10302" t="str">
            <v>9410000400010103</v>
          </cell>
          <cell r="B10302" t="str">
            <v>MAQUINARIA INDUSTRIAL</v>
          </cell>
          <cell r="C10302">
            <v>16</v>
          </cell>
          <cell r="D10302">
            <v>-31616.75</v>
          </cell>
          <cell r="E10302"/>
          <cell r="F10302"/>
          <cell r="G10302"/>
          <cell r="H10302">
            <v>31616.75</v>
          </cell>
        </row>
        <row r="10303">
          <cell r="A10303" t="str">
            <v>9410000401</v>
          </cell>
          <cell r="B10303" t="str">
            <v>CON PRENDA SIN DESPLAZAMIENTO</v>
          </cell>
          <cell r="C10303">
            <v>10</v>
          </cell>
          <cell r="D10303"/>
          <cell r="E10303"/>
          <cell r="F10303"/>
          <cell r="G10303">
            <v>0</v>
          </cell>
          <cell r="H10303">
            <v>0</v>
          </cell>
        </row>
        <row r="10304">
          <cell r="A10304" t="str">
            <v>9410000500</v>
          </cell>
          <cell r="B10304" t="str">
            <v>PRENDA SOBRE COSECHA (AVIO)</v>
          </cell>
          <cell r="C10304">
            <v>10</v>
          </cell>
          <cell r="D10304"/>
          <cell r="E10304"/>
          <cell r="F10304"/>
          <cell r="G10304">
            <v>0</v>
          </cell>
          <cell r="H10304">
            <v>0</v>
          </cell>
        </row>
        <row r="10305">
          <cell r="A10305" t="str">
            <v>9410000501</v>
          </cell>
          <cell r="B10305" t="str">
            <v>PRENDA SOBRE COSECHAS (AVIO)</v>
          </cell>
          <cell r="C10305">
            <v>10</v>
          </cell>
          <cell r="D10305"/>
          <cell r="E10305"/>
          <cell r="F10305"/>
          <cell r="G10305">
            <v>0</v>
          </cell>
          <cell r="H10305">
            <v>0</v>
          </cell>
        </row>
        <row r="10306">
          <cell r="A10306" t="str">
            <v>9410000600</v>
          </cell>
          <cell r="B10306" t="str">
            <v>MUTUO SIN GARANTIA REAL</v>
          </cell>
          <cell r="C10306">
            <v>10</v>
          </cell>
          <cell r="D10306"/>
          <cell r="E10306"/>
          <cell r="F10306"/>
          <cell r="G10306">
            <v>-171097112.34</v>
          </cell>
          <cell r="H10306">
            <v>171097112.34</v>
          </cell>
        </row>
        <row r="10307">
          <cell r="A10307" t="str">
            <v>941000060001</v>
          </cell>
          <cell r="B10307" t="str">
            <v>MUTUO SIN GARANTIA REAL</v>
          </cell>
          <cell r="C10307">
            <v>12</v>
          </cell>
          <cell r="D10307"/>
          <cell r="E10307"/>
          <cell r="F10307">
            <v>-171097112.34</v>
          </cell>
          <cell r="G10307"/>
          <cell r="H10307">
            <v>171097112.34</v>
          </cell>
        </row>
        <row r="10308">
          <cell r="A10308" t="str">
            <v>94100006000101</v>
          </cell>
          <cell r="B10308" t="str">
            <v>MUTUO SIN GARANTIA REAL</v>
          </cell>
          <cell r="C10308">
            <v>14</v>
          </cell>
          <cell r="D10308"/>
          <cell r="E10308">
            <v>-171097112.34</v>
          </cell>
          <cell r="F10308"/>
          <cell r="G10308"/>
          <cell r="H10308">
            <v>171097112.34</v>
          </cell>
        </row>
        <row r="10309">
          <cell r="A10309" t="str">
            <v>9410000600010101</v>
          </cell>
          <cell r="B10309" t="str">
            <v>FIDUCIARIOS</v>
          </cell>
          <cell r="C10309">
            <v>16</v>
          </cell>
          <cell r="D10309">
            <v>-171097112.34</v>
          </cell>
          <cell r="E10309"/>
          <cell r="F10309"/>
          <cell r="G10309"/>
          <cell r="H10309">
            <v>171097112.34</v>
          </cell>
        </row>
        <row r="10310">
          <cell r="A10310" t="str">
            <v>9410000601</v>
          </cell>
          <cell r="B10310" t="str">
            <v>MUTUOS SIN GARANTIA REAL</v>
          </cell>
          <cell r="C10310">
            <v>10</v>
          </cell>
          <cell r="D10310"/>
          <cell r="E10310"/>
          <cell r="F10310"/>
          <cell r="G10310">
            <v>0</v>
          </cell>
          <cell r="H10310">
            <v>0</v>
          </cell>
        </row>
        <row r="10311">
          <cell r="A10311" t="str">
            <v>9410000701</v>
          </cell>
          <cell r="B10311" t="str">
            <v>HIPOTECA LEGAL SUBSIDIARIA</v>
          </cell>
          <cell r="C10311">
            <v>10</v>
          </cell>
          <cell r="D10311"/>
          <cell r="E10311"/>
          <cell r="F10311"/>
          <cell r="G10311">
            <v>0</v>
          </cell>
          <cell r="H10311">
            <v>0</v>
          </cell>
        </row>
        <row r="10312">
          <cell r="A10312" t="str">
            <v>9410000800</v>
          </cell>
          <cell r="B10312" t="str">
            <v>CON FIANZAS O AVALES</v>
          </cell>
          <cell r="C10312">
            <v>10</v>
          </cell>
          <cell r="D10312"/>
          <cell r="E10312"/>
          <cell r="F10312"/>
          <cell r="G10312">
            <v>-25193148.739999998</v>
          </cell>
          <cell r="H10312">
            <v>25193148.739999998</v>
          </cell>
        </row>
        <row r="10313">
          <cell r="A10313" t="str">
            <v>941000080001</v>
          </cell>
          <cell r="B10313" t="str">
            <v>CON FIANZAS O AVALES</v>
          </cell>
          <cell r="C10313">
            <v>12</v>
          </cell>
          <cell r="D10313"/>
          <cell r="E10313"/>
          <cell r="F10313">
            <v>-25193148.739999998</v>
          </cell>
          <cell r="G10313"/>
          <cell r="H10313">
            <v>25193148.739999998</v>
          </cell>
        </row>
        <row r="10314">
          <cell r="A10314" t="str">
            <v>94100008000101</v>
          </cell>
          <cell r="B10314" t="str">
            <v>CON FIANZAS O AVALES</v>
          </cell>
          <cell r="C10314">
            <v>14</v>
          </cell>
          <cell r="D10314"/>
          <cell r="E10314">
            <v>-25193148.739999998</v>
          </cell>
          <cell r="F10314"/>
          <cell r="G10314"/>
          <cell r="H10314">
            <v>25193148.739999998</v>
          </cell>
        </row>
        <row r="10315">
          <cell r="A10315" t="str">
            <v>9410000800010101</v>
          </cell>
          <cell r="B10315" t="str">
            <v>FIANZAS</v>
          </cell>
          <cell r="C10315">
            <v>16</v>
          </cell>
          <cell r="D10315">
            <v>-19581089.870000001</v>
          </cell>
          <cell r="E10315"/>
          <cell r="F10315"/>
          <cell r="G10315"/>
          <cell r="H10315">
            <v>19581089.870000001</v>
          </cell>
        </row>
        <row r="10316">
          <cell r="A10316" t="str">
            <v>9410000800010102</v>
          </cell>
          <cell r="B10316" t="str">
            <v>AVALES</v>
          </cell>
          <cell r="C10316">
            <v>16</v>
          </cell>
          <cell r="D10316">
            <v>0</v>
          </cell>
          <cell r="E10316"/>
          <cell r="F10316"/>
          <cell r="G10316"/>
          <cell r="H10316">
            <v>0</v>
          </cell>
        </row>
        <row r="10317">
          <cell r="A10317" t="str">
            <v>9410000800010103</v>
          </cell>
          <cell r="B10317" t="str">
            <v>CERTIFICADOS DE DEPOSITOS</v>
          </cell>
          <cell r="C10317">
            <v>16</v>
          </cell>
          <cell r="D10317">
            <v>-5612058.8700000001</v>
          </cell>
          <cell r="E10317"/>
          <cell r="F10317"/>
          <cell r="G10317"/>
          <cell r="H10317">
            <v>5612058.8700000001</v>
          </cell>
        </row>
        <row r="10318">
          <cell r="A10318" t="str">
            <v>9410008000</v>
          </cell>
          <cell r="B10318" t="str">
            <v>CON FIANZAS O AVALES</v>
          </cell>
          <cell r="C10318">
            <v>10</v>
          </cell>
          <cell r="D10318"/>
          <cell r="E10318"/>
          <cell r="F10318"/>
          <cell r="G10318">
            <v>0</v>
          </cell>
          <cell r="H10318">
            <v>0</v>
          </cell>
        </row>
        <row r="10319">
          <cell r="A10319" t="str">
            <v>941001</v>
          </cell>
          <cell r="B10319" t="str">
            <v>DOCUMENTOS DE PRESTAMOS Y CREDITOS EN ADMON CONTRA FUSAI</v>
          </cell>
          <cell r="C10319">
            <v>6</v>
          </cell>
          <cell r="D10319"/>
          <cell r="E10319"/>
          <cell r="F10319"/>
          <cell r="G10319"/>
          <cell r="H10319">
            <v>0</v>
          </cell>
        </row>
        <row r="10320">
          <cell r="A10320" t="str">
            <v>9410010101</v>
          </cell>
          <cell r="B10320" t="str">
            <v>CON HIPOTECA</v>
          </cell>
          <cell r="C10320">
            <v>10</v>
          </cell>
          <cell r="D10320"/>
          <cell r="E10320"/>
          <cell r="F10320"/>
          <cell r="G10320">
            <v>0</v>
          </cell>
          <cell r="H10320">
            <v>0</v>
          </cell>
        </row>
        <row r="10321">
          <cell r="A10321" t="str">
            <v>9410010201</v>
          </cell>
          <cell r="B10321" t="str">
            <v>CON HIPOTECA ABIERTA</v>
          </cell>
          <cell r="C10321">
            <v>10</v>
          </cell>
          <cell r="D10321"/>
          <cell r="E10321"/>
          <cell r="F10321"/>
          <cell r="G10321">
            <v>0</v>
          </cell>
          <cell r="H10321">
            <v>0</v>
          </cell>
        </row>
        <row r="10322">
          <cell r="A10322" t="str">
            <v>9410010301</v>
          </cell>
          <cell r="B10322" t="str">
            <v>CON PRENDA CON DESPLAZAMIENTO</v>
          </cell>
          <cell r="C10322">
            <v>10</v>
          </cell>
          <cell r="D10322"/>
          <cell r="E10322"/>
          <cell r="F10322"/>
          <cell r="G10322">
            <v>0</v>
          </cell>
          <cell r="H10322">
            <v>0</v>
          </cell>
        </row>
        <row r="10323">
          <cell r="A10323" t="str">
            <v>9410010401</v>
          </cell>
          <cell r="B10323" t="str">
            <v>CON PRENDA SIN DESPLAZAMIENTO</v>
          </cell>
          <cell r="C10323">
            <v>10</v>
          </cell>
          <cell r="D10323"/>
          <cell r="E10323"/>
          <cell r="F10323"/>
          <cell r="G10323">
            <v>0</v>
          </cell>
          <cell r="H10323">
            <v>0</v>
          </cell>
        </row>
        <row r="10324">
          <cell r="A10324" t="str">
            <v>942</v>
          </cell>
          <cell r="B10324" t="str">
            <v>TITULOS VALORES Y OTROS DOCUMENTOS</v>
          </cell>
          <cell r="C10324">
            <v>3</v>
          </cell>
          <cell r="D10324"/>
          <cell r="E10324"/>
          <cell r="F10324"/>
          <cell r="G10324"/>
          <cell r="H10324">
            <v>0</v>
          </cell>
        </row>
        <row r="10325">
          <cell r="A10325" t="str">
            <v>9420</v>
          </cell>
          <cell r="B10325" t="str">
            <v>TITULOS VALORES Y OTROS DOCUMENTOS POR CONTRA</v>
          </cell>
          <cell r="C10325">
            <v>4</v>
          </cell>
          <cell r="D10325"/>
          <cell r="E10325"/>
          <cell r="F10325"/>
          <cell r="G10325"/>
          <cell r="H10325">
            <v>0</v>
          </cell>
        </row>
        <row r="10326">
          <cell r="A10326" t="str">
            <v>942001</v>
          </cell>
          <cell r="B10326" t="str">
            <v>CHEQUES DE VIAJERO PARA LA VENTA</v>
          </cell>
          <cell r="C10326">
            <v>6</v>
          </cell>
          <cell r="D10326"/>
          <cell r="E10326"/>
          <cell r="F10326"/>
          <cell r="G10326"/>
          <cell r="H10326">
            <v>0</v>
          </cell>
        </row>
        <row r="10327">
          <cell r="A10327" t="str">
            <v>9420010001</v>
          </cell>
          <cell r="B10327" t="str">
            <v>CHEQUES DE VIAJER0 PARA LA VENTA</v>
          </cell>
          <cell r="C10327">
            <v>10</v>
          </cell>
          <cell r="D10327"/>
          <cell r="E10327"/>
          <cell r="F10327"/>
          <cell r="G10327">
            <v>0</v>
          </cell>
          <cell r="H10327">
            <v>0</v>
          </cell>
        </row>
        <row r="10328">
          <cell r="A10328" t="str">
            <v>942002</v>
          </cell>
          <cell r="B10328" t="str">
            <v>DOCUMENTOS AJENOS AL COBRO</v>
          </cell>
          <cell r="C10328">
            <v>6</v>
          </cell>
          <cell r="D10328"/>
          <cell r="E10328"/>
          <cell r="F10328"/>
          <cell r="G10328"/>
          <cell r="H10328">
            <v>0</v>
          </cell>
        </row>
        <row r="10329">
          <cell r="A10329" t="str">
            <v>9420020101</v>
          </cell>
          <cell r="B10329" t="str">
            <v>COBRANZAS LOCALES</v>
          </cell>
          <cell r="C10329">
            <v>10</v>
          </cell>
          <cell r="D10329"/>
          <cell r="E10329"/>
          <cell r="F10329"/>
          <cell r="G10329">
            <v>0</v>
          </cell>
          <cell r="H10329">
            <v>0</v>
          </cell>
        </row>
        <row r="10330">
          <cell r="A10330" t="str">
            <v>9420020201</v>
          </cell>
          <cell r="B10330" t="str">
            <v>COBRANZAS DEL EXTERIOR</v>
          </cell>
          <cell r="C10330">
            <v>10</v>
          </cell>
          <cell r="D10330"/>
          <cell r="E10330"/>
          <cell r="F10330"/>
          <cell r="G10330">
            <v>0</v>
          </cell>
          <cell r="H10330">
            <v>0</v>
          </cell>
        </row>
        <row r="10331">
          <cell r="A10331" t="str">
            <v>942003</v>
          </cell>
          <cell r="B10331" t="str">
            <v>CONTRA GARANTIAS POR AVALES Y FIANZAS</v>
          </cell>
          <cell r="C10331">
            <v>6</v>
          </cell>
          <cell r="D10331"/>
          <cell r="E10331"/>
          <cell r="F10331"/>
          <cell r="G10331"/>
          <cell r="H10331">
            <v>0</v>
          </cell>
        </row>
        <row r="10332">
          <cell r="A10332" t="str">
            <v>9420030101</v>
          </cell>
          <cell r="B10332" t="str">
            <v>OTORGADOS POR EMPRESAS NACIONALES</v>
          </cell>
          <cell r="C10332">
            <v>10</v>
          </cell>
          <cell r="D10332"/>
          <cell r="E10332"/>
          <cell r="F10332"/>
          <cell r="G10332">
            <v>0</v>
          </cell>
          <cell r="H10332">
            <v>0</v>
          </cell>
        </row>
        <row r="10333">
          <cell r="A10333" t="str">
            <v>9420030201</v>
          </cell>
          <cell r="B10333" t="str">
            <v>OTORGADOS POR EMPRESAS EXTRANJERAS</v>
          </cell>
          <cell r="C10333">
            <v>10</v>
          </cell>
          <cell r="D10333"/>
          <cell r="E10333"/>
          <cell r="F10333"/>
          <cell r="G10333">
            <v>0</v>
          </cell>
          <cell r="H10333">
            <v>0</v>
          </cell>
        </row>
        <row r="10334">
          <cell r="A10334" t="str">
            <v>942004</v>
          </cell>
          <cell r="B10334" t="str">
            <v>DOCUMENTOS DESCONTADOS</v>
          </cell>
          <cell r="C10334">
            <v>6</v>
          </cell>
          <cell r="D10334"/>
          <cell r="E10334"/>
          <cell r="F10334"/>
          <cell r="G10334"/>
          <cell r="H10334">
            <v>0</v>
          </cell>
        </row>
        <row r="10335">
          <cell r="A10335" t="str">
            <v>9420040001</v>
          </cell>
          <cell r="B10335" t="str">
            <v>DOCUMENTOS DESCONTADOS</v>
          </cell>
          <cell r="C10335">
            <v>10</v>
          </cell>
          <cell r="D10335"/>
          <cell r="E10335"/>
          <cell r="F10335"/>
          <cell r="G10335">
            <v>0</v>
          </cell>
          <cell r="H10335">
            <v>0</v>
          </cell>
        </row>
        <row r="10336">
          <cell r="A10336" t="str">
            <v>942005</v>
          </cell>
          <cell r="B10336" t="str">
            <v>DOCUMENTOS ADQUIRIDOS TEMPORALMENTE</v>
          </cell>
          <cell r="C10336">
            <v>6</v>
          </cell>
          <cell r="D10336"/>
          <cell r="E10336"/>
          <cell r="F10336"/>
          <cell r="G10336"/>
          <cell r="H10336">
            <v>0</v>
          </cell>
        </row>
        <row r="10337">
          <cell r="A10337" t="str">
            <v>9420050101</v>
          </cell>
          <cell r="B10337" t="str">
            <v>A EMPRESAS PRIVADAS</v>
          </cell>
          <cell r="C10337">
            <v>10</v>
          </cell>
          <cell r="D10337"/>
          <cell r="E10337"/>
          <cell r="F10337"/>
          <cell r="G10337">
            <v>0</v>
          </cell>
          <cell r="H10337">
            <v>0</v>
          </cell>
        </row>
        <row r="10338">
          <cell r="A10338" t="str">
            <v>9420050201</v>
          </cell>
          <cell r="B10338" t="str">
            <v>A BANCOS</v>
          </cell>
          <cell r="C10338">
            <v>10</v>
          </cell>
          <cell r="D10338"/>
          <cell r="E10338"/>
          <cell r="F10338"/>
          <cell r="G10338">
            <v>0</v>
          </cell>
          <cell r="H10338">
            <v>0</v>
          </cell>
        </row>
        <row r="10339">
          <cell r="A10339" t="str">
            <v>9420050301</v>
          </cell>
          <cell r="B10339" t="str">
            <v>A OTRAS INSTITUCIONES DEL SISTEMA FINANCIERO</v>
          </cell>
          <cell r="C10339">
            <v>10</v>
          </cell>
          <cell r="D10339"/>
          <cell r="E10339"/>
          <cell r="F10339"/>
          <cell r="G10339">
            <v>0</v>
          </cell>
          <cell r="H10339">
            <v>0</v>
          </cell>
        </row>
        <row r="10340">
          <cell r="A10340" t="str">
            <v>9420050401</v>
          </cell>
          <cell r="B10340" t="str">
            <v>A ENTIDADES DEL ESTADO</v>
          </cell>
          <cell r="C10340">
            <v>10</v>
          </cell>
          <cell r="D10340"/>
          <cell r="E10340"/>
          <cell r="F10340"/>
          <cell r="G10340">
            <v>0</v>
          </cell>
          <cell r="H10340">
            <v>0</v>
          </cell>
        </row>
        <row r="10341">
          <cell r="A10341" t="str">
            <v>9420050501</v>
          </cell>
          <cell r="B10341" t="str">
            <v>A PARTICULARES</v>
          </cell>
          <cell r="C10341">
            <v>10</v>
          </cell>
          <cell r="D10341"/>
          <cell r="E10341"/>
          <cell r="F10341"/>
          <cell r="G10341">
            <v>0</v>
          </cell>
          <cell r="H10341">
            <v>0</v>
          </cell>
        </row>
        <row r="10342">
          <cell r="A10342" t="str">
            <v>942006</v>
          </cell>
          <cell r="B10342" t="str">
            <v>DOCUMENTOS DE CARTERA EN ADMINISTRACION</v>
          </cell>
          <cell r="C10342">
            <v>6</v>
          </cell>
          <cell r="D10342"/>
          <cell r="E10342"/>
          <cell r="F10342"/>
          <cell r="G10342"/>
          <cell r="H10342">
            <v>0</v>
          </cell>
        </row>
        <row r="10343">
          <cell r="A10343" t="str">
            <v>9420060001</v>
          </cell>
          <cell r="B10343" t="str">
            <v>DOCUMENTOS DE CARTERA EN ADMINISTRACION</v>
          </cell>
          <cell r="C10343">
            <v>10</v>
          </cell>
          <cell r="D10343"/>
          <cell r="E10343"/>
          <cell r="F10343"/>
          <cell r="G10343">
            <v>0</v>
          </cell>
          <cell r="H10343">
            <v>0</v>
          </cell>
        </row>
        <row r="10344">
          <cell r="A10344" t="str">
            <v>9420060201</v>
          </cell>
          <cell r="B10344" t="str">
            <v>DOCUMENTOS DE CARTERA EN ADMON POR CONTRA  FUSAI</v>
          </cell>
          <cell r="C10344">
            <v>10</v>
          </cell>
          <cell r="D10344"/>
          <cell r="E10344"/>
          <cell r="F10344"/>
          <cell r="G10344">
            <v>0</v>
          </cell>
          <cell r="H10344">
            <v>0</v>
          </cell>
        </row>
        <row r="10345">
          <cell r="A10345" t="str">
            <v>942007</v>
          </cell>
          <cell r="B10345" t="str">
            <v>DOCUMENTOS DE FONDOS DE GARANTIA</v>
          </cell>
          <cell r="C10345">
            <v>6</v>
          </cell>
          <cell r="D10345"/>
          <cell r="E10345"/>
          <cell r="F10345"/>
          <cell r="G10345"/>
          <cell r="H10345">
            <v>0</v>
          </cell>
        </row>
        <row r="10346">
          <cell r="A10346" t="str">
            <v>9420070001</v>
          </cell>
          <cell r="B10346" t="str">
            <v>DOCUMENTOS DE FONDOS DE GARANTIA</v>
          </cell>
          <cell r="C10346">
            <v>10</v>
          </cell>
          <cell r="D10346"/>
          <cell r="E10346"/>
          <cell r="F10346"/>
          <cell r="G10346">
            <v>0</v>
          </cell>
          <cell r="H10346">
            <v>0</v>
          </cell>
        </row>
        <row r="10347">
          <cell r="A10347" t="str">
            <v>942008</v>
          </cell>
          <cell r="B10347" t="str">
            <v>DOCUMENTOS EN CUSTODIA</v>
          </cell>
          <cell r="C10347">
            <v>6</v>
          </cell>
          <cell r="D10347"/>
          <cell r="E10347"/>
          <cell r="F10347"/>
          <cell r="G10347"/>
          <cell r="H10347">
            <v>0</v>
          </cell>
        </row>
        <row r="10348">
          <cell r="A10348" t="str">
            <v>9420080101</v>
          </cell>
          <cell r="B10348" t="str">
            <v>PROPIOS</v>
          </cell>
          <cell r="C10348">
            <v>10</v>
          </cell>
          <cell r="D10348"/>
          <cell r="E10348"/>
          <cell r="F10348"/>
          <cell r="G10348">
            <v>0</v>
          </cell>
          <cell r="H10348">
            <v>0</v>
          </cell>
        </row>
        <row r="10349">
          <cell r="A10349" t="str">
            <v>9420080201</v>
          </cell>
          <cell r="B10349" t="str">
            <v>AJENOS</v>
          </cell>
          <cell r="C10349">
            <v>10</v>
          </cell>
          <cell r="D10349"/>
          <cell r="E10349"/>
          <cell r="F10349"/>
          <cell r="G10349">
            <v>0</v>
          </cell>
          <cell r="H10349">
            <v>0</v>
          </cell>
        </row>
        <row r="10350">
          <cell r="A10350" t="str">
            <v>943</v>
          </cell>
          <cell r="B10350" t="str">
            <v>CARTERA DE INVERSIONES FINANCIERAS</v>
          </cell>
          <cell r="C10350">
            <v>3</v>
          </cell>
          <cell r="D10350"/>
          <cell r="E10350"/>
          <cell r="F10350"/>
          <cell r="G10350"/>
          <cell r="H10350">
            <v>0</v>
          </cell>
        </row>
        <row r="10351">
          <cell r="A10351" t="str">
            <v>9430</v>
          </cell>
          <cell r="B10351" t="str">
            <v>CARTERA DE INVERSIONES FINANCIERAS POR CONTRA</v>
          </cell>
          <cell r="C10351">
            <v>4</v>
          </cell>
          <cell r="D10351"/>
          <cell r="E10351"/>
          <cell r="F10351"/>
          <cell r="G10351"/>
          <cell r="H10351">
            <v>0</v>
          </cell>
        </row>
        <row r="10352">
          <cell r="A10352" t="str">
            <v>943001</v>
          </cell>
          <cell r="B10352" t="str">
            <v>TITULOS VALORES NEGOCIABLES</v>
          </cell>
          <cell r="C10352">
            <v>6</v>
          </cell>
          <cell r="D10352"/>
          <cell r="E10352"/>
          <cell r="F10352"/>
          <cell r="G10352"/>
          <cell r="H10352">
            <v>0</v>
          </cell>
        </row>
        <row r="10353">
          <cell r="A10353" t="str">
            <v>9430010101</v>
          </cell>
          <cell r="B10353" t="str">
            <v>EMITIDOS POR EL BCR</v>
          </cell>
          <cell r="C10353">
            <v>10</v>
          </cell>
          <cell r="D10353"/>
          <cell r="E10353"/>
          <cell r="F10353"/>
          <cell r="G10353">
            <v>0</v>
          </cell>
          <cell r="H10353">
            <v>0</v>
          </cell>
        </row>
        <row r="10354">
          <cell r="A10354" t="str">
            <v>9430010201</v>
          </cell>
          <cell r="B10354" t="str">
            <v>EMITIDOS POR EL ESTADO</v>
          </cell>
          <cell r="C10354">
            <v>10</v>
          </cell>
          <cell r="D10354"/>
          <cell r="E10354"/>
          <cell r="F10354"/>
          <cell r="G10354">
            <v>0</v>
          </cell>
          <cell r="H10354">
            <v>0</v>
          </cell>
        </row>
        <row r="10355">
          <cell r="A10355" t="str">
            <v>9430010301</v>
          </cell>
          <cell r="B10355" t="str">
            <v>EMITIDOS POR EMPRESAS PRIVADAS</v>
          </cell>
          <cell r="C10355">
            <v>10</v>
          </cell>
          <cell r="D10355"/>
          <cell r="E10355"/>
          <cell r="F10355"/>
          <cell r="G10355">
            <v>0</v>
          </cell>
          <cell r="H10355">
            <v>0</v>
          </cell>
        </row>
        <row r="10356">
          <cell r="A10356" t="str">
            <v>9430010501</v>
          </cell>
          <cell r="B10356" t="str">
            <v>EMITIDOS POR ENTIDADES DEL SISTEMA FINANCIERO</v>
          </cell>
          <cell r="C10356">
            <v>10</v>
          </cell>
          <cell r="D10356"/>
          <cell r="E10356"/>
          <cell r="F10356"/>
          <cell r="G10356">
            <v>0</v>
          </cell>
          <cell r="H10356">
            <v>0</v>
          </cell>
        </row>
        <row r="10357">
          <cell r="A10357" t="str">
            <v>9430010601</v>
          </cell>
          <cell r="B10357" t="str">
            <v>EMITIDOS POR INSTITUCIONES EXTRANJERAS</v>
          </cell>
          <cell r="C10357">
            <v>10</v>
          </cell>
          <cell r="D10357"/>
          <cell r="E10357"/>
          <cell r="F10357"/>
          <cell r="G10357">
            <v>0</v>
          </cell>
          <cell r="H10357">
            <v>0</v>
          </cell>
        </row>
        <row r="10358">
          <cell r="A10358" t="str">
            <v>9430019901</v>
          </cell>
          <cell r="B10358" t="str">
            <v>INTERESES Y OTROS POR COBRAR</v>
          </cell>
          <cell r="C10358">
            <v>10</v>
          </cell>
          <cell r="D10358"/>
          <cell r="E10358"/>
          <cell r="F10358"/>
          <cell r="G10358">
            <v>0</v>
          </cell>
          <cell r="H10358">
            <v>0</v>
          </cell>
        </row>
        <row r="10359">
          <cell r="A10359" t="str">
            <v>943002</v>
          </cell>
          <cell r="B10359" t="str">
            <v>TITULOS VALORES NO NEGOCIAB LES</v>
          </cell>
          <cell r="C10359">
            <v>6</v>
          </cell>
          <cell r="D10359"/>
          <cell r="E10359"/>
          <cell r="F10359"/>
          <cell r="G10359"/>
          <cell r="H10359">
            <v>0</v>
          </cell>
        </row>
        <row r="10360">
          <cell r="A10360" t="str">
            <v>9430020101</v>
          </cell>
          <cell r="B10360" t="str">
            <v>EMITIDOS POR EL BCR</v>
          </cell>
          <cell r="C10360">
            <v>10</v>
          </cell>
          <cell r="D10360"/>
          <cell r="E10360"/>
          <cell r="F10360"/>
          <cell r="G10360">
            <v>0</v>
          </cell>
          <cell r="H10360">
            <v>0</v>
          </cell>
        </row>
        <row r="10361">
          <cell r="A10361" t="str">
            <v>9430020201</v>
          </cell>
          <cell r="B10361" t="str">
            <v>EMITIDOS POR EL ESTADO</v>
          </cell>
          <cell r="C10361">
            <v>10</v>
          </cell>
          <cell r="D10361"/>
          <cell r="E10361"/>
          <cell r="F10361"/>
          <cell r="G10361">
            <v>0</v>
          </cell>
          <cell r="H10361">
            <v>0</v>
          </cell>
        </row>
        <row r="10362">
          <cell r="A10362" t="str">
            <v>9430020301</v>
          </cell>
          <cell r="B10362" t="str">
            <v>EMITIDOS POR EMPRESAS PRIVADAS</v>
          </cell>
          <cell r="C10362">
            <v>10</v>
          </cell>
          <cell r="D10362"/>
          <cell r="E10362"/>
          <cell r="F10362"/>
          <cell r="G10362">
            <v>0</v>
          </cell>
          <cell r="H10362">
            <v>0</v>
          </cell>
        </row>
        <row r="10363">
          <cell r="A10363" t="str">
            <v>9430020501</v>
          </cell>
          <cell r="B10363" t="str">
            <v>EMITIDOS POR ENTIDADES DEL SISTEMA FINANCIERO</v>
          </cell>
          <cell r="C10363">
            <v>10</v>
          </cell>
          <cell r="D10363"/>
          <cell r="E10363"/>
          <cell r="F10363"/>
          <cell r="G10363">
            <v>0</v>
          </cell>
          <cell r="H10363">
            <v>0</v>
          </cell>
        </row>
        <row r="10364">
          <cell r="A10364" t="str">
            <v>9430020601</v>
          </cell>
          <cell r="B10364" t="str">
            <v>EMITIDOS POR INSTITUCIONES EXTRANJERAS</v>
          </cell>
          <cell r="C10364">
            <v>10</v>
          </cell>
          <cell r="D10364"/>
          <cell r="E10364"/>
          <cell r="F10364"/>
          <cell r="G10364">
            <v>0</v>
          </cell>
          <cell r="H10364">
            <v>0</v>
          </cell>
        </row>
        <row r="10365">
          <cell r="A10365" t="str">
            <v>9430029901</v>
          </cell>
          <cell r="B10365" t="str">
            <v>INTERESES Y OTROS POR COBRAR</v>
          </cell>
          <cell r="C10365">
            <v>10</v>
          </cell>
          <cell r="D10365"/>
          <cell r="E10365"/>
          <cell r="F10365"/>
          <cell r="G10365">
            <v>0</v>
          </cell>
          <cell r="H10365">
            <v>0</v>
          </cell>
        </row>
        <row r="10366">
          <cell r="A10366" t="str">
            <v>944</v>
          </cell>
          <cell r="B10366" t="str">
            <v>ACTIVOS CASTIGADOS</v>
          </cell>
          <cell r="C10366">
            <v>3</v>
          </cell>
          <cell r="D10366"/>
          <cell r="E10366"/>
          <cell r="F10366"/>
          <cell r="G10366"/>
          <cell r="H10366">
            <v>29788678.359999999</v>
          </cell>
        </row>
        <row r="10367">
          <cell r="A10367" t="str">
            <v>9440</v>
          </cell>
          <cell r="B10367" t="str">
            <v>ACTIVOS CASTIGADOS POR CONTRA</v>
          </cell>
          <cell r="C10367">
            <v>4</v>
          </cell>
          <cell r="D10367"/>
          <cell r="E10367"/>
          <cell r="F10367"/>
          <cell r="G10367"/>
          <cell r="H10367">
            <v>29788678.359999999</v>
          </cell>
        </row>
        <row r="10368">
          <cell r="A10368" t="str">
            <v>944001</v>
          </cell>
          <cell r="B10368" t="str">
            <v>CARTERA DE PRESTAMOS POR CONTRA</v>
          </cell>
          <cell r="C10368">
            <v>6</v>
          </cell>
          <cell r="D10368"/>
          <cell r="E10368"/>
          <cell r="F10368"/>
          <cell r="G10368"/>
          <cell r="H10368">
            <v>29788678.359999999</v>
          </cell>
        </row>
        <row r="10369">
          <cell r="A10369" t="str">
            <v>9440010001</v>
          </cell>
          <cell r="B10369" t="str">
            <v>CARTERA DE PRESAMOS DE CONSUMO POR CONTRA</v>
          </cell>
          <cell r="C10369">
            <v>10</v>
          </cell>
          <cell r="D10369"/>
          <cell r="E10369"/>
          <cell r="F10369"/>
          <cell r="G10369">
            <v>-29788678.359999999</v>
          </cell>
          <cell r="H10369">
            <v>29788678.359999999</v>
          </cell>
        </row>
        <row r="10370">
          <cell r="A10370" t="str">
            <v>944001000106</v>
          </cell>
          <cell r="B10370" t="str">
            <v>CARTERA DE PRESTAMOS</v>
          </cell>
          <cell r="C10370">
            <v>12</v>
          </cell>
          <cell r="D10370"/>
          <cell r="E10370"/>
          <cell r="F10370">
            <v>-95205.96</v>
          </cell>
          <cell r="G10370"/>
          <cell r="H10370">
            <v>95205.96</v>
          </cell>
        </row>
        <row r="10371">
          <cell r="A10371" t="str">
            <v>94400100010601</v>
          </cell>
          <cell r="B10371" t="str">
            <v>CARTERA DE PRESTAMOS</v>
          </cell>
          <cell r="C10371">
            <v>14</v>
          </cell>
          <cell r="D10371"/>
          <cell r="E10371">
            <v>-35563.75</v>
          </cell>
          <cell r="F10371"/>
          <cell r="G10371"/>
          <cell r="H10371">
            <v>35563.75</v>
          </cell>
        </row>
        <row r="10372">
          <cell r="A10372" t="str">
            <v>9440010001060101</v>
          </cell>
          <cell r="B10372" t="str">
            <v>LECA</v>
          </cell>
          <cell r="C10372">
            <v>16</v>
          </cell>
          <cell r="D10372">
            <v>-35563.75</v>
          </cell>
          <cell r="E10372"/>
          <cell r="F10372"/>
          <cell r="G10372"/>
          <cell r="H10372">
            <v>35563.75</v>
          </cell>
        </row>
        <row r="10373">
          <cell r="A10373" t="str">
            <v>94400100010602</v>
          </cell>
          <cell r="B10373" t="str">
            <v>CARTERA DE PRESTAMOS</v>
          </cell>
          <cell r="C10373">
            <v>14</v>
          </cell>
          <cell r="D10373"/>
          <cell r="E10373">
            <v>-59642.21</v>
          </cell>
          <cell r="F10373"/>
          <cell r="G10373"/>
          <cell r="H10373">
            <v>59642.21</v>
          </cell>
        </row>
        <row r="10374">
          <cell r="A10374" t="str">
            <v>9440010001060201</v>
          </cell>
          <cell r="B10374" t="str">
            <v>LECA</v>
          </cell>
          <cell r="C10374">
            <v>16</v>
          </cell>
          <cell r="D10374">
            <v>-59642.21</v>
          </cell>
          <cell r="E10374"/>
          <cell r="F10374"/>
          <cell r="G10374"/>
          <cell r="H10374">
            <v>59642.21</v>
          </cell>
        </row>
        <row r="10375">
          <cell r="A10375" t="str">
            <v>944001000107</v>
          </cell>
          <cell r="B10375" t="str">
            <v>CARTERA DE PRESAMOS DE CONSUMO POR CONTRA</v>
          </cell>
          <cell r="C10375">
            <v>12</v>
          </cell>
          <cell r="D10375"/>
          <cell r="E10375"/>
          <cell r="F10375">
            <v>-3813325.76</v>
          </cell>
          <cell r="G10375"/>
          <cell r="H10375">
            <v>3813325.76</v>
          </cell>
        </row>
        <row r="10376">
          <cell r="A10376" t="str">
            <v>94400100010701</v>
          </cell>
          <cell r="B10376" t="str">
            <v>CARTERA DE PRESTAMOS</v>
          </cell>
          <cell r="C10376">
            <v>14</v>
          </cell>
          <cell r="D10376"/>
          <cell r="E10376">
            <v>-672325.59</v>
          </cell>
          <cell r="F10376"/>
          <cell r="G10376"/>
          <cell r="H10376">
            <v>672325.59</v>
          </cell>
        </row>
        <row r="10377">
          <cell r="A10377" t="str">
            <v>9440010001070101</v>
          </cell>
          <cell r="B10377" t="str">
            <v>SANEADOS</v>
          </cell>
          <cell r="C10377">
            <v>16</v>
          </cell>
          <cell r="D10377">
            <v>-672325.59</v>
          </cell>
          <cell r="E10377"/>
          <cell r="F10377"/>
          <cell r="G10377"/>
          <cell r="H10377">
            <v>672325.59</v>
          </cell>
        </row>
        <row r="10378">
          <cell r="A10378" t="str">
            <v>94400100010702</v>
          </cell>
          <cell r="B10378" t="str">
            <v>CARTERA DE PRESAMOS DE CONSUMO POR CONTRA</v>
          </cell>
          <cell r="C10378">
            <v>14</v>
          </cell>
          <cell r="D10378"/>
          <cell r="E10378">
            <v>-3141000.17</v>
          </cell>
          <cell r="F10378"/>
          <cell r="G10378"/>
          <cell r="H10378">
            <v>3141000.17</v>
          </cell>
        </row>
        <row r="10379">
          <cell r="A10379" t="str">
            <v>9440010001070201</v>
          </cell>
          <cell r="B10379" t="str">
            <v>CARTERA DE SALDOS POR CONTRA</v>
          </cell>
          <cell r="C10379">
            <v>16</v>
          </cell>
          <cell r="D10379">
            <v>-3141000.17</v>
          </cell>
          <cell r="E10379"/>
          <cell r="F10379"/>
          <cell r="G10379"/>
          <cell r="H10379">
            <v>3141000.17</v>
          </cell>
        </row>
        <row r="10380">
          <cell r="A10380" t="str">
            <v>9440010001070202</v>
          </cell>
          <cell r="B10380" t="str">
            <v>INTERES CORRIENTES POR CONTRA</v>
          </cell>
          <cell r="C10380">
            <v>16</v>
          </cell>
          <cell r="D10380">
            <v>0</v>
          </cell>
          <cell r="E10380"/>
          <cell r="F10380"/>
          <cell r="G10380"/>
          <cell r="H10380">
            <v>0</v>
          </cell>
        </row>
        <row r="10381">
          <cell r="A10381" t="str">
            <v>9440010001070203</v>
          </cell>
          <cell r="B10381" t="str">
            <v>INTERESES MORATORIOS POR CONTRA</v>
          </cell>
          <cell r="C10381">
            <v>16</v>
          </cell>
          <cell r="D10381">
            <v>0</v>
          </cell>
          <cell r="E10381"/>
          <cell r="F10381"/>
          <cell r="G10381"/>
          <cell r="H10381">
            <v>0</v>
          </cell>
        </row>
        <row r="10382">
          <cell r="A10382" t="str">
            <v>944001000111</v>
          </cell>
          <cell r="B10382" t="str">
            <v>CARTERA DE PR?STAMOS</v>
          </cell>
          <cell r="C10382">
            <v>12</v>
          </cell>
          <cell r="D10382"/>
          <cell r="E10382"/>
          <cell r="F10382">
            <v>-7652051.79</v>
          </cell>
          <cell r="G10382"/>
          <cell r="H10382">
            <v>7652051.79</v>
          </cell>
        </row>
        <row r="10383">
          <cell r="A10383" t="str">
            <v>94400100011101</v>
          </cell>
          <cell r="B10383" t="str">
            <v>CARTERA DE PR?STAMOS - CAPITAL</v>
          </cell>
          <cell r="C10383">
            <v>14</v>
          </cell>
          <cell r="D10383"/>
          <cell r="E10383">
            <v>-2594125.52</v>
          </cell>
          <cell r="F10383"/>
          <cell r="G10383"/>
          <cell r="H10383">
            <v>2594125.52</v>
          </cell>
        </row>
        <row r="10384">
          <cell r="A10384" t="str">
            <v>9440010001110101</v>
          </cell>
          <cell r="B10384" t="str">
            <v>MICROCREDITOS</v>
          </cell>
          <cell r="C10384">
            <v>16</v>
          </cell>
          <cell r="D10384">
            <v>-1484025.1</v>
          </cell>
          <cell r="E10384"/>
          <cell r="F10384"/>
          <cell r="G10384"/>
          <cell r="H10384">
            <v>1484025.1</v>
          </cell>
        </row>
        <row r="10385">
          <cell r="A10385" t="str">
            <v>9440010001110102</v>
          </cell>
          <cell r="B10385" t="str">
            <v>CAPITAL DE TRABAJO</v>
          </cell>
          <cell r="C10385">
            <v>16</v>
          </cell>
          <cell r="D10385">
            <v>-1063.75</v>
          </cell>
          <cell r="E10385"/>
          <cell r="F10385"/>
          <cell r="G10385"/>
          <cell r="H10385">
            <v>1063.75</v>
          </cell>
        </row>
        <row r="10386">
          <cell r="A10386" t="str">
            <v>9440010001110103</v>
          </cell>
          <cell r="B10386" t="str">
            <v>ACTIVO FIJO</v>
          </cell>
          <cell r="C10386">
            <v>16</v>
          </cell>
          <cell r="D10386">
            <v>-418424.83</v>
          </cell>
          <cell r="E10386"/>
          <cell r="F10386"/>
          <cell r="G10386"/>
          <cell r="H10386">
            <v>418424.83</v>
          </cell>
        </row>
        <row r="10387">
          <cell r="A10387" t="str">
            <v>9440010001110104</v>
          </cell>
          <cell r="B10387" t="str">
            <v>CAPITAL DE TRABAJO ESTACIONAL</v>
          </cell>
          <cell r="C10387">
            <v>16</v>
          </cell>
          <cell r="D10387">
            <v>-69517.7</v>
          </cell>
          <cell r="E10387"/>
          <cell r="F10387"/>
          <cell r="G10387"/>
          <cell r="H10387">
            <v>69517.7</v>
          </cell>
        </row>
        <row r="10388">
          <cell r="A10388" t="str">
            <v>9440010001110105</v>
          </cell>
          <cell r="B10388" t="str">
            <v>ROTATIVO</v>
          </cell>
          <cell r="C10388">
            <v>16</v>
          </cell>
          <cell r="D10388">
            <v>-500</v>
          </cell>
          <cell r="E10388"/>
          <cell r="F10388"/>
          <cell r="G10388"/>
          <cell r="H10388">
            <v>500</v>
          </cell>
        </row>
        <row r="10389">
          <cell r="A10389" t="str">
            <v>9440010001110106</v>
          </cell>
          <cell r="B10389" t="str">
            <v>COLECTURIA DOMICILIAR</v>
          </cell>
          <cell r="C10389">
            <v>16</v>
          </cell>
          <cell r="D10389">
            <v>-32612.06</v>
          </cell>
          <cell r="E10389"/>
          <cell r="F10389"/>
          <cell r="G10389"/>
          <cell r="H10389">
            <v>32612.06</v>
          </cell>
        </row>
        <row r="10390">
          <cell r="A10390" t="str">
            <v>9440010001110107</v>
          </cell>
          <cell r="B10390" t="str">
            <v>CONSOLIDACION DE CAPITAL PRODUCTIVO</v>
          </cell>
          <cell r="C10390">
            <v>16</v>
          </cell>
          <cell r="D10390">
            <v>-169626.81</v>
          </cell>
          <cell r="E10390"/>
          <cell r="F10390"/>
          <cell r="G10390"/>
          <cell r="H10390">
            <v>169626.81</v>
          </cell>
        </row>
        <row r="10391">
          <cell r="A10391" t="str">
            <v>9440010001110109</v>
          </cell>
          <cell r="B10391" t="str">
            <v>CAPITAL TEMPORAL</v>
          </cell>
          <cell r="C10391">
            <v>16</v>
          </cell>
          <cell r="D10391">
            <v>-7258.82</v>
          </cell>
          <cell r="E10391"/>
          <cell r="F10391"/>
          <cell r="G10391"/>
          <cell r="H10391">
            <v>7258.82</v>
          </cell>
        </row>
        <row r="10392">
          <cell r="A10392" t="str">
            <v>9440010001110110</v>
          </cell>
          <cell r="B10392" t="str">
            <v>MUJER EMPRENDE CAPITAL DE TRABAJO</v>
          </cell>
          <cell r="C10392">
            <v>16</v>
          </cell>
          <cell r="D10392">
            <v>-23652.54</v>
          </cell>
          <cell r="E10392"/>
          <cell r="F10392"/>
          <cell r="G10392"/>
          <cell r="H10392">
            <v>23652.54</v>
          </cell>
        </row>
        <row r="10393">
          <cell r="A10393" t="str">
            <v>9440010001110122</v>
          </cell>
          <cell r="B10393" t="str">
            <v>PROMOCION MICROEMRESA VISIONARIA</v>
          </cell>
          <cell r="C10393">
            <v>16</v>
          </cell>
          <cell r="D10393">
            <v>-314473.71000000002</v>
          </cell>
          <cell r="E10393"/>
          <cell r="F10393"/>
          <cell r="G10393"/>
          <cell r="H10393">
            <v>314473.71000000002</v>
          </cell>
        </row>
        <row r="10394">
          <cell r="A10394" t="str">
            <v>9440010001110123</v>
          </cell>
          <cell r="B10394" t="str">
            <v>PROM ESTACIONAL MICROEMPRESARIOS</v>
          </cell>
          <cell r="C10394">
            <v>16</v>
          </cell>
          <cell r="D10394">
            <v>-3237.32</v>
          </cell>
          <cell r="E10394"/>
          <cell r="F10394"/>
          <cell r="G10394"/>
          <cell r="H10394">
            <v>3237.32</v>
          </cell>
        </row>
        <row r="10395">
          <cell r="A10395" t="str">
            <v>9440010001110124</v>
          </cell>
          <cell r="B10395" t="str">
            <v>MICROCREDITOS</v>
          </cell>
          <cell r="C10395">
            <v>16</v>
          </cell>
          <cell r="D10395">
            <v>-69732.88</v>
          </cell>
          <cell r="E10395"/>
          <cell r="F10395"/>
          <cell r="G10395"/>
          <cell r="H10395">
            <v>69732.88</v>
          </cell>
        </row>
        <row r="10396">
          <cell r="A10396" t="str">
            <v>94400100011102</v>
          </cell>
          <cell r="B10396" t="str">
            <v>CARTERA DE PR?STAMOS - INTERESES CORRIENTES</v>
          </cell>
          <cell r="C10396">
            <v>14</v>
          </cell>
          <cell r="D10396"/>
          <cell r="E10396">
            <v>-5057926.2699999996</v>
          </cell>
          <cell r="F10396"/>
          <cell r="G10396"/>
          <cell r="H10396">
            <v>5057926.2699999996</v>
          </cell>
        </row>
        <row r="10397">
          <cell r="A10397" t="str">
            <v>9440010001110201</v>
          </cell>
          <cell r="B10397" t="str">
            <v>MICROCREDITOS</v>
          </cell>
          <cell r="C10397">
            <v>16</v>
          </cell>
          <cell r="D10397">
            <v>-3869167.95</v>
          </cell>
          <cell r="E10397"/>
          <cell r="F10397"/>
          <cell r="G10397"/>
          <cell r="H10397">
            <v>3869167.95</v>
          </cell>
        </row>
        <row r="10398">
          <cell r="A10398" t="str">
            <v>9440010001110202</v>
          </cell>
          <cell r="B10398" t="str">
            <v>CAPITAL DE TRABAJO</v>
          </cell>
          <cell r="C10398">
            <v>16</v>
          </cell>
          <cell r="D10398">
            <v>-5751.21</v>
          </cell>
          <cell r="E10398"/>
          <cell r="F10398"/>
          <cell r="G10398"/>
          <cell r="H10398">
            <v>5751.21</v>
          </cell>
        </row>
        <row r="10399">
          <cell r="A10399" t="str">
            <v>9440010001110203</v>
          </cell>
          <cell r="B10399" t="str">
            <v>ACTIVO FIJO</v>
          </cell>
          <cell r="C10399">
            <v>16</v>
          </cell>
          <cell r="D10399">
            <v>-617571.31999999995</v>
          </cell>
          <cell r="E10399"/>
          <cell r="F10399"/>
          <cell r="G10399"/>
          <cell r="H10399">
            <v>617571.31999999995</v>
          </cell>
        </row>
        <row r="10400">
          <cell r="A10400" t="str">
            <v>9440010001110204</v>
          </cell>
          <cell r="B10400" t="str">
            <v>CAPITAL DE TRABAJO ESTACIONAL</v>
          </cell>
          <cell r="C10400">
            <v>16</v>
          </cell>
          <cell r="D10400">
            <v>-94038.82</v>
          </cell>
          <cell r="E10400"/>
          <cell r="F10400"/>
          <cell r="G10400"/>
          <cell r="H10400">
            <v>94038.82</v>
          </cell>
        </row>
        <row r="10401">
          <cell r="A10401" t="str">
            <v>9440010001110205</v>
          </cell>
          <cell r="B10401" t="str">
            <v>ROTATIVO</v>
          </cell>
          <cell r="C10401">
            <v>16</v>
          </cell>
          <cell r="D10401">
            <v>-917.42</v>
          </cell>
          <cell r="E10401"/>
          <cell r="F10401"/>
          <cell r="G10401"/>
          <cell r="H10401">
            <v>917.42</v>
          </cell>
        </row>
        <row r="10402">
          <cell r="A10402" t="str">
            <v>9440010001110206</v>
          </cell>
          <cell r="B10402" t="str">
            <v>COLECTURIA DOMICILIAR</v>
          </cell>
          <cell r="C10402">
            <v>16</v>
          </cell>
          <cell r="D10402">
            <v>-30620.39</v>
          </cell>
          <cell r="E10402"/>
          <cell r="F10402"/>
          <cell r="G10402"/>
          <cell r="H10402">
            <v>30620.39</v>
          </cell>
        </row>
        <row r="10403">
          <cell r="A10403" t="str">
            <v>9440010001110207</v>
          </cell>
          <cell r="B10403" t="str">
            <v>CONSOLIDACION DE CAPITAL PRODUCTIVO</v>
          </cell>
          <cell r="C10403">
            <v>16</v>
          </cell>
          <cell r="D10403">
            <v>-190964.37</v>
          </cell>
          <cell r="E10403"/>
          <cell r="F10403"/>
          <cell r="G10403"/>
          <cell r="H10403">
            <v>190964.37</v>
          </cell>
        </row>
        <row r="10404">
          <cell r="A10404" t="str">
            <v>9440010001110209</v>
          </cell>
          <cell r="B10404" t="str">
            <v>CAPITAL TEMPORAL</v>
          </cell>
          <cell r="C10404">
            <v>16</v>
          </cell>
          <cell r="D10404">
            <v>-10802.38</v>
          </cell>
          <cell r="E10404"/>
          <cell r="F10404"/>
          <cell r="G10404"/>
          <cell r="H10404">
            <v>10802.38</v>
          </cell>
        </row>
        <row r="10405">
          <cell r="A10405" t="str">
            <v>9440010001110210</v>
          </cell>
          <cell r="B10405" t="str">
            <v>MUJER EMPREDE CAPITAL DE TRABAJO</v>
          </cell>
          <cell r="C10405">
            <v>16</v>
          </cell>
          <cell r="D10405">
            <v>-10409.219999999999</v>
          </cell>
          <cell r="E10405"/>
          <cell r="F10405"/>
          <cell r="G10405"/>
          <cell r="H10405">
            <v>10409.219999999999</v>
          </cell>
        </row>
        <row r="10406">
          <cell r="A10406" t="str">
            <v>9440010001110222</v>
          </cell>
          <cell r="B10406" t="str">
            <v>PROMOCION MICROEMPRESA VISIONARIA</v>
          </cell>
          <cell r="C10406">
            <v>16</v>
          </cell>
          <cell r="D10406">
            <v>-178074.76</v>
          </cell>
          <cell r="E10406"/>
          <cell r="F10406"/>
          <cell r="G10406"/>
          <cell r="H10406">
            <v>178074.76</v>
          </cell>
        </row>
        <row r="10407">
          <cell r="A10407" t="str">
            <v>9440010001110223</v>
          </cell>
          <cell r="B10407" t="str">
            <v>PROMO ESTACIONAL MICROEMPRESARIO</v>
          </cell>
          <cell r="C10407">
            <v>16</v>
          </cell>
          <cell r="D10407">
            <v>-2892.87</v>
          </cell>
          <cell r="E10407"/>
          <cell r="F10407"/>
          <cell r="G10407"/>
          <cell r="H10407">
            <v>2892.87</v>
          </cell>
        </row>
        <row r="10408">
          <cell r="A10408" t="str">
            <v>9440010001110224</v>
          </cell>
          <cell r="B10408" t="str">
            <v>BANCOVI RESPONDE MICROCREDITO</v>
          </cell>
          <cell r="C10408">
            <v>16</v>
          </cell>
          <cell r="D10408">
            <v>-46715.56</v>
          </cell>
          <cell r="E10408"/>
          <cell r="F10408"/>
          <cell r="G10408"/>
          <cell r="H10408">
            <v>46715.56</v>
          </cell>
        </row>
        <row r="10409">
          <cell r="A10409" t="str">
            <v>94400100011103</v>
          </cell>
          <cell r="B10409" t="str">
            <v>CARTERA DE PR?STAMOS - INTERESES MORATORIOS</v>
          </cell>
          <cell r="C10409">
            <v>14</v>
          </cell>
          <cell r="D10409"/>
          <cell r="E10409">
            <v>0</v>
          </cell>
          <cell r="F10409"/>
          <cell r="G10409"/>
          <cell r="H10409">
            <v>0</v>
          </cell>
        </row>
        <row r="10410">
          <cell r="A10410" t="str">
            <v>9440010001110301</v>
          </cell>
          <cell r="B10410" t="str">
            <v>MICROCREDITOS</v>
          </cell>
          <cell r="C10410">
            <v>16</v>
          </cell>
          <cell r="D10410">
            <v>0</v>
          </cell>
          <cell r="E10410"/>
          <cell r="F10410"/>
          <cell r="G10410"/>
          <cell r="H10410">
            <v>0</v>
          </cell>
        </row>
        <row r="10411">
          <cell r="A10411" t="str">
            <v>9440010001110302</v>
          </cell>
          <cell r="B10411" t="str">
            <v>CAPITAL DE TRABAJO</v>
          </cell>
          <cell r="C10411">
            <v>16</v>
          </cell>
          <cell r="D10411">
            <v>0</v>
          </cell>
          <cell r="E10411"/>
          <cell r="F10411"/>
          <cell r="G10411"/>
          <cell r="H10411">
            <v>0</v>
          </cell>
        </row>
        <row r="10412">
          <cell r="A10412" t="str">
            <v>9440010001110303</v>
          </cell>
          <cell r="B10412" t="str">
            <v>ACTIVO FIJO</v>
          </cell>
          <cell r="C10412">
            <v>16</v>
          </cell>
          <cell r="D10412">
            <v>0</v>
          </cell>
          <cell r="E10412"/>
          <cell r="F10412"/>
          <cell r="G10412"/>
          <cell r="H10412">
            <v>0</v>
          </cell>
        </row>
        <row r="10413">
          <cell r="A10413" t="str">
            <v>9440010001110304</v>
          </cell>
          <cell r="B10413" t="str">
            <v>CAPITAL DE TRABAJO ESTACIONAL</v>
          </cell>
          <cell r="C10413">
            <v>16</v>
          </cell>
          <cell r="D10413">
            <v>0</v>
          </cell>
          <cell r="E10413"/>
          <cell r="F10413"/>
          <cell r="G10413"/>
          <cell r="H10413">
            <v>0</v>
          </cell>
        </row>
        <row r="10414">
          <cell r="A10414" t="str">
            <v>9440010001110305</v>
          </cell>
          <cell r="B10414" t="str">
            <v>ROTATIVO</v>
          </cell>
          <cell r="C10414">
            <v>16</v>
          </cell>
          <cell r="D10414">
            <v>0</v>
          </cell>
          <cell r="E10414"/>
          <cell r="F10414"/>
          <cell r="G10414"/>
          <cell r="H10414">
            <v>0</v>
          </cell>
        </row>
        <row r="10415">
          <cell r="A10415" t="str">
            <v>9440010001110306</v>
          </cell>
          <cell r="B10415" t="str">
            <v>COLECTURIA DOMICILIAR</v>
          </cell>
          <cell r="C10415">
            <v>16</v>
          </cell>
          <cell r="D10415">
            <v>0</v>
          </cell>
          <cell r="E10415"/>
          <cell r="F10415"/>
          <cell r="G10415"/>
          <cell r="H10415">
            <v>0</v>
          </cell>
        </row>
        <row r="10416">
          <cell r="A10416" t="str">
            <v>944001000112</v>
          </cell>
          <cell r="B10416" t="str">
            <v>EMPRESA</v>
          </cell>
          <cell r="C10416">
            <v>12</v>
          </cell>
          <cell r="D10416"/>
          <cell r="E10416"/>
          <cell r="F10416">
            <v>-1174147.8899999999</v>
          </cell>
          <cell r="G10416"/>
          <cell r="H10416">
            <v>1174147.8899999999</v>
          </cell>
        </row>
        <row r="10417">
          <cell r="A10417" t="str">
            <v>94400100011201</v>
          </cell>
          <cell r="B10417" t="str">
            <v>EMPRESA - CAPITAL</v>
          </cell>
          <cell r="C10417">
            <v>14</v>
          </cell>
          <cell r="D10417"/>
          <cell r="E10417">
            <v>-598150.5</v>
          </cell>
          <cell r="F10417"/>
          <cell r="G10417"/>
          <cell r="H10417">
            <v>598150.5</v>
          </cell>
        </row>
        <row r="10418">
          <cell r="A10418" t="str">
            <v>9440010001120101</v>
          </cell>
          <cell r="B10418" t="str">
            <v>CAPITAL DE TRABAJO</v>
          </cell>
          <cell r="C10418">
            <v>16</v>
          </cell>
          <cell r="D10418">
            <v>-555608.97</v>
          </cell>
          <cell r="E10418"/>
          <cell r="F10418"/>
          <cell r="G10418"/>
          <cell r="H10418">
            <v>555608.97</v>
          </cell>
        </row>
        <row r="10419">
          <cell r="A10419" t="str">
            <v>9440010001120102</v>
          </cell>
          <cell r="B10419" t="str">
            <v>ACTIVO FIJO</v>
          </cell>
          <cell r="C10419">
            <v>16</v>
          </cell>
          <cell r="D10419">
            <v>-28001.86</v>
          </cell>
          <cell r="E10419"/>
          <cell r="F10419"/>
          <cell r="G10419"/>
          <cell r="H10419">
            <v>28001.86</v>
          </cell>
        </row>
        <row r="10420">
          <cell r="A10420" t="str">
            <v>9440010001120103</v>
          </cell>
          <cell r="B10420" t="str">
            <v>ROTATIVO</v>
          </cell>
          <cell r="C10420">
            <v>16</v>
          </cell>
          <cell r="D10420">
            <v>0</v>
          </cell>
          <cell r="E10420"/>
          <cell r="F10420"/>
          <cell r="G10420"/>
          <cell r="H10420">
            <v>0</v>
          </cell>
        </row>
        <row r="10421">
          <cell r="A10421" t="str">
            <v>9440010001120104</v>
          </cell>
          <cell r="B10421" t="str">
            <v>MUNICIPALIDADES</v>
          </cell>
          <cell r="C10421">
            <v>16</v>
          </cell>
          <cell r="D10421">
            <v>-14539.67</v>
          </cell>
          <cell r="E10421"/>
          <cell r="F10421"/>
          <cell r="G10421"/>
          <cell r="H10421">
            <v>14539.67</v>
          </cell>
        </row>
        <row r="10422">
          <cell r="A10422" t="str">
            <v>94400100011202</v>
          </cell>
          <cell r="B10422" t="str">
            <v>EMPRESA - INTERERES CORRIENTES</v>
          </cell>
          <cell r="C10422">
            <v>14</v>
          </cell>
          <cell r="D10422"/>
          <cell r="E10422">
            <v>-575997.39</v>
          </cell>
          <cell r="F10422"/>
          <cell r="G10422"/>
          <cell r="H10422">
            <v>575997.39</v>
          </cell>
        </row>
        <row r="10423">
          <cell r="A10423" t="str">
            <v>9440010001120201</v>
          </cell>
          <cell r="B10423" t="str">
            <v>CAPITAL DE TRABAJO</v>
          </cell>
          <cell r="C10423">
            <v>16</v>
          </cell>
          <cell r="D10423">
            <v>-530525.72</v>
          </cell>
          <cell r="E10423"/>
          <cell r="F10423"/>
          <cell r="G10423"/>
          <cell r="H10423">
            <v>530525.72</v>
          </cell>
        </row>
        <row r="10424">
          <cell r="A10424" t="str">
            <v>9440010001120202</v>
          </cell>
          <cell r="B10424" t="str">
            <v>ACTIVO FIJO</v>
          </cell>
          <cell r="C10424">
            <v>16</v>
          </cell>
          <cell r="D10424">
            <v>-41813.94</v>
          </cell>
          <cell r="E10424"/>
          <cell r="F10424"/>
          <cell r="G10424"/>
          <cell r="H10424">
            <v>41813.94</v>
          </cell>
        </row>
        <row r="10425">
          <cell r="A10425" t="str">
            <v>9440010001120203</v>
          </cell>
          <cell r="B10425" t="str">
            <v>ROTATIVO</v>
          </cell>
          <cell r="C10425">
            <v>16</v>
          </cell>
          <cell r="D10425">
            <v>0</v>
          </cell>
          <cell r="E10425"/>
          <cell r="F10425"/>
          <cell r="G10425"/>
          <cell r="H10425">
            <v>0</v>
          </cell>
        </row>
        <row r="10426">
          <cell r="A10426" t="str">
            <v>9440010001120204</v>
          </cell>
          <cell r="B10426" t="str">
            <v>MUNICIPALIDADES</v>
          </cell>
          <cell r="C10426">
            <v>16</v>
          </cell>
          <cell r="D10426">
            <v>-3657.73</v>
          </cell>
          <cell r="E10426"/>
          <cell r="F10426"/>
          <cell r="G10426"/>
          <cell r="H10426">
            <v>3657.73</v>
          </cell>
        </row>
        <row r="10427">
          <cell r="A10427" t="str">
            <v>94400100011203</v>
          </cell>
          <cell r="B10427" t="str">
            <v>EMPRESA - INTERESES MORATORIOS</v>
          </cell>
          <cell r="C10427">
            <v>14</v>
          </cell>
          <cell r="D10427"/>
          <cell r="E10427">
            <v>0</v>
          </cell>
          <cell r="F10427"/>
          <cell r="G10427"/>
          <cell r="H10427">
            <v>0</v>
          </cell>
        </row>
        <row r="10428">
          <cell r="A10428" t="str">
            <v>9440010001120301</v>
          </cell>
          <cell r="B10428" t="str">
            <v>CAPITAL DE TRABAJO</v>
          </cell>
          <cell r="C10428">
            <v>16</v>
          </cell>
          <cell r="D10428">
            <v>0</v>
          </cell>
          <cell r="E10428"/>
          <cell r="F10428"/>
          <cell r="G10428"/>
          <cell r="H10428">
            <v>0</v>
          </cell>
        </row>
        <row r="10429">
          <cell r="A10429" t="str">
            <v>9440010001120302</v>
          </cell>
          <cell r="B10429" t="str">
            <v>ACTIVO FIJO</v>
          </cell>
          <cell r="C10429">
            <v>16</v>
          </cell>
          <cell r="D10429">
            <v>0</v>
          </cell>
          <cell r="E10429"/>
          <cell r="F10429"/>
          <cell r="G10429"/>
          <cell r="H10429">
            <v>0</v>
          </cell>
        </row>
        <row r="10430">
          <cell r="A10430" t="str">
            <v>9440010001120303</v>
          </cell>
          <cell r="B10430" t="str">
            <v>ROTATIVO</v>
          </cell>
          <cell r="C10430">
            <v>16</v>
          </cell>
          <cell r="D10430">
            <v>0</v>
          </cell>
          <cell r="E10430"/>
          <cell r="F10430"/>
          <cell r="G10430"/>
          <cell r="H10430">
            <v>0</v>
          </cell>
        </row>
        <row r="10431">
          <cell r="A10431" t="str">
            <v>9440010001120304</v>
          </cell>
          <cell r="B10431" t="str">
            <v>MUNICIPALIDADES</v>
          </cell>
          <cell r="C10431">
            <v>16</v>
          </cell>
          <cell r="D10431">
            <v>0</v>
          </cell>
          <cell r="E10431"/>
          <cell r="F10431"/>
          <cell r="G10431"/>
          <cell r="H10431">
            <v>0</v>
          </cell>
        </row>
        <row r="10432">
          <cell r="A10432" t="str">
            <v>944001000120</v>
          </cell>
          <cell r="B10432" t="str">
            <v>CONSUMO - CAPITAL</v>
          </cell>
          <cell r="C10432">
            <v>12</v>
          </cell>
          <cell r="D10432"/>
          <cell r="E10432"/>
          <cell r="F10432">
            <v>-16097348.35</v>
          </cell>
          <cell r="G10432"/>
          <cell r="H10432">
            <v>16097348.35</v>
          </cell>
        </row>
        <row r="10433">
          <cell r="A10433" t="str">
            <v>94400100012001</v>
          </cell>
          <cell r="B10433" t="str">
            <v>CONSUMO</v>
          </cell>
          <cell r="C10433">
            <v>14</v>
          </cell>
          <cell r="D10433"/>
          <cell r="E10433">
            <v>-8871724.8499999996</v>
          </cell>
          <cell r="F10433"/>
          <cell r="G10433"/>
          <cell r="H10433">
            <v>8871724.8499999996</v>
          </cell>
        </row>
        <row r="10434">
          <cell r="A10434" t="str">
            <v>9440010001200101</v>
          </cell>
          <cell r="B10434" t="str">
            <v>CONSUMO</v>
          </cell>
          <cell r="C10434">
            <v>16</v>
          </cell>
          <cell r="D10434">
            <v>-3990.06</v>
          </cell>
          <cell r="E10434"/>
          <cell r="F10434"/>
          <cell r="G10434"/>
          <cell r="H10434">
            <v>3990.06</v>
          </cell>
        </row>
        <row r="10435">
          <cell r="A10435" t="str">
            <v>9440010001200102</v>
          </cell>
          <cell r="B10435" t="str">
            <v>SIN FIADOR</v>
          </cell>
          <cell r="C10435">
            <v>16</v>
          </cell>
          <cell r="D10435">
            <v>-1640431.08</v>
          </cell>
          <cell r="E10435"/>
          <cell r="F10435"/>
          <cell r="G10435"/>
          <cell r="H10435">
            <v>1640431.08</v>
          </cell>
        </row>
        <row r="10436">
          <cell r="A10436" t="str">
            <v>9440010001200103</v>
          </cell>
          <cell r="B10436" t="str">
            <v>CONSOLIDACION</v>
          </cell>
          <cell r="C10436">
            <v>16</v>
          </cell>
          <cell r="D10436">
            <v>-3422066.18</v>
          </cell>
          <cell r="E10436"/>
          <cell r="F10436"/>
          <cell r="G10436"/>
          <cell r="H10436">
            <v>3422066.18</v>
          </cell>
        </row>
        <row r="10437">
          <cell r="A10437" t="str">
            <v>9440010001200104</v>
          </cell>
          <cell r="B10437" t="str">
            <v>VARIOS</v>
          </cell>
          <cell r="C10437">
            <v>16</v>
          </cell>
          <cell r="D10437">
            <v>-1014320.83</v>
          </cell>
          <cell r="E10437"/>
          <cell r="F10437"/>
          <cell r="G10437"/>
          <cell r="H10437">
            <v>1014320.83</v>
          </cell>
        </row>
        <row r="10438">
          <cell r="A10438" t="str">
            <v>9440010001200105</v>
          </cell>
          <cell r="B10438" t="str">
            <v>VEHICULO</v>
          </cell>
          <cell r="C10438">
            <v>16</v>
          </cell>
          <cell r="D10438">
            <v>-432101.37</v>
          </cell>
          <cell r="E10438"/>
          <cell r="F10438"/>
          <cell r="G10438"/>
          <cell r="H10438">
            <v>432101.37</v>
          </cell>
        </row>
        <row r="10439">
          <cell r="A10439" t="str">
            <v>9440010001200106</v>
          </cell>
          <cell r="B10439" t="str">
            <v>VEHICULO - EMPREADOS</v>
          </cell>
          <cell r="C10439">
            <v>16</v>
          </cell>
          <cell r="D10439">
            <v>-98529.62</v>
          </cell>
          <cell r="E10439"/>
          <cell r="F10439"/>
          <cell r="G10439"/>
          <cell r="H10439">
            <v>98529.62</v>
          </cell>
        </row>
        <row r="10440">
          <cell r="A10440" t="str">
            <v>9440010001200107</v>
          </cell>
          <cell r="B10440" t="str">
            <v>ESTUDIOS</v>
          </cell>
          <cell r="C10440">
            <v>16</v>
          </cell>
          <cell r="D10440">
            <v>-73614.13</v>
          </cell>
          <cell r="E10440"/>
          <cell r="F10440"/>
          <cell r="G10440"/>
          <cell r="H10440">
            <v>73614.13</v>
          </cell>
        </row>
        <row r="10441">
          <cell r="A10441" t="str">
            <v>9440010001200108</v>
          </cell>
          <cell r="B10441" t="str">
            <v>LECA</v>
          </cell>
          <cell r="C10441">
            <v>16</v>
          </cell>
          <cell r="D10441">
            <v>-258202.23999999999</v>
          </cell>
          <cell r="E10441"/>
          <cell r="F10441"/>
          <cell r="G10441"/>
          <cell r="H10441">
            <v>258202.23999999999</v>
          </cell>
        </row>
        <row r="10442">
          <cell r="A10442" t="str">
            <v>9440010001200109</v>
          </cell>
          <cell r="B10442" t="str">
            <v>CONSUMO  RAPICREDIT  BANCOVI</v>
          </cell>
          <cell r="C10442">
            <v>16</v>
          </cell>
          <cell r="D10442">
            <v>-17036.21</v>
          </cell>
          <cell r="E10442"/>
          <cell r="F10442"/>
          <cell r="G10442"/>
          <cell r="H10442">
            <v>17036.21</v>
          </cell>
        </row>
        <row r="10443">
          <cell r="A10443" t="str">
            <v>9440010001200110</v>
          </cell>
          <cell r="B10443" t="str">
            <v>EMPLEADOS PÚBLICOS Y PRIVADOS</v>
          </cell>
          <cell r="C10443">
            <v>16</v>
          </cell>
          <cell r="D10443">
            <v>0</v>
          </cell>
          <cell r="E10443"/>
          <cell r="F10443"/>
          <cell r="G10443"/>
          <cell r="H10443">
            <v>0</v>
          </cell>
        </row>
        <row r="10444">
          <cell r="A10444" t="str">
            <v>9440010001200111</v>
          </cell>
          <cell r="B10444" t="str">
            <v>EMPLEADOS ANDA</v>
          </cell>
          <cell r="C10444">
            <v>16</v>
          </cell>
          <cell r="D10444">
            <v>-21508.48</v>
          </cell>
          <cell r="E10444"/>
          <cell r="F10444"/>
          <cell r="G10444"/>
          <cell r="H10444">
            <v>21508.48</v>
          </cell>
        </row>
        <row r="10445">
          <cell r="A10445" t="str">
            <v>9440010001200112</v>
          </cell>
          <cell r="B10445" t="str">
            <v>EMPLEADOS PDH</v>
          </cell>
          <cell r="C10445">
            <v>16</v>
          </cell>
          <cell r="D10445">
            <v>0</v>
          </cell>
          <cell r="E10445"/>
          <cell r="F10445"/>
          <cell r="G10445"/>
          <cell r="H10445">
            <v>0</v>
          </cell>
        </row>
        <row r="10446">
          <cell r="A10446" t="str">
            <v>9440010001200113</v>
          </cell>
          <cell r="B10446" t="str">
            <v>EMPLEADOS PGR</v>
          </cell>
          <cell r="C10446">
            <v>16</v>
          </cell>
          <cell r="D10446">
            <v>0</v>
          </cell>
          <cell r="E10446"/>
          <cell r="F10446"/>
          <cell r="G10446"/>
          <cell r="H10446">
            <v>0</v>
          </cell>
        </row>
        <row r="10447">
          <cell r="A10447" t="str">
            <v>9440010001200114</v>
          </cell>
          <cell r="B10447" t="str">
            <v>EMPLEADOS MIN. SALUD</v>
          </cell>
          <cell r="C10447">
            <v>16</v>
          </cell>
          <cell r="D10447">
            <v>0</v>
          </cell>
          <cell r="E10447"/>
          <cell r="F10447"/>
          <cell r="G10447"/>
          <cell r="H10447">
            <v>0</v>
          </cell>
        </row>
        <row r="10448">
          <cell r="A10448" t="str">
            <v>9440010001200115</v>
          </cell>
          <cell r="B10448" t="str">
            <v>EMPLEADOS MIN. EDUCACIÓN</v>
          </cell>
          <cell r="C10448">
            <v>16</v>
          </cell>
          <cell r="D10448">
            <v>-2851.57</v>
          </cell>
          <cell r="E10448"/>
          <cell r="F10448"/>
          <cell r="G10448"/>
          <cell r="H10448">
            <v>2851.57</v>
          </cell>
        </row>
        <row r="10449">
          <cell r="A10449" t="str">
            <v>9440010001200117</v>
          </cell>
          <cell r="B10449" t="str">
            <v>RAPICREDIT BANCOVI EMP. PRIVADOS Y MUNICIPALES</v>
          </cell>
          <cell r="C10449">
            <v>16</v>
          </cell>
          <cell r="D10449">
            <v>-15266.47</v>
          </cell>
          <cell r="E10449"/>
          <cell r="F10449"/>
          <cell r="G10449"/>
          <cell r="H10449">
            <v>15266.47</v>
          </cell>
        </row>
        <row r="10450">
          <cell r="A10450" t="str">
            <v>9440010001200118</v>
          </cell>
          <cell r="B10450" t="str">
            <v>RAPICREDIT BANCOVI ALCALDIA Y ASAMBLEA</v>
          </cell>
          <cell r="C10450">
            <v>16</v>
          </cell>
          <cell r="D10450">
            <v>-1152.29</v>
          </cell>
          <cell r="E10450"/>
          <cell r="F10450"/>
          <cell r="G10450"/>
          <cell r="H10450">
            <v>1152.29</v>
          </cell>
        </row>
        <row r="10451">
          <cell r="A10451" t="str">
            <v>9440010001200119</v>
          </cell>
          <cell r="B10451" t="str">
            <v>PROMO LINEA ESPECIAL EMPLEADOS PUBLICOS Y PRIVADOS</v>
          </cell>
          <cell r="C10451">
            <v>16</v>
          </cell>
          <cell r="D10451">
            <v>-1594773.11</v>
          </cell>
          <cell r="E10451"/>
          <cell r="F10451"/>
          <cell r="G10451"/>
          <cell r="H10451">
            <v>1594773.11</v>
          </cell>
        </row>
        <row r="10452">
          <cell r="A10452" t="str">
            <v>9440010001200121</v>
          </cell>
          <cell r="B10452" t="str">
            <v>BANCOVI RESPONDE CONSUMO</v>
          </cell>
          <cell r="C10452">
            <v>16</v>
          </cell>
          <cell r="D10452">
            <v>-14610.71</v>
          </cell>
          <cell r="E10452"/>
          <cell r="F10452"/>
          <cell r="G10452"/>
          <cell r="H10452">
            <v>14610.71</v>
          </cell>
        </row>
        <row r="10453">
          <cell r="A10453" t="str">
            <v>9440010001200122</v>
          </cell>
          <cell r="B10453" t="str">
            <v>PROMOCION ESPECIAL DE EMPLEADOS PUBLICOS Y AUTONOMOS V3</v>
          </cell>
          <cell r="C10453">
            <v>16</v>
          </cell>
          <cell r="D10453">
            <v>-213499.86</v>
          </cell>
          <cell r="E10453"/>
          <cell r="F10453"/>
          <cell r="G10453"/>
          <cell r="H10453">
            <v>213499.86</v>
          </cell>
        </row>
        <row r="10454">
          <cell r="A10454" t="str">
            <v>9440010001200123</v>
          </cell>
          <cell r="B10454" t="str">
            <v>PROMOCIÓN ESPECIAL EMPLEADOS PÚBLICOS Y AUTÓNOMOS V4 P GRACI</v>
          </cell>
          <cell r="C10454">
            <v>16</v>
          </cell>
          <cell r="D10454">
            <v>-7741.11</v>
          </cell>
          <cell r="E10454"/>
          <cell r="F10454"/>
          <cell r="G10454"/>
          <cell r="H10454">
            <v>7741.11</v>
          </cell>
        </row>
        <row r="10455">
          <cell r="A10455" t="str">
            <v>9440010001200125</v>
          </cell>
          <cell r="B10455" t="str">
            <v>PROMO EMPLEADOS PUBLICOS Y AUTO CON PERIOD DE GRAC. V5</v>
          </cell>
          <cell r="C10455">
            <v>16</v>
          </cell>
          <cell r="D10455">
            <v>-40029.53</v>
          </cell>
          <cell r="E10455"/>
          <cell r="F10455"/>
          <cell r="G10455"/>
          <cell r="H10455">
            <v>40029.53</v>
          </cell>
        </row>
        <row r="10456">
          <cell r="A10456" t="str">
            <v>9440010001200148</v>
          </cell>
          <cell r="B10456" t="str">
            <v>TARJETAS DE CREDITO</v>
          </cell>
          <cell r="C10456">
            <v>16</v>
          </cell>
          <cell r="D10456">
            <v>0</v>
          </cell>
          <cell r="E10456"/>
          <cell r="F10456"/>
          <cell r="G10456"/>
          <cell r="H10456">
            <v>0</v>
          </cell>
        </row>
        <row r="10457">
          <cell r="A10457" t="str">
            <v>9440010001200149</v>
          </cell>
          <cell r="B10457" t="str">
            <v>SOBREGIROS OCACIONALES</v>
          </cell>
          <cell r="C10457">
            <v>16</v>
          </cell>
          <cell r="D10457">
            <v>0</v>
          </cell>
          <cell r="E10457"/>
          <cell r="F10457"/>
          <cell r="G10457"/>
          <cell r="H10457">
            <v>0</v>
          </cell>
        </row>
        <row r="10458">
          <cell r="A10458" t="str">
            <v>9440010001200150</v>
          </cell>
          <cell r="B10458" t="str">
            <v>SOBREGIROS AUTORIZADOS</v>
          </cell>
          <cell r="C10458">
            <v>16</v>
          </cell>
          <cell r="D10458">
            <v>0</v>
          </cell>
          <cell r="E10458"/>
          <cell r="F10458"/>
          <cell r="G10458"/>
          <cell r="H10458">
            <v>0</v>
          </cell>
        </row>
        <row r="10459">
          <cell r="A10459" t="str">
            <v>94400100012002</v>
          </cell>
          <cell r="B10459" t="str">
            <v>CONSUMO - INTERESES CORRIENTES</v>
          </cell>
          <cell r="C10459">
            <v>14</v>
          </cell>
          <cell r="D10459"/>
          <cell r="E10459">
            <v>-7225623.4900000002</v>
          </cell>
          <cell r="F10459"/>
          <cell r="G10459"/>
          <cell r="H10459">
            <v>7225623.4900000002</v>
          </cell>
        </row>
        <row r="10460">
          <cell r="A10460" t="str">
            <v>9440010001200201</v>
          </cell>
          <cell r="B10460" t="str">
            <v>CONSUMO</v>
          </cell>
          <cell r="C10460">
            <v>16</v>
          </cell>
          <cell r="D10460">
            <v>-7598.41</v>
          </cell>
          <cell r="E10460"/>
          <cell r="F10460"/>
          <cell r="G10460"/>
          <cell r="H10460">
            <v>7598.41</v>
          </cell>
        </row>
        <row r="10461">
          <cell r="A10461" t="str">
            <v>9440010001200202</v>
          </cell>
          <cell r="B10461" t="str">
            <v>SIN FIADOR</v>
          </cell>
          <cell r="C10461">
            <v>16</v>
          </cell>
          <cell r="D10461">
            <v>-509135.78</v>
          </cell>
          <cell r="E10461"/>
          <cell r="F10461"/>
          <cell r="G10461"/>
          <cell r="H10461">
            <v>509135.78</v>
          </cell>
        </row>
        <row r="10462">
          <cell r="A10462" t="str">
            <v>9440010001200203</v>
          </cell>
          <cell r="B10462" t="str">
            <v>CONSOLIDACION</v>
          </cell>
          <cell r="C10462">
            <v>16</v>
          </cell>
          <cell r="D10462">
            <v>-4363362.0999999996</v>
          </cell>
          <cell r="E10462"/>
          <cell r="F10462"/>
          <cell r="G10462"/>
          <cell r="H10462">
            <v>4363362.0999999996</v>
          </cell>
        </row>
        <row r="10463">
          <cell r="A10463" t="str">
            <v>9440010001200204</v>
          </cell>
          <cell r="B10463" t="str">
            <v>VARIOS</v>
          </cell>
          <cell r="C10463">
            <v>16</v>
          </cell>
          <cell r="D10463">
            <v>-860646.06</v>
          </cell>
          <cell r="E10463"/>
          <cell r="F10463"/>
          <cell r="G10463"/>
          <cell r="H10463">
            <v>860646.06</v>
          </cell>
        </row>
        <row r="10464">
          <cell r="A10464" t="str">
            <v>9440010001200205</v>
          </cell>
          <cell r="B10464" t="str">
            <v>VEHICULO</v>
          </cell>
          <cell r="C10464">
            <v>16</v>
          </cell>
          <cell r="D10464">
            <v>-870951.92</v>
          </cell>
          <cell r="E10464"/>
          <cell r="F10464"/>
          <cell r="G10464"/>
          <cell r="H10464">
            <v>870951.92</v>
          </cell>
        </row>
        <row r="10465">
          <cell r="A10465" t="str">
            <v>9440010001200206</v>
          </cell>
          <cell r="B10465" t="str">
            <v>VEHICULO - EMPREADOS</v>
          </cell>
          <cell r="C10465">
            <v>16</v>
          </cell>
          <cell r="D10465">
            <v>-33874.129999999997</v>
          </cell>
          <cell r="E10465"/>
          <cell r="F10465"/>
          <cell r="G10465"/>
          <cell r="H10465">
            <v>33874.129999999997</v>
          </cell>
        </row>
        <row r="10466">
          <cell r="A10466" t="str">
            <v>9440010001200207</v>
          </cell>
          <cell r="B10466" t="str">
            <v>ESTUDIOS</v>
          </cell>
          <cell r="C10466">
            <v>16</v>
          </cell>
          <cell r="D10466">
            <v>-57299.76</v>
          </cell>
          <cell r="E10466"/>
          <cell r="F10466"/>
          <cell r="G10466"/>
          <cell r="H10466">
            <v>57299.76</v>
          </cell>
        </row>
        <row r="10467">
          <cell r="A10467" t="str">
            <v>9440010001200208</v>
          </cell>
          <cell r="B10467" t="str">
            <v>LECA</v>
          </cell>
          <cell r="C10467">
            <v>16</v>
          </cell>
          <cell r="D10467">
            <v>-76100.73</v>
          </cell>
          <cell r="E10467"/>
          <cell r="F10467"/>
          <cell r="G10467"/>
          <cell r="H10467">
            <v>76100.73</v>
          </cell>
        </row>
        <row r="10468">
          <cell r="A10468" t="str">
            <v>9440010001200209</v>
          </cell>
          <cell r="B10468" t="str">
            <v>CONSUMO  RAPICREDIT  BANCOVI</v>
          </cell>
          <cell r="C10468">
            <v>16</v>
          </cell>
          <cell r="D10468">
            <v>-4145.2</v>
          </cell>
          <cell r="E10468"/>
          <cell r="F10468"/>
          <cell r="G10468"/>
          <cell r="H10468">
            <v>4145.2</v>
          </cell>
        </row>
        <row r="10469">
          <cell r="A10469" t="str">
            <v>9440010001200210</v>
          </cell>
          <cell r="B10469" t="str">
            <v>EMPLEADOS PÚBLICOS Y PRIVADOS</v>
          </cell>
          <cell r="C10469">
            <v>16</v>
          </cell>
          <cell r="D10469">
            <v>0</v>
          </cell>
          <cell r="E10469"/>
          <cell r="F10469"/>
          <cell r="G10469"/>
          <cell r="H10469">
            <v>0</v>
          </cell>
        </row>
        <row r="10470">
          <cell r="A10470" t="str">
            <v>9440010001200211</v>
          </cell>
          <cell r="B10470" t="str">
            <v>EMPLEADOS ANDA</v>
          </cell>
          <cell r="C10470">
            <v>16</v>
          </cell>
          <cell r="D10470">
            <v>-5161.5</v>
          </cell>
          <cell r="E10470"/>
          <cell r="F10470"/>
          <cell r="G10470"/>
          <cell r="H10470">
            <v>5161.5</v>
          </cell>
        </row>
        <row r="10471">
          <cell r="A10471" t="str">
            <v>9440010001200212</v>
          </cell>
          <cell r="B10471" t="str">
            <v>EMPLEADOS PDH</v>
          </cell>
          <cell r="C10471">
            <v>16</v>
          </cell>
          <cell r="D10471">
            <v>0</v>
          </cell>
          <cell r="E10471"/>
          <cell r="F10471"/>
          <cell r="G10471"/>
          <cell r="H10471">
            <v>0</v>
          </cell>
        </row>
        <row r="10472">
          <cell r="A10472" t="str">
            <v>9440010001200213</v>
          </cell>
          <cell r="B10472" t="str">
            <v>EMPLEADOS PGR</v>
          </cell>
          <cell r="C10472">
            <v>16</v>
          </cell>
          <cell r="D10472">
            <v>0</v>
          </cell>
          <cell r="E10472"/>
          <cell r="F10472"/>
          <cell r="G10472"/>
          <cell r="H10472">
            <v>0</v>
          </cell>
        </row>
        <row r="10473">
          <cell r="A10473" t="str">
            <v>9440010001200214</v>
          </cell>
          <cell r="B10473" t="str">
            <v>EMPLEADOS MIN. SALUD</v>
          </cell>
          <cell r="C10473">
            <v>16</v>
          </cell>
          <cell r="D10473">
            <v>0</v>
          </cell>
          <cell r="E10473"/>
          <cell r="F10473"/>
          <cell r="G10473"/>
          <cell r="H10473">
            <v>0</v>
          </cell>
        </row>
        <row r="10474">
          <cell r="A10474" t="str">
            <v>9440010001200215</v>
          </cell>
          <cell r="B10474" t="str">
            <v>EMPLEADOS MIN. EDUCACIÓN</v>
          </cell>
          <cell r="C10474">
            <v>16</v>
          </cell>
          <cell r="D10474">
            <v>-526.35</v>
          </cell>
          <cell r="E10474"/>
          <cell r="F10474"/>
          <cell r="G10474"/>
          <cell r="H10474">
            <v>526.35</v>
          </cell>
        </row>
        <row r="10475">
          <cell r="A10475" t="str">
            <v>9440010001200217</v>
          </cell>
          <cell r="B10475" t="str">
            <v>RAPICREDIT BANCOVI EMP. PRIVADOS Y MUNICIPALES</v>
          </cell>
          <cell r="C10475">
            <v>16</v>
          </cell>
          <cell r="D10475">
            <v>-11155.76</v>
          </cell>
          <cell r="E10475"/>
          <cell r="F10475"/>
          <cell r="G10475"/>
          <cell r="H10475">
            <v>11155.76</v>
          </cell>
        </row>
        <row r="10476">
          <cell r="A10476" t="str">
            <v>9440010001200218</v>
          </cell>
          <cell r="B10476" t="str">
            <v>RAPICREDIT BANCOVI ALCALDIA Y ASAMBLEA</v>
          </cell>
          <cell r="C10476">
            <v>16</v>
          </cell>
          <cell r="D10476">
            <v>-1383.32</v>
          </cell>
          <cell r="E10476"/>
          <cell r="F10476"/>
          <cell r="G10476"/>
          <cell r="H10476">
            <v>1383.32</v>
          </cell>
        </row>
        <row r="10477">
          <cell r="A10477" t="str">
            <v>9440010001200219</v>
          </cell>
          <cell r="B10477" t="str">
            <v>PROM LINEA ESPECIAL EMPLEADOS PUBLICOS Y PRIVADOS</v>
          </cell>
          <cell r="C10477">
            <v>16</v>
          </cell>
          <cell r="D10477">
            <v>-367974.85</v>
          </cell>
          <cell r="E10477"/>
          <cell r="F10477"/>
          <cell r="G10477"/>
          <cell r="H10477">
            <v>367974.85</v>
          </cell>
        </row>
        <row r="10478">
          <cell r="A10478" t="str">
            <v>9440010001200221</v>
          </cell>
          <cell r="B10478" t="str">
            <v>BANCOVI RESPONDE CONSUMO</v>
          </cell>
          <cell r="C10478">
            <v>16</v>
          </cell>
          <cell r="D10478">
            <v>-3505.24</v>
          </cell>
          <cell r="E10478"/>
          <cell r="F10478"/>
          <cell r="G10478"/>
          <cell r="H10478">
            <v>3505.24</v>
          </cell>
        </row>
        <row r="10479">
          <cell r="A10479" t="str">
            <v>9440010001200222</v>
          </cell>
          <cell r="B10479" t="str">
            <v>PROMOCION ESPECIAL DE EMPLEADOS PUBLICOS Y AUTONOMOS V3</v>
          </cell>
          <cell r="C10479">
            <v>16</v>
          </cell>
          <cell r="D10479">
            <v>-47191.43</v>
          </cell>
          <cell r="E10479"/>
          <cell r="F10479"/>
          <cell r="G10479"/>
          <cell r="H10479">
            <v>47191.43</v>
          </cell>
        </row>
        <row r="10480">
          <cell r="A10480" t="str">
            <v>9440010001200223</v>
          </cell>
          <cell r="B10480" t="str">
            <v>PROMOCION ESPECIAL DE EMPLEADOS PUBLICOS Y AUTONOMOS</v>
          </cell>
          <cell r="C10480">
            <v>16</v>
          </cell>
          <cell r="D10480">
            <v>-1157.53</v>
          </cell>
          <cell r="E10480"/>
          <cell r="F10480"/>
          <cell r="G10480"/>
          <cell r="H10480">
            <v>1157.53</v>
          </cell>
        </row>
        <row r="10481">
          <cell r="A10481" t="str">
            <v>9440010001200225</v>
          </cell>
          <cell r="B10481" t="str">
            <v>PROMOCION EMPLEADOS PUBLICOS Y AUTONOMOS CON PER GRA V5</v>
          </cell>
          <cell r="C10481">
            <v>16</v>
          </cell>
          <cell r="D10481">
            <v>-4453.42</v>
          </cell>
          <cell r="E10481"/>
          <cell r="F10481"/>
          <cell r="G10481"/>
          <cell r="H10481">
            <v>4453.42</v>
          </cell>
        </row>
        <row r="10482">
          <cell r="A10482" t="str">
            <v>9440010001200249</v>
          </cell>
          <cell r="B10482" t="str">
            <v>SOBREGIROS OCACIONALES</v>
          </cell>
          <cell r="C10482">
            <v>16</v>
          </cell>
          <cell r="D10482">
            <v>0</v>
          </cell>
          <cell r="E10482"/>
          <cell r="F10482"/>
          <cell r="G10482"/>
          <cell r="H10482">
            <v>0</v>
          </cell>
        </row>
        <row r="10483">
          <cell r="A10483" t="str">
            <v>9440010001200250</v>
          </cell>
          <cell r="B10483" t="str">
            <v>SOBREGIROS AUTORIZADOS</v>
          </cell>
          <cell r="C10483">
            <v>16</v>
          </cell>
          <cell r="D10483">
            <v>0</v>
          </cell>
          <cell r="E10483"/>
          <cell r="F10483"/>
          <cell r="G10483"/>
          <cell r="H10483">
            <v>0</v>
          </cell>
        </row>
        <row r="10484">
          <cell r="A10484" t="str">
            <v>94400100012003</v>
          </cell>
          <cell r="B10484" t="str">
            <v>CONSUMO - INTERESES MORATORIOS</v>
          </cell>
          <cell r="C10484">
            <v>14</v>
          </cell>
          <cell r="D10484"/>
          <cell r="E10484">
            <v>-0.01</v>
          </cell>
          <cell r="F10484"/>
          <cell r="G10484"/>
          <cell r="H10484">
            <v>0.01</v>
          </cell>
        </row>
        <row r="10485">
          <cell r="A10485" t="str">
            <v>9440010001200301</v>
          </cell>
          <cell r="B10485" t="str">
            <v>CONSUMO</v>
          </cell>
          <cell r="C10485">
            <v>16</v>
          </cell>
          <cell r="D10485">
            <v>-0.01</v>
          </cell>
          <cell r="E10485"/>
          <cell r="F10485"/>
          <cell r="G10485"/>
          <cell r="H10485">
            <v>0.01</v>
          </cell>
        </row>
        <row r="10486">
          <cell r="A10486" t="str">
            <v>9440010001200302</v>
          </cell>
          <cell r="B10486" t="str">
            <v>SIN FIADOR</v>
          </cell>
          <cell r="C10486">
            <v>16</v>
          </cell>
          <cell r="D10486">
            <v>0</v>
          </cell>
          <cell r="E10486"/>
          <cell r="F10486"/>
          <cell r="G10486"/>
          <cell r="H10486">
            <v>0</v>
          </cell>
        </row>
        <row r="10487">
          <cell r="A10487" t="str">
            <v>9440010001200303</v>
          </cell>
          <cell r="B10487" t="str">
            <v>CONSOLIDACION</v>
          </cell>
          <cell r="C10487">
            <v>16</v>
          </cell>
          <cell r="D10487">
            <v>0</v>
          </cell>
          <cell r="E10487"/>
          <cell r="F10487"/>
          <cell r="G10487"/>
          <cell r="H10487">
            <v>0</v>
          </cell>
        </row>
        <row r="10488">
          <cell r="A10488" t="str">
            <v>9440010001200304</v>
          </cell>
          <cell r="B10488" t="str">
            <v>VARIOS</v>
          </cell>
          <cell r="C10488">
            <v>16</v>
          </cell>
          <cell r="D10488">
            <v>0</v>
          </cell>
          <cell r="E10488"/>
          <cell r="F10488"/>
          <cell r="G10488"/>
          <cell r="H10488">
            <v>0</v>
          </cell>
        </row>
        <row r="10489">
          <cell r="A10489" t="str">
            <v>9440010001200305</v>
          </cell>
          <cell r="B10489" t="str">
            <v>VEHICULO</v>
          </cell>
          <cell r="C10489">
            <v>16</v>
          </cell>
          <cell r="D10489">
            <v>0</v>
          </cell>
          <cell r="E10489"/>
          <cell r="F10489"/>
          <cell r="G10489"/>
          <cell r="H10489">
            <v>0</v>
          </cell>
        </row>
        <row r="10490">
          <cell r="A10490" t="str">
            <v>9440010001200306</v>
          </cell>
          <cell r="B10490" t="str">
            <v>VEHICULO - EMPREADOS</v>
          </cell>
          <cell r="C10490">
            <v>16</v>
          </cell>
          <cell r="D10490">
            <v>0</v>
          </cell>
          <cell r="E10490"/>
          <cell r="F10490"/>
          <cell r="G10490"/>
          <cell r="H10490">
            <v>0</v>
          </cell>
        </row>
        <row r="10491">
          <cell r="A10491" t="str">
            <v>9440010001200307</v>
          </cell>
          <cell r="B10491" t="str">
            <v>ESTUDIOS</v>
          </cell>
          <cell r="C10491">
            <v>16</v>
          </cell>
          <cell r="D10491">
            <v>0</v>
          </cell>
          <cell r="E10491"/>
          <cell r="F10491"/>
          <cell r="G10491"/>
          <cell r="H10491">
            <v>0</v>
          </cell>
        </row>
        <row r="10492">
          <cell r="A10492" t="str">
            <v>9440010001200308</v>
          </cell>
          <cell r="B10492" t="str">
            <v>LECA</v>
          </cell>
          <cell r="C10492">
            <v>16</v>
          </cell>
          <cell r="D10492">
            <v>0</v>
          </cell>
          <cell r="E10492"/>
          <cell r="F10492"/>
          <cell r="G10492"/>
          <cell r="H10492">
            <v>0</v>
          </cell>
        </row>
        <row r="10493">
          <cell r="A10493" t="str">
            <v>9440010001200309</v>
          </cell>
          <cell r="B10493" t="str">
            <v>CONSUMO  RAPICREDIT  BANCOVI</v>
          </cell>
          <cell r="C10493">
            <v>16</v>
          </cell>
          <cell r="D10493">
            <v>0</v>
          </cell>
          <cell r="E10493"/>
          <cell r="F10493"/>
          <cell r="G10493"/>
          <cell r="H10493">
            <v>0</v>
          </cell>
        </row>
        <row r="10494">
          <cell r="A10494" t="str">
            <v>9440010001200310</v>
          </cell>
          <cell r="B10494" t="str">
            <v>EMPLEADOS PÚBLICOS Y PRIVADOS</v>
          </cell>
          <cell r="C10494">
            <v>16</v>
          </cell>
          <cell r="D10494">
            <v>0</v>
          </cell>
          <cell r="E10494"/>
          <cell r="F10494"/>
          <cell r="G10494"/>
          <cell r="H10494">
            <v>0</v>
          </cell>
        </row>
        <row r="10495">
          <cell r="A10495" t="str">
            <v>9440010001200311</v>
          </cell>
          <cell r="B10495" t="str">
            <v>EMPLEADOS ANDA</v>
          </cell>
          <cell r="C10495">
            <v>16</v>
          </cell>
          <cell r="D10495">
            <v>0</v>
          </cell>
          <cell r="E10495"/>
          <cell r="F10495"/>
          <cell r="G10495"/>
          <cell r="H10495">
            <v>0</v>
          </cell>
        </row>
        <row r="10496">
          <cell r="A10496" t="str">
            <v>9440010001200312</v>
          </cell>
          <cell r="B10496" t="str">
            <v>EMPLEADOS PDH</v>
          </cell>
          <cell r="C10496">
            <v>16</v>
          </cell>
          <cell r="D10496">
            <v>0</v>
          </cell>
          <cell r="E10496"/>
          <cell r="F10496"/>
          <cell r="G10496"/>
          <cell r="H10496">
            <v>0</v>
          </cell>
        </row>
        <row r="10497">
          <cell r="A10497" t="str">
            <v>9440010001200313</v>
          </cell>
          <cell r="B10497" t="str">
            <v>EMPLEADOS PGR</v>
          </cell>
          <cell r="C10497">
            <v>16</v>
          </cell>
          <cell r="D10497">
            <v>0</v>
          </cell>
          <cell r="E10497"/>
          <cell r="F10497"/>
          <cell r="G10497"/>
          <cell r="H10497">
            <v>0</v>
          </cell>
        </row>
        <row r="10498">
          <cell r="A10498" t="str">
            <v>9440010001200314</v>
          </cell>
          <cell r="B10498" t="str">
            <v>EMPLEADOS MIN. SALUD</v>
          </cell>
          <cell r="C10498">
            <v>16</v>
          </cell>
          <cell r="D10498">
            <v>0</v>
          </cell>
          <cell r="E10498"/>
          <cell r="F10498"/>
          <cell r="G10498"/>
          <cell r="H10498">
            <v>0</v>
          </cell>
        </row>
        <row r="10499">
          <cell r="A10499" t="str">
            <v>9440010001200315</v>
          </cell>
          <cell r="B10499" t="str">
            <v>EMPLEADOS MIN. EDUCACIÓN</v>
          </cell>
          <cell r="C10499">
            <v>16</v>
          </cell>
          <cell r="D10499">
            <v>0</v>
          </cell>
          <cell r="E10499"/>
          <cell r="F10499"/>
          <cell r="G10499"/>
          <cell r="H10499">
            <v>0</v>
          </cell>
        </row>
        <row r="10500">
          <cell r="A10500" t="str">
            <v>9440010001200349</v>
          </cell>
          <cell r="B10500" t="str">
            <v>SOBREGIROS OCACIONALES</v>
          </cell>
          <cell r="C10500">
            <v>16</v>
          </cell>
          <cell r="D10500">
            <v>0</v>
          </cell>
          <cell r="E10500"/>
          <cell r="F10500"/>
          <cell r="G10500"/>
          <cell r="H10500">
            <v>0</v>
          </cell>
        </row>
        <row r="10501">
          <cell r="A10501" t="str">
            <v>9440010001200350</v>
          </cell>
          <cell r="B10501" t="str">
            <v>SOBREGIROS AUTORIZADOS</v>
          </cell>
          <cell r="C10501">
            <v>16</v>
          </cell>
          <cell r="D10501">
            <v>0</v>
          </cell>
          <cell r="E10501"/>
          <cell r="F10501"/>
          <cell r="G10501"/>
          <cell r="H10501">
            <v>0</v>
          </cell>
        </row>
        <row r="10502">
          <cell r="A10502" t="str">
            <v>944001000122</v>
          </cell>
          <cell r="B10502" t="str">
            <v>PIGNORADOS</v>
          </cell>
          <cell r="C10502">
            <v>12</v>
          </cell>
          <cell r="D10502"/>
          <cell r="E10502"/>
          <cell r="F10502">
            <v>0</v>
          </cell>
          <cell r="G10502"/>
          <cell r="H10502">
            <v>0</v>
          </cell>
        </row>
        <row r="10503">
          <cell r="A10503" t="str">
            <v>94400100012201</v>
          </cell>
          <cell r="B10503" t="str">
            <v>PIGNORADOS - CAPITAL</v>
          </cell>
          <cell r="C10503">
            <v>14</v>
          </cell>
          <cell r="D10503"/>
          <cell r="E10503">
            <v>0</v>
          </cell>
          <cell r="F10503"/>
          <cell r="G10503"/>
          <cell r="H10503">
            <v>0</v>
          </cell>
        </row>
        <row r="10504">
          <cell r="A10504" t="str">
            <v>9440010001220101</v>
          </cell>
          <cell r="B10504" t="str">
            <v>PIGNORADOS</v>
          </cell>
          <cell r="C10504">
            <v>16</v>
          </cell>
          <cell r="D10504">
            <v>0</v>
          </cell>
          <cell r="E10504"/>
          <cell r="F10504"/>
          <cell r="G10504"/>
          <cell r="H10504">
            <v>0</v>
          </cell>
        </row>
        <row r="10505">
          <cell r="A10505" t="str">
            <v>94400100012202</v>
          </cell>
          <cell r="B10505" t="str">
            <v>PIGNORADOS - INTERESES CORRIENTES</v>
          </cell>
          <cell r="C10505">
            <v>14</v>
          </cell>
          <cell r="D10505"/>
          <cell r="E10505">
            <v>0</v>
          </cell>
          <cell r="F10505"/>
          <cell r="G10505"/>
          <cell r="H10505">
            <v>0</v>
          </cell>
        </row>
        <row r="10506">
          <cell r="A10506" t="str">
            <v>9440010001220201</v>
          </cell>
          <cell r="B10506" t="str">
            <v>PIGNORADOS</v>
          </cell>
          <cell r="C10506">
            <v>16</v>
          </cell>
          <cell r="D10506">
            <v>0</v>
          </cell>
          <cell r="E10506"/>
          <cell r="F10506"/>
          <cell r="G10506"/>
          <cell r="H10506">
            <v>0</v>
          </cell>
        </row>
        <row r="10507">
          <cell r="A10507" t="str">
            <v>94400100012203</v>
          </cell>
          <cell r="B10507" t="str">
            <v>PIGNORADOS - INTERESES MORATORIOS</v>
          </cell>
          <cell r="C10507">
            <v>14</v>
          </cell>
          <cell r="D10507"/>
          <cell r="E10507">
            <v>0</v>
          </cell>
          <cell r="F10507"/>
          <cell r="G10507"/>
          <cell r="H10507">
            <v>0</v>
          </cell>
        </row>
        <row r="10508">
          <cell r="A10508" t="str">
            <v>9440010001220301</v>
          </cell>
          <cell r="B10508" t="str">
            <v>PIGNORADOS</v>
          </cell>
          <cell r="C10508">
            <v>16</v>
          </cell>
          <cell r="D10508">
            <v>0</v>
          </cell>
          <cell r="E10508"/>
          <cell r="F10508"/>
          <cell r="G10508"/>
          <cell r="H10508">
            <v>0</v>
          </cell>
        </row>
        <row r="10509">
          <cell r="A10509" t="str">
            <v>944001000130</v>
          </cell>
          <cell r="B10509" t="str">
            <v>VIVENDA</v>
          </cell>
          <cell r="C10509">
            <v>12</v>
          </cell>
          <cell r="D10509"/>
          <cell r="E10509"/>
          <cell r="F10509">
            <v>-956598.61</v>
          </cell>
          <cell r="G10509"/>
          <cell r="H10509">
            <v>956598.61</v>
          </cell>
        </row>
        <row r="10510">
          <cell r="A10510" t="str">
            <v>94400100013001</v>
          </cell>
          <cell r="B10510" t="str">
            <v>VIVENDA - SALDO DE CAPITAL</v>
          </cell>
          <cell r="C10510">
            <v>14</v>
          </cell>
          <cell r="D10510"/>
          <cell r="E10510">
            <v>-374597.08</v>
          </cell>
          <cell r="F10510"/>
          <cell r="G10510"/>
          <cell r="H10510">
            <v>374597.08</v>
          </cell>
        </row>
        <row r="10511">
          <cell r="A10511" t="str">
            <v>9440010001300101</v>
          </cell>
          <cell r="B10511" t="str">
            <v>ADQUISICION DE VIVIENDA</v>
          </cell>
          <cell r="C10511">
            <v>16</v>
          </cell>
          <cell r="D10511">
            <v>-160603.85</v>
          </cell>
          <cell r="E10511"/>
          <cell r="F10511"/>
          <cell r="G10511"/>
          <cell r="H10511">
            <v>160603.85</v>
          </cell>
        </row>
        <row r="10512">
          <cell r="A10512" t="str">
            <v>9440010001300102</v>
          </cell>
          <cell r="B10512" t="str">
            <v>ADQUISICION DE LOTES</v>
          </cell>
          <cell r="C10512">
            <v>16</v>
          </cell>
          <cell r="D10512">
            <v>-1633.08</v>
          </cell>
          <cell r="E10512"/>
          <cell r="F10512"/>
          <cell r="G10512"/>
          <cell r="H10512">
            <v>1633.08</v>
          </cell>
        </row>
        <row r="10513">
          <cell r="A10513" t="str">
            <v>9440010001300103</v>
          </cell>
          <cell r="B10513" t="str">
            <v>CONSTRUCCION</v>
          </cell>
          <cell r="C10513">
            <v>16</v>
          </cell>
          <cell r="D10513">
            <v>-199303.85</v>
          </cell>
          <cell r="E10513"/>
          <cell r="F10513"/>
          <cell r="G10513"/>
          <cell r="H10513">
            <v>199303.85</v>
          </cell>
        </row>
        <row r="10514">
          <cell r="A10514" t="str">
            <v>9440010001300104</v>
          </cell>
          <cell r="B10514" t="str">
            <v>REMODELACIONES</v>
          </cell>
          <cell r="C10514">
            <v>16</v>
          </cell>
          <cell r="D10514">
            <v>-13056.3</v>
          </cell>
          <cell r="E10514"/>
          <cell r="F10514"/>
          <cell r="G10514"/>
          <cell r="H10514">
            <v>13056.3</v>
          </cell>
        </row>
        <row r="10515">
          <cell r="A10515" t="str">
            <v>94400100013002</v>
          </cell>
          <cell r="B10515" t="str">
            <v>VIVENDA - INTERESES CORRIENTES</v>
          </cell>
          <cell r="C10515">
            <v>14</v>
          </cell>
          <cell r="D10515"/>
          <cell r="E10515">
            <v>-582001.53</v>
          </cell>
          <cell r="F10515"/>
          <cell r="G10515"/>
          <cell r="H10515">
            <v>582001.53</v>
          </cell>
        </row>
        <row r="10516">
          <cell r="A10516" t="str">
            <v>9440010001300201</v>
          </cell>
          <cell r="B10516" t="str">
            <v>ADQUISICION DE VIVIENDA</v>
          </cell>
          <cell r="C10516">
            <v>16</v>
          </cell>
          <cell r="D10516">
            <v>-280335.90000000002</v>
          </cell>
          <cell r="E10516"/>
          <cell r="F10516"/>
          <cell r="G10516"/>
          <cell r="H10516">
            <v>280335.90000000002</v>
          </cell>
        </row>
        <row r="10517">
          <cell r="A10517" t="str">
            <v>9440010001300202</v>
          </cell>
          <cell r="B10517" t="str">
            <v>ADQUISICION DE LOTES</v>
          </cell>
          <cell r="C10517">
            <v>16</v>
          </cell>
          <cell r="D10517">
            <v>-2819.08</v>
          </cell>
          <cell r="E10517"/>
          <cell r="F10517"/>
          <cell r="G10517"/>
          <cell r="H10517">
            <v>2819.08</v>
          </cell>
        </row>
        <row r="10518">
          <cell r="A10518" t="str">
            <v>9440010001300203</v>
          </cell>
          <cell r="B10518" t="str">
            <v>CONSTRUCCION</v>
          </cell>
          <cell r="C10518">
            <v>16</v>
          </cell>
          <cell r="D10518">
            <v>-273813.3</v>
          </cell>
          <cell r="E10518"/>
          <cell r="F10518"/>
          <cell r="G10518"/>
          <cell r="H10518">
            <v>273813.3</v>
          </cell>
        </row>
        <row r="10519">
          <cell r="A10519" t="str">
            <v>9440010001300204</v>
          </cell>
          <cell r="B10519" t="str">
            <v>REMODELACIONES</v>
          </cell>
          <cell r="C10519">
            <v>16</v>
          </cell>
          <cell r="D10519">
            <v>-25033.25</v>
          </cell>
          <cell r="E10519"/>
          <cell r="F10519"/>
          <cell r="G10519"/>
          <cell r="H10519">
            <v>25033.25</v>
          </cell>
        </row>
        <row r="10520">
          <cell r="A10520" t="str">
            <v>94400100013003</v>
          </cell>
          <cell r="B10520" t="str">
            <v>VIVENDA - INTERESES MORATORIOS</v>
          </cell>
          <cell r="C10520">
            <v>14</v>
          </cell>
          <cell r="D10520"/>
          <cell r="E10520">
            <v>0</v>
          </cell>
          <cell r="F10520"/>
          <cell r="G10520"/>
          <cell r="H10520">
            <v>0</v>
          </cell>
        </row>
        <row r="10521">
          <cell r="A10521" t="str">
            <v>9440010001300301</v>
          </cell>
          <cell r="B10521" t="str">
            <v>ADQUISICION DE VIVIENDA</v>
          </cell>
          <cell r="C10521">
            <v>16</v>
          </cell>
          <cell r="D10521">
            <v>0</v>
          </cell>
          <cell r="E10521"/>
          <cell r="F10521"/>
          <cell r="G10521"/>
          <cell r="H10521">
            <v>0</v>
          </cell>
        </row>
        <row r="10522">
          <cell r="A10522" t="str">
            <v>9440010001300302</v>
          </cell>
          <cell r="B10522" t="str">
            <v>ADQUISICION DE LOTES</v>
          </cell>
          <cell r="C10522">
            <v>16</v>
          </cell>
          <cell r="D10522">
            <v>0</v>
          </cell>
          <cell r="E10522"/>
          <cell r="F10522"/>
          <cell r="G10522"/>
          <cell r="H10522">
            <v>0</v>
          </cell>
        </row>
        <row r="10523">
          <cell r="A10523" t="str">
            <v>9440010001300303</v>
          </cell>
          <cell r="B10523" t="str">
            <v>CONSTRUCCION</v>
          </cell>
          <cell r="C10523">
            <v>16</v>
          </cell>
          <cell r="D10523">
            <v>0</v>
          </cell>
          <cell r="E10523"/>
          <cell r="F10523"/>
          <cell r="G10523"/>
          <cell r="H10523">
            <v>0</v>
          </cell>
        </row>
        <row r="10524">
          <cell r="A10524" t="str">
            <v>9440010001300304</v>
          </cell>
          <cell r="B10524" t="str">
            <v>REMODELACIONES</v>
          </cell>
          <cell r="C10524">
            <v>16</v>
          </cell>
          <cell r="D10524">
            <v>0</v>
          </cell>
          <cell r="E10524"/>
          <cell r="F10524"/>
          <cell r="G10524"/>
          <cell r="H10524">
            <v>0</v>
          </cell>
        </row>
        <row r="10525">
          <cell r="A10525" t="str">
            <v>9440010002</v>
          </cell>
          <cell r="B10525" t="str">
            <v>CARTERA DE PRESAMOS DE VIVIENDA POR CONTRA</v>
          </cell>
          <cell r="C10525">
            <v>10</v>
          </cell>
          <cell r="D10525"/>
          <cell r="E10525"/>
          <cell r="F10525"/>
          <cell r="G10525">
            <v>0</v>
          </cell>
          <cell r="H10525">
            <v>0</v>
          </cell>
        </row>
        <row r="10526">
          <cell r="A10526" t="str">
            <v>9440010003</v>
          </cell>
          <cell r="B10526" t="str">
            <v>CARTERA DE PRESAMOS DE EMPRESA POR CONTRA</v>
          </cell>
          <cell r="C10526">
            <v>10</v>
          </cell>
          <cell r="D10526"/>
          <cell r="E10526"/>
          <cell r="F10526"/>
          <cell r="G10526">
            <v>0</v>
          </cell>
          <cell r="H10526">
            <v>0</v>
          </cell>
        </row>
        <row r="10527">
          <cell r="A10527" t="str">
            <v>944002</v>
          </cell>
          <cell r="B10527" t="str">
            <v>INVERSIONES FINANCIERAS POR CONTRA</v>
          </cell>
          <cell r="C10527">
            <v>6</v>
          </cell>
          <cell r="D10527"/>
          <cell r="E10527"/>
          <cell r="F10527"/>
          <cell r="G10527"/>
          <cell r="H10527">
            <v>0</v>
          </cell>
        </row>
        <row r="10528">
          <cell r="A10528" t="str">
            <v>944003</v>
          </cell>
          <cell r="B10528" t="str">
            <v>CUENTAS POR COBRAR</v>
          </cell>
          <cell r="C10528">
            <v>6</v>
          </cell>
          <cell r="D10528"/>
          <cell r="E10528"/>
          <cell r="F10528"/>
          <cell r="G10528"/>
          <cell r="H10528">
            <v>0</v>
          </cell>
        </row>
        <row r="10529">
          <cell r="A10529" t="str">
            <v>9440030001</v>
          </cell>
          <cell r="B10529" t="str">
            <v>CARTERA DE PRESTAMOS</v>
          </cell>
          <cell r="C10529">
            <v>10</v>
          </cell>
          <cell r="D10529"/>
          <cell r="E10529"/>
          <cell r="F10529"/>
          <cell r="G10529">
            <v>0</v>
          </cell>
          <cell r="H10529">
            <v>0</v>
          </cell>
        </row>
        <row r="10530">
          <cell r="A10530" t="str">
            <v>944003000101</v>
          </cell>
          <cell r="B10530" t="str">
            <v>CARTERA DE PRESTAMOS</v>
          </cell>
          <cell r="C10530">
            <v>12</v>
          </cell>
          <cell r="D10530"/>
          <cell r="E10530"/>
          <cell r="F10530">
            <v>0</v>
          </cell>
          <cell r="G10530"/>
          <cell r="H10530">
            <v>0</v>
          </cell>
        </row>
        <row r="10531">
          <cell r="A10531" t="str">
            <v>94400300010101</v>
          </cell>
          <cell r="B10531" t="str">
            <v>CARTERA DE PRESTAMOS</v>
          </cell>
          <cell r="C10531">
            <v>14</v>
          </cell>
          <cell r="D10531"/>
          <cell r="E10531">
            <v>0</v>
          </cell>
          <cell r="F10531"/>
          <cell r="G10531"/>
          <cell r="H10531">
            <v>0</v>
          </cell>
        </row>
        <row r="10532">
          <cell r="A10532" t="str">
            <v>9440030001010101</v>
          </cell>
          <cell r="B10532" t="str">
            <v>SEGURO DE DEUDA</v>
          </cell>
          <cell r="C10532">
            <v>16</v>
          </cell>
          <cell r="D10532">
            <v>0</v>
          </cell>
          <cell r="E10532"/>
          <cell r="F10532"/>
          <cell r="G10532"/>
          <cell r="H10532">
            <v>0</v>
          </cell>
        </row>
        <row r="10533">
          <cell r="A10533" t="str">
            <v>9440030001010102</v>
          </cell>
          <cell r="B10533" t="str">
            <v>SEGURO SOBRE DA?OS</v>
          </cell>
          <cell r="C10533">
            <v>16</v>
          </cell>
          <cell r="D10533">
            <v>0</v>
          </cell>
          <cell r="E10533"/>
          <cell r="F10533"/>
          <cell r="G10533"/>
          <cell r="H10533">
            <v>0</v>
          </cell>
        </row>
        <row r="10534">
          <cell r="A10534" t="str">
            <v>9440030001010103</v>
          </cell>
          <cell r="B10534" t="str">
            <v>COSTAS PROCESALES</v>
          </cell>
          <cell r="C10534">
            <v>16</v>
          </cell>
          <cell r="D10534">
            <v>0</v>
          </cell>
          <cell r="E10534"/>
          <cell r="F10534"/>
          <cell r="G10534"/>
          <cell r="H10534">
            <v>0</v>
          </cell>
        </row>
        <row r="10535">
          <cell r="A10535" t="str">
            <v>9440030001010104</v>
          </cell>
          <cell r="B10535" t="str">
            <v>COMISION POR ADMINISTRACION</v>
          </cell>
          <cell r="C10535">
            <v>16</v>
          </cell>
          <cell r="D10535">
            <v>0</v>
          </cell>
          <cell r="E10535"/>
          <cell r="F10535"/>
          <cell r="G10535"/>
          <cell r="H10535">
            <v>0</v>
          </cell>
        </row>
        <row r="10536">
          <cell r="A10536" t="str">
            <v>9440030001010105</v>
          </cell>
          <cell r="B10536" t="str">
            <v>CUENTAS POR COBRAR A CLIENTES</v>
          </cell>
          <cell r="C10536">
            <v>16</v>
          </cell>
          <cell r="D10536">
            <v>0</v>
          </cell>
          <cell r="E10536"/>
          <cell r="F10536"/>
          <cell r="G10536"/>
          <cell r="H10536">
            <v>0</v>
          </cell>
        </row>
        <row r="10537">
          <cell r="A10537"/>
          <cell r="B10537"/>
          <cell r="C10537"/>
          <cell r="D10537"/>
          <cell r="E10537"/>
          <cell r="F10537"/>
          <cell r="G10537"/>
          <cell r="H10537"/>
        </row>
        <row r="10538">
          <cell r="A10538" t="str">
            <v>Generado por: SMENDEZ</v>
          </cell>
          <cell r="B10538"/>
          <cell r="C10538"/>
          <cell r="D10538"/>
          <cell r="E10538"/>
          <cell r="F10538"/>
          <cell r="G10538"/>
          <cell r="H10538"/>
        </row>
        <row r="10539">
          <cell r="A10539" t="str">
            <v xml:space="preserve">   </v>
          </cell>
          <cell r="B10539"/>
          <cell r="C10539"/>
          <cell r="D10539"/>
          <cell r="E10539"/>
          <cell r="F10539"/>
          <cell r="G10539"/>
          <cell r="H10539"/>
        </row>
        <row r="10540">
          <cell r="A10540"/>
          <cell r="B10540"/>
          <cell r="C10540"/>
          <cell r="D10540"/>
          <cell r="E10540"/>
          <cell r="F10540"/>
          <cell r="G10540"/>
          <cell r="H10540"/>
        </row>
        <row r="10542">
          <cell r="H10542"/>
        </row>
        <row r="10543">
          <cell r="H10543"/>
        </row>
        <row r="10544">
          <cell r="H10544"/>
        </row>
        <row r="10545">
          <cell r="H10545"/>
        </row>
        <row r="10546">
          <cell r="H10546"/>
        </row>
      </sheetData>
      <sheetData sheetId="2" refreshError="1">
        <row r="4">
          <cell r="E4">
            <v>3841990.4700000063</v>
          </cell>
        </row>
      </sheetData>
      <sheetData sheetId="3" refreshError="1"/>
      <sheetData sheetId="4" refreshError="1">
        <row r="55">
          <cell r="G55">
            <v>1420409.6700000032</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K59"/>
  <sheetViews>
    <sheetView showGridLines="0" tabSelected="1" view="pageBreakPreview" topLeftCell="D9" zoomScaleNormal="85" zoomScaleSheetLayoutView="100" workbookViewId="0">
      <selection activeCell="L16" sqref="L16"/>
    </sheetView>
  </sheetViews>
  <sheetFormatPr baseColWidth="10" defaultRowHeight="13.2" x14ac:dyDescent="0.25"/>
  <cols>
    <col min="1" max="1" width="30.6640625" bestFit="1" customWidth="1"/>
    <col min="2" max="2" width="1.6640625" customWidth="1"/>
    <col min="3" max="3" width="16.88671875" bestFit="1" customWidth="1"/>
    <col min="4" max="4" width="3.44140625" bestFit="1" customWidth="1"/>
    <col min="5" max="5" width="16.88671875" bestFit="1" customWidth="1"/>
    <col min="6" max="6" width="1.6640625" customWidth="1"/>
    <col min="7" max="7" width="36" bestFit="1" customWidth="1"/>
    <col min="8" max="8" width="1.6640625" customWidth="1"/>
    <col min="9" max="9" width="16.88671875" bestFit="1" customWidth="1"/>
    <col min="10" max="10" width="2.109375" bestFit="1" customWidth="1"/>
    <col min="11" max="11" width="16.88671875" bestFit="1" customWidth="1"/>
  </cols>
  <sheetData>
    <row r="1" spans="1:11" ht="15" x14ac:dyDescent="0.25">
      <c r="A1" s="67" t="s">
        <v>53</v>
      </c>
      <c r="B1" s="68"/>
      <c r="C1" s="68"/>
      <c r="D1" s="68"/>
      <c r="E1" s="68"/>
      <c r="F1" s="68"/>
      <c r="G1" s="68"/>
      <c r="H1" s="68"/>
      <c r="I1" s="68"/>
      <c r="J1" s="68"/>
      <c r="K1" s="68"/>
    </row>
    <row r="2" spans="1:11" ht="15" x14ac:dyDescent="0.25">
      <c r="A2" s="69" t="s">
        <v>54</v>
      </c>
      <c r="B2" s="70"/>
      <c r="C2" s="70"/>
      <c r="D2" s="70"/>
      <c r="E2" s="70"/>
      <c r="F2" s="70"/>
      <c r="G2" s="70"/>
      <c r="H2" s="70"/>
      <c r="I2" s="70"/>
      <c r="J2" s="70"/>
      <c r="K2" s="70"/>
    </row>
    <row r="3" spans="1:11" x14ac:dyDescent="0.25">
      <c r="F3" s="2"/>
    </row>
    <row r="4" spans="1:11" ht="15" x14ac:dyDescent="0.25">
      <c r="A4" s="67" t="s">
        <v>12364</v>
      </c>
      <c r="B4" s="68"/>
      <c r="C4" s="68"/>
      <c r="D4" s="68"/>
      <c r="E4" s="68"/>
      <c r="F4" s="68"/>
      <c r="G4" s="68"/>
      <c r="H4" s="68"/>
      <c r="I4" s="68"/>
      <c r="J4" s="68"/>
      <c r="K4" s="68"/>
    </row>
    <row r="5" spans="1:11" ht="13.8" x14ac:dyDescent="0.25">
      <c r="A5" s="71" t="s">
        <v>55</v>
      </c>
      <c r="B5" s="72"/>
      <c r="C5" s="72"/>
      <c r="D5" s="72"/>
      <c r="E5" s="72"/>
      <c r="F5" s="72"/>
      <c r="G5" s="72"/>
      <c r="H5" s="72"/>
      <c r="I5" s="72"/>
      <c r="J5" s="72"/>
      <c r="K5" s="72"/>
    </row>
    <row r="6" spans="1:11" x14ac:dyDescent="0.25">
      <c r="F6" s="1"/>
    </row>
    <row r="8" spans="1:11" ht="13.8" x14ac:dyDescent="0.25">
      <c r="A8" s="12" t="s">
        <v>8</v>
      </c>
      <c r="B8" s="4"/>
      <c r="C8" s="4"/>
      <c r="D8" s="4"/>
      <c r="E8" s="4"/>
      <c r="F8" s="4"/>
      <c r="G8" s="12" t="s">
        <v>10</v>
      </c>
      <c r="H8" s="4"/>
      <c r="I8" s="4"/>
      <c r="J8" s="4"/>
      <c r="K8" s="4"/>
    </row>
    <row r="9" spans="1:11" ht="13.8" x14ac:dyDescent="0.25">
      <c r="A9" s="4"/>
      <c r="B9" s="4"/>
      <c r="C9" s="4"/>
      <c r="D9" s="4"/>
      <c r="E9" s="4"/>
      <c r="F9" s="4"/>
      <c r="G9" s="4"/>
      <c r="H9" s="4"/>
      <c r="I9" s="4"/>
      <c r="J9" s="4"/>
      <c r="K9" s="4"/>
    </row>
    <row r="10" spans="1:11" ht="13.8" x14ac:dyDescent="0.25">
      <c r="A10" s="4" t="s">
        <v>0</v>
      </c>
      <c r="B10" s="4"/>
      <c r="C10" s="5"/>
      <c r="D10" s="6" t="s">
        <v>3</v>
      </c>
      <c r="E10" s="5">
        <v>390007075.16000003</v>
      </c>
      <c r="F10" s="4"/>
      <c r="G10" s="4" t="s">
        <v>16</v>
      </c>
      <c r="H10" s="4"/>
      <c r="I10" s="13"/>
      <c r="J10" s="4" t="s">
        <v>3</v>
      </c>
      <c r="K10" s="13">
        <v>355902981.67000002</v>
      </c>
    </row>
    <row r="11" spans="1:11" ht="13.8" x14ac:dyDescent="0.25">
      <c r="A11" s="4"/>
      <c r="B11" s="4"/>
      <c r="C11" s="5"/>
      <c r="D11" s="5"/>
      <c r="E11" s="5"/>
      <c r="F11" s="4"/>
      <c r="G11" s="4" t="s">
        <v>11</v>
      </c>
      <c r="H11" s="4"/>
      <c r="I11" s="13">
        <v>289281006.32999998</v>
      </c>
      <c r="J11" s="4"/>
      <c r="K11" s="4"/>
    </row>
    <row r="12" spans="1:11" ht="13.8" x14ac:dyDescent="0.25">
      <c r="A12" s="4" t="s">
        <v>1</v>
      </c>
      <c r="B12" s="4"/>
      <c r="C12" s="7">
        <v>44520466.909999996</v>
      </c>
      <c r="D12" s="5"/>
      <c r="E12" s="5"/>
      <c r="F12" s="4"/>
      <c r="G12" s="4" t="s">
        <v>12</v>
      </c>
      <c r="H12" s="4"/>
      <c r="I12" s="13">
        <v>36060553.920000002</v>
      </c>
      <c r="J12" s="4"/>
      <c r="K12" s="4"/>
    </row>
    <row r="13" spans="1:11" ht="13.8" x14ac:dyDescent="0.25">
      <c r="A13" s="4" t="s">
        <v>51</v>
      </c>
      <c r="B13" s="4"/>
      <c r="C13" s="7">
        <v>515832.41</v>
      </c>
      <c r="D13" s="5"/>
      <c r="E13" s="5"/>
      <c r="F13" s="4"/>
      <c r="G13" s="4" t="s">
        <v>13</v>
      </c>
      <c r="H13" s="4"/>
      <c r="I13" s="13">
        <v>25394580.739999995</v>
      </c>
      <c r="J13" s="4"/>
      <c r="K13" s="4"/>
    </row>
    <row r="14" spans="1:11" ht="13.8" x14ac:dyDescent="0.25">
      <c r="A14" s="4" t="s">
        <v>2</v>
      </c>
      <c r="B14" s="4"/>
      <c r="C14" s="9">
        <v>344970775.83999997</v>
      </c>
      <c r="D14" s="5"/>
      <c r="E14" s="5"/>
      <c r="F14" s="4"/>
      <c r="G14" s="4" t="s">
        <v>57</v>
      </c>
      <c r="H14" s="4"/>
      <c r="I14" s="13">
        <v>3500229.39</v>
      </c>
      <c r="J14" s="4"/>
      <c r="K14" s="4"/>
    </row>
    <row r="15" spans="1:11" ht="13.8" x14ac:dyDescent="0.25">
      <c r="D15" s="5"/>
      <c r="E15" s="5"/>
      <c r="F15" s="4"/>
      <c r="G15" s="4" t="s">
        <v>14</v>
      </c>
      <c r="H15" s="4"/>
      <c r="I15" s="14">
        <v>1666611.29</v>
      </c>
      <c r="J15" s="4"/>
      <c r="K15" s="4"/>
    </row>
    <row r="16" spans="1:11" ht="13.8" x14ac:dyDescent="0.25">
      <c r="D16" s="5"/>
      <c r="E16" s="5"/>
      <c r="F16" s="4"/>
    </row>
    <row r="17" spans="1:11" ht="13.8" x14ac:dyDescent="0.25">
      <c r="A17" s="4" t="s">
        <v>4</v>
      </c>
      <c r="B17" s="4"/>
      <c r="C17" s="5"/>
      <c r="D17" s="5"/>
      <c r="E17" s="15">
        <v>21591897.620000001</v>
      </c>
      <c r="F17" s="4"/>
      <c r="G17" s="4" t="s">
        <v>15</v>
      </c>
      <c r="H17" s="4"/>
      <c r="I17" s="13"/>
      <c r="J17" s="4"/>
      <c r="K17" s="13">
        <v>3323071.32</v>
      </c>
    </row>
    <row r="18" spans="1:11" ht="13.8" x14ac:dyDescent="0.25">
      <c r="D18" s="5"/>
      <c r="E18" s="5"/>
      <c r="F18" s="4"/>
      <c r="G18" s="4" t="s">
        <v>17</v>
      </c>
      <c r="H18" s="4"/>
      <c r="I18" s="13">
        <v>2949086.77</v>
      </c>
      <c r="J18" s="4"/>
      <c r="K18" s="4"/>
    </row>
    <row r="19" spans="1:11" ht="13.8" x14ac:dyDescent="0.25">
      <c r="A19" s="4" t="s">
        <v>5</v>
      </c>
      <c r="B19" s="4"/>
      <c r="C19" s="7">
        <v>9025854.2200000007</v>
      </c>
      <c r="D19" s="5"/>
      <c r="E19" s="5"/>
      <c r="F19" s="4"/>
      <c r="G19" s="4" t="s">
        <v>18</v>
      </c>
      <c r="H19" s="4"/>
      <c r="I19" s="13">
        <v>85272.36</v>
      </c>
      <c r="J19" s="4"/>
      <c r="K19" s="4"/>
    </row>
    <row r="20" spans="1:11" ht="13.8" x14ac:dyDescent="0.25">
      <c r="A20" s="4" t="s">
        <v>6</v>
      </c>
      <c r="B20" s="4"/>
      <c r="C20" s="10">
        <v>12566043.4</v>
      </c>
      <c r="D20" s="5"/>
      <c r="E20" s="5"/>
      <c r="F20" s="4"/>
      <c r="G20" s="4" t="s">
        <v>14</v>
      </c>
      <c r="H20" s="4"/>
      <c r="I20" s="14">
        <v>288712.19</v>
      </c>
      <c r="J20" s="4"/>
      <c r="K20" s="11"/>
    </row>
    <row r="21" spans="1:11" ht="13.8" x14ac:dyDescent="0.25">
      <c r="D21" s="5"/>
      <c r="E21" s="5"/>
      <c r="F21" s="4"/>
      <c r="G21" s="12" t="s">
        <v>19</v>
      </c>
      <c r="H21" s="4"/>
      <c r="I21" s="13"/>
      <c r="J21" s="4"/>
      <c r="K21" s="13">
        <v>359226052.99000001</v>
      </c>
    </row>
    <row r="22" spans="1:11" ht="13.8" x14ac:dyDescent="0.25">
      <c r="A22" s="4"/>
      <c r="B22" s="4"/>
      <c r="C22" s="5"/>
      <c r="D22" s="5"/>
      <c r="E22" s="5"/>
      <c r="F22" s="4"/>
    </row>
    <row r="23" spans="1:11" ht="13.8" x14ac:dyDescent="0.25">
      <c r="A23" s="4" t="s">
        <v>45</v>
      </c>
      <c r="B23" s="4"/>
      <c r="C23" s="4"/>
      <c r="D23" s="4"/>
      <c r="E23" s="16">
        <v>16324135.82</v>
      </c>
      <c r="F23" s="4"/>
      <c r="G23" s="4" t="s">
        <v>20</v>
      </c>
      <c r="H23" s="4"/>
      <c r="I23" s="13"/>
      <c r="J23" s="4"/>
      <c r="K23" s="13">
        <v>68697055.609999999</v>
      </c>
    </row>
    <row r="24" spans="1:11" ht="13.8" x14ac:dyDescent="0.25">
      <c r="A24" s="4"/>
      <c r="B24" s="4"/>
      <c r="C24" s="4"/>
      <c r="D24" s="4"/>
      <c r="E24" s="4"/>
      <c r="F24" s="4"/>
      <c r="G24" s="4" t="s">
        <v>21</v>
      </c>
      <c r="H24" s="4"/>
      <c r="I24" s="13">
        <v>49391318.799999997</v>
      </c>
      <c r="J24" s="4"/>
      <c r="K24" s="4"/>
    </row>
    <row r="25" spans="1:11" ht="13.8" x14ac:dyDescent="0.25">
      <c r="A25" s="4" t="s">
        <v>46</v>
      </c>
      <c r="B25" s="4"/>
      <c r="C25" s="16">
        <v>12636618.470000001</v>
      </c>
      <c r="D25" s="4"/>
      <c r="E25" s="4"/>
      <c r="F25" s="4"/>
      <c r="G25" s="4" t="s">
        <v>22</v>
      </c>
      <c r="H25" s="4"/>
      <c r="I25" s="13">
        <v>8417.0300000000007</v>
      </c>
      <c r="J25" s="4"/>
      <c r="K25" s="4"/>
    </row>
    <row r="26" spans="1:11" ht="13.8" x14ac:dyDescent="0.25">
      <c r="A26" s="4" t="s">
        <v>48</v>
      </c>
      <c r="B26" s="4"/>
      <c r="C26" s="16">
        <v>2007757.64</v>
      </c>
      <c r="D26" s="4"/>
      <c r="E26" s="4"/>
      <c r="F26" s="4"/>
      <c r="G26" s="4" t="s">
        <v>52</v>
      </c>
      <c r="H26" s="4"/>
      <c r="I26" s="13">
        <v>8963218.7899999991</v>
      </c>
      <c r="J26" s="4"/>
      <c r="K26" s="4"/>
    </row>
    <row r="27" spans="1:11" ht="13.8" x14ac:dyDescent="0.25">
      <c r="A27" s="4" t="s">
        <v>47</v>
      </c>
      <c r="B27" s="4"/>
      <c r="C27" s="17">
        <v>1679759.71</v>
      </c>
      <c r="D27" s="5"/>
      <c r="E27" s="5"/>
      <c r="F27" s="4"/>
      <c r="G27" s="4" t="s">
        <v>23</v>
      </c>
      <c r="H27" s="4"/>
      <c r="I27" s="13">
        <v>8977324.9900000002</v>
      </c>
      <c r="J27" s="4"/>
      <c r="K27" s="4"/>
    </row>
    <row r="28" spans="1:11" ht="13.8" x14ac:dyDescent="0.25">
      <c r="A28" s="4"/>
      <c r="B28" s="4"/>
      <c r="C28" s="5"/>
      <c r="D28" s="5"/>
      <c r="E28" s="5"/>
      <c r="F28" s="4"/>
      <c r="G28" s="4" t="s">
        <v>24</v>
      </c>
      <c r="H28" s="4"/>
      <c r="I28" s="13">
        <v>1300140.07</v>
      </c>
      <c r="J28" s="4"/>
      <c r="K28" s="4"/>
    </row>
    <row r="29" spans="1:11" ht="13.8" x14ac:dyDescent="0.25">
      <c r="A29" s="4"/>
      <c r="B29" s="4"/>
      <c r="C29" s="5"/>
      <c r="D29" s="5"/>
      <c r="E29" s="5"/>
      <c r="F29" s="4"/>
      <c r="G29" s="4" t="s">
        <v>25</v>
      </c>
      <c r="H29" s="4"/>
      <c r="I29" s="14">
        <v>56635.93</v>
      </c>
      <c r="J29" s="4"/>
      <c r="K29" s="4"/>
    </row>
    <row r="30" spans="1:11" ht="13.8" x14ac:dyDescent="0.25">
      <c r="A30" s="4"/>
      <c r="B30" s="4"/>
      <c r="C30" s="4"/>
      <c r="D30" s="4"/>
      <c r="E30" s="4"/>
      <c r="F30" s="4"/>
    </row>
    <row r="31" spans="1:11" ht="13.8" x14ac:dyDescent="0.25">
      <c r="A31" s="4"/>
      <c r="B31" s="4"/>
      <c r="C31" s="4"/>
      <c r="D31" s="4"/>
      <c r="E31" s="4"/>
      <c r="F31" s="4"/>
      <c r="G31" s="4"/>
      <c r="H31" s="4"/>
      <c r="I31" s="4"/>
      <c r="J31" s="4"/>
      <c r="K31" s="4"/>
    </row>
    <row r="32" spans="1:11" ht="14.4" thickBot="1" x14ac:dyDescent="0.3">
      <c r="A32" s="3" t="s">
        <v>9</v>
      </c>
      <c r="B32" s="4"/>
      <c r="C32" s="5"/>
      <c r="D32" s="4" t="s">
        <v>3</v>
      </c>
      <c r="E32" s="32">
        <v>427923108.60000002</v>
      </c>
      <c r="F32" s="4"/>
      <c r="G32" s="3" t="s">
        <v>26</v>
      </c>
      <c r="H32" s="4"/>
      <c r="I32" s="4"/>
      <c r="J32" s="4" t="s">
        <v>3</v>
      </c>
      <c r="K32" s="33">
        <v>427923108.60000002</v>
      </c>
    </row>
    <row r="33" spans="1:11" ht="14.4" thickTop="1" x14ac:dyDescent="0.25">
      <c r="A33" s="4"/>
      <c r="B33" s="4"/>
      <c r="C33" s="5"/>
      <c r="D33" s="5"/>
      <c r="E33" s="5"/>
      <c r="F33" s="4"/>
      <c r="G33" s="4"/>
      <c r="H33" s="4"/>
      <c r="I33" s="4"/>
      <c r="J33" s="4"/>
      <c r="K33" s="4"/>
    </row>
    <row r="34" spans="1:11" ht="14.4" thickBot="1" x14ac:dyDescent="0.3">
      <c r="A34" s="4" t="s">
        <v>7</v>
      </c>
      <c r="B34" s="4"/>
      <c r="C34" s="5"/>
      <c r="D34" s="5"/>
      <c r="E34" s="32">
        <v>517572677.69</v>
      </c>
      <c r="F34" s="4"/>
      <c r="G34" s="4" t="s">
        <v>27</v>
      </c>
      <c r="H34" s="4"/>
      <c r="I34" s="4"/>
      <c r="J34" s="4"/>
      <c r="K34" s="32">
        <v>517572677.69</v>
      </c>
    </row>
    <row r="35" spans="1:11" ht="14.4" thickTop="1" x14ac:dyDescent="0.25">
      <c r="A35" s="4"/>
      <c r="B35" s="4"/>
      <c r="C35" s="5"/>
      <c r="D35" s="5"/>
      <c r="E35" s="5"/>
      <c r="F35" s="4"/>
      <c r="G35" s="4"/>
      <c r="H35" s="4"/>
      <c r="I35" s="4"/>
      <c r="J35" s="4"/>
      <c r="K35" s="4"/>
    </row>
    <row r="36" spans="1:11" ht="13.8" x14ac:dyDescent="0.25">
      <c r="A36" s="4"/>
      <c r="B36" s="4"/>
      <c r="C36" s="5"/>
      <c r="D36" s="5"/>
      <c r="E36" s="5"/>
      <c r="F36" s="4"/>
      <c r="G36" s="4"/>
      <c r="H36" s="4"/>
      <c r="I36" s="4"/>
      <c r="J36" s="4"/>
    </row>
    <row r="37" spans="1:11" ht="13.8" x14ac:dyDescent="0.25">
      <c r="A37" s="4"/>
      <c r="B37" s="4"/>
      <c r="C37" s="5"/>
      <c r="D37" s="5"/>
      <c r="E37" s="5"/>
      <c r="F37" s="4"/>
      <c r="G37" s="4"/>
      <c r="H37" s="4"/>
      <c r="I37" s="4"/>
      <c r="J37" s="4"/>
    </row>
    <row r="38" spans="1:11" ht="13.8" x14ac:dyDescent="0.25">
      <c r="A38" s="4"/>
      <c r="B38" s="4"/>
      <c r="C38" s="5"/>
      <c r="D38" s="5"/>
      <c r="E38" s="5"/>
      <c r="F38" s="4"/>
      <c r="G38" s="4"/>
      <c r="H38" s="4"/>
      <c r="I38" s="4"/>
      <c r="J38" s="4"/>
      <c r="K38" s="4"/>
    </row>
    <row r="39" spans="1:11" ht="13.8" x14ac:dyDescent="0.25">
      <c r="A39" s="4"/>
      <c r="B39" s="4"/>
      <c r="C39" s="5"/>
      <c r="D39" s="5"/>
      <c r="E39" s="5"/>
      <c r="F39" s="4"/>
      <c r="G39" s="4"/>
      <c r="H39" s="4"/>
      <c r="I39" s="4"/>
      <c r="J39" s="4"/>
      <c r="K39" s="4"/>
    </row>
    <row r="40" spans="1:11" ht="13.8" x14ac:dyDescent="0.25">
      <c r="A40" s="4"/>
      <c r="B40" s="4"/>
      <c r="C40" s="5"/>
      <c r="D40" s="5"/>
      <c r="E40" s="5"/>
      <c r="F40" s="4"/>
      <c r="G40" s="4"/>
      <c r="H40" s="4"/>
      <c r="I40" s="4"/>
      <c r="J40" s="4"/>
      <c r="K40" s="4"/>
    </row>
    <row r="41" spans="1:11" ht="13.8" x14ac:dyDescent="0.25">
      <c r="A41" s="4"/>
      <c r="B41" s="4"/>
      <c r="C41" s="5"/>
      <c r="D41" s="5"/>
      <c r="E41" s="5"/>
      <c r="F41" s="4"/>
      <c r="G41" s="4"/>
      <c r="H41" s="4"/>
      <c r="I41" s="4"/>
      <c r="J41" s="4"/>
      <c r="K41" s="4"/>
    </row>
    <row r="42" spans="1:11" ht="13.8" x14ac:dyDescent="0.25">
      <c r="A42" s="4"/>
      <c r="B42" s="4"/>
      <c r="C42" s="4"/>
      <c r="D42" s="4"/>
      <c r="E42" s="4"/>
      <c r="F42" s="4"/>
      <c r="G42" s="4"/>
      <c r="H42" s="4"/>
      <c r="I42" s="4"/>
      <c r="J42" s="4"/>
      <c r="K42" s="4"/>
    </row>
    <row r="43" spans="1:11" ht="13.8" x14ac:dyDescent="0.25">
      <c r="A43" s="4"/>
      <c r="B43" s="4"/>
      <c r="C43" s="4"/>
      <c r="D43" s="4"/>
      <c r="E43" s="4"/>
      <c r="F43" s="4"/>
      <c r="G43" s="4"/>
      <c r="H43" s="4"/>
      <c r="I43" s="4"/>
      <c r="J43" s="4"/>
      <c r="K43" s="4"/>
    </row>
    <row r="44" spans="1:11" ht="13.8" x14ac:dyDescent="0.25">
      <c r="A44" s="4"/>
      <c r="B44" s="4"/>
      <c r="C44" s="4"/>
      <c r="D44" s="4"/>
      <c r="E44" s="4"/>
      <c r="F44" s="4"/>
      <c r="G44" s="4"/>
      <c r="H44" s="4"/>
      <c r="I44" s="4"/>
      <c r="J44" s="4"/>
      <c r="K44" s="4"/>
    </row>
    <row r="45" spans="1:11" ht="13.8" x14ac:dyDescent="0.25">
      <c r="A45" s="73" t="s">
        <v>12229</v>
      </c>
      <c r="B45" s="73"/>
      <c r="C45" s="73"/>
      <c r="D45" s="73"/>
      <c r="E45" s="73"/>
      <c r="F45" s="73"/>
      <c r="G45" s="73"/>
      <c r="H45" s="73"/>
      <c r="I45" s="73"/>
      <c r="J45" s="73"/>
      <c r="K45" s="73"/>
    </row>
    <row r="46" spans="1:11" ht="13.8" x14ac:dyDescent="0.25">
      <c r="A46" s="73" t="s">
        <v>12230</v>
      </c>
      <c r="B46" s="73"/>
      <c r="C46" s="73"/>
      <c r="D46" s="73"/>
      <c r="E46" s="73"/>
      <c r="F46" s="73"/>
      <c r="G46" s="73"/>
      <c r="H46" s="73"/>
      <c r="I46" s="73"/>
      <c r="J46" s="73"/>
      <c r="K46" s="73"/>
    </row>
    <row r="47" spans="1:11" ht="13.8" x14ac:dyDescent="0.25">
      <c r="A47" s="73" t="s">
        <v>12227</v>
      </c>
      <c r="B47" s="73"/>
      <c r="C47" s="73"/>
      <c r="D47" s="73"/>
      <c r="E47" s="73"/>
      <c r="F47" s="73"/>
      <c r="G47" s="73"/>
      <c r="H47" s="73"/>
      <c r="I47" s="73"/>
      <c r="J47" s="73"/>
      <c r="K47" s="73"/>
    </row>
    <row r="48" spans="1:11" ht="13.8" x14ac:dyDescent="0.25">
      <c r="A48" s="4"/>
      <c r="B48" s="4"/>
      <c r="C48" s="4"/>
      <c r="D48" s="4"/>
      <c r="E48" s="4"/>
      <c r="F48" s="4"/>
      <c r="G48" s="4"/>
      <c r="H48" s="4"/>
      <c r="I48" s="4"/>
      <c r="J48" s="4"/>
      <c r="K48" s="4"/>
    </row>
    <row r="49" spans="1:11" ht="13.8" x14ac:dyDescent="0.25">
      <c r="A49" s="4"/>
      <c r="B49" s="4"/>
      <c r="C49" s="4"/>
      <c r="D49" s="4"/>
      <c r="E49" s="4"/>
      <c r="F49" s="4"/>
      <c r="G49" s="4"/>
      <c r="H49" s="4"/>
      <c r="I49" s="4"/>
      <c r="J49" s="4"/>
      <c r="K49" s="4"/>
    </row>
    <row r="50" spans="1:11" ht="13.8" x14ac:dyDescent="0.25">
      <c r="A50" s="4"/>
      <c r="B50" s="4"/>
      <c r="C50" s="4"/>
      <c r="D50" s="4"/>
      <c r="E50" s="4"/>
      <c r="F50" s="4"/>
      <c r="G50" s="4"/>
      <c r="H50" s="4"/>
      <c r="I50" s="4"/>
      <c r="J50" s="4"/>
      <c r="K50" s="4"/>
    </row>
    <row r="51" spans="1:11" ht="13.8" x14ac:dyDescent="0.25">
      <c r="A51" s="4"/>
      <c r="B51" s="4"/>
      <c r="C51" s="4"/>
      <c r="D51" s="4"/>
      <c r="E51" s="4"/>
      <c r="F51" s="4"/>
      <c r="G51" s="4"/>
      <c r="H51" s="4"/>
      <c r="I51" s="4"/>
      <c r="J51" s="4"/>
      <c r="K51" s="4"/>
    </row>
    <row r="52" spans="1:11" ht="13.8" x14ac:dyDescent="0.25">
      <c r="A52" s="4"/>
      <c r="B52" s="4"/>
      <c r="C52" s="4"/>
      <c r="D52" s="4"/>
      <c r="E52" s="4"/>
      <c r="F52" s="4"/>
      <c r="G52" s="4"/>
      <c r="H52" s="4"/>
      <c r="I52" s="4"/>
      <c r="J52" s="4"/>
      <c r="K52" s="4"/>
    </row>
    <row r="53" spans="1:11" ht="13.8" x14ac:dyDescent="0.25">
      <c r="A53" s="72"/>
      <c r="B53" s="72"/>
      <c r="C53" s="72"/>
      <c r="D53" s="72"/>
      <c r="E53" s="72"/>
      <c r="F53" s="72"/>
      <c r="G53" s="72"/>
      <c r="H53" s="72"/>
      <c r="I53" s="72"/>
      <c r="J53" s="72"/>
      <c r="K53" s="72"/>
    </row>
    <row r="54" spans="1:11" ht="13.8" x14ac:dyDescent="0.25">
      <c r="A54" s="72"/>
      <c r="B54" s="72"/>
      <c r="C54" s="72"/>
      <c r="D54" s="72"/>
      <c r="E54" s="72"/>
      <c r="F54" s="72"/>
      <c r="G54" s="72"/>
      <c r="H54" s="72"/>
      <c r="I54" s="72"/>
      <c r="J54" s="72"/>
      <c r="K54" s="72"/>
    </row>
    <row r="55" spans="1:11" ht="13.8" x14ac:dyDescent="0.25">
      <c r="A55" s="72"/>
      <c r="B55" s="72"/>
      <c r="C55" s="72"/>
      <c r="D55" s="72"/>
      <c r="E55" s="72"/>
      <c r="F55" s="72"/>
      <c r="G55" s="72"/>
      <c r="H55" s="72"/>
      <c r="I55" s="72"/>
      <c r="J55" s="72"/>
      <c r="K55" s="72"/>
    </row>
    <row r="56" spans="1:11" ht="13.8" x14ac:dyDescent="0.25">
      <c r="A56" s="4"/>
      <c r="B56" s="4"/>
      <c r="C56" s="4"/>
      <c r="D56" s="4"/>
      <c r="E56" s="4"/>
      <c r="F56" s="4"/>
      <c r="G56" s="4"/>
      <c r="H56" s="4"/>
      <c r="I56" s="4"/>
      <c r="J56" s="4"/>
      <c r="K56" s="4"/>
    </row>
    <row r="57" spans="1:11" ht="13.8" x14ac:dyDescent="0.25">
      <c r="A57" s="4"/>
      <c r="B57" s="4"/>
      <c r="C57" s="4"/>
      <c r="D57" s="4"/>
      <c r="E57" s="4"/>
      <c r="F57" s="4"/>
      <c r="G57" s="4"/>
      <c r="H57" s="4"/>
      <c r="I57" s="4"/>
      <c r="J57" s="4"/>
      <c r="K57" s="4"/>
    </row>
    <row r="58" spans="1:11" ht="13.8" x14ac:dyDescent="0.25">
      <c r="A58" s="4"/>
      <c r="B58" s="4"/>
      <c r="C58" s="4"/>
      <c r="D58" s="4"/>
      <c r="E58" s="4"/>
      <c r="F58" s="4"/>
      <c r="G58" s="4"/>
      <c r="H58" s="4"/>
      <c r="I58" s="4"/>
      <c r="J58" s="4"/>
      <c r="K58" s="4"/>
    </row>
    <row r="59" spans="1:11" ht="13.8" x14ac:dyDescent="0.25">
      <c r="A59" s="4"/>
      <c r="B59" s="4"/>
      <c r="C59" s="4"/>
      <c r="D59" s="4"/>
      <c r="E59" s="4"/>
      <c r="F59" s="4"/>
      <c r="G59" s="4"/>
      <c r="H59" s="4"/>
      <c r="I59" s="4"/>
      <c r="J59" s="4"/>
      <c r="K59" s="4"/>
    </row>
  </sheetData>
  <mergeCells count="10">
    <mergeCell ref="A55:K55"/>
    <mergeCell ref="A45:K45"/>
    <mergeCell ref="A46:K46"/>
    <mergeCell ref="A47:K47"/>
    <mergeCell ref="A53:K53"/>
    <mergeCell ref="A1:K1"/>
    <mergeCell ref="A2:K2"/>
    <mergeCell ref="A4:K4"/>
    <mergeCell ref="A5:K5"/>
    <mergeCell ref="A54:K54"/>
  </mergeCells>
  <phoneticPr fontId="0" type="noConversion"/>
  <printOptions horizontalCentered="1"/>
  <pageMargins left="0.59055118110236227" right="0.59055118110236227" top="0.98425196850393704" bottom="0.98425196850393704" header="0" footer="0"/>
  <pageSetup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X55"/>
  <sheetViews>
    <sheetView showGridLines="0" view="pageBreakPreview" topLeftCell="B21" zoomScaleNormal="70" zoomScaleSheetLayoutView="100" workbookViewId="0">
      <selection activeCell="I21" sqref="I1:I1048576"/>
    </sheetView>
  </sheetViews>
  <sheetFormatPr baseColWidth="10" defaultRowHeight="13.2" x14ac:dyDescent="0.25"/>
  <cols>
    <col min="1" max="1" width="60.5546875" customWidth="1"/>
    <col min="2" max="3" width="3.6640625" customWidth="1"/>
    <col min="4" max="4" width="15.5546875" bestFit="1" customWidth="1"/>
    <col min="5" max="6" width="3.6640625" customWidth="1"/>
    <col min="7" max="7" width="20.5546875" bestFit="1" customWidth="1"/>
    <col min="8" max="8" width="1.6640625" customWidth="1"/>
    <col min="9" max="22" width="11.5546875" customWidth="1"/>
    <col min="24" max="24" width="5.109375" bestFit="1" customWidth="1"/>
  </cols>
  <sheetData>
    <row r="1" spans="1:8" ht="13.8" x14ac:dyDescent="0.25">
      <c r="A1" s="71" t="s">
        <v>53</v>
      </c>
      <c r="B1" s="71"/>
      <c r="C1" s="71"/>
      <c r="D1" s="71"/>
      <c r="E1" s="71"/>
      <c r="F1" s="71"/>
      <c r="G1" s="71"/>
    </row>
    <row r="2" spans="1:8" ht="13.8" x14ac:dyDescent="0.25">
      <c r="A2" s="71" t="s">
        <v>54</v>
      </c>
      <c r="B2" s="71"/>
      <c r="C2" s="71"/>
      <c r="D2" s="71"/>
      <c r="E2" s="71"/>
      <c r="F2" s="71"/>
      <c r="G2" s="71"/>
    </row>
    <row r="3" spans="1:8" x14ac:dyDescent="0.25">
      <c r="C3" s="2"/>
    </row>
    <row r="4" spans="1:8" ht="15" customHeight="1" x14ac:dyDescent="0.25">
      <c r="A4" s="71" t="s">
        <v>50</v>
      </c>
      <c r="B4" s="71"/>
      <c r="C4" s="71"/>
      <c r="D4" s="71"/>
      <c r="E4" s="71"/>
      <c r="F4" s="71"/>
      <c r="G4" s="71"/>
    </row>
    <row r="5" spans="1:8" ht="15" customHeight="1" x14ac:dyDescent="0.25">
      <c r="A5" s="71" t="s">
        <v>12365</v>
      </c>
      <c r="B5" s="71"/>
      <c r="C5" s="71"/>
      <c r="D5" s="71"/>
      <c r="E5" s="71"/>
      <c r="F5" s="71"/>
      <c r="G5" s="71"/>
    </row>
    <row r="6" spans="1:8" x14ac:dyDescent="0.25">
      <c r="A6" s="74" t="s">
        <v>55</v>
      </c>
      <c r="B6" s="74"/>
      <c r="C6" s="74"/>
      <c r="D6" s="74"/>
      <c r="E6" s="74"/>
      <c r="F6" s="74"/>
      <c r="G6" s="74"/>
    </row>
    <row r="7" spans="1:8" x14ac:dyDescent="0.25">
      <c r="D7" s="1"/>
    </row>
    <row r="9" spans="1:8" ht="13.8" x14ac:dyDescent="0.25">
      <c r="A9" s="3" t="s">
        <v>28</v>
      </c>
      <c r="B9" s="3"/>
      <c r="C9" s="4"/>
      <c r="D9" s="4"/>
      <c r="E9" s="4"/>
      <c r="F9" s="4" t="s">
        <v>3</v>
      </c>
      <c r="G9" s="18">
        <v>38499526.950000003</v>
      </c>
      <c r="H9" s="4"/>
    </row>
    <row r="10" spans="1:8" ht="13.8" x14ac:dyDescent="0.25">
      <c r="A10" s="4" t="s">
        <v>29</v>
      </c>
      <c r="B10" s="4"/>
      <c r="C10" s="4" t="s">
        <v>3</v>
      </c>
      <c r="D10" s="5">
        <v>34119530.990000002</v>
      </c>
      <c r="E10" s="6"/>
      <c r="F10" s="6"/>
      <c r="G10" s="18"/>
      <c r="H10" s="4"/>
    </row>
    <row r="11" spans="1:8" ht="13.8" x14ac:dyDescent="0.25">
      <c r="A11" s="4" t="s">
        <v>30</v>
      </c>
      <c r="B11" s="4"/>
      <c r="C11" s="4"/>
      <c r="D11" s="5">
        <v>2515338.9299999997</v>
      </c>
      <c r="E11" s="5"/>
      <c r="F11" s="5"/>
      <c r="G11" s="19"/>
      <c r="H11" s="4"/>
    </row>
    <row r="12" spans="1:8" ht="13.8" x14ac:dyDescent="0.25">
      <c r="A12" s="4" t="s">
        <v>56</v>
      </c>
      <c r="B12" s="4"/>
      <c r="C12" s="4"/>
      <c r="D12" s="5">
        <v>537097.48</v>
      </c>
      <c r="E12" s="5"/>
      <c r="F12" s="5"/>
      <c r="G12" s="19"/>
      <c r="H12" s="4"/>
    </row>
    <row r="13" spans="1:8" ht="13.8" x14ac:dyDescent="0.25">
      <c r="A13" s="4" t="s">
        <v>31</v>
      </c>
      <c r="B13" s="4"/>
      <c r="C13" s="4"/>
      <c r="D13" s="7">
        <v>1120075.0900000001</v>
      </c>
      <c r="E13" s="5"/>
      <c r="F13" s="5"/>
      <c r="G13" s="19"/>
      <c r="H13" s="4"/>
    </row>
    <row r="14" spans="1:8" ht="13.8" x14ac:dyDescent="0.25">
      <c r="A14" s="4" t="s">
        <v>32</v>
      </c>
      <c r="B14" s="4"/>
      <c r="C14" s="4"/>
      <c r="D14" s="9">
        <v>207484.46</v>
      </c>
      <c r="E14" s="5"/>
      <c r="F14" s="5"/>
      <c r="G14" s="19"/>
      <c r="H14" s="4"/>
    </row>
    <row r="15" spans="1:8" ht="13.8" x14ac:dyDescent="0.25">
      <c r="A15" s="4"/>
      <c r="B15" s="4"/>
      <c r="C15" s="4"/>
      <c r="D15" s="5"/>
      <c r="E15" s="5"/>
      <c r="F15" s="5"/>
      <c r="G15" s="19"/>
      <c r="H15" s="4"/>
    </row>
    <row r="16" spans="1:8" ht="13.8" x14ac:dyDescent="0.25">
      <c r="A16" s="4" t="s">
        <v>33</v>
      </c>
      <c r="B16" s="4"/>
      <c r="C16" s="4"/>
      <c r="D16" s="7"/>
      <c r="E16" s="5"/>
      <c r="F16" s="5"/>
      <c r="G16" s="19">
        <v>21191338.960000001</v>
      </c>
      <c r="H16" s="4"/>
    </row>
    <row r="17" spans="1:24" ht="13.8" x14ac:dyDescent="0.25">
      <c r="A17" s="4" t="s">
        <v>34</v>
      </c>
      <c r="B17" s="4"/>
      <c r="C17" s="4"/>
      <c r="D17" s="5">
        <v>13015042.43</v>
      </c>
      <c r="E17" s="5"/>
      <c r="F17" s="5"/>
      <c r="G17" s="19"/>
      <c r="H17" s="4"/>
    </row>
    <row r="18" spans="1:24" ht="13.8" x14ac:dyDescent="0.25">
      <c r="A18" s="4" t="s">
        <v>35</v>
      </c>
      <c r="B18" s="4"/>
      <c r="C18" s="4"/>
      <c r="D18" s="5">
        <v>3839444.44</v>
      </c>
      <c r="E18" s="5"/>
      <c r="F18" s="5"/>
      <c r="G18" s="19"/>
      <c r="H18" s="4"/>
    </row>
    <row r="19" spans="1:24" ht="13.8" x14ac:dyDescent="0.25">
      <c r="A19" s="4" t="s">
        <v>49</v>
      </c>
      <c r="B19" s="4"/>
      <c r="C19" s="4"/>
      <c r="D19" s="7">
        <v>442518.38</v>
      </c>
      <c r="E19" s="4"/>
      <c r="F19" s="4"/>
      <c r="G19" s="19"/>
      <c r="H19" s="4"/>
    </row>
    <row r="20" spans="1:24" ht="13.8" x14ac:dyDescent="0.25">
      <c r="A20" s="4" t="s">
        <v>32</v>
      </c>
      <c r="B20" s="4"/>
      <c r="C20" s="4"/>
      <c r="D20" s="10">
        <v>3894333.71</v>
      </c>
      <c r="E20" s="4"/>
      <c r="F20" s="4"/>
      <c r="G20" s="20"/>
      <c r="H20" s="4"/>
    </row>
    <row r="21" spans="1:24" ht="13.8" x14ac:dyDescent="0.25">
      <c r="A21" s="4"/>
      <c r="B21" s="4"/>
      <c r="C21" s="4"/>
      <c r="D21" s="8"/>
      <c r="E21" s="4"/>
      <c r="F21" s="4"/>
      <c r="G21" s="18"/>
      <c r="H21" s="4"/>
    </row>
    <row r="22" spans="1:24" ht="13.8" x14ac:dyDescent="0.25">
      <c r="A22" s="12" t="s">
        <v>36</v>
      </c>
      <c r="B22" s="12"/>
      <c r="C22" s="4"/>
      <c r="D22" s="4"/>
      <c r="E22" s="4"/>
      <c r="F22" s="4"/>
      <c r="G22" s="18">
        <v>17308187.990000002</v>
      </c>
      <c r="H22" s="4"/>
    </row>
    <row r="23" spans="1:24" ht="13.8" x14ac:dyDescent="0.25">
      <c r="A23" s="4"/>
      <c r="B23" s="4"/>
      <c r="C23" s="4"/>
      <c r="D23" s="8"/>
      <c r="E23" s="4"/>
      <c r="F23" s="4"/>
      <c r="G23" s="18"/>
      <c r="H23" s="4"/>
    </row>
    <row r="24" spans="1:24" ht="13.8" x14ac:dyDescent="0.25">
      <c r="A24" s="4" t="s">
        <v>37</v>
      </c>
      <c r="B24" s="4"/>
      <c r="C24" s="4"/>
      <c r="D24" s="4"/>
      <c r="E24" s="4"/>
      <c r="F24" s="4"/>
      <c r="G24" s="18">
        <v>13013867.74</v>
      </c>
      <c r="H24" s="4"/>
    </row>
    <row r="25" spans="1:24" ht="13.8" x14ac:dyDescent="0.25">
      <c r="A25" s="4" t="s">
        <v>38</v>
      </c>
      <c r="B25" s="4"/>
      <c r="C25" s="4"/>
      <c r="D25" s="5">
        <v>5741851.4500000002</v>
      </c>
      <c r="E25" s="4"/>
      <c r="F25" s="4"/>
      <c r="G25" s="18"/>
      <c r="H25" s="4"/>
    </row>
    <row r="26" spans="1:24" ht="13.8" x14ac:dyDescent="0.25">
      <c r="A26" s="4" t="s">
        <v>39</v>
      </c>
      <c r="B26" s="4"/>
      <c r="C26" s="4"/>
      <c r="D26" s="5">
        <v>6373315.8799999999</v>
      </c>
      <c r="E26" s="5"/>
      <c r="F26" s="5"/>
      <c r="G26" s="19"/>
      <c r="H26" s="4"/>
    </row>
    <row r="27" spans="1:24" ht="13.8" x14ac:dyDescent="0.25">
      <c r="A27" s="4" t="s">
        <v>40</v>
      </c>
      <c r="B27" s="4"/>
      <c r="C27" s="4"/>
      <c r="D27" s="9">
        <v>898700.41</v>
      </c>
      <c r="E27" s="5"/>
      <c r="F27" s="5"/>
      <c r="G27" s="21"/>
      <c r="H27" s="4"/>
    </row>
    <row r="28" spans="1:24" ht="13.8" x14ac:dyDescent="0.25">
      <c r="A28" s="4"/>
      <c r="B28" s="4"/>
      <c r="C28" s="4"/>
      <c r="D28" s="5"/>
      <c r="E28" s="5"/>
      <c r="F28" s="5"/>
      <c r="G28" s="19"/>
      <c r="H28" s="4"/>
    </row>
    <row r="29" spans="1:24" ht="13.8" x14ac:dyDescent="0.25">
      <c r="A29" s="12" t="s">
        <v>41</v>
      </c>
      <c r="B29" s="12"/>
      <c r="C29" s="4"/>
      <c r="D29" s="4"/>
      <c r="E29" s="4"/>
      <c r="F29" s="4"/>
      <c r="G29" s="18">
        <v>4294320.2500000019</v>
      </c>
      <c r="H29" s="4"/>
    </row>
    <row r="30" spans="1:24" ht="13.8" x14ac:dyDescent="0.25">
      <c r="A30" s="4"/>
      <c r="B30" s="4"/>
      <c r="C30" s="4"/>
      <c r="D30" s="4"/>
      <c r="E30" s="4"/>
      <c r="F30" s="4"/>
      <c r="G30" s="18"/>
      <c r="H30" s="4"/>
    </row>
    <row r="31" spans="1:24" ht="13.8" x14ac:dyDescent="0.25">
      <c r="A31" s="4" t="s">
        <v>42</v>
      </c>
      <c r="B31" s="4"/>
      <c r="C31" s="4"/>
      <c r="D31" s="8"/>
      <c r="E31" s="4"/>
      <c r="F31" s="4"/>
      <c r="G31" s="28">
        <v>-2444287.2000000002</v>
      </c>
      <c r="H31" s="4"/>
    </row>
    <row r="32" spans="1:24" ht="16.5" customHeight="1" x14ac:dyDescent="0.25">
      <c r="A32" s="3" t="s">
        <v>43</v>
      </c>
      <c r="B32" s="4"/>
      <c r="C32" s="4"/>
      <c r="D32" s="5">
        <v>1483442.65</v>
      </c>
      <c r="E32" s="8"/>
      <c r="F32" s="8"/>
      <c r="G32" s="30"/>
      <c r="H32" s="4"/>
      <c r="X32" s="61">
        <v>0</v>
      </c>
    </row>
    <row r="33" spans="1:8" ht="17.25" customHeight="1" x14ac:dyDescent="0.25">
      <c r="A33" s="4" t="s">
        <v>44</v>
      </c>
      <c r="B33" s="4"/>
      <c r="C33" s="4"/>
      <c r="D33" s="10">
        <v>3927729.85</v>
      </c>
      <c r="E33" s="8"/>
      <c r="F33" s="8"/>
      <c r="G33" s="21"/>
      <c r="H33" s="4"/>
    </row>
    <row r="34" spans="1:8" ht="13.8" x14ac:dyDescent="0.25">
      <c r="A34" s="4"/>
      <c r="B34" s="4"/>
      <c r="C34" s="4"/>
      <c r="D34" s="8"/>
      <c r="E34" s="8"/>
      <c r="F34" s="8"/>
      <c r="G34" s="22"/>
      <c r="H34" s="4"/>
    </row>
    <row r="35" spans="1:8" ht="14.4" thickBot="1" x14ac:dyDescent="0.3">
      <c r="A35" s="12" t="s">
        <v>11603</v>
      </c>
      <c r="B35" s="12"/>
      <c r="C35" s="4"/>
      <c r="D35" s="4"/>
      <c r="E35" s="4"/>
      <c r="F35" s="4" t="s">
        <v>3</v>
      </c>
      <c r="G35" s="31">
        <v>1850033.0500000017</v>
      </c>
      <c r="H35" s="4"/>
    </row>
    <row r="36" spans="1:8" ht="14.4" thickTop="1" x14ac:dyDescent="0.25">
      <c r="A36" s="76" t="s">
        <v>12324</v>
      </c>
      <c r="B36" s="76"/>
      <c r="C36" s="34"/>
      <c r="D36" s="34"/>
      <c r="E36" s="4"/>
      <c r="F36" s="4"/>
      <c r="G36" s="18"/>
      <c r="H36" s="4"/>
    </row>
    <row r="37" spans="1:8" ht="13.8" x14ac:dyDescent="0.25">
      <c r="A37" s="35" t="s">
        <v>12325</v>
      </c>
      <c r="B37" s="35"/>
      <c r="D37" s="34"/>
      <c r="E37" s="4"/>
      <c r="F37" s="4"/>
      <c r="G37" s="18">
        <v>370006.61000000004</v>
      </c>
      <c r="H37" s="4"/>
    </row>
    <row r="38" spans="1:8" ht="13.8" x14ac:dyDescent="0.25">
      <c r="A38" s="35" t="s">
        <v>12326</v>
      </c>
      <c r="B38" s="35"/>
      <c r="D38" s="36"/>
      <c r="E38" s="4"/>
      <c r="F38" s="4"/>
      <c r="G38" s="18">
        <v>1420409.6700000032</v>
      </c>
      <c r="H38" s="4"/>
    </row>
    <row r="39" spans="1:8" ht="13.8" x14ac:dyDescent="0.25">
      <c r="A39" s="35" t="s">
        <v>12327</v>
      </c>
      <c r="B39" s="35"/>
      <c r="D39" s="35"/>
      <c r="E39" s="4"/>
      <c r="F39" s="4"/>
      <c r="G39" s="18">
        <v>2980.8384999998379</v>
      </c>
      <c r="H39" s="4"/>
    </row>
    <row r="40" spans="1:8" ht="13.8" x14ac:dyDescent="0.25">
      <c r="A40" s="76" t="s">
        <v>12362</v>
      </c>
      <c r="B40" s="76"/>
      <c r="C40" s="76"/>
      <c r="D40" s="76"/>
      <c r="E40" s="4"/>
      <c r="F40" s="4"/>
      <c r="G40" s="59">
        <v>56635.931499998551</v>
      </c>
      <c r="H40" s="4"/>
    </row>
    <row r="41" spans="1:8" ht="11.25" customHeight="1" x14ac:dyDescent="0.25">
      <c r="C41" s="4"/>
      <c r="D41" s="4"/>
      <c r="E41" s="4"/>
      <c r="F41" s="4"/>
      <c r="G41" s="4"/>
      <c r="H41" s="4"/>
    </row>
    <row r="42" spans="1:8" ht="13.8" x14ac:dyDescent="0.25">
      <c r="A42" s="76" t="s">
        <v>12360</v>
      </c>
      <c r="B42" s="76"/>
      <c r="C42" s="4"/>
      <c r="D42" s="4"/>
      <c r="E42" s="4"/>
      <c r="F42" s="4"/>
      <c r="G42" s="4"/>
      <c r="H42" s="4"/>
    </row>
    <row r="43" spans="1:8" ht="15" customHeight="1" x14ac:dyDescent="0.25">
      <c r="A43" s="4" t="s">
        <v>12361</v>
      </c>
      <c r="B43" s="4"/>
      <c r="C43" s="4"/>
      <c r="D43" s="4"/>
      <c r="E43" s="4"/>
      <c r="F43" s="4"/>
      <c r="G43" s="18">
        <v>1300140.07</v>
      </c>
      <c r="H43" s="4"/>
    </row>
    <row r="44" spans="1:8" ht="17.25" customHeight="1" thickBot="1" x14ac:dyDescent="0.3">
      <c r="A44" s="76" t="s">
        <v>12328</v>
      </c>
      <c r="B44" s="76"/>
      <c r="C44" s="76"/>
      <c r="D44" s="76"/>
      <c r="E44" s="4"/>
      <c r="F44" s="4"/>
      <c r="G44" s="60">
        <v>1356776.0014999986</v>
      </c>
      <c r="H44" s="4"/>
    </row>
    <row r="45" spans="1:8" ht="14.4" thickTop="1" x14ac:dyDescent="0.25">
      <c r="A45" s="4"/>
      <c r="B45" s="4"/>
      <c r="C45" s="4"/>
      <c r="D45" s="4"/>
      <c r="E45" s="4"/>
      <c r="F45" s="4"/>
      <c r="G45" s="4"/>
      <c r="H45" s="4"/>
    </row>
    <row r="46" spans="1:8" ht="13.8" x14ac:dyDescent="0.25">
      <c r="A46" s="4"/>
      <c r="B46" s="4"/>
      <c r="C46" s="4"/>
      <c r="D46" s="4"/>
      <c r="E46" s="4"/>
      <c r="F46" s="4"/>
      <c r="G46" s="4"/>
      <c r="H46" s="4"/>
    </row>
    <row r="47" spans="1:8" ht="13.8" x14ac:dyDescent="0.25">
      <c r="A47" s="4"/>
      <c r="B47" s="4"/>
      <c r="C47" s="4"/>
      <c r="D47" s="4"/>
      <c r="E47" s="4"/>
      <c r="F47" s="4"/>
      <c r="G47" s="4"/>
      <c r="H47" s="4"/>
    </row>
    <row r="48" spans="1:8" ht="13.8" x14ac:dyDescent="0.25">
      <c r="A48" s="4"/>
      <c r="B48" s="4"/>
      <c r="C48" s="4"/>
      <c r="D48" s="4"/>
      <c r="E48" s="4"/>
      <c r="F48" s="4"/>
      <c r="G48" s="4"/>
      <c r="H48" s="4"/>
    </row>
    <row r="49" spans="1:8" ht="13.8" x14ac:dyDescent="0.25">
      <c r="A49" s="23"/>
      <c r="B49" s="23"/>
      <c r="C49" s="23"/>
      <c r="D49" s="23"/>
      <c r="E49" s="23"/>
      <c r="F49" s="23"/>
      <c r="G49" s="23"/>
      <c r="H49" s="4"/>
    </row>
    <row r="50" spans="1:8" s="27" customFormat="1" x14ac:dyDescent="0.25">
      <c r="A50" s="75" t="s">
        <v>12231</v>
      </c>
      <c r="B50" s="75"/>
      <c r="C50" s="75"/>
      <c r="D50" s="75"/>
      <c r="E50" s="75"/>
      <c r="F50" s="75"/>
      <c r="G50" s="75"/>
      <c r="H50" s="75"/>
    </row>
    <row r="51" spans="1:8" s="27" customFormat="1" x14ac:dyDescent="0.25">
      <c r="A51" s="75" t="s">
        <v>12232</v>
      </c>
      <c r="B51" s="75"/>
      <c r="C51" s="75"/>
      <c r="D51" s="75"/>
      <c r="E51" s="75"/>
      <c r="F51" s="75"/>
      <c r="G51" s="75"/>
      <c r="H51" s="75"/>
    </row>
    <row r="52" spans="1:8" s="27" customFormat="1" x14ac:dyDescent="0.25">
      <c r="A52" s="75" t="s">
        <v>12228</v>
      </c>
      <c r="B52" s="75"/>
      <c r="C52" s="75"/>
      <c r="D52" s="75"/>
      <c r="E52" s="75"/>
      <c r="F52" s="75"/>
      <c r="G52" s="75"/>
      <c r="H52" s="75"/>
    </row>
    <row r="53" spans="1:8" x14ac:dyDescent="0.25">
      <c r="A53" s="68"/>
      <c r="B53" s="68"/>
      <c r="C53" s="68"/>
      <c r="D53" s="68"/>
      <c r="E53" s="68"/>
      <c r="F53" s="68"/>
      <c r="G53" s="68"/>
    </row>
    <row r="54" spans="1:8" x14ac:dyDescent="0.25">
      <c r="A54" s="68"/>
      <c r="B54" s="68"/>
      <c r="C54" s="68"/>
      <c r="D54" s="68"/>
      <c r="E54" s="68"/>
      <c r="F54" s="68"/>
      <c r="G54" s="68"/>
    </row>
    <row r="55" spans="1:8" x14ac:dyDescent="0.25">
      <c r="A55" s="68"/>
      <c r="B55" s="68"/>
      <c r="C55" s="68"/>
      <c r="D55" s="68"/>
      <c r="E55" s="68"/>
      <c r="F55" s="68"/>
      <c r="G55" s="68"/>
    </row>
  </sheetData>
  <mergeCells count="15">
    <mergeCell ref="A36:B36"/>
    <mergeCell ref="A40:D40"/>
    <mergeCell ref="A42:B42"/>
    <mergeCell ref="A44:D44"/>
    <mergeCell ref="A54:G54"/>
    <mergeCell ref="A55:G55"/>
    <mergeCell ref="A53:G53"/>
    <mergeCell ref="A50:H50"/>
    <mergeCell ref="A51:H51"/>
    <mergeCell ref="A52:H52"/>
    <mergeCell ref="A6:G6"/>
    <mergeCell ref="A1:G1"/>
    <mergeCell ref="A2:G2"/>
    <mergeCell ref="A5:G5"/>
    <mergeCell ref="A4:G4"/>
  </mergeCells>
  <phoneticPr fontId="0" type="noConversion"/>
  <printOptions horizontalCentered="1"/>
  <pageMargins left="0.59055118110236227" right="0.47244094488188981" top="0.98425196850393704" bottom="0.74803149606299213" header="0" footer="0"/>
  <pageSetup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J10550"/>
  <sheetViews>
    <sheetView workbookViewId="0">
      <selection activeCell="E14" sqref="E14"/>
    </sheetView>
  </sheetViews>
  <sheetFormatPr baseColWidth="10" defaultRowHeight="13.2" x14ac:dyDescent="0.25"/>
  <cols>
    <col min="1" max="1" width="14.6640625" style="27" bestFit="1" customWidth="1"/>
    <col min="2" max="2" width="36.6640625" style="27" bestFit="1" customWidth="1"/>
    <col min="3" max="3" width="2.6640625" style="27" bestFit="1" customWidth="1"/>
    <col min="4" max="7" width="12.33203125" style="27" bestFit="1" customWidth="1"/>
    <col min="8" max="8" width="11.6640625" style="27" bestFit="1" customWidth="1"/>
    <col min="10" max="10" width="12.6640625" bestFit="1" customWidth="1"/>
  </cols>
  <sheetData>
    <row r="1" spans="1:8" ht="12.75" customHeight="1" x14ac:dyDescent="0.25">
      <c r="A1" s="84" t="s">
        <v>12384</v>
      </c>
      <c r="B1" s="85"/>
      <c r="C1" s="85"/>
      <c r="D1" s="85"/>
      <c r="E1" s="85"/>
      <c r="F1" s="85"/>
      <c r="G1" s="85"/>
      <c r="H1" s="86"/>
    </row>
    <row r="2" spans="1:8" ht="12.75" customHeight="1" x14ac:dyDescent="0.25">
      <c r="A2" s="87" t="s">
        <v>12366</v>
      </c>
      <c r="B2" s="88"/>
      <c r="C2" s="88"/>
      <c r="D2" s="88"/>
      <c r="E2" s="88"/>
      <c r="F2" s="88"/>
      <c r="G2" s="88"/>
      <c r="H2" s="89"/>
    </row>
    <row r="3" spans="1:8" ht="12.75" customHeight="1" x14ac:dyDescent="0.25">
      <c r="A3" s="90" t="s">
        <v>12367</v>
      </c>
      <c r="B3" s="91"/>
      <c r="C3" s="91"/>
      <c r="D3" s="91"/>
      <c r="E3" s="91"/>
      <c r="F3" s="91"/>
      <c r="G3" s="91"/>
      <c r="H3" s="92"/>
    </row>
    <row r="4" spans="1:8" ht="13.8" thickBot="1" x14ac:dyDescent="0.3">
      <c r="A4" s="93" t="s">
        <v>12368</v>
      </c>
      <c r="B4" s="94"/>
      <c r="C4" s="94"/>
      <c r="D4" s="94"/>
      <c r="E4" s="94"/>
      <c r="F4" s="94"/>
      <c r="G4" s="94"/>
      <c r="H4" s="95"/>
    </row>
    <row r="5" spans="1:8" ht="14.4" thickTop="1" thickBot="1" x14ac:dyDescent="0.3">
      <c r="A5" s="96"/>
      <c r="B5" s="96"/>
      <c r="C5" s="96"/>
      <c r="D5" s="96"/>
      <c r="E5" s="96"/>
      <c r="F5" s="96"/>
      <c r="G5" s="96"/>
      <c r="H5" s="96"/>
    </row>
    <row r="6" spans="1:8" ht="13.8" thickBot="1" x14ac:dyDescent="0.3">
      <c r="A6" s="24" t="s">
        <v>58</v>
      </c>
      <c r="B6" s="24" t="s">
        <v>59</v>
      </c>
      <c r="C6" s="24" t="s">
        <v>11462</v>
      </c>
      <c r="D6" s="24" t="s">
        <v>60</v>
      </c>
      <c r="E6" s="24" t="s">
        <v>61</v>
      </c>
      <c r="F6" s="24" t="s">
        <v>62</v>
      </c>
      <c r="G6" s="24" t="s">
        <v>63</v>
      </c>
      <c r="H6" s="62" t="s">
        <v>12233</v>
      </c>
    </row>
    <row r="7" spans="1:8" x14ac:dyDescent="0.25">
      <c r="A7" s="25" t="s">
        <v>64</v>
      </c>
      <c r="B7" s="25" t="s">
        <v>8</v>
      </c>
      <c r="C7" s="63">
        <v>1</v>
      </c>
      <c r="D7" s="64"/>
      <c r="E7" s="64"/>
      <c r="F7" s="64"/>
      <c r="G7" s="64"/>
      <c r="H7" s="64">
        <v>427923108.60000002</v>
      </c>
    </row>
    <row r="8" spans="1:8" ht="12.75" customHeight="1" x14ac:dyDescent="0.25">
      <c r="A8" s="26" t="s">
        <v>65</v>
      </c>
      <c r="B8" s="26" t="s">
        <v>0</v>
      </c>
      <c r="C8" s="65">
        <v>2</v>
      </c>
      <c r="D8" s="66"/>
      <c r="E8" s="66"/>
      <c r="F8" s="66"/>
      <c r="G8" s="66"/>
      <c r="H8" s="66">
        <v>390007075.16000003</v>
      </c>
    </row>
    <row r="9" spans="1:8" ht="12.75" customHeight="1" x14ac:dyDescent="0.25">
      <c r="A9" s="26" t="s">
        <v>66</v>
      </c>
      <c r="B9" s="26" t="s">
        <v>67</v>
      </c>
      <c r="C9" s="65">
        <v>3</v>
      </c>
      <c r="D9" s="66"/>
      <c r="E9" s="66"/>
      <c r="F9" s="66"/>
      <c r="G9" s="66"/>
      <c r="H9" s="66">
        <v>44520466.909999996</v>
      </c>
    </row>
    <row r="10" spans="1:8" ht="12.75" customHeight="1" x14ac:dyDescent="0.25">
      <c r="A10" s="26" t="s">
        <v>68</v>
      </c>
      <c r="B10" s="26" t="s">
        <v>67</v>
      </c>
      <c r="C10" s="65">
        <v>4</v>
      </c>
      <c r="D10" s="66"/>
      <c r="E10" s="66"/>
      <c r="F10" s="66"/>
      <c r="G10" s="66"/>
      <c r="H10" s="66">
        <v>44520466.909999996</v>
      </c>
    </row>
    <row r="11" spans="1:8" ht="12.75" customHeight="1" x14ac:dyDescent="0.25">
      <c r="A11" s="26" t="s">
        <v>69</v>
      </c>
      <c r="B11" s="26" t="s">
        <v>70</v>
      </c>
      <c r="C11" s="65">
        <v>6</v>
      </c>
      <c r="D11" s="66"/>
      <c r="E11" s="66"/>
      <c r="F11" s="66"/>
      <c r="G11" s="66"/>
      <c r="H11" s="66">
        <v>2391049.65</v>
      </c>
    </row>
    <row r="12" spans="1:8" ht="12.75" customHeight="1" x14ac:dyDescent="0.25">
      <c r="A12" s="26" t="s">
        <v>71</v>
      </c>
      <c r="B12" s="26" t="s">
        <v>72</v>
      </c>
      <c r="C12" s="65">
        <v>10</v>
      </c>
      <c r="D12" s="66"/>
      <c r="E12" s="66"/>
      <c r="F12" s="66"/>
      <c r="G12" s="66">
        <v>0</v>
      </c>
      <c r="H12" s="66">
        <v>0</v>
      </c>
    </row>
    <row r="13" spans="1:8" ht="12.75" customHeight="1" x14ac:dyDescent="0.25">
      <c r="A13" s="26" t="s">
        <v>73</v>
      </c>
      <c r="B13" s="26" t="s">
        <v>74</v>
      </c>
      <c r="C13" s="65">
        <v>12</v>
      </c>
      <c r="D13" s="66"/>
      <c r="E13" s="66"/>
      <c r="F13" s="66">
        <v>0</v>
      </c>
      <c r="G13" s="66"/>
      <c r="H13" s="66">
        <v>0</v>
      </c>
    </row>
    <row r="14" spans="1:8" ht="12.75" customHeight="1" x14ac:dyDescent="0.25">
      <c r="A14" s="26" t="s">
        <v>75</v>
      </c>
      <c r="B14" s="26" t="s">
        <v>76</v>
      </c>
      <c r="C14" s="65">
        <v>14</v>
      </c>
      <c r="D14" s="66"/>
      <c r="E14" s="66">
        <v>0</v>
      </c>
      <c r="F14" s="66"/>
      <c r="G14" s="66"/>
      <c r="H14" s="66">
        <v>0</v>
      </c>
    </row>
    <row r="15" spans="1:8" ht="12.75" customHeight="1" x14ac:dyDescent="0.25">
      <c r="A15" s="26" t="s">
        <v>77</v>
      </c>
      <c r="B15" s="26" t="s">
        <v>76</v>
      </c>
      <c r="C15" s="65">
        <v>16</v>
      </c>
      <c r="D15" s="66">
        <v>0</v>
      </c>
      <c r="E15" s="66"/>
      <c r="F15" s="66"/>
      <c r="G15" s="66"/>
      <c r="H15" s="66">
        <v>0</v>
      </c>
    </row>
    <row r="16" spans="1:8" ht="12.75" customHeight="1" x14ac:dyDescent="0.25">
      <c r="A16" s="26" t="s">
        <v>78</v>
      </c>
      <c r="B16" s="26" t="s">
        <v>79</v>
      </c>
      <c r="C16" s="65">
        <v>12</v>
      </c>
      <c r="D16" s="66"/>
      <c r="E16" s="66"/>
      <c r="F16" s="66">
        <v>0</v>
      </c>
      <c r="G16" s="66"/>
      <c r="H16" s="66">
        <v>0</v>
      </c>
    </row>
    <row r="17" spans="1:8" ht="12.75" customHeight="1" x14ac:dyDescent="0.25">
      <c r="A17" s="26" t="s">
        <v>80</v>
      </c>
      <c r="B17" s="26" t="s">
        <v>81</v>
      </c>
      <c r="C17" s="65">
        <v>14</v>
      </c>
      <c r="D17" s="66"/>
      <c r="E17" s="66">
        <v>0</v>
      </c>
      <c r="F17" s="66"/>
      <c r="G17" s="66"/>
      <c r="H17" s="66">
        <v>0</v>
      </c>
    </row>
    <row r="18" spans="1:8" ht="12.75" customHeight="1" x14ac:dyDescent="0.25">
      <c r="A18" s="26" t="s">
        <v>82</v>
      </c>
      <c r="B18" s="26" t="s">
        <v>81</v>
      </c>
      <c r="C18" s="65">
        <v>16</v>
      </c>
      <c r="D18" s="66">
        <v>0</v>
      </c>
      <c r="E18" s="66"/>
      <c r="F18" s="66"/>
      <c r="G18" s="66"/>
      <c r="H18" s="66">
        <v>0</v>
      </c>
    </row>
    <row r="19" spans="1:8" ht="12.75" customHeight="1" x14ac:dyDescent="0.25">
      <c r="A19" s="26" t="s">
        <v>83</v>
      </c>
      <c r="B19" s="26" t="s">
        <v>84</v>
      </c>
      <c r="C19" s="65">
        <v>16</v>
      </c>
      <c r="D19" s="66">
        <v>0</v>
      </c>
      <c r="E19" s="66"/>
      <c r="F19" s="66"/>
      <c r="G19" s="66"/>
      <c r="H19" s="66">
        <v>0</v>
      </c>
    </row>
    <row r="20" spans="1:8" ht="12.75" customHeight="1" x14ac:dyDescent="0.25">
      <c r="A20" s="26" t="s">
        <v>85</v>
      </c>
      <c r="B20" s="26" t="s">
        <v>86</v>
      </c>
      <c r="C20" s="65">
        <v>16</v>
      </c>
      <c r="D20" s="66">
        <v>0</v>
      </c>
      <c r="E20" s="66"/>
      <c r="F20" s="66"/>
      <c r="G20" s="66"/>
      <c r="H20" s="66">
        <v>0</v>
      </c>
    </row>
    <row r="21" spans="1:8" ht="12.75" customHeight="1" x14ac:dyDescent="0.25">
      <c r="A21" s="26" t="s">
        <v>87</v>
      </c>
      <c r="B21" s="26" t="s">
        <v>88</v>
      </c>
      <c r="C21" s="65">
        <v>12</v>
      </c>
      <c r="D21" s="66"/>
      <c r="E21" s="66"/>
      <c r="F21" s="66">
        <v>0</v>
      </c>
      <c r="G21" s="66"/>
      <c r="H21" s="66">
        <v>0</v>
      </c>
    </row>
    <row r="22" spans="1:8" ht="12.75" customHeight="1" x14ac:dyDescent="0.25">
      <c r="A22" s="26" t="s">
        <v>89</v>
      </c>
      <c r="B22" s="26" t="s">
        <v>90</v>
      </c>
      <c r="C22" s="65">
        <v>14</v>
      </c>
      <c r="D22" s="66"/>
      <c r="E22" s="66">
        <v>0</v>
      </c>
      <c r="F22" s="66"/>
      <c r="G22" s="66"/>
      <c r="H22" s="66">
        <v>0</v>
      </c>
    </row>
    <row r="23" spans="1:8" ht="12.75" customHeight="1" x14ac:dyDescent="0.25">
      <c r="A23" s="26" t="s">
        <v>91</v>
      </c>
      <c r="B23" s="26" t="s">
        <v>90</v>
      </c>
      <c r="C23" s="65">
        <v>16</v>
      </c>
      <c r="D23" s="66">
        <v>0</v>
      </c>
      <c r="E23" s="66"/>
      <c r="F23" s="66"/>
      <c r="G23" s="66"/>
      <c r="H23" s="66">
        <v>0</v>
      </c>
    </row>
    <row r="24" spans="1:8" ht="12.75" customHeight="1" x14ac:dyDescent="0.25">
      <c r="A24" s="26" t="s">
        <v>92</v>
      </c>
      <c r="B24" s="26" t="s">
        <v>93</v>
      </c>
      <c r="C24" s="65">
        <v>12</v>
      </c>
      <c r="D24" s="66"/>
      <c r="E24" s="66"/>
      <c r="F24" s="66">
        <v>0</v>
      </c>
      <c r="G24" s="66"/>
      <c r="H24" s="66">
        <v>0</v>
      </c>
    </row>
    <row r="25" spans="1:8" ht="12.75" customHeight="1" x14ac:dyDescent="0.25">
      <c r="A25" s="26" t="s">
        <v>94</v>
      </c>
      <c r="B25" s="26" t="s">
        <v>93</v>
      </c>
      <c r="C25" s="65">
        <v>14</v>
      </c>
      <c r="D25" s="66"/>
      <c r="E25" s="66">
        <v>0</v>
      </c>
      <c r="F25" s="66"/>
      <c r="G25" s="66"/>
      <c r="H25" s="66">
        <v>0</v>
      </c>
    </row>
    <row r="26" spans="1:8" ht="12.75" customHeight="1" x14ac:dyDescent="0.25">
      <c r="A26" s="26" t="s">
        <v>95</v>
      </c>
      <c r="B26" s="26" t="s">
        <v>93</v>
      </c>
      <c r="C26" s="65">
        <v>16</v>
      </c>
      <c r="D26" s="66">
        <v>0</v>
      </c>
      <c r="E26" s="66"/>
      <c r="F26" s="66"/>
      <c r="G26" s="66"/>
      <c r="H26" s="66">
        <v>0</v>
      </c>
    </row>
    <row r="27" spans="1:8" ht="12.75" customHeight="1" x14ac:dyDescent="0.25">
      <c r="A27" s="26" t="s">
        <v>96</v>
      </c>
      <c r="B27" s="26" t="s">
        <v>97</v>
      </c>
      <c r="C27" s="65">
        <v>12</v>
      </c>
      <c r="D27" s="66"/>
      <c r="E27" s="66"/>
      <c r="F27" s="66">
        <v>0</v>
      </c>
      <c r="G27" s="66"/>
      <c r="H27" s="66">
        <v>0</v>
      </c>
    </row>
    <row r="28" spans="1:8" ht="12.75" customHeight="1" x14ac:dyDescent="0.25">
      <c r="A28" s="26" t="s">
        <v>98</v>
      </c>
      <c r="B28" s="26" t="s">
        <v>97</v>
      </c>
      <c r="C28" s="65">
        <v>14</v>
      </c>
      <c r="D28" s="66"/>
      <c r="E28" s="66">
        <v>0</v>
      </c>
      <c r="F28" s="66"/>
      <c r="G28" s="66"/>
      <c r="H28" s="66">
        <v>0</v>
      </c>
    </row>
    <row r="29" spans="1:8" ht="12.75" customHeight="1" x14ac:dyDescent="0.25">
      <c r="A29" s="26" t="s">
        <v>99</v>
      </c>
      <c r="B29" s="26" t="s">
        <v>97</v>
      </c>
      <c r="C29" s="65">
        <v>16</v>
      </c>
      <c r="D29" s="66">
        <v>0</v>
      </c>
      <c r="E29" s="66"/>
      <c r="F29" s="66"/>
      <c r="G29" s="66"/>
      <c r="H29" s="66">
        <v>0</v>
      </c>
    </row>
    <row r="30" spans="1:8" ht="12.75" customHeight="1" x14ac:dyDescent="0.25">
      <c r="A30" s="26" t="s">
        <v>100</v>
      </c>
      <c r="B30" s="26" t="s">
        <v>101</v>
      </c>
      <c r="C30" s="65">
        <v>10</v>
      </c>
      <c r="D30" s="66"/>
      <c r="E30" s="66"/>
      <c r="F30" s="66"/>
      <c r="G30" s="66">
        <v>0</v>
      </c>
      <c r="H30" s="66">
        <v>0</v>
      </c>
    </row>
    <row r="31" spans="1:8" ht="12.75" customHeight="1" x14ac:dyDescent="0.25">
      <c r="A31" s="26" t="s">
        <v>102</v>
      </c>
      <c r="B31" s="26" t="s">
        <v>103</v>
      </c>
      <c r="C31" s="65">
        <v>12</v>
      </c>
      <c r="D31" s="66"/>
      <c r="E31" s="66"/>
      <c r="F31" s="66">
        <v>0</v>
      </c>
      <c r="G31" s="66"/>
      <c r="H31" s="66">
        <v>0</v>
      </c>
    </row>
    <row r="32" spans="1:8" ht="12.75" customHeight="1" x14ac:dyDescent="0.25">
      <c r="A32" s="26" t="s">
        <v>104</v>
      </c>
      <c r="B32" s="26" t="s">
        <v>103</v>
      </c>
      <c r="C32" s="65">
        <v>14</v>
      </c>
      <c r="D32" s="66"/>
      <c r="E32" s="66">
        <v>0</v>
      </c>
      <c r="F32" s="66"/>
      <c r="G32" s="66"/>
      <c r="H32" s="66">
        <v>0</v>
      </c>
    </row>
    <row r="33" spans="1:8" ht="12.75" customHeight="1" x14ac:dyDescent="0.25">
      <c r="A33" s="26" t="s">
        <v>105</v>
      </c>
      <c r="B33" s="26" t="s">
        <v>103</v>
      </c>
      <c r="C33" s="65">
        <v>16</v>
      </c>
      <c r="D33" s="66">
        <v>0</v>
      </c>
      <c r="E33" s="66"/>
      <c r="F33" s="66"/>
      <c r="G33" s="66"/>
      <c r="H33" s="66">
        <v>0</v>
      </c>
    </row>
    <row r="34" spans="1:8" ht="12.75" customHeight="1" x14ac:dyDescent="0.25">
      <c r="A34" s="26" t="s">
        <v>106</v>
      </c>
      <c r="B34" s="26" t="s">
        <v>107</v>
      </c>
      <c r="C34" s="65">
        <v>12</v>
      </c>
      <c r="D34" s="66"/>
      <c r="E34" s="66"/>
      <c r="F34" s="66">
        <v>0</v>
      </c>
      <c r="G34" s="66"/>
      <c r="H34" s="66">
        <v>0</v>
      </c>
    </row>
    <row r="35" spans="1:8" ht="12.75" customHeight="1" x14ac:dyDescent="0.25">
      <c r="A35" s="26" t="s">
        <v>108</v>
      </c>
      <c r="B35" s="26" t="s">
        <v>107</v>
      </c>
      <c r="C35" s="65">
        <v>14</v>
      </c>
      <c r="D35" s="66"/>
      <c r="E35" s="66">
        <v>0</v>
      </c>
      <c r="F35" s="66"/>
      <c r="G35" s="66"/>
      <c r="H35" s="66">
        <v>0</v>
      </c>
    </row>
    <row r="36" spans="1:8" ht="12.75" customHeight="1" x14ac:dyDescent="0.25">
      <c r="A36" s="26" t="s">
        <v>109</v>
      </c>
      <c r="B36" s="26" t="s">
        <v>107</v>
      </c>
      <c r="C36" s="65">
        <v>16</v>
      </c>
      <c r="D36" s="66">
        <v>0</v>
      </c>
      <c r="E36" s="66"/>
      <c r="F36" s="66"/>
      <c r="G36" s="66"/>
      <c r="H36" s="66">
        <v>0</v>
      </c>
    </row>
    <row r="37" spans="1:8" ht="12.75" customHeight="1" x14ac:dyDescent="0.25">
      <c r="A37" s="26" t="s">
        <v>110</v>
      </c>
      <c r="B37" s="26" t="s">
        <v>111</v>
      </c>
      <c r="C37" s="65">
        <v>12</v>
      </c>
      <c r="D37" s="66"/>
      <c r="E37" s="66"/>
      <c r="F37" s="66">
        <v>0</v>
      </c>
      <c r="G37" s="66"/>
      <c r="H37" s="66">
        <v>0</v>
      </c>
    </row>
    <row r="38" spans="1:8" ht="12.75" customHeight="1" x14ac:dyDescent="0.25">
      <c r="A38" s="26" t="s">
        <v>112</v>
      </c>
      <c r="B38" s="26" t="s">
        <v>111</v>
      </c>
      <c r="C38" s="65">
        <v>14</v>
      </c>
      <c r="D38" s="66"/>
      <c r="E38" s="66">
        <v>0</v>
      </c>
      <c r="F38" s="66"/>
      <c r="G38" s="66"/>
      <c r="H38" s="66">
        <v>0</v>
      </c>
    </row>
    <row r="39" spans="1:8" ht="12.75" customHeight="1" x14ac:dyDescent="0.25">
      <c r="A39" s="26" t="s">
        <v>113</v>
      </c>
      <c r="B39" s="26" t="s">
        <v>111</v>
      </c>
      <c r="C39" s="65">
        <v>16</v>
      </c>
      <c r="D39" s="66">
        <v>0</v>
      </c>
      <c r="E39" s="66"/>
      <c r="F39" s="66"/>
      <c r="G39" s="66"/>
      <c r="H39" s="66">
        <v>0</v>
      </c>
    </row>
    <row r="40" spans="1:8" ht="12.75" customHeight="1" x14ac:dyDescent="0.25">
      <c r="A40" s="26" t="s">
        <v>114</v>
      </c>
      <c r="B40" s="26" t="s">
        <v>93</v>
      </c>
      <c r="C40" s="65">
        <v>12</v>
      </c>
      <c r="D40" s="66"/>
      <c r="E40" s="66"/>
      <c r="F40" s="66">
        <v>0</v>
      </c>
      <c r="G40" s="66"/>
      <c r="H40" s="66">
        <v>0</v>
      </c>
    </row>
    <row r="41" spans="1:8" ht="12.75" customHeight="1" x14ac:dyDescent="0.25">
      <c r="A41" s="26" t="s">
        <v>115</v>
      </c>
      <c r="B41" s="26" t="s">
        <v>93</v>
      </c>
      <c r="C41" s="65">
        <v>14</v>
      </c>
      <c r="D41" s="66"/>
      <c r="E41" s="66">
        <v>0</v>
      </c>
      <c r="F41" s="66"/>
      <c r="G41" s="66"/>
      <c r="H41" s="66">
        <v>0</v>
      </c>
    </row>
    <row r="42" spans="1:8" ht="12.75" customHeight="1" x14ac:dyDescent="0.25">
      <c r="A42" s="26" t="s">
        <v>116</v>
      </c>
      <c r="B42" s="26" t="s">
        <v>93</v>
      </c>
      <c r="C42" s="65">
        <v>16</v>
      </c>
      <c r="D42" s="66">
        <v>0</v>
      </c>
      <c r="E42" s="66"/>
      <c r="F42" s="66"/>
      <c r="G42" s="66"/>
      <c r="H42" s="66">
        <v>0</v>
      </c>
    </row>
    <row r="43" spans="1:8" ht="12.75" customHeight="1" x14ac:dyDescent="0.25">
      <c r="A43" s="26" t="s">
        <v>117</v>
      </c>
      <c r="B43" s="26" t="s">
        <v>118</v>
      </c>
      <c r="C43" s="65">
        <v>12</v>
      </c>
      <c r="D43" s="66"/>
      <c r="E43" s="66"/>
      <c r="F43" s="66">
        <v>0</v>
      </c>
      <c r="G43" s="66"/>
      <c r="H43" s="66">
        <v>0</v>
      </c>
    </row>
    <row r="44" spans="1:8" ht="12.75" customHeight="1" x14ac:dyDescent="0.25">
      <c r="A44" s="26" t="s">
        <v>119</v>
      </c>
      <c r="B44" s="26" t="s">
        <v>118</v>
      </c>
      <c r="C44" s="65">
        <v>14</v>
      </c>
      <c r="D44" s="66"/>
      <c r="E44" s="66">
        <v>0</v>
      </c>
      <c r="F44" s="66"/>
      <c r="G44" s="66"/>
      <c r="H44" s="66">
        <v>0</v>
      </c>
    </row>
    <row r="45" spans="1:8" ht="12.75" customHeight="1" x14ac:dyDescent="0.25">
      <c r="A45" s="26" t="s">
        <v>120</v>
      </c>
      <c r="B45" s="26" t="s">
        <v>118</v>
      </c>
      <c r="C45" s="65">
        <v>16</v>
      </c>
      <c r="D45" s="66">
        <v>0</v>
      </c>
      <c r="E45" s="66"/>
      <c r="F45" s="66"/>
      <c r="G45" s="66"/>
      <c r="H45" s="66">
        <v>0</v>
      </c>
    </row>
    <row r="46" spans="1:8" ht="12.75" customHeight="1" x14ac:dyDescent="0.25">
      <c r="A46" s="26" t="s">
        <v>121</v>
      </c>
      <c r="B46" s="26" t="s">
        <v>122</v>
      </c>
      <c r="C46" s="65">
        <v>10</v>
      </c>
      <c r="D46" s="66"/>
      <c r="E46" s="66"/>
      <c r="F46" s="66"/>
      <c r="G46" s="66">
        <v>2391049.65</v>
      </c>
      <c r="H46" s="66">
        <v>2391049.65</v>
      </c>
    </row>
    <row r="47" spans="1:8" ht="12.75" customHeight="1" x14ac:dyDescent="0.25">
      <c r="A47" s="26" t="s">
        <v>123</v>
      </c>
      <c r="B47" s="26" t="s">
        <v>124</v>
      </c>
      <c r="C47" s="65">
        <v>12</v>
      </c>
      <c r="D47" s="66"/>
      <c r="E47" s="66"/>
      <c r="F47" s="66">
        <v>1675368.24</v>
      </c>
      <c r="G47" s="66"/>
      <c r="H47" s="66">
        <v>1675368.24</v>
      </c>
    </row>
    <row r="48" spans="1:8" ht="12.75" customHeight="1" x14ac:dyDescent="0.25">
      <c r="A48" s="26" t="s">
        <v>125</v>
      </c>
      <c r="B48" s="26" t="s">
        <v>124</v>
      </c>
      <c r="C48" s="65">
        <v>14</v>
      </c>
      <c r="D48" s="66"/>
      <c r="E48" s="66">
        <v>1675368.24</v>
      </c>
      <c r="F48" s="66"/>
      <c r="G48" s="66"/>
      <c r="H48" s="66">
        <v>1675368.24</v>
      </c>
    </row>
    <row r="49" spans="1:8" ht="12.75" customHeight="1" x14ac:dyDescent="0.25">
      <c r="A49" s="26" t="s">
        <v>126</v>
      </c>
      <c r="B49" s="26" t="s">
        <v>124</v>
      </c>
      <c r="C49" s="65">
        <v>16</v>
      </c>
      <c r="D49" s="66">
        <v>1559100.74</v>
      </c>
      <c r="E49" s="66"/>
      <c r="F49" s="66"/>
      <c r="G49" s="66"/>
      <c r="H49" s="66">
        <v>1559100.74</v>
      </c>
    </row>
    <row r="50" spans="1:8" ht="12.75" customHeight="1" x14ac:dyDescent="0.25">
      <c r="A50" s="26" t="s">
        <v>11851</v>
      </c>
      <c r="B50" s="26" t="s">
        <v>11852</v>
      </c>
      <c r="C50" s="65">
        <v>16</v>
      </c>
      <c r="D50" s="66">
        <v>116267.5</v>
      </c>
      <c r="E50" s="66"/>
      <c r="F50" s="66"/>
      <c r="G50" s="66"/>
      <c r="H50" s="66">
        <v>116267.5</v>
      </c>
    </row>
    <row r="51" spans="1:8" ht="12.75" customHeight="1" x14ac:dyDescent="0.25">
      <c r="A51" s="26" t="s">
        <v>127</v>
      </c>
      <c r="B51" s="26" t="s">
        <v>128</v>
      </c>
      <c r="C51" s="65">
        <v>12</v>
      </c>
      <c r="D51" s="66"/>
      <c r="E51" s="66"/>
      <c r="F51" s="66">
        <v>715681.41</v>
      </c>
      <c r="G51" s="66"/>
      <c r="H51" s="66">
        <v>715681.41</v>
      </c>
    </row>
    <row r="52" spans="1:8" ht="12.75" customHeight="1" x14ac:dyDescent="0.25">
      <c r="A52" s="26" t="s">
        <v>129</v>
      </c>
      <c r="B52" s="26" t="s">
        <v>128</v>
      </c>
      <c r="C52" s="65">
        <v>14</v>
      </c>
      <c r="D52" s="66"/>
      <c r="E52" s="66">
        <v>715681.41</v>
      </c>
      <c r="F52" s="66"/>
      <c r="G52" s="66"/>
      <c r="H52" s="66">
        <v>715681.41</v>
      </c>
    </row>
    <row r="53" spans="1:8" ht="12.75" customHeight="1" x14ac:dyDescent="0.25">
      <c r="A53" s="26" t="s">
        <v>130</v>
      </c>
      <c r="B53" s="26" t="s">
        <v>128</v>
      </c>
      <c r="C53" s="65">
        <v>16</v>
      </c>
      <c r="D53" s="66">
        <v>715681.41</v>
      </c>
      <c r="E53" s="66"/>
      <c r="F53" s="66"/>
      <c r="G53" s="66"/>
      <c r="H53" s="66">
        <v>715681.41</v>
      </c>
    </row>
    <row r="54" spans="1:8" ht="12.75" customHeight="1" x14ac:dyDescent="0.25">
      <c r="A54" s="26" t="s">
        <v>131</v>
      </c>
      <c r="B54" s="26" t="s">
        <v>132</v>
      </c>
      <c r="C54" s="65">
        <v>12</v>
      </c>
      <c r="D54" s="66"/>
      <c r="E54" s="66"/>
      <c r="F54" s="66">
        <v>0</v>
      </c>
      <c r="G54" s="66"/>
      <c r="H54" s="66">
        <v>0</v>
      </c>
    </row>
    <row r="55" spans="1:8" ht="12.75" customHeight="1" x14ac:dyDescent="0.25">
      <c r="A55" s="26" t="s">
        <v>133</v>
      </c>
      <c r="B55" s="26" t="s">
        <v>132</v>
      </c>
      <c r="C55" s="65">
        <v>14</v>
      </c>
      <c r="D55" s="66"/>
      <c r="E55" s="66">
        <v>0</v>
      </c>
      <c r="F55" s="66"/>
      <c r="G55" s="66"/>
      <c r="H55" s="66">
        <v>0</v>
      </c>
    </row>
    <row r="56" spans="1:8" ht="12.75" customHeight="1" x14ac:dyDescent="0.25">
      <c r="A56" s="26" t="s">
        <v>134</v>
      </c>
      <c r="B56" s="26" t="s">
        <v>132</v>
      </c>
      <c r="C56" s="65">
        <v>16</v>
      </c>
      <c r="D56" s="66">
        <v>0</v>
      </c>
      <c r="E56" s="66"/>
      <c r="F56" s="66"/>
      <c r="G56" s="66"/>
      <c r="H56" s="66">
        <v>0</v>
      </c>
    </row>
    <row r="57" spans="1:8" ht="12.75" customHeight="1" x14ac:dyDescent="0.25">
      <c r="A57" s="26" t="s">
        <v>135</v>
      </c>
      <c r="B57" s="26" t="s">
        <v>93</v>
      </c>
      <c r="C57" s="65">
        <v>12</v>
      </c>
      <c r="D57" s="66"/>
      <c r="E57" s="66"/>
      <c r="F57" s="66">
        <v>0</v>
      </c>
      <c r="G57" s="66"/>
      <c r="H57" s="66">
        <v>0</v>
      </c>
    </row>
    <row r="58" spans="1:8" ht="12.75" customHeight="1" x14ac:dyDescent="0.25">
      <c r="A58" s="26" t="s">
        <v>136</v>
      </c>
      <c r="B58" s="26" t="s">
        <v>93</v>
      </c>
      <c r="C58" s="65">
        <v>14</v>
      </c>
      <c r="D58" s="66"/>
      <c r="E58" s="66">
        <v>0</v>
      </c>
      <c r="F58" s="66"/>
      <c r="G58" s="66"/>
      <c r="H58" s="66">
        <v>0</v>
      </c>
    </row>
    <row r="59" spans="1:8" ht="12.75" customHeight="1" x14ac:dyDescent="0.25">
      <c r="A59" s="26" t="s">
        <v>137</v>
      </c>
      <c r="B59" s="26" t="s">
        <v>93</v>
      </c>
      <c r="C59" s="65">
        <v>16</v>
      </c>
      <c r="D59" s="66">
        <v>0</v>
      </c>
      <c r="E59" s="66"/>
      <c r="F59" s="66"/>
      <c r="G59" s="66"/>
      <c r="H59" s="66">
        <v>0</v>
      </c>
    </row>
    <row r="60" spans="1:8" ht="12.75" customHeight="1" x14ac:dyDescent="0.25">
      <c r="A60" s="26" t="s">
        <v>138</v>
      </c>
      <c r="B60" s="26" t="s">
        <v>97</v>
      </c>
      <c r="C60" s="65">
        <v>12</v>
      </c>
      <c r="D60" s="66"/>
      <c r="E60" s="66"/>
      <c r="F60" s="66">
        <v>0</v>
      </c>
      <c r="G60" s="66"/>
      <c r="H60" s="66">
        <v>0</v>
      </c>
    </row>
    <row r="61" spans="1:8" ht="12.75" customHeight="1" x14ac:dyDescent="0.25">
      <c r="A61" s="26" t="s">
        <v>139</v>
      </c>
      <c r="B61" s="26" t="s">
        <v>97</v>
      </c>
      <c r="C61" s="65">
        <v>14</v>
      </c>
      <c r="D61" s="66"/>
      <c r="E61" s="66">
        <v>0</v>
      </c>
      <c r="F61" s="66"/>
      <c r="G61" s="66"/>
      <c r="H61" s="66">
        <v>0</v>
      </c>
    </row>
    <row r="62" spans="1:8" ht="12.75" customHeight="1" x14ac:dyDescent="0.25">
      <c r="A62" s="26" t="s">
        <v>140</v>
      </c>
      <c r="B62" s="26" t="s">
        <v>97</v>
      </c>
      <c r="C62" s="65">
        <v>16</v>
      </c>
      <c r="D62" s="66">
        <v>0</v>
      </c>
      <c r="E62" s="66"/>
      <c r="F62" s="66"/>
      <c r="G62" s="66"/>
      <c r="H62" s="66">
        <v>0</v>
      </c>
    </row>
    <row r="63" spans="1:8" ht="12.75" customHeight="1" x14ac:dyDescent="0.25">
      <c r="A63" s="26" t="s">
        <v>141</v>
      </c>
      <c r="B63" s="26" t="s">
        <v>142</v>
      </c>
      <c r="C63" s="65">
        <v>10</v>
      </c>
      <c r="D63" s="66"/>
      <c r="E63" s="66"/>
      <c r="F63" s="66"/>
      <c r="G63" s="66">
        <v>0</v>
      </c>
      <c r="H63" s="66">
        <v>0</v>
      </c>
    </row>
    <row r="64" spans="1:8" ht="12.75" customHeight="1" x14ac:dyDescent="0.25">
      <c r="A64" s="26" t="s">
        <v>143</v>
      </c>
      <c r="B64" s="26" t="s">
        <v>144</v>
      </c>
      <c r="C64" s="65">
        <v>12</v>
      </c>
      <c r="D64" s="66"/>
      <c r="E64" s="66"/>
      <c r="F64" s="66">
        <v>0</v>
      </c>
      <c r="G64" s="66"/>
      <c r="H64" s="66">
        <v>0</v>
      </c>
    </row>
    <row r="65" spans="1:8" ht="12.75" customHeight="1" x14ac:dyDescent="0.25">
      <c r="A65" s="26" t="s">
        <v>145</v>
      </c>
      <c r="B65" s="26" t="s">
        <v>144</v>
      </c>
      <c r="C65" s="65">
        <v>14</v>
      </c>
      <c r="D65" s="66"/>
      <c r="E65" s="66">
        <v>0</v>
      </c>
      <c r="F65" s="66"/>
      <c r="G65" s="66"/>
      <c r="H65" s="66">
        <v>0</v>
      </c>
    </row>
    <row r="66" spans="1:8" ht="12.75" customHeight="1" x14ac:dyDescent="0.25">
      <c r="A66" s="26" t="s">
        <v>146</v>
      </c>
      <c r="B66" s="26" t="s">
        <v>147</v>
      </c>
      <c r="C66" s="65">
        <v>16</v>
      </c>
      <c r="D66" s="66">
        <v>0</v>
      </c>
      <c r="E66" s="66"/>
      <c r="F66" s="66"/>
      <c r="G66" s="66"/>
      <c r="H66" s="66">
        <v>0</v>
      </c>
    </row>
    <row r="67" spans="1:8" ht="12.75" customHeight="1" x14ac:dyDescent="0.25">
      <c r="A67" s="26" t="s">
        <v>148</v>
      </c>
      <c r="B67" s="26" t="s">
        <v>149</v>
      </c>
      <c r="C67" s="65">
        <v>16</v>
      </c>
      <c r="D67" s="66">
        <v>0</v>
      </c>
      <c r="E67" s="66"/>
      <c r="F67" s="66"/>
      <c r="G67" s="66"/>
      <c r="H67" s="66">
        <v>0</v>
      </c>
    </row>
    <row r="68" spans="1:8" ht="12.75" customHeight="1" x14ac:dyDescent="0.25">
      <c r="A68" s="26" t="s">
        <v>150</v>
      </c>
      <c r="B68" s="26" t="s">
        <v>11756</v>
      </c>
      <c r="C68" s="65">
        <v>16</v>
      </c>
      <c r="D68" s="66">
        <v>0</v>
      </c>
      <c r="E68" s="66"/>
      <c r="F68" s="66"/>
      <c r="G68" s="66"/>
      <c r="H68" s="66">
        <v>0</v>
      </c>
    </row>
    <row r="69" spans="1:8" ht="12.75" customHeight="1" x14ac:dyDescent="0.25">
      <c r="A69" s="26" t="s">
        <v>151</v>
      </c>
      <c r="B69" s="26" t="s">
        <v>152</v>
      </c>
      <c r="C69" s="65">
        <v>16</v>
      </c>
      <c r="D69" s="66">
        <v>0</v>
      </c>
      <c r="E69" s="66"/>
      <c r="F69" s="66"/>
      <c r="G69" s="66"/>
      <c r="H69" s="66">
        <v>0</v>
      </c>
    </row>
    <row r="70" spans="1:8" ht="12.75" customHeight="1" x14ac:dyDescent="0.25">
      <c r="A70" s="26" t="s">
        <v>153</v>
      </c>
      <c r="B70" s="26" t="s">
        <v>154</v>
      </c>
      <c r="C70" s="65">
        <v>16</v>
      </c>
      <c r="D70" s="66">
        <v>0</v>
      </c>
      <c r="E70" s="66"/>
      <c r="F70" s="66"/>
      <c r="G70" s="66"/>
      <c r="H70" s="66">
        <v>0</v>
      </c>
    </row>
    <row r="71" spans="1:8" ht="12.75" customHeight="1" x14ac:dyDescent="0.25">
      <c r="A71" s="26" t="s">
        <v>155</v>
      </c>
      <c r="B71" s="26" t="s">
        <v>156</v>
      </c>
      <c r="C71" s="65">
        <v>16</v>
      </c>
      <c r="D71" s="66">
        <v>0</v>
      </c>
      <c r="E71" s="66"/>
      <c r="F71" s="66"/>
      <c r="G71" s="66"/>
      <c r="H71" s="66">
        <v>0</v>
      </c>
    </row>
    <row r="72" spans="1:8" ht="12.75" customHeight="1" x14ac:dyDescent="0.25">
      <c r="A72" s="26" t="s">
        <v>157</v>
      </c>
      <c r="B72" s="26" t="s">
        <v>158</v>
      </c>
      <c r="C72" s="65">
        <v>16</v>
      </c>
      <c r="D72" s="66">
        <v>0</v>
      </c>
      <c r="E72" s="66"/>
      <c r="F72" s="66"/>
      <c r="G72" s="66"/>
      <c r="H72" s="66">
        <v>0</v>
      </c>
    </row>
    <row r="73" spans="1:8" ht="12.75" customHeight="1" x14ac:dyDescent="0.25">
      <c r="A73" s="26" t="s">
        <v>159</v>
      </c>
      <c r="B73" s="26" t="s">
        <v>160</v>
      </c>
      <c r="C73" s="65">
        <v>16</v>
      </c>
      <c r="D73" s="66">
        <v>0</v>
      </c>
      <c r="E73" s="66"/>
      <c r="F73" s="66"/>
      <c r="G73" s="66"/>
      <c r="H73" s="66">
        <v>0</v>
      </c>
    </row>
    <row r="74" spans="1:8" ht="12.75" customHeight="1" x14ac:dyDescent="0.25">
      <c r="A74" s="26" t="s">
        <v>161</v>
      </c>
      <c r="B74" s="26" t="s">
        <v>162</v>
      </c>
      <c r="C74" s="65">
        <v>16</v>
      </c>
      <c r="D74" s="66">
        <v>0</v>
      </c>
      <c r="E74" s="66"/>
      <c r="F74" s="66"/>
      <c r="G74" s="66"/>
      <c r="H74" s="66">
        <v>0</v>
      </c>
    </row>
    <row r="75" spans="1:8" ht="12.75" customHeight="1" x14ac:dyDescent="0.25">
      <c r="A75" s="26" t="s">
        <v>163</v>
      </c>
      <c r="B75" s="26" t="s">
        <v>164</v>
      </c>
      <c r="C75" s="65">
        <v>16</v>
      </c>
      <c r="D75" s="66">
        <v>0</v>
      </c>
      <c r="E75" s="66"/>
      <c r="F75" s="66"/>
      <c r="G75" s="66"/>
      <c r="H75" s="66">
        <v>0</v>
      </c>
    </row>
    <row r="76" spans="1:8" ht="12.75" customHeight="1" x14ac:dyDescent="0.25">
      <c r="A76" s="26" t="s">
        <v>165</v>
      </c>
      <c r="B76" s="26" t="s">
        <v>166</v>
      </c>
      <c r="C76" s="65">
        <v>16</v>
      </c>
      <c r="D76" s="66">
        <v>0</v>
      </c>
      <c r="E76" s="66"/>
      <c r="F76" s="66"/>
      <c r="G76" s="66"/>
      <c r="H76" s="66">
        <v>0</v>
      </c>
    </row>
    <row r="77" spans="1:8" ht="12.75" customHeight="1" x14ac:dyDescent="0.25">
      <c r="A77" s="26" t="s">
        <v>167</v>
      </c>
      <c r="B77" s="26" t="s">
        <v>168</v>
      </c>
      <c r="C77" s="65">
        <v>16</v>
      </c>
      <c r="D77" s="66">
        <v>0</v>
      </c>
      <c r="E77" s="66"/>
      <c r="F77" s="66"/>
      <c r="G77" s="66"/>
      <c r="H77" s="66">
        <v>0</v>
      </c>
    </row>
    <row r="78" spans="1:8" ht="12.75" customHeight="1" x14ac:dyDescent="0.25">
      <c r="A78" s="26" t="s">
        <v>169</v>
      </c>
      <c r="B78" s="26" t="s">
        <v>170</v>
      </c>
      <c r="C78" s="65">
        <v>16</v>
      </c>
      <c r="D78" s="66">
        <v>0</v>
      </c>
      <c r="E78" s="66"/>
      <c r="F78" s="66"/>
      <c r="G78" s="66"/>
      <c r="H78" s="66">
        <v>0</v>
      </c>
    </row>
    <row r="79" spans="1:8" ht="12.75" customHeight="1" x14ac:dyDescent="0.25">
      <c r="A79" s="26" t="s">
        <v>171</v>
      </c>
      <c r="B79" s="26" t="s">
        <v>172</v>
      </c>
      <c r="C79" s="65">
        <v>16</v>
      </c>
      <c r="D79" s="66">
        <v>0</v>
      </c>
      <c r="E79" s="66"/>
      <c r="F79" s="66"/>
      <c r="G79" s="66"/>
      <c r="H79" s="66">
        <v>0</v>
      </c>
    </row>
    <row r="80" spans="1:8" ht="12.75" customHeight="1" x14ac:dyDescent="0.25">
      <c r="A80" s="26" t="s">
        <v>173</v>
      </c>
      <c r="B80" s="26" t="s">
        <v>174</v>
      </c>
      <c r="C80" s="65">
        <v>16</v>
      </c>
      <c r="D80" s="66">
        <v>0</v>
      </c>
      <c r="E80" s="66"/>
      <c r="F80" s="66"/>
      <c r="G80" s="66"/>
      <c r="H80" s="66">
        <v>0</v>
      </c>
    </row>
    <row r="81" spans="1:8" ht="12.75" customHeight="1" x14ac:dyDescent="0.25">
      <c r="A81" s="26" t="s">
        <v>175</v>
      </c>
      <c r="B81" s="26" t="s">
        <v>176</v>
      </c>
      <c r="C81" s="65">
        <v>6</v>
      </c>
      <c r="D81" s="66"/>
      <c r="E81" s="66"/>
      <c r="F81" s="66"/>
      <c r="G81" s="66"/>
      <c r="H81" s="66">
        <v>19775116.989999998</v>
      </c>
    </row>
    <row r="82" spans="1:8" ht="12.75" customHeight="1" x14ac:dyDescent="0.25">
      <c r="A82" s="26" t="s">
        <v>177</v>
      </c>
      <c r="B82" s="26" t="s">
        <v>178</v>
      </c>
      <c r="C82" s="65">
        <v>10</v>
      </c>
      <c r="D82" s="66"/>
      <c r="E82" s="66"/>
      <c r="F82" s="66"/>
      <c r="G82" s="66">
        <v>19699535.390000001</v>
      </c>
      <c r="H82" s="66">
        <v>19699535.390000001</v>
      </c>
    </row>
    <row r="83" spans="1:8" ht="12.75" customHeight="1" x14ac:dyDescent="0.25">
      <c r="A83" s="26" t="s">
        <v>179</v>
      </c>
      <c r="B83" s="26" t="s">
        <v>180</v>
      </c>
      <c r="C83" s="65">
        <v>12</v>
      </c>
      <c r="D83" s="66"/>
      <c r="E83" s="66"/>
      <c r="F83" s="66">
        <v>19699535.390000001</v>
      </c>
      <c r="G83" s="66"/>
      <c r="H83" s="66">
        <v>19699535.390000001</v>
      </c>
    </row>
    <row r="84" spans="1:8" ht="12.75" customHeight="1" x14ac:dyDescent="0.25">
      <c r="A84" s="26" t="s">
        <v>181</v>
      </c>
      <c r="B84" s="26" t="s">
        <v>180</v>
      </c>
      <c r="C84" s="65">
        <v>14</v>
      </c>
      <c r="D84" s="66"/>
      <c r="E84" s="66">
        <v>19699535.390000001</v>
      </c>
      <c r="F84" s="66"/>
      <c r="G84" s="66"/>
      <c r="H84" s="66">
        <v>19699535.390000001</v>
      </c>
    </row>
    <row r="85" spans="1:8" ht="12.75" customHeight="1" x14ac:dyDescent="0.25">
      <c r="A85" s="26" t="s">
        <v>182</v>
      </c>
      <c r="B85" s="26" t="s">
        <v>180</v>
      </c>
      <c r="C85" s="65">
        <v>16</v>
      </c>
      <c r="D85" s="66">
        <v>19699535.390000001</v>
      </c>
      <c r="E85" s="66"/>
      <c r="F85" s="66"/>
      <c r="G85" s="66"/>
      <c r="H85" s="66">
        <v>19699535.390000001</v>
      </c>
    </row>
    <row r="86" spans="1:8" ht="22.5" customHeight="1" x14ac:dyDescent="0.25">
      <c r="A86" s="26" t="s">
        <v>183</v>
      </c>
      <c r="B86" s="26" t="s">
        <v>184</v>
      </c>
      <c r="C86" s="65">
        <v>16</v>
      </c>
      <c r="D86" s="66">
        <v>0</v>
      </c>
      <c r="E86" s="66"/>
      <c r="F86" s="66"/>
      <c r="G86" s="66"/>
      <c r="H86" s="66">
        <v>0</v>
      </c>
    </row>
    <row r="87" spans="1:8" ht="12.75" customHeight="1" x14ac:dyDescent="0.25">
      <c r="A87" s="26" t="s">
        <v>185</v>
      </c>
      <c r="B87" s="26" t="s">
        <v>186</v>
      </c>
      <c r="C87" s="65">
        <v>16</v>
      </c>
      <c r="D87" s="66">
        <v>0</v>
      </c>
      <c r="E87" s="66"/>
      <c r="F87" s="66"/>
      <c r="G87" s="66"/>
      <c r="H87" s="66">
        <v>0</v>
      </c>
    </row>
    <row r="88" spans="1:8" ht="22.5" customHeight="1" x14ac:dyDescent="0.25">
      <c r="A88" s="26" t="s">
        <v>187</v>
      </c>
      <c r="B88" s="26" t="s">
        <v>184</v>
      </c>
      <c r="C88" s="65">
        <v>14</v>
      </c>
      <c r="D88" s="66"/>
      <c r="E88" s="66">
        <v>0</v>
      </c>
      <c r="F88" s="66"/>
      <c r="G88" s="66"/>
      <c r="H88" s="66">
        <v>0</v>
      </c>
    </row>
    <row r="89" spans="1:8" ht="22.5" customHeight="1" x14ac:dyDescent="0.25">
      <c r="A89" s="26" t="s">
        <v>188</v>
      </c>
      <c r="B89" s="26" t="s">
        <v>186</v>
      </c>
      <c r="C89" s="65">
        <v>14</v>
      </c>
      <c r="D89" s="66"/>
      <c r="E89" s="66">
        <v>0</v>
      </c>
      <c r="F89" s="66"/>
      <c r="G89" s="66"/>
      <c r="H89" s="66">
        <v>0</v>
      </c>
    </row>
    <row r="90" spans="1:8" ht="22.5" customHeight="1" x14ac:dyDescent="0.25">
      <c r="A90" s="26" t="s">
        <v>189</v>
      </c>
      <c r="B90" s="26" t="s">
        <v>190</v>
      </c>
      <c r="C90" s="65">
        <v>12</v>
      </c>
      <c r="D90" s="66"/>
      <c r="E90" s="66"/>
      <c r="F90" s="66">
        <v>0</v>
      </c>
      <c r="G90" s="66"/>
      <c r="H90" s="66">
        <v>0</v>
      </c>
    </row>
    <row r="91" spans="1:8" ht="22.5" customHeight="1" x14ac:dyDescent="0.25">
      <c r="A91" s="26" t="s">
        <v>191</v>
      </c>
      <c r="B91" s="26" t="s">
        <v>190</v>
      </c>
      <c r="C91" s="65">
        <v>14</v>
      </c>
      <c r="D91" s="66"/>
      <c r="E91" s="66">
        <v>0</v>
      </c>
      <c r="F91" s="66"/>
      <c r="G91" s="66"/>
      <c r="H91" s="66">
        <v>0</v>
      </c>
    </row>
    <row r="92" spans="1:8" ht="12.75" customHeight="1" x14ac:dyDescent="0.25">
      <c r="A92" s="26" t="s">
        <v>192</v>
      </c>
      <c r="B92" s="26" t="s">
        <v>190</v>
      </c>
      <c r="C92" s="65">
        <v>16</v>
      </c>
      <c r="D92" s="66">
        <v>0</v>
      </c>
      <c r="E92" s="66"/>
      <c r="F92" s="66"/>
      <c r="G92" s="66"/>
      <c r="H92" s="66">
        <v>0</v>
      </c>
    </row>
    <row r="93" spans="1:8" ht="12.75" customHeight="1" x14ac:dyDescent="0.25">
      <c r="A93" s="26" t="s">
        <v>193</v>
      </c>
      <c r="B93" s="26" t="s">
        <v>194</v>
      </c>
      <c r="C93" s="65">
        <v>10</v>
      </c>
      <c r="D93" s="66"/>
      <c r="E93" s="66"/>
      <c r="F93" s="66"/>
      <c r="G93" s="66">
        <v>0</v>
      </c>
      <c r="H93" s="66">
        <v>0</v>
      </c>
    </row>
    <row r="94" spans="1:8" ht="12.75" customHeight="1" x14ac:dyDescent="0.25">
      <c r="A94" s="26" t="s">
        <v>195</v>
      </c>
      <c r="B94" s="26" t="s">
        <v>194</v>
      </c>
      <c r="C94" s="65">
        <v>10</v>
      </c>
      <c r="D94" s="66"/>
      <c r="E94" s="66"/>
      <c r="F94" s="66"/>
      <c r="G94" s="66">
        <v>0</v>
      </c>
      <c r="H94" s="66">
        <v>0</v>
      </c>
    </row>
    <row r="95" spans="1:8" ht="12.75" customHeight="1" x14ac:dyDescent="0.25">
      <c r="A95" s="26" t="s">
        <v>196</v>
      </c>
      <c r="B95" s="26" t="s">
        <v>197</v>
      </c>
      <c r="C95" s="65">
        <v>10</v>
      </c>
      <c r="D95" s="66"/>
      <c r="E95" s="66"/>
      <c r="F95" s="66"/>
      <c r="G95" s="66">
        <v>75581.600000000006</v>
      </c>
      <c r="H95" s="66">
        <v>75581.600000000006</v>
      </c>
    </row>
    <row r="96" spans="1:8" ht="12.75" customHeight="1" x14ac:dyDescent="0.25">
      <c r="A96" s="26" t="s">
        <v>12184</v>
      </c>
      <c r="B96" s="26" t="s">
        <v>197</v>
      </c>
      <c r="C96" s="65">
        <v>12</v>
      </c>
      <c r="D96" s="66"/>
      <c r="E96" s="66"/>
      <c r="F96" s="66">
        <v>75581.600000000006</v>
      </c>
      <c r="G96" s="66"/>
      <c r="H96" s="66">
        <v>75581.600000000006</v>
      </c>
    </row>
    <row r="97" spans="1:8" ht="12.75" customHeight="1" x14ac:dyDescent="0.25">
      <c r="A97" s="26" t="s">
        <v>12185</v>
      </c>
      <c r="B97" s="26" t="s">
        <v>197</v>
      </c>
      <c r="C97" s="65">
        <v>14</v>
      </c>
      <c r="D97" s="66"/>
      <c r="E97" s="66">
        <v>75581.600000000006</v>
      </c>
      <c r="F97" s="66"/>
      <c r="G97" s="66"/>
      <c r="H97" s="66">
        <v>75581.600000000006</v>
      </c>
    </row>
    <row r="98" spans="1:8" ht="12.75" customHeight="1" x14ac:dyDescent="0.25">
      <c r="A98" s="26" t="s">
        <v>12186</v>
      </c>
      <c r="B98" s="26" t="s">
        <v>197</v>
      </c>
      <c r="C98" s="65">
        <v>16</v>
      </c>
      <c r="D98" s="66">
        <v>75581.600000000006</v>
      </c>
      <c r="E98" s="66"/>
      <c r="F98" s="66"/>
      <c r="G98" s="66"/>
      <c r="H98" s="66">
        <v>75581.600000000006</v>
      </c>
    </row>
    <row r="99" spans="1:8" ht="12.75" customHeight="1" x14ac:dyDescent="0.25">
      <c r="A99" s="26" t="s">
        <v>198</v>
      </c>
      <c r="B99" s="26" t="s">
        <v>199</v>
      </c>
      <c r="C99" s="65">
        <v>6</v>
      </c>
      <c r="D99" s="66"/>
      <c r="E99" s="66"/>
      <c r="F99" s="66"/>
      <c r="G99" s="66"/>
      <c r="H99" s="66">
        <v>2212963.5</v>
      </c>
    </row>
    <row r="100" spans="1:8" ht="12.75" customHeight="1" x14ac:dyDescent="0.25">
      <c r="A100" s="26" t="s">
        <v>200</v>
      </c>
      <c r="B100" s="26" t="s">
        <v>201</v>
      </c>
      <c r="C100" s="65">
        <v>10</v>
      </c>
      <c r="D100" s="66"/>
      <c r="E100" s="66"/>
      <c r="F100" s="66"/>
      <c r="G100" s="66">
        <v>2212963.5</v>
      </c>
      <c r="H100" s="66">
        <v>2212963.5</v>
      </c>
    </row>
    <row r="101" spans="1:8" ht="12.75" customHeight="1" x14ac:dyDescent="0.25">
      <c r="A101" s="26" t="s">
        <v>202</v>
      </c>
      <c r="B101" s="26" t="s">
        <v>201</v>
      </c>
      <c r="C101" s="65">
        <v>12</v>
      </c>
      <c r="D101" s="66"/>
      <c r="E101" s="66"/>
      <c r="F101" s="66">
        <v>2212963.5</v>
      </c>
      <c r="G101" s="66"/>
      <c r="H101" s="66">
        <v>2212963.5</v>
      </c>
    </row>
    <row r="102" spans="1:8" ht="12.75" customHeight="1" x14ac:dyDescent="0.25">
      <c r="A102" s="26" t="s">
        <v>203</v>
      </c>
      <c r="B102" s="26" t="s">
        <v>201</v>
      </c>
      <c r="C102" s="65">
        <v>14</v>
      </c>
      <c r="D102" s="66"/>
      <c r="E102" s="66">
        <v>2212963.5</v>
      </c>
      <c r="F102" s="66"/>
      <c r="G102" s="66"/>
      <c r="H102" s="66">
        <v>2212963.5</v>
      </c>
    </row>
    <row r="103" spans="1:8" ht="12.75" customHeight="1" x14ac:dyDescent="0.25">
      <c r="A103" s="26" t="s">
        <v>204</v>
      </c>
      <c r="B103" s="26" t="s">
        <v>201</v>
      </c>
      <c r="C103" s="65">
        <v>16</v>
      </c>
      <c r="D103" s="66">
        <v>2212963.5</v>
      </c>
      <c r="E103" s="66"/>
      <c r="F103" s="66"/>
      <c r="G103" s="66"/>
      <c r="H103" s="66">
        <v>2212963.5</v>
      </c>
    </row>
    <row r="104" spans="1:8" ht="12.75" customHeight="1" x14ac:dyDescent="0.25">
      <c r="A104" s="26" t="s">
        <v>205</v>
      </c>
      <c r="B104" s="26" t="s">
        <v>206</v>
      </c>
      <c r="C104" s="65">
        <v>10</v>
      </c>
      <c r="D104" s="66"/>
      <c r="E104" s="66"/>
      <c r="F104" s="66"/>
      <c r="G104" s="66">
        <v>0</v>
      </c>
      <c r="H104" s="66">
        <v>0</v>
      </c>
    </row>
    <row r="105" spans="1:8" ht="12.75" customHeight="1" x14ac:dyDescent="0.25">
      <c r="A105" s="26" t="s">
        <v>207</v>
      </c>
      <c r="B105" s="26" t="s">
        <v>206</v>
      </c>
      <c r="C105" s="65">
        <v>12</v>
      </c>
      <c r="D105" s="66"/>
      <c r="E105" s="66"/>
      <c r="F105" s="66">
        <v>0</v>
      </c>
      <c r="G105" s="66"/>
      <c r="H105" s="66">
        <v>0</v>
      </c>
    </row>
    <row r="106" spans="1:8" ht="12.75" customHeight="1" x14ac:dyDescent="0.25">
      <c r="A106" s="26" t="s">
        <v>208</v>
      </c>
      <c r="B106" s="26" t="s">
        <v>206</v>
      </c>
      <c r="C106" s="65">
        <v>14</v>
      </c>
      <c r="D106" s="66"/>
      <c r="E106" s="66">
        <v>0</v>
      </c>
      <c r="F106" s="66"/>
      <c r="G106" s="66"/>
      <c r="H106" s="66">
        <v>0</v>
      </c>
    </row>
    <row r="107" spans="1:8" ht="12.75" customHeight="1" x14ac:dyDescent="0.25">
      <c r="A107" s="26" t="s">
        <v>209</v>
      </c>
      <c r="B107" s="26" t="s">
        <v>206</v>
      </c>
      <c r="C107" s="65">
        <v>16</v>
      </c>
      <c r="D107" s="66">
        <v>0</v>
      </c>
      <c r="E107" s="66"/>
      <c r="F107" s="66"/>
      <c r="G107" s="66"/>
      <c r="H107" s="66">
        <v>0</v>
      </c>
    </row>
    <row r="108" spans="1:8" ht="12.75" customHeight="1" x14ac:dyDescent="0.25">
      <c r="A108" s="26" t="s">
        <v>210</v>
      </c>
      <c r="B108" s="26" t="s">
        <v>211</v>
      </c>
      <c r="C108" s="65">
        <v>6</v>
      </c>
      <c r="D108" s="66"/>
      <c r="E108" s="66"/>
      <c r="F108" s="66"/>
      <c r="G108" s="66"/>
      <c r="H108" s="66">
        <v>20141336.77</v>
      </c>
    </row>
    <row r="109" spans="1:8" ht="12.75" customHeight="1" x14ac:dyDescent="0.25">
      <c r="A109" s="26" t="s">
        <v>212</v>
      </c>
      <c r="B109" s="26" t="s">
        <v>213</v>
      </c>
      <c r="C109" s="65">
        <v>10</v>
      </c>
      <c r="D109" s="66"/>
      <c r="E109" s="66"/>
      <c r="F109" s="66"/>
      <c r="G109" s="66">
        <v>2061105.93</v>
      </c>
      <c r="H109" s="66">
        <v>2061105.93</v>
      </c>
    </row>
    <row r="110" spans="1:8" ht="12.75" customHeight="1" x14ac:dyDescent="0.25">
      <c r="A110" s="26" t="s">
        <v>214</v>
      </c>
      <c r="B110" s="26" t="s">
        <v>213</v>
      </c>
      <c r="C110" s="65">
        <v>12</v>
      </c>
      <c r="D110" s="66"/>
      <c r="E110" s="66"/>
      <c r="F110" s="66">
        <v>2061105.93</v>
      </c>
      <c r="G110" s="66"/>
      <c r="H110" s="66">
        <v>2061105.93</v>
      </c>
    </row>
    <row r="111" spans="1:8" ht="12.75" customHeight="1" x14ac:dyDescent="0.25">
      <c r="A111" s="26" t="s">
        <v>215</v>
      </c>
      <c r="B111" s="26" t="s">
        <v>213</v>
      </c>
      <c r="C111" s="65">
        <v>14</v>
      </c>
      <c r="D111" s="66"/>
      <c r="E111" s="66">
        <v>2061105.93</v>
      </c>
      <c r="F111" s="66"/>
      <c r="G111" s="66"/>
      <c r="H111" s="66">
        <v>2061105.93</v>
      </c>
    </row>
    <row r="112" spans="1:8" ht="12.75" customHeight="1" x14ac:dyDescent="0.25">
      <c r="A112" s="26" t="s">
        <v>216</v>
      </c>
      <c r="B112" s="26" t="s">
        <v>147</v>
      </c>
      <c r="C112" s="65">
        <v>16</v>
      </c>
      <c r="D112" s="66">
        <v>0</v>
      </c>
      <c r="E112" s="66"/>
      <c r="F112" s="66"/>
      <c r="G112" s="66"/>
      <c r="H112" s="66">
        <v>0</v>
      </c>
    </row>
    <row r="113" spans="1:8" ht="12.75" customHeight="1" x14ac:dyDescent="0.25">
      <c r="A113" s="26" t="s">
        <v>217</v>
      </c>
      <c r="B113" s="26" t="s">
        <v>149</v>
      </c>
      <c r="C113" s="65">
        <v>16</v>
      </c>
      <c r="D113" s="66">
        <v>0</v>
      </c>
      <c r="E113" s="66"/>
      <c r="F113" s="66"/>
      <c r="G113" s="66"/>
      <c r="H113" s="66">
        <v>0</v>
      </c>
    </row>
    <row r="114" spans="1:8" ht="12.75" customHeight="1" x14ac:dyDescent="0.25">
      <c r="A114" s="26" t="s">
        <v>218</v>
      </c>
      <c r="B114" s="26" t="s">
        <v>11756</v>
      </c>
      <c r="C114" s="65">
        <v>16</v>
      </c>
      <c r="D114" s="66">
        <v>20199.98</v>
      </c>
      <c r="E114" s="66"/>
      <c r="F114" s="66"/>
      <c r="G114" s="66"/>
      <c r="H114" s="66">
        <v>20199.98</v>
      </c>
    </row>
    <row r="115" spans="1:8" ht="12.75" customHeight="1" x14ac:dyDescent="0.25">
      <c r="A115" s="26" t="s">
        <v>219</v>
      </c>
      <c r="B115" s="26" t="s">
        <v>152</v>
      </c>
      <c r="C115" s="65">
        <v>16</v>
      </c>
      <c r="D115" s="66">
        <v>1260931.73</v>
      </c>
      <c r="E115" s="66"/>
      <c r="F115" s="66"/>
      <c r="G115" s="66"/>
      <c r="H115" s="66">
        <v>1260931.73</v>
      </c>
    </row>
    <row r="116" spans="1:8" ht="12.75" customHeight="1" x14ac:dyDescent="0.25">
      <c r="A116" s="26" t="s">
        <v>220</v>
      </c>
      <c r="B116" s="26" t="s">
        <v>154</v>
      </c>
      <c r="C116" s="65">
        <v>16</v>
      </c>
      <c r="D116" s="66">
        <v>260276.3</v>
      </c>
      <c r="E116" s="66"/>
      <c r="F116" s="66"/>
      <c r="G116" s="66"/>
      <c r="H116" s="66">
        <v>260276.3</v>
      </c>
    </row>
    <row r="117" spans="1:8" ht="12.75" customHeight="1" x14ac:dyDescent="0.25">
      <c r="A117" s="26" t="s">
        <v>221</v>
      </c>
      <c r="B117" s="26" t="s">
        <v>222</v>
      </c>
      <c r="C117" s="65">
        <v>16</v>
      </c>
      <c r="D117" s="66">
        <v>264483.56</v>
      </c>
      <c r="E117" s="66"/>
      <c r="F117" s="66"/>
      <c r="G117" s="66"/>
      <c r="H117" s="66">
        <v>264483.56</v>
      </c>
    </row>
    <row r="118" spans="1:8" ht="12.75" customHeight="1" x14ac:dyDescent="0.25">
      <c r="A118" s="26" t="s">
        <v>223</v>
      </c>
      <c r="B118" s="26" t="s">
        <v>158</v>
      </c>
      <c r="C118" s="65">
        <v>16</v>
      </c>
      <c r="D118" s="66">
        <v>6028.08</v>
      </c>
      <c r="E118" s="66"/>
      <c r="F118" s="66"/>
      <c r="G118" s="66"/>
      <c r="H118" s="66">
        <v>6028.08</v>
      </c>
    </row>
    <row r="119" spans="1:8" ht="12.75" customHeight="1" x14ac:dyDescent="0.25">
      <c r="A119" s="26" t="s">
        <v>224</v>
      </c>
      <c r="B119" s="26" t="s">
        <v>160</v>
      </c>
      <c r="C119" s="65">
        <v>16</v>
      </c>
      <c r="D119" s="66">
        <v>141410.20000000001</v>
      </c>
      <c r="E119" s="66"/>
      <c r="F119" s="66"/>
      <c r="G119" s="66"/>
      <c r="H119" s="66">
        <v>141410.20000000001</v>
      </c>
    </row>
    <row r="120" spans="1:8" ht="12.75" customHeight="1" x14ac:dyDescent="0.25">
      <c r="A120" s="26" t="s">
        <v>225</v>
      </c>
      <c r="B120" s="26" t="s">
        <v>226</v>
      </c>
      <c r="C120" s="65">
        <v>16</v>
      </c>
      <c r="D120" s="66">
        <v>16371.12</v>
      </c>
      <c r="E120" s="66"/>
      <c r="F120" s="66"/>
      <c r="G120" s="66"/>
      <c r="H120" s="66">
        <v>16371.12</v>
      </c>
    </row>
    <row r="121" spans="1:8" ht="12.75" customHeight="1" x14ac:dyDescent="0.25">
      <c r="A121" s="26" t="s">
        <v>227</v>
      </c>
      <c r="B121" s="26" t="s">
        <v>164</v>
      </c>
      <c r="C121" s="65">
        <v>16</v>
      </c>
      <c r="D121" s="66">
        <v>0</v>
      </c>
      <c r="E121" s="66"/>
      <c r="F121" s="66"/>
      <c r="G121" s="66"/>
      <c r="H121" s="66">
        <v>0</v>
      </c>
    </row>
    <row r="122" spans="1:8" ht="12.75" customHeight="1" x14ac:dyDescent="0.25">
      <c r="A122" s="26" t="s">
        <v>228</v>
      </c>
      <c r="B122" s="26" t="s">
        <v>226</v>
      </c>
      <c r="C122" s="65">
        <v>16</v>
      </c>
      <c r="D122" s="66">
        <v>0</v>
      </c>
      <c r="E122" s="66"/>
      <c r="F122" s="66"/>
      <c r="G122" s="66"/>
      <c r="H122" s="66">
        <v>0</v>
      </c>
    </row>
    <row r="123" spans="1:8" ht="12.75" customHeight="1" x14ac:dyDescent="0.25">
      <c r="A123" s="26" t="s">
        <v>229</v>
      </c>
      <c r="B123" s="26" t="s">
        <v>164</v>
      </c>
      <c r="C123" s="65">
        <v>16</v>
      </c>
      <c r="D123" s="66">
        <v>0</v>
      </c>
      <c r="E123" s="66"/>
      <c r="F123" s="66"/>
      <c r="G123" s="66"/>
      <c r="H123" s="66">
        <v>0</v>
      </c>
    </row>
    <row r="124" spans="1:8" ht="12.75" customHeight="1" x14ac:dyDescent="0.25">
      <c r="A124" s="26" t="s">
        <v>230</v>
      </c>
      <c r="B124" s="26" t="s">
        <v>12321</v>
      </c>
      <c r="C124" s="65">
        <v>16</v>
      </c>
      <c r="D124" s="66">
        <v>0</v>
      </c>
      <c r="E124" s="66"/>
      <c r="F124" s="66"/>
      <c r="G124" s="66"/>
      <c r="H124" s="66">
        <v>0</v>
      </c>
    </row>
    <row r="125" spans="1:8" ht="12.75" customHeight="1" x14ac:dyDescent="0.25">
      <c r="A125" s="26" t="s">
        <v>231</v>
      </c>
      <c r="B125" s="26" t="s">
        <v>11410</v>
      </c>
      <c r="C125" s="65">
        <v>16</v>
      </c>
      <c r="D125" s="66">
        <v>0</v>
      </c>
      <c r="E125" s="66"/>
      <c r="F125" s="66"/>
      <c r="G125" s="66"/>
      <c r="H125" s="66">
        <v>0</v>
      </c>
    </row>
    <row r="126" spans="1:8" ht="12.75" customHeight="1" x14ac:dyDescent="0.25">
      <c r="A126" s="26" t="s">
        <v>11825</v>
      </c>
      <c r="B126" s="26" t="s">
        <v>11826</v>
      </c>
      <c r="C126" s="65">
        <v>16</v>
      </c>
      <c r="D126" s="66">
        <v>3904.96</v>
      </c>
      <c r="E126" s="66"/>
      <c r="F126" s="66"/>
      <c r="G126" s="66"/>
      <c r="H126" s="66">
        <v>3904.96</v>
      </c>
    </row>
    <row r="127" spans="1:8" ht="12.75" customHeight="1" x14ac:dyDescent="0.25">
      <c r="A127" s="26" t="s">
        <v>11894</v>
      </c>
      <c r="B127" s="26" t="s">
        <v>11895</v>
      </c>
      <c r="C127" s="65">
        <v>16</v>
      </c>
      <c r="D127" s="66">
        <v>0</v>
      </c>
      <c r="E127" s="66"/>
      <c r="F127" s="66"/>
      <c r="G127" s="66"/>
      <c r="H127" s="66">
        <v>0</v>
      </c>
    </row>
    <row r="128" spans="1:8" ht="12.75" customHeight="1" x14ac:dyDescent="0.25">
      <c r="A128" s="26" t="s">
        <v>11337</v>
      </c>
      <c r="B128" s="26" t="s">
        <v>11338</v>
      </c>
      <c r="C128" s="65">
        <v>16</v>
      </c>
      <c r="D128" s="66">
        <v>87500</v>
      </c>
      <c r="E128" s="66"/>
      <c r="F128" s="66"/>
      <c r="G128" s="66"/>
      <c r="H128" s="66">
        <v>87500</v>
      </c>
    </row>
    <row r="129" spans="1:8" ht="12.75" customHeight="1" x14ac:dyDescent="0.25">
      <c r="A129" s="26" t="s">
        <v>232</v>
      </c>
      <c r="B129" s="26" t="s">
        <v>233</v>
      </c>
      <c r="C129" s="65">
        <v>10</v>
      </c>
      <c r="D129" s="66"/>
      <c r="E129" s="66"/>
      <c r="F129" s="66"/>
      <c r="G129" s="66">
        <v>40027.49</v>
      </c>
      <c r="H129" s="66">
        <v>40027.49</v>
      </c>
    </row>
    <row r="130" spans="1:8" ht="12.75" customHeight="1" x14ac:dyDescent="0.25">
      <c r="A130" s="26" t="s">
        <v>234</v>
      </c>
      <c r="B130" s="26" t="s">
        <v>235</v>
      </c>
      <c r="C130" s="65">
        <v>12</v>
      </c>
      <c r="D130" s="66"/>
      <c r="E130" s="66"/>
      <c r="F130" s="66">
        <v>40027.49</v>
      </c>
      <c r="G130" s="66"/>
      <c r="H130" s="66">
        <v>40027.49</v>
      </c>
    </row>
    <row r="131" spans="1:8" ht="12.75" customHeight="1" x14ac:dyDescent="0.25">
      <c r="A131" s="26" t="s">
        <v>236</v>
      </c>
      <c r="B131" s="26" t="s">
        <v>235</v>
      </c>
      <c r="C131" s="65">
        <v>14</v>
      </c>
      <c r="D131" s="66"/>
      <c r="E131" s="66">
        <v>40027.49</v>
      </c>
      <c r="F131" s="66"/>
      <c r="G131" s="66"/>
      <c r="H131" s="66">
        <v>40027.49</v>
      </c>
    </row>
    <row r="132" spans="1:8" ht="12.75" customHeight="1" x14ac:dyDescent="0.25">
      <c r="A132" s="26" t="s">
        <v>237</v>
      </c>
      <c r="B132" s="26" t="s">
        <v>147</v>
      </c>
      <c r="C132" s="65">
        <v>16</v>
      </c>
      <c r="D132" s="66">
        <v>0</v>
      </c>
      <c r="E132" s="66"/>
      <c r="F132" s="66"/>
      <c r="G132" s="66"/>
      <c r="H132" s="66">
        <v>0</v>
      </c>
    </row>
    <row r="133" spans="1:8" ht="12.75" customHeight="1" x14ac:dyDescent="0.25">
      <c r="A133" s="26" t="s">
        <v>238</v>
      </c>
      <c r="B133" s="26" t="s">
        <v>149</v>
      </c>
      <c r="C133" s="65">
        <v>16</v>
      </c>
      <c r="D133" s="66">
        <v>0</v>
      </c>
      <c r="E133" s="66"/>
      <c r="F133" s="66"/>
      <c r="G133" s="66"/>
      <c r="H133" s="66">
        <v>0</v>
      </c>
    </row>
    <row r="134" spans="1:8" ht="12.75" customHeight="1" x14ac:dyDescent="0.25">
      <c r="A134" s="26" t="s">
        <v>239</v>
      </c>
      <c r="B134" s="26" t="s">
        <v>11756</v>
      </c>
      <c r="C134" s="65">
        <v>16</v>
      </c>
      <c r="D134" s="66">
        <v>0</v>
      </c>
      <c r="E134" s="66"/>
      <c r="F134" s="66"/>
      <c r="G134" s="66"/>
      <c r="H134" s="66">
        <v>0</v>
      </c>
    </row>
    <row r="135" spans="1:8" ht="12.75" customHeight="1" x14ac:dyDescent="0.25">
      <c r="A135" s="26" t="s">
        <v>240</v>
      </c>
      <c r="B135" s="26" t="s">
        <v>152</v>
      </c>
      <c r="C135" s="65">
        <v>16</v>
      </c>
      <c r="D135" s="66">
        <v>0</v>
      </c>
      <c r="E135" s="66"/>
      <c r="F135" s="66"/>
      <c r="G135" s="66"/>
      <c r="H135" s="66">
        <v>0</v>
      </c>
    </row>
    <row r="136" spans="1:8" ht="12.75" customHeight="1" x14ac:dyDescent="0.25">
      <c r="A136" s="26" t="s">
        <v>241</v>
      </c>
      <c r="B136" s="26" t="s">
        <v>154</v>
      </c>
      <c r="C136" s="65">
        <v>16</v>
      </c>
      <c r="D136" s="66">
        <v>0</v>
      </c>
      <c r="E136" s="66"/>
      <c r="F136" s="66"/>
      <c r="G136" s="66"/>
      <c r="H136" s="66">
        <v>0</v>
      </c>
    </row>
    <row r="137" spans="1:8" ht="12.75" customHeight="1" x14ac:dyDescent="0.25">
      <c r="A137" s="26" t="s">
        <v>242</v>
      </c>
      <c r="B137" s="26" t="s">
        <v>222</v>
      </c>
      <c r="C137" s="65">
        <v>16</v>
      </c>
      <c r="D137" s="66">
        <v>0</v>
      </c>
      <c r="E137" s="66"/>
      <c r="F137" s="66"/>
      <c r="G137" s="66"/>
      <c r="H137" s="66">
        <v>0</v>
      </c>
    </row>
    <row r="138" spans="1:8" ht="12.75" customHeight="1" x14ac:dyDescent="0.25">
      <c r="A138" s="26" t="s">
        <v>243</v>
      </c>
      <c r="B138" s="26" t="s">
        <v>158</v>
      </c>
      <c r="C138" s="65">
        <v>16</v>
      </c>
      <c r="D138" s="66">
        <v>0</v>
      </c>
      <c r="E138" s="66"/>
      <c r="F138" s="66"/>
      <c r="G138" s="66"/>
      <c r="H138" s="66">
        <v>0</v>
      </c>
    </row>
    <row r="139" spans="1:8" ht="12.75" customHeight="1" x14ac:dyDescent="0.25">
      <c r="A139" s="26" t="s">
        <v>244</v>
      </c>
      <c r="B139" s="26" t="s">
        <v>160</v>
      </c>
      <c r="C139" s="65">
        <v>16</v>
      </c>
      <c r="D139" s="66">
        <v>0</v>
      </c>
      <c r="E139" s="66"/>
      <c r="F139" s="66"/>
      <c r="G139" s="66"/>
      <c r="H139" s="66">
        <v>0</v>
      </c>
    </row>
    <row r="140" spans="1:8" ht="12.75" customHeight="1" x14ac:dyDescent="0.25">
      <c r="A140" s="26" t="s">
        <v>245</v>
      </c>
      <c r="B140" s="26" t="s">
        <v>162</v>
      </c>
      <c r="C140" s="65">
        <v>16</v>
      </c>
      <c r="D140" s="66">
        <v>0</v>
      </c>
      <c r="E140" s="66"/>
      <c r="F140" s="66"/>
      <c r="G140" s="66"/>
      <c r="H140" s="66">
        <v>0</v>
      </c>
    </row>
    <row r="141" spans="1:8" ht="12.75" customHeight="1" x14ac:dyDescent="0.25">
      <c r="A141" s="26" t="s">
        <v>246</v>
      </c>
      <c r="B141" s="26" t="s">
        <v>247</v>
      </c>
      <c r="C141" s="65">
        <v>16</v>
      </c>
      <c r="D141" s="66">
        <v>0</v>
      </c>
      <c r="E141" s="66"/>
      <c r="F141" s="66"/>
      <c r="G141" s="66"/>
      <c r="H141" s="66">
        <v>0</v>
      </c>
    </row>
    <row r="142" spans="1:8" ht="12.75" customHeight="1" x14ac:dyDescent="0.25">
      <c r="A142" s="26" t="s">
        <v>248</v>
      </c>
      <c r="B142" s="26" t="s">
        <v>166</v>
      </c>
      <c r="C142" s="65">
        <v>16</v>
      </c>
      <c r="D142" s="66">
        <v>0</v>
      </c>
      <c r="E142" s="66"/>
      <c r="F142" s="66"/>
      <c r="G142" s="66"/>
      <c r="H142" s="66">
        <v>0</v>
      </c>
    </row>
    <row r="143" spans="1:8" ht="22.5" customHeight="1" x14ac:dyDescent="0.25">
      <c r="A143" s="26" t="s">
        <v>249</v>
      </c>
      <c r="B143" s="26" t="s">
        <v>168</v>
      </c>
      <c r="C143" s="65">
        <v>16</v>
      </c>
      <c r="D143" s="66">
        <v>0</v>
      </c>
      <c r="E143" s="66"/>
      <c r="F143" s="66"/>
      <c r="G143" s="66"/>
      <c r="H143" s="66">
        <v>0</v>
      </c>
    </row>
    <row r="144" spans="1:8" ht="22.5" customHeight="1" x14ac:dyDescent="0.25">
      <c r="A144" s="26" t="s">
        <v>250</v>
      </c>
      <c r="B144" s="26" t="s">
        <v>170</v>
      </c>
      <c r="C144" s="65">
        <v>16</v>
      </c>
      <c r="D144" s="66">
        <v>0</v>
      </c>
      <c r="E144" s="66"/>
      <c r="F144" s="66"/>
      <c r="G144" s="66"/>
      <c r="H144" s="66">
        <v>0</v>
      </c>
    </row>
    <row r="145" spans="1:8" ht="22.5" customHeight="1" x14ac:dyDescent="0.25">
      <c r="A145" s="26" t="s">
        <v>251</v>
      </c>
      <c r="B145" s="26" t="s">
        <v>172</v>
      </c>
      <c r="C145" s="65">
        <v>16</v>
      </c>
      <c r="D145" s="66">
        <v>0</v>
      </c>
      <c r="E145" s="66"/>
      <c r="F145" s="66"/>
      <c r="G145" s="66"/>
      <c r="H145" s="66">
        <v>0</v>
      </c>
    </row>
    <row r="146" spans="1:8" ht="22.5" customHeight="1" x14ac:dyDescent="0.25">
      <c r="A146" s="26" t="s">
        <v>11808</v>
      </c>
      <c r="B146" s="26" t="s">
        <v>11809</v>
      </c>
      <c r="C146" s="65">
        <v>16</v>
      </c>
      <c r="D146" s="66">
        <v>40027.49</v>
      </c>
      <c r="E146" s="66"/>
      <c r="F146" s="66"/>
      <c r="G146" s="66"/>
      <c r="H146" s="66">
        <v>40027.49</v>
      </c>
    </row>
    <row r="147" spans="1:8" ht="12.75" customHeight="1" x14ac:dyDescent="0.25">
      <c r="A147" s="26" t="s">
        <v>252</v>
      </c>
      <c r="B147" s="26" t="s">
        <v>253</v>
      </c>
      <c r="C147" s="65">
        <v>10</v>
      </c>
      <c r="D147" s="66"/>
      <c r="E147" s="66"/>
      <c r="F147" s="66"/>
      <c r="G147" s="66">
        <v>18015648.039999999</v>
      </c>
      <c r="H147" s="66">
        <v>18015648.039999999</v>
      </c>
    </row>
    <row r="148" spans="1:8" ht="12.75" customHeight="1" x14ac:dyDescent="0.25">
      <c r="A148" s="26" t="s">
        <v>254</v>
      </c>
      <c r="B148" s="26" t="s">
        <v>253</v>
      </c>
      <c r="C148" s="65">
        <v>12</v>
      </c>
      <c r="D148" s="66"/>
      <c r="E148" s="66"/>
      <c r="F148" s="66">
        <v>18015648.039999999</v>
      </c>
      <c r="G148" s="66"/>
      <c r="H148" s="66">
        <v>18015648.039999999</v>
      </c>
    </row>
    <row r="149" spans="1:8" ht="12.75" customHeight="1" x14ac:dyDescent="0.25">
      <c r="A149" s="26" t="s">
        <v>255</v>
      </c>
      <c r="B149" s="26" t="s">
        <v>253</v>
      </c>
      <c r="C149" s="65">
        <v>14</v>
      </c>
      <c r="D149" s="66"/>
      <c r="E149" s="66">
        <v>18015648.039999999</v>
      </c>
      <c r="F149" s="66"/>
      <c r="G149" s="66"/>
      <c r="H149" s="66">
        <v>18015648.039999999</v>
      </c>
    </row>
    <row r="150" spans="1:8" ht="22.5" customHeight="1" x14ac:dyDescent="0.25">
      <c r="A150" s="26" t="s">
        <v>256</v>
      </c>
      <c r="B150" s="26" t="s">
        <v>257</v>
      </c>
      <c r="C150" s="65">
        <v>16</v>
      </c>
      <c r="D150" s="66">
        <v>0</v>
      </c>
      <c r="E150" s="66"/>
      <c r="F150" s="66"/>
      <c r="G150" s="66"/>
      <c r="H150" s="66">
        <v>0</v>
      </c>
    </row>
    <row r="151" spans="1:8" ht="22.5" customHeight="1" x14ac:dyDescent="0.25">
      <c r="A151" s="26" t="s">
        <v>258</v>
      </c>
      <c r="B151" s="26" t="s">
        <v>259</v>
      </c>
      <c r="C151" s="65">
        <v>16</v>
      </c>
      <c r="D151" s="66">
        <v>0</v>
      </c>
      <c r="E151" s="66"/>
      <c r="F151" s="66"/>
      <c r="G151" s="66"/>
      <c r="H151" s="66">
        <v>0</v>
      </c>
    </row>
    <row r="152" spans="1:8" ht="22.5" customHeight="1" x14ac:dyDescent="0.25">
      <c r="A152" s="26" t="s">
        <v>260</v>
      </c>
      <c r="B152" s="26" t="s">
        <v>11757</v>
      </c>
      <c r="C152" s="65">
        <v>16</v>
      </c>
      <c r="D152" s="66">
        <v>0</v>
      </c>
      <c r="E152" s="66"/>
      <c r="F152" s="66"/>
      <c r="G152" s="66"/>
      <c r="H152" s="66">
        <v>0</v>
      </c>
    </row>
    <row r="153" spans="1:8" ht="12.75" customHeight="1" x14ac:dyDescent="0.25">
      <c r="A153" s="26" t="s">
        <v>261</v>
      </c>
      <c r="B153" s="26" t="s">
        <v>262</v>
      </c>
      <c r="C153" s="65">
        <v>16</v>
      </c>
      <c r="D153" s="66">
        <v>6590648.04</v>
      </c>
      <c r="E153" s="66"/>
      <c r="F153" s="66"/>
      <c r="G153" s="66"/>
      <c r="H153" s="66">
        <v>6590648.04</v>
      </c>
    </row>
    <row r="154" spans="1:8" ht="12.75" customHeight="1" x14ac:dyDescent="0.25">
      <c r="A154" s="26" t="s">
        <v>263</v>
      </c>
      <c r="B154" s="26" t="s">
        <v>154</v>
      </c>
      <c r="C154" s="65">
        <v>16</v>
      </c>
      <c r="D154" s="66">
        <v>0</v>
      </c>
      <c r="E154" s="66"/>
      <c r="F154" s="66"/>
      <c r="G154" s="66"/>
      <c r="H154" s="66">
        <v>0</v>
      </c>
    </row>
    <row r="155" spans="1:8" ht="12.75" customHeight="1" x14ac:dyDescent="0.25">
      <c r="A155" s="26" t="s">
        <v>264</v>
      </c>
      <c r="B155" s="26" t="s">
        <v>11471</v>
      </c>
      <c r="C155" s="65">
        <v>16</v>
      </c>
      <c r="D155" s="66">
        <v>30000</v>
      </c>
      <c r="E155" s="66"/>
      <c r="F155" s="66"/>
      <c r="G155" s="66"/>
      <c r="H155" s="66">
        <v>30000</v>
      </c>
    </row>
    <row r="156" spans="1:8" ht="12.75" customHeight="1" x14ac:dyDescent="0.25">
      <c r="A156" s="26" t="s">
        <v>265</v>
      </c>
      <c r="B156" s="26" t="s">
        <v>158</v>
      </c>
      <c r="C156" s="65">
        <v>16</v>
      </c>
      <c r="D156" s="66">
        <v>0</v>
      </c>
      <c r="E156" s="66"/>
      <c r="F156" s="66"/>
      <c r="G156" s="66"/>
      <c r="H156" s="66">
        <v>0</v>
      </c>
    </row>
    <row r="157" spans="1:8" ht="12.75" customHeight="1" x14ac:dyDescent="0.25">
      <c r="A157" s="26" t="s">
        <v>266</v>
      </c>
      <c r="B157" s="26" t="s">
        <v>11827</v>
      </c>
      <c r="C157" s="65">
        <v>16</v>
      </c>
      <c r="D157" s="66">
        <v>1500000</v>
      </c>
      <c r="E157" s="66"/>
      <c r="F157" s="66"/>
      <c r="G157" s="66"/>
      <c r="H157" s="66">
        <v>1500000</v>
      </c>
    </row>
    <row r="158" spans="1:8" ht="12.75" customHeight="1" x14ac:dyDescent="0.25">
      <c r="A158" s="26" t="s">
        <v>267</v>
      </c>
      <c r="B158" s="26" t="s">
        <v>268</v>
      </c>
      <c r="C158" s="65">
        <v>16</v>
      </c>
      <c r="D158" s="66">
        <v>2720000</v>
      </c>
      <c r="E158" s="66"/>
      <c r="F158" s="66"/>
      <c r="G158" s="66"/>
      <c r="H158" s="66">
        <v>2720000</v>
      </c>
    </row>
    <row r="159" spans="1:8" ht="12.75" customHeight="1" x14ac:dyDescent="0.25">
      <c r="A159" s="26" t="s">
        <v>269</v>
      </c>
      <c r="B159" s="26" t="s">
        <v>270</v>
      </c>
      <c r="C159" s="65">
        <v>16</v>
      </c>
      <c r="D159" s="66">
        <v>7175000</v>
      </c>
      <c r="E159" s="66"/>
      <c r="F159" s="66"/>
      <c r="G159" s="66"/>
      <c r="H159" s="66">
        <v>7175000</v>
      </c>
    </row>
    <row r="160" spans="1:8" ht="12.75" customHeight="1" x14ac:dyDescent="0.25">
      <c r="A160" s="26" t="s">
        <v>271</v>
      </c>
      <c r="B160" s="26" t="s">
        <v>166</v>
      </c>
      <c r="C160" s="65">
        <v>16</v>
      </c>
      <c r="D160" s="66">
        <v>0</v>
      </c>
      <c r="E160" s="66"/>
      <c r="F160" s="66"/>
      <c r="G160" s="66"/>
      <c r="H160" s="66">
        <v>0</v>
      </c>
    </row>
    <row r="161" spans="1:8" ht="12.75" customHeight="1" x14ac:dyDescent="0.25">
      <c r="A161" s="26" t="s">
        <v>11853</v>
      </c>
      <c r="B161" s="26" t="s">
        <v>11410</v>
      </c>
      <c r="C161" s="65">
        <v>16</v>
      </c>
      <c r="D161" s="66">
        <v>0</v>
      </c>
      <c r="E161" s="66"/>
      <c r="F161" s="66"/>
      <c r="G161" s="66"/>
      <c r="H161" s="66">
        <v>0</v>
      </c>
    </row>
    <row r="162" spans="1:8" ht="12.75" customHeight="1" x14ac:dyDescent="0.25">
      <c r="A162" s="26" t="s">
        <v>11810</v>
      </c>
      <c r="B162" s="26" t="s">
        <v>4592</v>
      </c>
      <c r="C162" s="65">
        <v>16</v>
      </c>
      <c r="D162" s="66">
        <v>0</v>
      </c>
      <c r="E162" s="66"/>
      <c r="F162" s="66"/>
      <c r="G162" s="66"/>
      <c r="H162" s="66">
        <v>0</v>
      </c>
    </row>
    <row r="163" spans="1:8" ht="12.75" customHeight="1" x14ac:dyDescent="0.25">
      <c r="A163" s="26" t="s">
        <v>272</v>
      </c>
      <c r="B163" s="26" t="s">
        <v>273</v>
      </c>
      <c r="C163" s="65">
        <v>10</v>
      </c>
      <c r="D163" s="66"/>
      <c r="E163" s="66"/>
      <c r="F163" s="66"/>
      <c r="G163" s="66">
        <v>24555.31</v>
      </c>
      <c r="H163" s="66">
        <v>24555.31</v>
      </c>
    </row>
    <row r="164" spans="1:8" ht="12.75" customHeight="1" x14ac:dyDescent="0.25">
      <c r="A164" s="26" t="s">
        <v>274</v>
      </c>
      <c r="B164" s="26" t="s">
        <v>197</v>
      </c>
      <c r="C164" s="65">
        <v>12</v>
      </c>
      <c r="D164" s="66"/>
      <c r="E164" s="66"/>
      <c r="F164" s="66">
        <v>24555.31</v>
      </c>
      <c r="G164" s="66"/>
      <c r="H164" s="66">
        <v>24555.31</v>
      </c>
    </row>
    <row r="165" spans="1:8" ht="22.5" customHeight="1" x14ac:dyDescent="0.25">
      <c r="A165" s="26" t="s">
        <v>275</v>
      </c>
      <c r="B165" s="26" t="s">
        <v>197</v>
      </c>
      <c r="C165" s="65">
        <v>14</v>
      </c>
      <c r="D165" s="66"/>
      <c r="E165" s="66">
        <v>24555.31</v>
      </c>
      <c r="F165" s="66"/>
      <c r="G165" s="66"/>
      <c r="H165" s="66">
        <v>24555.31</v>
      </c>
    </row>
    <row r="166" spans="1:8" ht="12.75" customHeight="1" x14ac:dyDescent="0.25">
      <c r="A166" s="26" t="s">
        <v>276</v>
      </c>
      <c r="B166" s="26" t="s">
        <v>147</v>
      </c>
      <c r="C166" s="65">
        <v>16</v>
      </c>
      <c r="D166" s="66">
        <v>0</v>
      </c>
      <c r="E166" s="66"/>
      <c r="F166" s="66"/>
      <c r="G166" s="66"/>
      <c r="H166" s="66">
        <v>0</v>
      </c>
    </row>
    <row r="167" spans="1:8" ht="12.75" customHeight="1" x14ac:dyDescent="0.25">
      <c r="A167" s="26" t="s">
        <v>277</v>
      </c>
      <c r="B167" s="26" t="s">
        <v>149</v>
      </c>
      <c r="C167" s="65">
        <v>16</v>
      </c>
      <c r="D167" s="66">
        <v>0</v>
      </c>
      <c r="E167" s="66"/>
      <c r="F167" s="66"/>
      <c r="G167" s="66"/>
      <c r="H167" s="66">
        <v>0</v>
      </c>
    </row>
    <row r="168" spans="1:8" ht="12.75" customHeight="1" x14ac:dyDescent="0.25">
      <c r="A168" s="26" t="s">
        <v>278</v>
      </c>
      <c r="B168" s="26" t="s">
        <v>11756</v>
      </c>
      <c r="C168" s="65">
        <v>16</v>
      </c>
      <c r="D168" s="66">
        <v>0</v>
      </c>
      <c r="E168" s="66"/>
      <c r="F168" s="66"/>
      <c r="G168" s="66"/>
      <c r="H168" s="66">
        <v>0</v>
      </c>
    </row>
    <row r="169" spans="1:8" ht="12.75" customHeight="1" x14ac:dyDescent="0.25">
      <c r="A169" s="26" t="s">
        <v>279</v>
      </c>
      <c r="B169" s="26" t="s">
        <v>152</v>
      </c>
      <c r="C169" s="65">
        <v>16</v>
      </c>
      <c r="D169" s="66">
        <v>8382.94</v>
      </c>
      <c r="E169" s="66"/>
      <c r="F169" s="66"/>
      <c r="G169" s="66"/>
      <c r="H169" s="66">
        <v>8382.94</v>
      </c>
    </row>
    <row r="170" spans="1:8" ht="12.75" customHeight="1" x14ac:dyDescent="0.25">
      <c r="A170" s="26" t="s">
        <v>280</v>
      </c>
      <c r="B170" s="26" t="s">
        <v>154</v>
      </c>
      <c r="C170" s="65">
        <v>16</v>
      </c>
      <c r="D170" s="66">
        <v>0</v>
      </c>
      <c r="E170" s="66"/>
      <c r="F170" s="66"/>
      <c r="G170" s="66"/>
      <c r="H170" s="66">
        <v>0</v>
      </c>
    </row>
    <row r="171" spans="1:8" ht="22.5" customHeight="1" x14ac:dyDescent="0.25">
      <c r="A171" s="26" t="s">
        <v>281</v>
      </c>
      <c r="B171" s="26" t="s">
        <v>282</v>
      </c>
      <c r="C171" s="65">
        <v>16</v>
      </c>
      <c r="D171" s="66">
        <v>18.7</v>
      </c>
      <c r="E171" s="66"/>
      <c r="F171" s="66"/>
      <c r="G171" s="66"/>
      <c r="H171" s="66">
        <v>18.7</v>
      </c>
    </row>
    <row r="172" spans="1:8" ht="12.75" customHeight="1" x14ac:dyDescent="0.25">
      <c r="A172" s="26" t="s">
        <v>283</v>
      </c>
      <c r="B172" s="26" t="s">
        <v>158</v>
      </c>
      <c r="C172" s="65">
        <v>16</v>
      </c>
      <c r="D172" s="66">
        <v>0</v>
      </c>
      <c r="E172" s="66"/>
      <c r="F172" s="66"/>
      <c r="G172" s="66"/>
      <c r="H172" s="66">
        <v>0</v>
      </c>
    </row>
    <row r="173" spans="1:8" ht="12.75" customHeight="1" x14ac:dyDescent="0.25">
      <c r="A173" s="26" t="s">
        <v>284</v>
      </c>
      <c r="B173" s="26" t="s">
        <v>160</v>
      </c>
      <c r="C173" s="65">
        <v>16</v>
      </c>
      <c r="D173" s="66">
        <v>2095.88</v>
      </c>
      <c r="E173" s="66"/>
      <c r="F173" s="66"/>
      <c r="G173" s="66"/>
      <c r="H173" s="66">
        <v>2095.88</v>
      </c>
    </row>
    <row r="174" spans="1:8" ht="12.75" customHeight="1" x14ac:dyDescent="0.25">
      <c r="A174" s="26" t="s">
        <v>286</v>
      </c>
      <c r="B174" s="26" t="s">
        <v>287</v>
      </c>
      <c r="C174" s="65">
        <v>16</v>
      </c>
      <c r="D174" s="66">
        <v>10951.62</v>
      </c>
      <c r="E174" s="66"/>
      <c r="F174" s="66"/>
      <c r="G174" s="66"/>
      <c r="H174" s="66">
        <v>10951.62</v>
      </c>
    </row>
    <row r="175" spans="1:8" ht="12.75" customHeight="1" x14ac:dyDescent="0.25">
      <c r="A175" s="26" t="s">
        <v>288</v>
      </c>
      <c r="B175" s="26" t="s">
        <v>164</v>
      </c>
      <c r="C175" s="65">
        <v>16</v>
      </c>
      <c r="D175" s="66">
        <v>3106.17</v>
      </c>
      <c r="E175" s="66"/>
      <c r="F175" s="66"/>
      <c r="G175" s="66"/>
      <c r="H175" s="66">
        <v>3106.17</v>
      </c>
    </row>
    <row r="176" spans="1:8" ht="12.75" customHeight="1" x14ac:dyDescent="0.25">
      <c r="A176" s="26" t="s">
        <v>289</v>
      </c>
      <c r="B176" s="26" t="s">
        <v>166</v>
      </c>
      <c r="C176" s="65">
        <v>16</v>
      </c>
      <c r="D176" s="66">
        <v>0</v>
      </c>
      <c r="E176" s="66"/>
      <c r="F176" s="66"/>
      <c r="G176" s="66"/>
      <c r="H176" s="66">
        <v>0</v>
      </c>
    </row>
    <row r="177" spans="1:8" ht="12.75" customHeight="1" x14ac:dyDescent="0.25">
      <c r="A177" s="26" t="s">
        <v>290</v>
      </c>
      <c r="B177" s="26" t="s">
        <v>168</v>
      </c>
      <c r="C177" s="65">
        <v>16</v>
      </c>
      <c r="D177" s="66">
        <v>0</v>
      </c>
      <c r="E177" s="66"/>
      <c r="F177" s="66"/>
      <c r="G177" s="66"/>
      <c r="H177" s="66">
        <v>0</v>
      </c>
    </row>
    <row r="178" spans="1:8" ht="12.75" customHeight="1" x14ac:dyDescent="0.25">
      <c r="A178" s="26" t="s">
        <v>291</v>
      </c>
      <c r="B178" s="26" t="s">
        <v>170</v>
      </c>
      <c r="C178" s="65">
        <v>16</v>
      </c>
      <c r="D178" s="66">
        <v>0</v>
      </c>
      <c r="E178" s="66"/>
      <c r="F178" s="66"/>
      <c r="G178" s="66"/>
      <c r="H178" s="66">
        <v>0</v>
      </c>
    </row>
    <row r="179" spans="1:8" ht="12.75" customHeight="1" x14ac:dyDescent="0.25">
      <c r="A179" s="26" t="s">
        <v>292</v>
      </c>
      <c r="B179" s="26" t="s">
        <v>11410</v>
      </c>
      <c r="C179" s="65">
        <v>16</v>
      </c>
      <c r="D179" s="66">
        <v>0</v>
      </c>
      <c r="E179" s="66"/>
      <c r="F179" s="66"/>
      <c r="G179" s="66"/>
      <c r="H179" s="66">
        <v>0</v>
      </c>
    </row>
    <row r="180" spans="1:8" ht="12.75" customHeight="1" x14ac:dyDescent="0.25">
      <c r="A180" s="26" t="s">
        <v>11811</v>
      </c>
      <c r="B180" s="26" t="s">
        <v>11809</v>
      </c>
      <c r="C180" s="65">
        <v>16</v>
      </c>
      <c r="D180" s="66">
        <v>0</v>
      </c>
      <c r="E180" s="66"/>
      <c r="F180" s="66"/>
      <c r="G180" s="66"/>
      <c r="H180" s="66">
        <v>0</v>
      </c>
    </row>
    <row r="181" spans="1:8" ht="12.75" customHeight="1" x14ac:dyDescent="0.25">
      <c r="A181" s="26" t="s">
        <v>293</v>
      </c>
      <c r="B181" s="26" t="s">
        <v>294</v>
      </c>
      <c r="C181" s="65">
        <v>6</v>
      </c>
      <c r="D181" s="66"/>
      <c r="E181" s="66"/>
      <c r="F181" s="66"/>
      <c r="G181" s="66"/>
      <c r="H181" s="66">
        <v>0</v>
      </c>
    </row>
    <row r="182" spans="1:8" ht="12.75" customHeight="1" x14ac:dyDescent="0.25">
      <c r="A182" s="26" t="s">
        <v>295</v>
      </c>
      <c r="B182" s="26" t="s">
        <v>296</v>
      </c>
      <c r="C182" s="65">
        <v>10</v>
      </c>
      <c r="D182" s="66"/>
      <c r="E182" s="66"/>
      <c r="F182" s="66"/>
      <c r="G182" s="66">
        <v>0</v>
      </c>
      <c r="H182" s="66">
        <v>0</v>
      </c>
    </row>
    <row r="183" spans="1:8" ht="12.75" customHeight="1" x14ac:dyDescent="0.25">
      <c r="A183" s="26" t="s">
        <v>297</v>
      </c>
      <c r="B183" s="26" t="s">
        <v>296</v>
      </c>
      <c r="C183" s="65">
        <v>10</v>
      </c>
      <c r="D183" s="66"/>
      <c r="E183" s="66"/>
      <c r="F183" s="66"/>
      <c r="G183" s="66">
        <v>0</v>
      </c>
      <c r="H183" s="66">
        <v>0</v>
      </c>
    </row>
    <row r="184" spans="1:8" ht="12.75" customHeight="1" x14ac:dyDescent="0.25">
      <c r="A184" s="26" t="s">
        <v>298</v>
      </c>
      <c r="B184" s="26" t="s">
        <v>299</v>
      </c>
      <c r="C184" s="65">
        <v>10</v>
      </c>
      <c r="D184" s="66"/>
      <c r="E184" s="66"/>
      <c r="F184" s="66"/>
      <c r="G184" s="66">
        <v>0</v>
      </c>
      <c r="H184" s="66">
        <v>0</v>
      </c>
    </row>
    <row r="185" spans="1:8" ht="12.75" customHeight="1" x14ac:dyDescent="0.25">
      <c r="A185" s="26" t="s">
        <v>300</v>
      </c>
      <c r="B185" s="26" t="s">
        <v>299</v>
      </c>
      <c r="C185" s="65">
        <v>10</v>
      </c>
      <c r="D185" s="66"/>
      <c r="E185" s="66"/>
      <c r="F185" s="66"/>
      <c r="G185" s="66">
        <v>0</v>
      </c>
      <c r="H185" s="66">
        <v>0</v>
      </c>
    </row>
    <row r="186" spans="1:8" ht="12.75" customHeight="1" x14ac:dyDescent="0.25">
      <c r="A186" s="26" t="s">
        <v>301</v>
      </c>
      <c r="B186" s="26" t="s">
        <v>302</v>
      </c>
      <c r="C186" s="65">
        <v>10</v>
      </c>
      <c r="D186" s="66"/>
      <c r="E186" s="66"/>
      <c r="F186" s="66"/>
      <c r="G186" s="66">
        <v>0</v>
      </c>
      <c r="H186" s="66">
        <v>0</v>
      </c>
    </row>
    <row r="187" spans="1:8" ht="12.75" customHeight="1" x14ac:dyDescent="0.25">
      <c r="A187" s="26" t="s">
        <v>303</v>
      </c>
      <c r="B187" s="26" t="s">
        <v>302</v>
      </c>
      <c r="C187" s="65">
        <v>10</v>
      </c>
      <c r="D187" s="66"/>
      <c r="E187" s="66"/>
      <c r="F187" s="66"/>
      <c r="G187" s="66">
        <v>0</v>
      </c>
      <c r="H187" s="66">
        <v>0</v>
      </c>
    </row>
    <row r="188" spans="1:8" ht="12.75" customHeight="1" x14ac:dyDescent="0.25">
      <c r="A188" s="26" t="s">
        <v>304</v>
      </c>
      <c r="B188" s="26" t="s">
        <v>305</v>
      </c>
      <c r="C188" s="65">
        <v>10</v>
      </c>
      <c r="D188" s="66"/>
      <c r="E188" s="66"/>
      <c r="F188" s="66"/>
      <c r="G188" s="66">
        <v>0</v>
      </c>
      <c r="H188" s="66">
        <v>0</v>
      </c>
    </row>
    <row r="189" spans="1:8" ht="12.75" customHeight="1" x14ac:dyDescent="0.25">
      <c r="A189" s="26" t="s">
        <v>306</v>
      </c>
      <c r="B189" s="26" t="s">
        <v>305</v>
      </c>
      <c r="C189" s="65">
        <v>10</v>
      </c>
      <c r="D189" s="66"/>
      <c r="E189" s="66"/>
      <c r="F189" s="66"/>
      <c r="G189" s="66">
        <v>0</v>
      </c>
      <c r="H189" s="66">
        <v>0</v>
      </c>
    </row>
    <row r="190" spans="1:8" ht="22.5" customHeight="1" x14ac:dyDescent="0.25">
      <c r="A190" s="26" t="s">
        <v>307</v>
      </c>
      <c r="B190" s="26" t="s">
        <v>197</v>
      </c>
      <c r="C190" s="65">
        <v>10</v>
      </c>
      <c r="D190" s="66"/>
      <c r="E190" s="66"/>
      <c r="F190" s="66"/>
      <c r="G190" s="66">
        <v>0</v>
      </c>
      <c r="H190" s="66">
        <v>0</v>
      </c>
    </row>
    <row r="191" spans="1:8" ht="22.5" customHeight="1" x14ac:dyDescent="0.25">
      <c r="A191" s="26" t="s">
        <v>308</v>
      </c>
      <c r="B191" s="26" t="s">
        <v>197</v>
      </c>
      <c r="C191" s="65">
        <v>10</v>
      </c>
      <c r="D191" s="66"/>
      <c r="E191" s="66"/>
      <c r="F191" s="66"/>
      <c r="G191" s="66">
        <v>0</v>
      </c>
      <c r="H191" s="66">
        <v>0</v>
      </c>
    </row>
    <row r="192" spans="1:8" ht="22.5" customHeight="1" x14ac:dyDescent="0.25">
      <c r="A192" s="26" t="s">
        <v>309</v>
      </c>
      <c r="B192" s="26" t="s">
        <v>11472</v>
      </c>
      <c r="C192" s="65">
        <v>6</v>
      </c>
      <c r="D192" s="66"/>
      <c r="E192" s="66"/>
      <c r="F192" s="66"/>
      <c r="G192" s="66"/>
      <c r="H192" s="66">
        <v>0</v>
      </c>
    </row>
    <row r="193" spans="1:8" ht="12.75" customHeight="1" x14ac:dyDescent="0.25">
      <c r="A193" s="26" t="s">
        <v>310</v>
      </c>
      <c r="B193" s="26" t="s">
        <v>213</v>
      </c>
      <c r="C193" s="65">
        <v>10</v>
      </c>
      <c r="D193" s="66"/>
      <c r="E193" s="66"/>
      <c r="F193" s="66"/>
      <c r="G193" s="66">
        <v>0</v>
      </c>
      <c r="H193" s="66">
        <v>0</v>
      </c>
    </row>
    <row r="194" spans="1:8" ht="12.75" customHeight="1" x14ac:dyDescent="0.25">
      <c r="A194" s="26" t="s">
        <v>11407</v>
      </c>
      <c r="B194" s="26" t="s">
        <v>213</v>
      </c>
      <c r="C194" s="65">
        <v>12</v>
      </c>
      <c r="D194" s="66"/>
      <c r="E194" s="66"/>
      <c r="F194" s="66">
        <v>0</v>
      </c>
      <c r="G194" s="66"/>
      <c r="H194" s="66">
        <v>0</v>
      </c>
    </row>
    <row r="195" spans="1:8" ht="12.75" customHeight="1" x14ac:dyDescent="0.25">
      <c r="A195" s="26" t="s">
        <v>11408</v>
      </c>
      <c r="B195" s="26" t="s">
        <v>213</v>
      </c>
      <c r="C195" s="65">
        <v>14</v>
      </c>
      <c r="D195" s="66"/>
      <c r="E195" s="66">
        <v>0</v>
      </c>
      <c r="F195" s="66"/>
      <c r="G195" s="66"/>
      <c r="H195" s="66">
        <v>0</v>
      </c>
    </row>
    <row r="196" spans="1:8" ht="22.5" customHeight="1" x14ac:dyDescent="0.25">
      <c r="A196" s="26" t="s">
        <v>11409</v>
      </c>
      <c r="B196" s="26" t="s">
        <v>11410</v>
      </c>
      <c r="C196" s="65">
        <v>16</v>
      </c>
      <c r="D196" s="66">
        <v>0</v>
      </c>
      <c r="E196" s="66"/>
      <c r="F196" s="66"/>
      <c r="G196" s="66"/>
      <c r="H196" s="66">
        <v>0</v>
      </c>
    </row>
    <row r="197" spans="1:8" ht="12.75" customHeight="1" x14ac:dyDescent="0.25">
      <c r="A197" s="26" t="s">
        <v>12180</v>
      </c>
      <c r="B197" s="26" t="s">
        <v>12181</v>
      </c>
      <c r="C197" s="65">
        <v>16</v>
      </c>
      <c r="D197" s="66">
        <v>0</v>
      </c>
      <c r="E197" s="66"/>
      <c r="F197" s="66"/>
      <c r="G197" s="66"/>
      <c r="H197" s="66">
        <v>0</v>
      </c>
    </row>
    <row r="198" spans="1:8" ht="22.5" customHeight="1" x14ac:dyDescent="0.25">
      <c r="A198" s="26" t="s">
        <v>311</v>
      </c>
      <c r="B198" s="26" t="s">
        <v>253</v>
      </c>
      <c r="C198" s="65">
        <v>10</v>
      </c>
      <c r="D198" s="66"/>
      <c r="E198" s="66"/>
      <c r="F198" s="66"/>
      <c r="G198" s="66">
        <v>0</v>
      </c>
      <c r="H198" s="66">
        <v>0</v>
      </c>
    </row>
    <row r="199" spans="1:8" ht="22.5" customHeight="1" x14ac:dyDescent="0.25">
      <c r="A199" s="26" t="s">
        <v>312</v>
      </c>
      <c r="B199" s="26" t="s">
        <v>313</v>
      </c>
      <c r="C199" s="65">
        <v>10</v>
      </c>
      <c r="D199" s="66"/>
      <c r="E199" s="66"/>
      <c r="F199" s="66"/>
      <c r="G199" s="66">
        <v>0</v>
      </c>
      <c r="H199" s="66">
        <v>0</v>
      </c>
    </row>
    <row r="200" spans="1:8" ht="12.75" customHeight="1" x14ac:dyDescent="0.25">
      <c r="A200" s="26" t="s">
        <v>12195</v>
      </c>
      <c r="B200" s="26" t="s">
        <v>313</v>
      </c>
      <c r="C200" s="65">
        <v>12</v>
      </c>
      <c r="D200" s="66"/>
      <c r="E200" s="66"/>
      <c r="F200" s="66">
        <v>0</v>
      </c>
      <c r="G200" s="66"/>
      <c r="H200" s="66">
        <v>0</v>
      </c>
    </row>
    <row r="201" spans="1:8" ht="12.75" customHeight="1" x14ac:dyDescent="0.25">
      <c r="A201" s="26" t="s">
        <v>12196</v>
      </c>
      <c r="B201" s="26" t="s">
        <v>313</v>
      </c>
      <c r="C201" s="65">
        <v>14</v>
      </c>
      <c r="D201" s="66"/>
      <c r="E201" s="66">
        <v>0</v>
      </c>
      <c r="F201" s="66"/>
      <c r="G201" s="66"/>
      <c r="H201" s="66">
        <v>0</v>
      </c>
    </row>
    <row r="202" spans="1:8" ht="12.75" customHeight="1" x14ac:dyDescent="0.25">
      <c r="A202" s="26" t="s">
        <v>12197</v>
      </c>
      <c r="B202" s="26" t="s">
        <v>12181</v>
      </c>
      <c r="C202" s="65">
        <v>16</v>
      </c>
      <c r="D202" s="66">
        <v>0</v>
      </c>
      <c r="E202" s="66"/>
      <c r="F202" s="66"/>
      <c r="G202" s="66"/>
      <c r="H202" s="66">
        <v>0</v>
      </c>
    </row>
    <row r="203" spans="1:8" ht="22.5" customHeight="1" x14ac:dyDescent="0.25">
      <c r="A203" s="26" t="s">
        <v>314</v>
      </c>
      <c r="B203" s="26" t="s">
        <v>299</v>
      </c>
      <c r="C203" s="65">
        <v>10</v>
      </c>
      <c r="D203" s="66"/>
      <c r="E203" s="66"/>
      <c r="F203" s="66"/>
      <c r="G203" s="66">
        <v>0</v>
      </c>
      <c r="H203" s="66">
        <v>0</v>
      </c>
    </row>
    <row r="204" spans="1:8" ht="12.75" customHeight="1" x14ac:dyDescent="0.25">
      <c r="A204" s="26" t="s">
        <v>315</v>
      </c>
      <c r="B204" s="26" t="s">
        <v>299</v>
      </c>
      <c r="C204" s="65">
        <v>10</v>
      </c>
      <c r="D204" s="66"/>
      <c r="E204" s="66"/>
      <c r="F204" s="66"/>
      <c r="G204" s="66">
        <v>0</v>
      </c>
      <c r="H204" s="66">
        <v>0</v>
      </c>
    </row>
    <row r="205" spans="1:8" ht="22.5" customHeight="1" x14ac:dyDescent="0.25">
      <c r="A205" s="26" t="s">
        <v>316</v>
      </c>
      <c r="B205" s="26" t="s">
        <v>273</v>
      </c>
      <c r="C205" s="65">
        <v>10</v>
      </c>
      <c r="D205" s="66"/>
      <c r="E205" s="66"/>
      <c r="F205" s="66"/>
      <c r="G205" s="66">
        <v>0</v>
      </c>
      <c r="H205" s="66">
        <v>0</v>
      </c>
    </row>
    <row r="206" spans="1:8" ht="22.5" customHeight="1" x14ac:dyDescent="0.25">
      <c r="A206" s="26" t="s">
        <v>317</v>
      </c>
      <c r="B206" s="26" t="s">
        <v>318</v>
      </c>
      <c r="C206" s="65">
        <v>3</v>
      </c>
      <c r="D206" s="66"/>
      <c r="E206" s="66"/>
      <c r="F206" s="66"/>
      <c r="G206" s="66"/>
      <c r="H206" s="66">
        <v>0</v>
      </c>
    </row>
    <row r="207" spans="1:8" ht="12.75" customHeight="1" x14ac:dyDescent="0.25">
      <c r="A207" s="26" t="s">
        <v>319</v>
      </c>
      <c r="B207" s="26" t="s">
        <v>320</v>
      </c>
      <c r="C207" s="65">
        <v>4</v>
      </c>
      <c r="D207" s="66"/>
      <c r="E207" s="66"/>
      <c r="F207" s="66"/>
      <c r="G207" s="66"/>
      <c r="H207" s="66">
        <v>0</v>
      </c>
    </row>
    <row r="208" spans="1:8" ht="12.75" customHeight="1" x14ac:dyDescent="0.25">
      <c r="A208" s="26" t="s">
        <v>321</v>
      </c>
      <c r="B208" s="26" t="s">
        <v>322</v>
      </c>
      <c r="C208" s="65">
        <v>6</v>
      </c>
      <c r="D208" s="66"/>
      <c r="E208" s="66"/>
      <c r="F208" s="66"/>
      <c r="G208" s="66"/>
      <c r="H208" s="66">
        <v>0</v>
      </c>
    </row>
    <row r="209" spans="1:8" ht="12.75" customHeight="1" x14ac:dyDescent="0.25">
      <c r="A209" s="26" t="s">
        <v>323</v>
      </c>
      <c r="B209" s="26" t="s">
        <v>324</v>
      </c>
      <c r="C209" s="65">
        <v>10</v>
      </c>
      <c r="D209" s="66"/>
      <c r="E209" s="66"/>
      <c r="F209" s="66"/>
      <c r="G209" s="66">
        <v>0</v>
      </c>
      <c r="H209" s="66">
        <v>0</v>
      </c>
    </row>
    <row r="210" spans="1:8" ht="22.5" customHeight="1" x14ac:dyDescent="0.25">
      <c r="A210" s="26" t="s">
        <v>325</v>
      </c>
      <c r="B210" s="26" t="s">
        <v>326</v>
      </c>
      <c r="C210" s="65">
        <v>10</v>
      </c>
      <c r="D210" s="66"/>
      <c r="E210" s="66"/>
      <c r="F210" s="66"/>
      <c r="G210" s="66">
        <v>0</v>
      </c>
      <c r="H210" s="66">
        <v>0</v>
      </c>
    </row>
    <row r="211" spans="1:8" ht="12.75" customHeight="1" x14ac:dyDescent="0.25">
      <c r="A211" s="26" t="s">
        <v>327</v>
      </c>
      <c r="B211" s="26" t="s">
        <v>328</v>
      </c>
      <c r="C211" s="65">
        <v>10</v>
      </c>
      <c r="D211" s="66"/>
      <c r="E211" s="66"/>
      <c r="F211" s="66"/>
      <c r="G211" s="66">
        <v>0</v>
      </c>
      <c r="H211" s="66">
        <v>0</v>
      </c>
    </row>
    <row r="212" spans="1:8" ht="12.75" customHeight="1" x14ac:dyDescent="0.25">
      <c r="A212" s="26" t="s">
        <v>329</v>
      </c>
      <c r="B212" s="26" t="s">
        <v>330</v>
      </c>
      <c r="C212" s="65">
        <v>10</v>
      </c>
      <c r="D212" s="66"/>
      <c r="E212" s="66"/>
      <c r="F212" s="66"/>
      <c r="G212" s="66">
        <v>0</v>
      </c>
      <c r="H212" s="66">
        <v>0</v>
      </c>
    </row>
    <row r="213" spans="1:8" ht="22.5" customHeight="1" x14ac:dyDescent="0.25">
      <c r="A213" s="26" t="s">
        <v>331</v>
      </c>
      <c r="B213" s="26" t="s">
        <v>332</v>
      </c>
      <c r="C213" s="65">
        <v>10</v>
      </c>
      <c r="D213" s="66"/>
      <c r="E213" s="66"/>
      <c r="F213" s="66"/>
      <c r="G213" s="66">
        <v>0</v>
      </c>
      <c r="H213" s="66">
        <v>0</v>
      </c>
    </row>
    <row r="214" spans="1:8" ht="12.75" customHeight="1" x14ac:dyDescent="0.25">
      <c r="A214" s="26" t="s">
        <v>333</v>
      </c>
      <c r="B214" s="26" t="s">
        <v>334</v>
      </c>
      <c r="C214" s="65">
        <v>10</v>
      </c>
      <c r="D214" s="66"/>
      <c r="E214" s="66"/>
      <c r="F214" s="66"/>
      <c r="G214" s="66">
        <v>0</v>
      </c>
      <c r="H214" s="66">
        <v>0</v>
      </c>
    </row>
    <row r="215" spans="1:8" ht="12.75" customHeight="1" x14ac:dyDescent="0.25">
      <c r="A215" s="26" t="s">
        <v>335</v>
      </c>
      <c r="B215" s="26" t="s">
        <v>336</v>
      </c>
      <c r="C215" s="65">
        <v>6</v>
      </c>
      <c r="D215" s="66"/>
      <c r="E215" s="66"/>
      <c r="F215" s="66"/>
      <c r="G215" s="66"/>
      <c r="H215" s="66">
        <v>0</v>
      </c>
    </row>
    <row r="216" spans="1:8" ht="12.75" customHeight="1" x14ac:dyDescent="0.25">
      <c r="A216" s="26" t="s">
        <v>337</v>
      </c>
      <c r="B216" s="26" t="s">
        <v>324</v>
      </c>
      <c r="C216" s="65">
        <v>10</v>
      </c>
      <c r="D216" s="66"/>
      <c r="E216" s="66"/>
      <c r="F216" s="66"/>
      <c r="G216" s="66">
        <v>0</v>
      </c>
      <c r="H216" s="66">
        <v>0</v>
      </c>
    </row>
    <row r="217" spans="1:8" ht="22.5" customHeight="1" x14ac:dyDescent="0.25">
      <c r="A217" s="26" t="s">
        <v>338</v>
      </c>
      <c r="B217" s="26" t="s">
        <v>326</v>
      </c>
      <c r="C217" s="65">
        <v>10</v>
      </c>
      <c r="D217" s="66"/>
      <c r="E217" s="66"/>
      <c r="F217" s="66"/>
      <c r="G217" s="66">
        <v>0</v>
      </c>
      <c r="H217" s="66">
        <v>0</v>
      </c>
    </row>
    <row r="218" spans="1:8" ht="12.75" customHeight="1" x14ac:dyDescent="0.25">
      <c r="A218" s="26" t="s">
        <v>339</v>
      </c>
      <c r="B218" s="26" t="s">
        <v>328</v>
      </c>
      <c r="C218" s="65">
        <v>10</v>
      </c>
      <c r="D218" s="66"/>
      <c r="E218" s="66"/>
      <c r="F218" s="66"/>
      <c r="G218" s="66">
        <v>0</v>
      </c>
      <c r="H218" s="66">
        <v>0</v>
      </c>
    </row>
    <row r="219" spans="1:8" ht="22.5" customHeight="1" x14ac:dyDescent="0.25">
      <c r="A219" s="26" t="s">
        <v>340</v>
      </c>
      <c r="B219" s="26" t="s">
        <v>330</v>
      </c>
      <c r="C219" s="65">
        <v>10</v>
      </c>
      <c r="D219" s="66"/>
      <c r="E219" s="66"/>
      <c r="F219" s="66"/>
      <c r="G219" s="66">
        <v>0</v>
      </c>
      <c r="H219" s="66">
        <v>0</v>
      </c>
    </row>
    <row r="220" spans="1:8" ht="22.5" customHeight="1" x14ac:dyDescent="0.25">
      <c r="A220" s="26" t="s">
        <v>341</v>
      </c>
      <c r="B220" s="26" t="s">
        <v>332</v>
      </c>
      <c r="C220" s="65">
        <v>10</v>
      </c>
      <c r="D220" s="66"/>
      <c r="E220" s="66"/>
      <c r="F220" s="66"/>
      <c r="G220" s="66">
        <v>0</v>
      </c>
      <c r="H220" s="66">
        <v>0</v>
      </c>
    </row>
    <row r="221" spans="1:8" ht="12.75" customHeight="1" x14ac:dyDescent="0.25">
      <c r="A221" s="26" t="s">
        <v>342</v>
      </c>
      <c r="B221" s="26" t="s">
        <v>334</v>
      </c>
      <c r="C221" s="65">
        <v>10</v>
      </c>
      <c r="D221" s="66"/>
      <c r="E221" s="66"/>
      <c r="F221" s="66"/>
      <c r="G221" s="66">
        <v>0</v>
      </c>
      <c r="H221" s="66">
        <v>0</v>
      </c>
    </row>
    <row r="222" spans="1:8" ht="12.75" customHeight="1" x14ac:dyDescent="0.25">
      <c r="A222" s="26" t="s">
        <v>343</v>
      </c>
      <c r="B222" s="26" t="s">
        <v>344</v>
      </c>
      <c r="C222" s="65">
        <v>6</v>
      </c>
      <c r="D222" s="66"/>
      <c r="E222" s="66"/>
      <c r="F222" s="66"/>
      <c r="G222" s="66"/>
      <c r="H222" s="66">
        <v>0</v>
      </c>
    </row>
    <row r="223" spans="1:8" ht="12.75" customHeight="1" x14ac:dyDescent="0.25">
      <c r="A223" s="26" t="s">
        <v>345</v>
      </c>
      <c r="B223" s="26" t="s">
        <v>324</v>
      </c>
      <c r="C223" s="65">
        <v>10</v>
      </c>
      <c r="D223" s="66"/>
      <c r="E223" s="66"/>
      <c r="F223" s="66"/>
      <c r="G223" s="66">
        <v>0</v>
      </c>
      <c r="H223" s="66">
        <v>0</v>
      </c>
    </row>
    <row r="224" spans="1:8" ht="22.5" customHeight="1" x14ac:dyDescent="0.25">
      <c r="A224" s="26" t="s">
        <v>346</v>
      </c>
      <c r="B224" s="26" t="s">
        <v>326</v>
      </c>
      <c r="C224" s="65">
        <v>10</v>
      </c>
      <c r="D224" s="66"/>
      <c r="E224" s="66"/>
      <c r="F224" s="66"/>
      <c r="G224" s="66">
        <v>0</v>
      </c>
      <c r="H224" s="66">
        <v>0</v>
      </c>
    </row>
    <row r="225" spans="1:8" ht="12.75" customHeight="1" x14ac:dyDescent="0.25">
      <c r="A225" s="26" t="s">
        <v>347</v>
      </c>
      <c r="B225" s="26" t="s">
        <v>328</v>
      </c>
      <c r="C225" s="65">
        <v>10</v>
      </c>
      <c r="D225" s="66"/>
      <c r="E225" s="66"/>
      <c r="F225" s="66"/>
      <c r="G225" s="66">
        <v>0</v>
      </c>
      <c r="H225" s="66">
        <v>0</v>
      </c>
    </row>
    <row r="226" spans="1:8" ht="22.5" customHeight="1" x14ac:dyDescent="0.25">
      <c r="A226" s="26" t="s">
        <v>348</v>
      </c>
      <c r="B226" s="26" t="s">
        <v>330</v>
      </c>
      <c r="C226" s="65">
        <v>10</v>
      </c>
      <c r="D226" s="66"/>
      <c r="E226" s="66"/>
      <c r="F226" s="66"/>
      <c r="G226" s="66">
        <v>0</v>
      </c>
      <c r="H226" s="66">
        <v>0</v>
      </c>
    </row>
    <row r="227" spans="1:8" ht="22.5" customHeight="1" x14ac:dyDescent="0.25">
      <c r="A227" s="26" t="s">
        <v>349</v>
      </c>
      <c r="B227" s="26" t="s">
        <v>332</v>
      </c>
      <c r="C227" s="65">
        <v>10</v>
      </c>
      <c r="D227" s="66"/>
      <c r="E227" s="66"/>
      <c r="F227" s="66"/>
      <c r="G227" s="66">
        <v>0</v>
      </c>
      <c r="H227" s="66">
        <v>0</v>
      </c>
    </row>
    <row r="228" spans="1:8" ht="12.75" customHeight="1" x14ac:dyDescent="0.25">
      <c r="A228" s="26" t="s">
        <v>350</v>
      </c>
      <c r="B228" s="26" t="s">
        <v>334</v>
      </c>
      <c r="C228" s="65">
        <v>10</v>
      </c>
      <c r="D228" s="66"/>
      <c r="E228" s="66"/>
      <c r="F228" s="66"/>
      <c r="G228" s="66">
        <v>0</v>
      </c>
      <c r="H228" s="66">
        <v>0</v>
      </c>
    </row>
    <row r="229" spans="1:8" ht="12.75" customHeight="1" x14ac:dyDescent="0.25">
      <c r="A229" s="26" t="s">
        <v>351</v>
      </c>
      <c r="B229" s="26" t="s">
        <v>352</v>
      </c>
      <c r="C229" s="65">
        <v>6</v>
      </c>
      <c r="D229" s="66"/>
      <c r="E229" s="66"/>
      <c r="F229" s="66"/>
      <c r="G229" s="66"/>
      <c r="H229" s="66">
        <v>0</v>
      </c>
    </row>
    <row r="230" spans="1:8" ht="12.75" customHeight="1" x14ac:dyDescent="0.25">
      <c r="A230" s="26" t="s">
        <v>353</v>
      </c>
      <c r="B230" s="26" t="s">
        <v>324</v>
      </c>
      <c r="C230" s="65">
        <v>10</v>
      </c>
      <c r="D230" s="66"/>
      <c r="E230" s="66"/>
      <c r="F230" s="66"/>
      <c r="G230" s="66">
        <v>0</v>
      </c>
      <c r="H230" s="66">
        <v>0</v>
      </c>
    </row>
    <row r="231" spans="1:8" ht="22.5" customHeight="1" x14ac:dyDescent="0.25">
      <c r="A231" s="26" t="s">
        <v>354</v>
      </c>
      <c r="B231" s="26" t="s">
        <v>326</v>
      </c>
      <c r="C231" s="65">
        <v>10</v>
      </c>
      <c r="D231" s="66"/>
      <c r="E231" s="66"/>
      <c r="F231" s="66"/>
      <c r="G231" s="66">
        <v>0</v>
      </c>
      <c r="H231" s="66">
        <v>0</v>
      </c>
    </row>
    <row r="232" spans="1:8" ht="22.5" customHeight="1" x14ac:dyDescent="0.25">
      <c r="A232" s="26" t="s">
        <v>355</v>
      </c>
      <c r="B232" s="26" t="s">
        <v>328</v>
      </c>
      <c r="C232" s="65">
        <v>10</v>
      </c>
      <c r="D232" s="66"/>
      <c r="E232" s="66"/>
      <c r="F232" s="66"/>
      <c r="G232" s="66">
        <v>0</v>
      </c>
      <c r="H232" s="66">
        <v>0</v>
      </c>
    </row>
    <row r="233" spans="1:8" ht="22.5" customHeight="1" x14ac:dyDescent="0.25">
      <c r="A233" s="26" t="s">
        <v>356</v>
      </c>
      <c r="B233" s="26" t="s">
        <v>330</v>
      </c>
      <c r="C233" s="65">
        <v>10</v>
      </c>
      <c r="D233" s="66"/>
      <c r="E233" s="66"/>
      <c r="F233" s="66"/>
      <c r="G233" s="66">
        <v>0</v>
      </c>
      <c r="H233" s="66">
        <v>0</v>
      </c>
    </row>
    <row r="234" spans="1:8" ht="22.5" customHeight="1" x14ac:dyDescent="0.25">
      <c r="A234" s="26" t="s">
        <v>357</v>
      </c>
      <c r="B234" s="26" t="s">
        <v>332</v>
      </c>
      <c r="C234" s="65">
        <v>10</v>
      </c>
      <c r="D234" s="66"/>
      <c r="E234" s="66"/>
      <c r="F234" s="66"/>
      <c r="G234" s="66">
        <v>0</v>
      </c>
      <c r="H234" s="66">
        <v>0</v>
      </c>
    </row>
    <row r="235" spans="1:8" ht="12.75" customHeight="1" x14ac:dyDescent="0.25">
      <c r="A235" s="26" t="s">
        <v>358</v>
      </c>
      <c r="B235" s="26" t="s">
        <v>334</v>
      </c>
      <c r="C235" s="65">
        <v>10</v>
      </c>
      <c r="D235" s="66"/>
      <c r="E235" s="66"/>
      <c r="F235" s="66"/>
      <c r="G235" s="66">
        <v>0</v>
      </c>
      <c r="H235" s="66">
        <v>0</v>
      </c>
    </row>
    <row r="236" spans="1:8" ht="12.75" customHeight="1" x14ac:dyDescent="0.25">
      <c r="A236" s="26" t="s">
        <v>359</v>
      </c>
      <c r="B236" s="26" t="s">
        <v>360</v>
      </c>
      <c r="C236" s="65">
        <v>6</v>
      </c>
      <c r="D236" s="66"/>
      <c r="E236" s="66"/>
      <c r="F236" s="66"/>
      <c r="G236" s="66"/>
      <c r="H236" s="66">
        <v>0</v>
      </c>
    </row>
    <row r="237" spans="1:8" ht="22.5" customHeight="1" x14ac:dyDescent="0.25">
      <c r="A237" s="26" t="s">
        <v>361</v>
      </c>
      <c r="B237" s="26" t="s">
        <v>324</v>
      </c>
      <c r="C237" s="65">
        <v>10</v>
      </c>
      <c r="D237" s="66"/>
      <c r="E237" s="66"/>
      <c r="F237" s="66"/>
      <c r="G237" s="66">
        <v>0</v>
      </c>
      <c r="H237" s="66">
        <v>0</v>
      </c>
    </row>
    <row r="238" spans="1:8" ht="12.75" customHeight="1" x14ac:dyDescent="0.25">
      <c r="A238" s="26" t="s">
        <v>362</v>
      </c>
      <c r="B238" s="26" t="s">
        <v>326</v>
      </c>
      <c r="C238" s="65">
        <v>10</v>
      </c>
      <c r="D238" s="66"/>
      <c r="E238" s="66"/>
      <c r="F238" s="66"/>
      <c r="G238" s="66">
        <v>0</v>
      </c>
      <c r="H238" s="66">
        <v>0</v>
      </c>
    </row>
    <row r="239" spans="1:8" ht="12.75" customHeight="1" x14ac:dyDescent="0.25">
      <c r="A239" s="26" t="s">
        <v>363</v>
      </c>
      <c r="B239" s="26" t="s">
        <v>328</v>
      </c>
      <c r="C239" s="65">
        <v>10</v>
      </c>
      <c r="D239" s="66"/>
      <c r="E239" s="66"/>
      <c r="F239" s="66"/>
      <c r="G239" s="66">
        <v>0</v>
      </c>
      <c r="H239" s="66">
        <v>0</v>
      </c>
    </row>
    <row r="240" spans="1:8" ht="12.75" customHeight="1" x14ac:dyDescent="0.25">
      <c r="A240" s="26" t="s">
        <v>364</v>
      </c>
      <c r="B240" s="26" t="s">
        <v>330</v>
      </c>
      <c r="C240" s="65">
        <v>10</v>
      </c>
      <c r="D240" s="66"/>
      <c r="E240" s="66"/>
      <c r="F240" s="66"/>
      <c r="G240" s="66">
        <v>0</v>
      </c>
      <c r="H240" s="66">
        <v>0</v>
      </c>
    </row>
    <row r="241" spans="1:8" ht="22.5" customHeight="1" x14ac:dyDescent="0.25">
      <c r="A241" s="26" t="s">
        <v>365</v>
      </c>
      <c r="B241" s="26" t="s">
        <v>332</v>
      </c>
      <c r="C241" s="65">
        <v>10</v>
      </c>
      <c r="D241" s="66"/>
      <c r="E241" s="66"/>
      <c r="F241" s="66"/>
      <c r="G241" s="66">
        <v>0</v>
      </c>
      <c r="H241" s="66">
        <v>0</v>
      </c>
    </row>
    <row r="242" spans="1:8" ht="12.75" customHeight="1" x14ac:dyDescent="0.25">
      <c r="A242" s="26" t="s">
        <v>366</v>
      </c>
      <c r="B242" s="26" t="s">
        <v>334</v>
      </c>
      <c r="C242" s="65">
        <v>10</v>
      </c>
      <c r="D242" s="66"/>
      <c r="E242" s="66"/>
      <c r="F242" s="66"/>
      <c r="G242" s="66">
        <v>0</v>
      </c>
      <c r="H242" s="66">
        <v>0</v>
      </c>
    </row>
    <row r="243" spans="1:8" ht="12.75" customHeight="1" x14ac:dyDescent="0.25">
      <c r="A243" s="26" t="s">
        <v>367</v>
      </c>
      <c r="B243" s="26" t="s">
        <v>368</v>
      </c>
      <c r="C243" s="65">
        <v>6</v>
      </c>
      <c r="D243" s="66"/>
      <c r="E243" s="66"/>
      <c r="F243" s="66"/>
      <c r="G243" s="66"/>
      <c r="H243" s="66">
        <v>0</v>
      </c>
    </row>
    <row r="244" spans="1:8" ht="22.5" customHeight="1" x14ac:dyDescent="0.25">
      <c r="A244" s="26" t="s">
        <v>369</v>
      </c>
      <c r="B244" s="26" t="s">
        <v>324</v>
      </c>
      <c r="C244" s="65">
        <v>10</v>
      </c>
      <c r="D244" s="66"/>
      <c r="E244" s="66"/>
      <c r="F244" s="66"/>
      <c r="G244" s="66">
        <v>0</v>
      </c>
      <c r="H244" s="66">
        <v>0</v>
      </c>
    </row>
    <row r="245" spans="1:8" ht="22.5" customHeight="1" x14ac:dyDescent="0.25">
      <c r="A245" s="26" t="s">
        <v>370</v>
      </c>
      <c r="B245" s="26" t="s">
        <v>326</v>
      </c>
      <c r="C245" s="65">
        <v>10</v>
      </c>
      <c r="D245" s="66"/>
      <c r="E245" s="66"/>
      <c r="F245" s="66"/>
      <c r="G245" s="66">
        <v>0</v>
      </c>
      <c r="H245" s="66">
        <v>0</v>
      </c>
    </row>
    <row r="246" spans="1:8" ht="12.75" customHeight="1" x14ac:dyDescent="0.25">
      <c r="A246" s="26" t="s">
        <v>371</v>
      </c>
      <c r="B246" s="26" t="s">
        <v>328</v>
      </c>
      <c r="C246" s="65">
        <v>10</v>
      </c>
      <c r="D246" s="66"/>
      <c r="E246" s="66"/>
      <c r="F246" s="66"/>
      <c r="G246" s="66">
        <v>0</v>
      </c>
      <c r="H246" s="66">
        <v>0</v>
      </c>
    </row>
    <row r="247" spans="1:8" ht="12.75" customHeight="1" x14ac:dyDescent="0.25">
      <c r="A247" s="26" t="s">
        <v>372</v>
      </c>
      <c r="B247" s="26" t="s">
        <v>330</v>
      </c>
      <c r="C247" s="65">
        <v>10</v>
      </c>
      <c r="D247" s="66"/>
      <c r="E247" s="66"/>
      <c r="F247" s="66"/>
      <c r="G247" s="66">
        <v>0</v>
      </c>
      <c r="H247" s="66">
        <v>0</v>
      </c>
    </row>
    <row r="248" spans="1:8" ht="12.75" customHeight="1" x14ac:dyDescent="0.25">
      <c r="A248" s="26" t="s">
        <v>373</v>
      </c>
      <c r="B248" s="26" t="s">
        <v>332</v>
      </c>
      <c r="C248" s="65">
        <v>10</v>
      </c>
      <c r="D248" s="66"/>
      <c r="E248" s="66"/>
      <c r="F248" s="66"/>
      <c r="G248" s="66">
        <v>0</v>
      </c>
      <c r="H248" s="66">
        <v>0</v>
      </c>
    </row>
    <row r="249" spans="1:8" ht="22.5" customHeight="1" x14ac:dyDescent="0.25">
      <c r="A249" s="26" t="s">
        <v>374</v>
      </c>
      <c r="B249" s="26" t="s">
        <v>332</v>
      </c>
      <c r="C249" s="65">
        <v>12</v>
      </c>
      <c r="D249" s="66"/>
      <c r="E249" s="66"/>
      <c r="F249" s="66">
        <v>0</v>
      </c>
      <c r="G249" s="66"/>
      <c r="H249" s="66">
        <v>0</v>
      </c>
    </row>
    <row r="250" spans="1:8" ht="12.75" customHeight="1" x14ac:dyDescent="0.25">
      <c r="A250" s="26" t="s">
        <v>375</v>
      </c>
      <c r="B250" s="26" t="s">
        <v>332</v>
      </c>
      <c r="C250" s="65">
        <v>14</v>
      </c>
      <c r="D250" s="66"/>
      <c r="E250" s="66">
        <v>0</v>
      </c>
      <c r="F250" s="66"/>
      <c r="G250" s="66"/>
      <c r="H250" s="66">
        <v>0</v>
      </c>
    </row>
    <row r="251" spans="1:8" ht="22.5" customHeight="1" x14ac:dyDescent="0.25">
      <c r="A251" s="26" t="s">
        <v>376</v>
      </c>
      <c r="B251" s="26" t="s">
        <v>332</v>
      </c>
      <c r="C251" s="65">
        <v>16</v>
      </c>
      <c r="D251" s="66">
        <v>0</v>
      </c>
      <c r="E251" s="66"/>
      <c r="F251" s="66"/>
      <c r="G251" s="66"/>
      <c r="H251" s="66">
        <v>0</v>
      </c>
    </row>
    <row r="252" spans="1:8" ht="22.5" customHeight="1" x14ac:dyDescent="0.25">
      <c r="A252" s="26" t="s">
        <v>377</v>
      </c>
      <c r="B252" s="26" t="s">
        <v>334</v>
      </c>
      <c r="C252" s="65">
        <v>10</v>
      </c>
      <c r="D252" s="66"/>
      <c r="E252" s="66"/>
      <c r="F252" s="66"/>
      <c r="G252" s="66">
        <v>0</v>
      </c>
      <c r="H252" s="66">
        <v>0</v>
      </c>
    </row>
    <row r="253" spans="1:8" ht="12.75" customHeight="1" x14ac:dyDescent="0.25">
      <c r="A253" s="26" t="s">
        <v>378</v>
      </c>
      <c r="B253" s="26" t="s">
        <v>379</v>
      </c>
      <c r="C253" s="65">
        <v>6</v>
      </c>
      <c r="D253" s="66"/>
      <c r="E253" s="66"/>
      <c r="F253" s="66"/>
      <c r="G253" s="66"/>
      <c r="H253" s="66">
        <v>0</v>
      </c>
    </row>
    <row r="254" spans="1:8" ht="12.75" customHeight="1" x14ac:dyDescent="0.25">
      <c r="A254" s="26" t="s">
        <v>380</v>
      </c>
      <c r="B254" s="26" t="s">
        <v>324</v>
      </c>
      <c r="C254" s="65">
        <v>10</v>
      </c>
      <c r="D254" s="66"/>
      <c r="E254" s="66"/>
      <c r="F254" s="66"/>
      <c r="G254" s="66">
        <v>0</v>
      </c>
      <c r="H254" s="66">
        <v>0</v>
      </c>
    </row>
    <row r="255" spans="1:8" ht="12.75" customHeight="1" x14ac:dyDescent="0.25">
      <c r="A255" s="26" t="s">
        <v>381</v>
      </c>
      <c r="B255" s="26" t="s">
        <v>326</v>
      </c>
      <c r="C255" s="65">
        <v>10</v>
      </c>
      <c r="D255" s="66"/>
      <c r="E255" s="66"/>
      <c r="F255" s="66"/>
      <c r="G255" s="66">
        <v>0</v>
      </c>
      <c r="H255" s="66">
        <v>0</v>
      </c>
    </row>
    <row r="256" spans="1:8" ht="22.5" customHeight="1" x14ac:dyDescent="0.25">
      <c r="A256" s="26" t="s">
        <v>382</v>
      </c>
      <c r="B256" s="26" t="s">
        <v>328</v>
      </c>
      <c r="C256" s="65">
        <v>10</v>
      </c>
      <c r="D256" s="66"/>
      <c r="E256" s="66"/>
      <c r="F256" s="66"/>
      <c r="G256" s="66">
        <v>0</v>
      </c>
      <c r="H256" s="66">
        <v>0</v>
      </c>
    </row>
    <row r="257" spans="1:8" ht="12.75" customHeight="1" x14ac:dyDescent="0.25">
      <c r="A257" s="26" t="s">
        <v>383</v>
      </c>
      <c r="B257" s="26" t="s">
        <v>330</v>
      </c>
      <c r="C257" s="65">
        <v>10</v>
      </c>
      <c r="D257" s="66"/>
      <c r="E257" s="66"/>
      <c r="F257" s="66"/>
      <c r="G257" s="66">
        <v>0</v>
      </c>
      <c r="H257" s="66">
        <v>0</v>
      </c>
    </row>
    <row r="258" spans="1:8" ht="22.5" customHeight="1" x14ac:dyDescent="0.25">
      <c r="A258" s="26" t="s">
        <v>384</v>
      </c>
      <c r="B258" s="26" t="s">
        <v>332</v>
      </c>
      <c r="C258" s="65">
        <v>10</v>
      </c>
      <c r="D258" s="66"/>
      <c r="E258" s="66"/>
      <c r="F258" s="66"/>
      <c r="G258" s="66">
        <v>0</v>
      </c>
      <c r="H258" s="66">
        <v>0</v>
      </c>
    </row>
    <row r="259" spans="1:8" ht="22.5" customHeight="1" x14ac:dyDescent="0.25">
      <c r="A259" s="26" t="s">
        <v>385</v>
      </c>
      <c r="B259" s="26" t="s">
        <v>334</v>
      </c>
      <c r="C259" s="65">
        <v>10</v>
      </c>
      <c r="D259" s="66"/>
      <c r="E259" s="66"/>
      <c r="F259" s="66"/>
      <c r="G259" s="66">
        <v>0</v>
      </c>
      <c r="H259" s="66">
        <v>0</v>
      </c>
    </row>
    <row r="260" spans="1:8" ht="12.75" customHeight="1" x14ac:dyDescent="0.25">
      <c r="A260" s="26" t="s">
        <v>386</v>
      </c>
      <c r="B260" s="26" t="s">
        <v>387</v>
      </c>
      <c r="C260" s="65">
        <v>4</v>
      </c>
      <c r="D260" s="66"/>
      <c r="E260" s="66"/>
      <c r="F260" s="66"/>
      <c r="G260" s="66"/>
      <c r="H260" s="66">
        <v>0</v>
      </c>
    </row>
    <row r="261" spans="1:8" ht="12.75" customHeight="1" x14ac:dyDescent="0.25">
      <c r="A261" s="26" t="s">
        <v>388</v>
      </c>
      <c r="B261" s="26" t="s">
        <v>322</v>
      </c>
      <c r="C261" s="65">
        <v>6</v>
      </c>
      <c r="D261" s="66"/>
      <c r="E261" s="66"/>
      <c r="F261" s="66"/>
      <c r="G261" s="66"/>
      <c r="H261" s="66">
        <v>0</v>
      </c>
    </row>
    <row r="262" spans="1:8" ht="12.75" customHeight="1" x14ac:dyDescent="0.25">
      <c r="A262" s="26" t="s">
        <v>389</v>
      </c>
      <c r="B262" s="26" t="s">
        <v>324</v>
      </c>
      <c r="C262" s="65">
        <v>10</v>
      </c>
      <c r="D262" s="66"/>
      <c r="E262" s="66"/>
      <c r="F262" s="66"/>
      <c r="G262" s="66">
        <v>0</v>
      </c>
      <c r="H262" s="66">
        <v>0</v>
      </c>
    </row>
    <row r="263" spans="1:8" ht="22.5" customHeight="1" x14ac:dyDescent="0.25">
      <c r="A263" s="26" t="s">
        <v>390</v>
      </c>
      <c r="B263" s="26" t="s">
        <v>326</v>
      </c>
      <c r="C263" s="65">
        <v>10</v>
      </c>
      <c r="D263" s="66"/>
      <c r="E263" s="66"/>
      <c r="F263" s="66"/>
      <c r="G263" s="66">
        <v>0</v>
      </c>
      <c r="H263" s="66">
        <v>0</v>
      </c>
    </row>
    <row r="264" spans="1:8" ht="12.75" customHeight="1" x14ac:dyDescent="0.25">
      <c r="A264" s="26" t="s">
        <v>391</v>
      </c>
      <c r="B264" s="26" t="s">
        <v>328</v>
      </c>
      <c r="C264" s="65">
        <v>10</v>
      </c>
      <c r="D264" s="66"/>
      <c r="E264" s="66"/>
      <c r="F264" s="66"/>
      <c r="G264" s="66">
        <v>0</v>
      </c>
      <c r="H264" s="66">
        <v>0</v>
      </c>
    </row>
    <row r="265" spans="1:8" ht="12.75" customHeight="1" x14ac:dyDescent="0.25">
      <c r="A265" s="26" t="s">
        <v>392</v>
      </c>
      <c r="B265" s="26" t="s">
        <v>330</v>
      </c>
      <c r="C265" s="65">
        <v>10</v>
      </c>
      <c r="D265" s="66"/>
      <c r="E265" s="66"/>
      <c r="F265" s="66"/>
      <c r="G265" s="66">
        <v>0</v>
      </c>
      <c r="H265" s="66">
        <v>0</v>
      </c>
    </row>
    <row r="266" spans="1:8" ht="22.5" customHeight="1" x14ac:dyDescent="0.25">
      <c r="A266" s="26" t="s">
        <v>393</v>
      </c>
      <c r="B266" s="26" t="s">
        <v>332</v>
      </c>
      <c r="C266" s="65">
        <v>10</v>
      </c>
      <c r="D266" s="66"/>
      <c r="E266" s="66"/>
      <c r="F266" s="66"/>
      <c r="G266" s="66">
        <v>0</v>
      </c>
      <c r="H266" s="66">
        <v>0</v>
      </c>
    </row>
    <row r="267" spans="1:8" ht="12.75" customHeight="1" x14ac:dyDescent="0.25">
      <c r="A267" s="26" t="s">
        <v>394</v>
      </c>
      <c r="B267" s="26" t="s">
        <v>334</v>
      </c>
      <c r="C267" s="65">
        <v>10</v>
      </c>
      <c r="D267" s="66"/>
      <c r="E267" s="66"/>
      <c r="F267" s="66"/>
      <c r="G267" s="66">
        <v>0</v>
      </c>
      <c r="H267" s="66">
        <v>0</v>
      </c>
    </row>
    <row r="268" spans="1:8" ht="12.75" customHeight="1" x14ac:dyDescent="0.25">
      <c r="A268" s="26" t="s">
        <v>395</v>
      </c>
      <c r="B268" s="26" t="s">
        <v>336</v>
      </c>
      <c r="C268" s="65">
        <v>6</v>
      </c>
      <c r="D268" s="66"/>
      <c r="E268" s="66"/>
      <c r="F268" s="66"/>
      <c r="G268" s="66"/>
      <c r="H268" s="66">
        <v>0</v>
      </c>
    </row>
    <row r="269" spans="1:8" ht="12.75" customHeight="1" x14ac:dyDescent="0.25">
      <c r="A269" s="26" t="s">
        <v>396</v>
      </c>
      <c r="B269" s="26" t="s">
        <v>324</v>
      </c>
      <c r="C269" s="65">
        <v>10</v>
      </c>
      <c r="D269" s="66"/>
      <c r="E269" s="66"/>
      <c r="F269" s="66"/>
      <c r="G269" s="66">
        <v>0</v>
      </c>
      <c r="H269" s="66">
        <v>0</v>
      </c>
    </row>
    <row r="270" spans="1:8" ht="22.5" customHeight="1" x14ac:dyDescent="0.25">
      <c r="A270" s="26" t="s">
        <v>397</v>
      </c>
      <c r="B270" s="26" t="s">
        <v>326</v>
      </c>
      <c r="C270" s="65">
        <v>10</v>
      </c>
      <c r="D270" s="66"/>
      <c r="E270" s="66"/>
      <c r="F270" s="66"/>
      <c r="G270" s="66">
        <v>0</v>
      </c>
      <c r="H270" s="66">
        <v>0</v>
      </c>
    </row>
    <row r="271" spans="1:8" ht="12.75" customHeight="1" x14ac:dyDescent="0.25">
      <c r="A271" s="26" t="s">
        <v>398</v>
      </c>
      <c r="B271" s="26" t="s">
        <v>328</v>
      </c>
      <c r="C271" s="65">
        <v>10</v>
      </c>
      <c r="D271" s="66"/>
      <c r="E271" s="66"/>
      <c r="F271" s="66"/>
      <c r="G271" s="66">
        <v>0</v>
      </c>
      <c r="H271" s="66">
        <v>0</v>
      </c>
    </row>
    <row r="272" spans="1:8" ht="12.75" customHeight="1" x14ac:dyDescent="0.25">
      <c r="A272" s="26" t="s">
        <v>399</v>
      </c>
      <c r="B272" s="26" t="s">
        <v>330</v>
      </c>
      <c r="C272" s="65">
        <v>10</v>
      </c>
      <c r="D272" s="66"/>
      <c r="E272" s="66"/>
      <c r="F272" s="66"/>
      <c r="G272" s="66">
        <v>0</v>
      </c>
      <c r="H272" s="66">
        <v>0</v>
      </c>
    </row>
    <row r="273" spans="1:8" ht="22.5" customHeight="1" x14ac:dyDescent="0.25">
      <c r="A273" s="26" t="s">
        <v>400</v>
      </c>
      <c r="B273" s="26" t="s">
        <v>332</v>
      </c>
      <c r="C273" s="65">
        <v>10</v>
      </c>
      <c r="D273" s="66"/>
      <c r="E273" s="66"/>
      <c r="F273" s="66"/>
      <c r="G273" s="66">
        <v>0</v>
      </c>
      <c r="H273" s="66">
        <v>0</v>
      </c>
    </row>
    <row r="274" spans="1:8" ht="12.75" customHeight="1" x14ac:dyDescent="0.25">
      <c r="A274" s="26" t="s">
        <v>401</v>
      </c>
      <c r="B274" s="26" t="s">
        <v>334</v>
      </c>
      <c r="C274" s="65">
        <v>10</v>
      </c>
      <c r="D274" s="66"/>
      <c r="E274" s="66"/>
      <c r="F274" s="66"/>
      <c r="G274" s="66">
        <v>0</v>
      </c>
      <c r="H274" s="66">
        <v>0</v>
      </c>
    </row>
    <row r="275" spans="1:8" ht="12.75" customHeight="1" x14ac:dyDescent="0.25">
      <c r="A275" s="26" t="s">
        <v>402</v>
      </c>
      <c r="B275" s="26" t="s">
        <v>344</v>
      </c>
      <c r="C275" s="65">
        <v>6</v>
      </c>
      <c r="D275" s="66"/>
      <c r="E275" s="66"/>
      <c r="F275" s="66"/>
      <c r="G275" s="66"/>
      <c r="H275" s="66">
        <v>0</v>
      </c>
    </row>
    <row r="276" spans="1:8" ht="12.75" customHeight="1" x14ac:dyDescent="0.25">
      <c r="A276" s="26" t="s">
        <v>403</v>
      </c>
      <c r="B276" s="26" t="s">
        <v>324</v>
      </c>
      <c r="C276" s="65">
        <v>10</v>
      </c>
      <c r="D276" s="66"/>
      <c r="E276" s="66"/>
      <c r="F276" s="66"/>
      <c r="G276" s="66">
        <v>0</v>
      </c>
      <c r="H276" s="66">
        <v>0</v>
      </c>
    </row>
    <row r="277" spans="1:8" ht="22.5" customHeight="1" x14ac:dyDescent="0.25">
      <c r="A277" s="26" t="s">
        <v>404</v>
      </c>
      <c r="B277" s="26" t="s">
        <v>326</v>
      </c>
      <c r="C277" s="65">
        <v>10</v>
      </c>
      <c r="D277" s="66"/>
      <c r="E277" s="66"/>
      <c r="F277" s="66"/>
      <c r="G277" s="66">
        <v>0</v>
      </c>
      <c r="H277" s="66">
        <v>0</v>
      </c>
    </row>
    <row r="278" spans="1:8" ht="12.75" customHeight="1" x14ac:dyDescent="0.25">
      <c r="A278" s="26" t="s">
        <v>405</v>
      </c>
      <c r="B278" s="26" t="s">
        <v>328</v>
      </c>
      <c r="C278" s="65">
        <v>10</v>
      </c>
      <c r="D278" s="66"/>
      <c r="E278" s="66"/>
      <c r="F278" s="66"/>
      <c r="G278" s="66">
        <v>0</v>
      </c>
      <c r="H278" s="66">
        <v>0</v>
      </c>
    </row>
    <row r="279" spans="1:8" ht="22.5" customHeight="1" x14ac:dyDescent="0.25">
      <c r="A279" s="26" t="s">
        <v>406</v>
      </c>
      <c r="B279" s="26" t="s">
        <v>330</v>
      </c>
      <c r="C279" s="65">
        <v>10</v>
      </c>
      <c r="D279" s="66"/>
      <c r="E279" s="66"/>
      <c r="F279" s="66"/>
      <c r="G279" s="66">
        <v>0</v>
      </c>
      <c r="H279" s="66">
        <v>0</v>
      </c>
    </row>
    <row r="280" spans="1:8" ht="22.5" customHeight="1" x14ac:dyDescent="0.25">
      <c r="A280" s="26" t="s">
        <v>407</v>
      </c>
      <c r="B280" s="26" t="s">
        <v>332</v>
      </c>
      <c r="C280" s="65">
        <v>10</v>
      </c>
      <c r="D280" s="66"/>
      <c r="E280" s="66"/>
      <c r="F280" s="66"/>
      <c r="G280" s="66">
        <v>0</v>
      </c>
      <c r="H280" s="66">
        <v>0</v>
      </c>
    </row>
    <row r="281" spans="1:8" ht="12.75" customHeight="1" x14ac:dyDescent="0.25">
      <c r="A281" s="26" t="s">
        <v>408</v>
      </c>
      <c r="B281" s="26" t="s">
        <v>334</v>
      </c>
      <c r="C281" s="65">
        <v>10</v>
      </c>
      <c r="D281" s="66"/>
      <c r="E281" s="66"/>
      <c r="F281" s="66"/>
      <c r="G281" s="66">
        <v>0</v>
      </c>
      <c r="H281" s="66">
        <v>0</v>
      </c>
    </row>
    <row r="282" spans="1:8" ht="12.75" customHeight="1" x14ac:dyDescent="0.25">
      <c r="A282" s="26" t="s">
        <v>409</v>
      </c>
      <c r="B282" s="26" t="s">
        <v>352</v>
      </c>
      <c r="C282" s="65">
        <v>6</v>
      </c>
      <c r="D282" s="66"/>
      <c r="E282" s="66"/>
      <c r="F282" s="66"/>
      <c r="G282" s="66"/>
      <c r="H282" s="66">
        <v>0</v>
      </c>
    </row>
    <row r="283" spans="1:8" ht="12.75" customHeight="1" x14ac:dyDescent="0.25">
      <c r="A283" s="26" t="s">
        <v>410</v>
      </c>
      <c r="B283" s="26" t="s">
        <v>324</v>
      </c>
      <c r="C283" s="65">
        <v>10</v>
      </c>
      <c r="D283" s="66"/>
      <c r="E283" s="66"/>
      <c r="F283" s="66"/>
      <c r="G283" s="66">
        <v>0</v>
      </c>
      <c r="H283" s="66">
        <v>0</v>
      </c>
    </row>
    <row r="284" spans="1:8" ht="22.5" customHeight="1" x14ac:dyDescent="0.25">
      <c r="A284" s="26" t="s">
        <v>411</v>
      </c>
      <c r="B284" s="26" t="s">
        <v>326</v>
      </c>
      <c r="C284" s="65">
        <v>10</v>
      </c>
      <c r="D284" s="66"/>
      <c r="E284" s="66"/>
      <c r="F284" s="66"/>
      <c r="G284" s="66">
        <v>0</v>
      </c>
      <c r="H284" s="66">
        <v>0</v>
      </c>
    </row>
    <row r="285" spans="1:8" ht="12.75" customHeight="1" x14ac:dyDescent="0.25">
      <c r="A285" s="26" t="s">
        <v>412</v>
      </c>
      <c r="B285" s="26" t="s">
        <v>328</v>
      </c>
      <c r="C285" s="65">
        <v>10</v>
      </c>
      <c r="D285" s="66"/>
      <c r="E285" s="66"/>
      <c r="F285" s="66"/>
      <c r="G285" s="66">
        <v>0</v>
      </c>
      <c r="H285" s="66">
        <v>0</v>
      </c>
    </row>
    <row r="286" spans="1:8" ht="12.75" customHeight="1" x14ac:dyDescent="0.25">
      <c r="A286" s="26" t="s">
        <v>413</v>
      </c>
      <c r="B286" s="26" t="s">
        <v>330</v>
      </c>
      <c r="C286" s="65">
        <v>10</v>
      </c>
      <c r="D286" s="66"/>
      <c r="E286" s="66"/>
      <c r="F286" s="66"/>
      <c r="G286" s="66">
        <v>0</v>
      </c>
      <c r="H286" s="66">
        <v>0</v>
      </c>
    </row>
    <row r="287" spans="1:8" ht="22.5" customHeight="1" x14ac:dyDescent="0.25">
      <c r="A287" s="26" t="s">
        <v>414</v>
      </c>
      <c r="B287" s="26" t="s">
        <v>332</v>
      </c>
      <c r="C287" s="65">
        <v>10</v>
      </c>
      <c r="D287" s="66"/>
      <c r="E287" s="66"/>
      <c r="F287" s="66"/>
      <c r="G287" s="66">
        <v>0</v>
      </c>
      <c r="H287" s="66">
        <v>0</v>
      </c>
    </row>
    <row r="288" spans="1:8" ht="12.75" customHeight="1" x14ac:dyDescent="0.25">
      <c r="A288" s="26" t="s">
        <v>415</v>
      </c>
      <c r="B288" s="26" t="s">
        <v>334</v>
      </c>
      <c r="C288" s="65">
        <v>10</v>
      </c>
      <c r="D288" s="66"/>
      <c r="E288" s="66"/>
      <c r="F288" s="66"/>
      <c r="G288" s="66">
        <v>0</v>
      </c>
      <c r="H288" s="66">
        <v>0</v>
      </c>
    </row>
    <row r="289" spans="1:8" ht="12.75" customHeight="1" x14ac:dyDescent="0.25">
      <c r="A289" s="26" t="s">
        <v>416</v>
      </c>
      <c r="B289" s="26" t="s">
        <v>417</v>
      </c>
      <c r="C289" s="65">
        <v>6</v>
      </c>
      <c r="D289" s="66"/>
      <c r="E289" s="66"/>
      <c r="F289" s="66"/>
      <c r="G289" s="66"/>
      <c r="H289" s="66">
        <v>0</v>
      </c>
    </row>
    <row r="290" spans="1:8" ht="12.75" customHeight="1" x14ac:dyDescent="0.25">
      <c r="A290" s="26" t="s">
        <v>418</v>
      </c>
      <c r="B290" s="26" t="s">
        <v>324</v>
      </c>
      <c r="C290" s="65">
        <v>10</v>
      </c>
      <c r="D290" s="66"/>
      <c r="E290" s="66"/>
      <c r="F290" s="66"/>
      <c r="G290" s="66">
        <v>0</v>
      </c>
      <c r="H290" s="66">
        <v>0</v>
      </c>
    </row>
    <row r="291" spans="1:8" ht="22.5" customHeight="1" x14ac:dyDescent="0.25">
      <c r="A291" s="26" t="s">
        <v>419</v>
      </c>
      <c r="B291" s="26" t="s">
        <v>326</v>
      </c>
      <c r="C291" s="65">
        <v>10</v>
      </c>
      <c r="D291" s="66"/>
      <c r="E291" s="66"/>
      <c r="F291" s="66"/>
      <c r="G291" s="66">
        <v>0</v>
      </c>
      <c r="H291" s="66">
        <v>0</v>
      </c>
    </row>
    <row r="292" spans="1:8" ht="12.75" customHeight="1" x14ac:dyDescent="0.25">
      <c r="A292" s="26" t="s">
        <v>420</v>
      </c>
      <c r="B292" s="26" t="s">
        <v>328</v>
      </c>
      <c r="C292" s="65">
        <v>10</v>
      </c>
      <c r="D292" s="66"/>
      <c r="E292" s="66"/>
      <c r="F292" s="66"/>
      <c r="G292" s="66">
        <v>0</v>
      </c>
      <c r="H292" s="66">
        <v>0</v>
      </c>
    </row>
    <row r="293" spans="1:8" ht="12.75" customHeight="1" x14ac:dyDescent="0.25">
      <c r="A293" s="26" t="s">
        <v>421</v>
      </c>
      <c r="B293" s="26" t="s">
        <v>330</v>
      </c>
      <c r="C293" s="65">
        <v>10</v>
      </c>
      <c r="D293" s="66"/>
      <c r="E293" s="66"/>
      <c r="F293" s="66"/>
      <c r="G293" s="66">
        <v>0</v>
      </c>
      <c r="H293" s="66">
        <v>0</v>
      </c>
    </row>
    <row r="294" spans="1:8" ht="12.75" customHeight="1" x14ac:dyDescent="0.25">
      <c r="A294" s="26" t="s">
        <v>422</v>
      </c>
      <c r="B294" s="26" t="s">
        <v>332</v>
      </c>
      <c r="C294" s="65">
        <v>10</v>
      </c>
      <c r="D294" s="66"/>
      <c r="E294" s="66"/>
      <c r="F294" s="66"/>
      <c r="G294" s="66">
        <v>0</v>
      </c>
      <c r="H294" s="66">
        <v>0</v>
      </c>
    </row>
    <row r="295" spans="1:8" ht="12.75" customHeight="1" x14ac:dyDescent="0.25">
      <c r="A295" s="26" t="s">
        <v>423</v>
      </c>
      <c r="B295" s="26" t="s">
        <v>334</v>
      </c>
      <c r="C295" s="65">
        <v>10</v>
      </c>
      <c r="D295" s="66"/>
      <c r="E295" s="66"/>
      <c r="F295" s="66"/>
      <c r="G295" s="66">
        <v>0</v>
      </c>
      <c r="H295" s="66">
        <v>0</v>
      </c>
    </row>
    <row r="296" spans="1:8" ht="12.75" customHeight="1" x14ac:dyDescent="0.25">
      <c r="A296" s="26" t="s">
        <v>424</v>
      </c>
      <c r="B296" s="26" t="s">
        <v>368</v>
      </c>
      <c r="C296" s="65">
        <v>6</v>
      </c>
      <c r="D296" s="66"/>
      <c r="E296" s="66"/>
      <c r="F296" s="66"/>
      <c r="G296" s="66"/>
      <c r="H296" s="66">
        <v>0</v>
      </c>
    </row>
    <row r="297" spans="1:8" ht="22.5" customHeight="1" x14ac:dyDescent="0.25">
      <c r="A297" s="26" t="s">
        <v>425</v>
      </c>
      <c r="B297" s="26" t="s">
        <v>324</v>
      </c>
      <c r="C297" s="65">
        <v>10</v>
      </c>
      <c r="D297" s="66"/>
      <c r="E297" s="66"/>
      <c r="F297" s="66"/>
      <c r="G297" s="66">
        <v>0</v>
      </c>
      <c r="H297" s="66">
        <v>0</v>
      </c>
    </row>
    <row r="298" spans="1:8" ht="12.75" customHeight="1" x14ac:dyDescent="0.25">
      <c r="A298" s="26" t="s">
        <v>426</v>
      </c>
      <c r="B298" s="26" t="s">
        <v>326</v>
      </c>
      <c r="C298" s="65">
        <v>10</v>
      </c>
      <c r="D298" s="66"/>
      <c r="E298" s="66"/>
      <c r="F298" s="66"/>
      <c r="G298" s="66">
        <v>0</v>
      </c>
      <c r="H298" s="66">
        <v>0</v>
      </c>
    </row>
    <row r="299" spans="1:8" ht="12.75" customHeight="1" x14ac:dyDescent="0.25">
      <c r="A299" s="26" t="s">
        <v>427</v>
      </c>
      <c r="B299" s="26" t="s">
        <v>328</v>
      </c>
      <c r="C299" s="65">
        <v>10</v>
      </c>
      <c r="D299" s="66"/>
      <c r="E299" s="66"/>
      <c r="F299" s="66"/>
      <c r="G299" s="66">
        <v>0</v>
      </c>
      <c r="H299" s="66">
        <v>0</v>
      </c>
    </row>
    <row r="300" spans="1:8" ht="12.75" customHeight="1" x14ac:dyDescent="0.25">
      <c r="A300" s="26" t="s">
        <v>428</v>
      </c>
      <c r="B300" s="26" t="s">
        <v>330</v>
      </c>
      <c r="C300" s="65">
        <v>10</v>
      </c>
      <c r="D300" s="66"/>
      <c r="E300" s="66"/>
      <c r="F300" s="66"/>
      <c r="G300" s="66">
        <v>0</v>
      </c>
      <c r="H300" s="66">
        <v>0</v>
      </c>
    </row>
    <row r="301" spans="1:8" ht="12.75" customHeight="1" x14ac:dyDescent="0.25">
      <c r="A301" s="26" t="s">
        <v>429</v>
      </c>
      <c r="B301" s="26" t="s">
        <v>332</v>
      </c>
      <c r="C301" s="65">
        <v>10</v>
      </c>
      <c r="D301" s="66"/>
      <c r="E301" s="66"/>
      <c r="F301" s="66"/>
      <c r="G301" s="66">
        <v>0</v>
      </c>
      <c r="H301" s="66">
        <v>0</v>
      </c>
    </row>
    <row r="302" spans="1:8" ht="12.75" customHeight="1" x14ac:dyDescent="0.25">
      <c r="A302" s="26" t="s">
        <v>430</v>
      </c>
      <c r="B302" s="26" t="s">
        <v>334</v>
      </c>
      <c r="C302" s="65">
        <v>10</v>
      </c>
      <c r="D302" s="66"/>
      <c r="E302" s="66"/>
      <c r="F302" s="66"/>
      <c r="G302" s="66">
        <v>0</v>
      </c>
      <c r="H302" s="66">
        <v>0</v>
      </c>
    </row>
    <row r="303" spans="1:8" ht="22.5" customHeight="1" x14ac:dyDescent="0.25">
      <c r="A303" s="26" t="s">
        <v>431</v>
      </c>
      <c r="B303" s="26" t="s">
        <v>379</v>
      </c>
      <c r="C303" s="65">
        <v>6</v>
      </c>
      <c r="D303" s="66"/>
      <c r="E303" s="66"/>
      <c r="F303" s="66"/>
      <c r="G303" s="66"/>
      <c r="H303" s="66">
        <v>0</v>
      </c>
    </row>
    <row r="304" spans="1:8" ht="22.5" customHeight="1" x14ac:dyDescent="0.25">
      <c r="A304" s="26" t="s">
        <v>432</v>
      </c>
      <c r="B304" s="26" t="s">
        <v>324</v>
      </c>
      <c r="C304" s="65">
        <v>10</v>
      </c>
      <c r="D304" s="66"/>
      <c r="E304" s="66"/>
      <c r="F304" s="66"/>
      <c r="G304" s="66">
        <v>0</v>
      </c>
      <c r="H304" s="66">
        <v>0</v>
      </c>
    </row>
    <row r="305" spans="1:8" ht="22.5" customHeight="1" x14ac:dyDescent="0.25">
      <c r="A305" s="26" t="s">
        <v>433</v>
      </c>
      <c r="B305" s="26" t="s">
        <v>326</v>
      </c>
      <c r="C305" s="65">
        <v>10</v>
      </c>
      <c r="D305" s="66"/>
      <c r="E305" s="66"/>
      <c r="F305" s="66"/>
      <c r="G305" s="66">
        <v>0</v>
      </c>
      <c r="H305" s="66">
        <v>0</v>
      </c>
    </row>
    <row r="306" spans="1:8" ht="12.75" customHeight="1" x14ac:dyDescent="0.25">
      <c r="A306" s="26" t="s">
        <v>434</v>
      </c>
      <c r="B306" s="26" t="s">
        <v>328</v>
      </c>
      <c r="C306" s="65">
        <v>10</v>
      </c>
      <c r="D306" s="66"/>
      <c r="E306" s="66"/>
      <c r="F306" s="66"/>
      <c r="G306" s="66">
        <v>0</v>
      </c>
      <c r="H306" s="66">
        <v>0</v>
      </c>
    </row>
    <row r="307" spans="1:8" ht="12.75" customHeight="1" x14ac:dyDescent="0.25">
      <c r="A307" s="26" t="s">
        <v>435</v>
      </c>
      <c r="B307" s="26" t="s">
        <v>330</v>
      </c>
      <c r="C307" s="65">
        <v>10</v>
      </c>
      <c r="D307" s="66"/>
      <c r="E307" s="66"/>
      <c r="F307" s="66"/>
      <c r="G307" s="66">
        <v>0</v>
      </c>
      <c r="H307" s="66">
        <v>0</v>
      </c>
    </row>
    <row r="308" spans="1:8" ht="12.75" customHeight="1" x14ac:dyDescent="0.25">
      <c r="A308" s="26" t="s">
        <v>436</v>
      </c>
      <c r="B308" s="26" t="s">
        <v>332</v>
      </c>
      <c r="C308" s="65">
        <v>10</v>
      </c>
      <c r="D308" s="66"/>
      <c r="E308" s="66"/>
      <c r="F308" s="66"/>
      <c r="G308" s="66">
        <v>0</v>
      </c>
      <c r="H308" s="66">
        <v>0</v>
      </c>
    </row>
    <row r="309" spans="1:8" ht="12.75" customHeight="1" x14ac:dyDescent="0.25">
      <c r="A309" s="26" t="s">
        <v>437</v>
      </c>
      <c r="B309" s="26" t="s">
        <v>334</v>
      </c>
      <c r="C309" s="65">
        <v>10</v>
      </c>
      <c r="D309" s="66"/>
      <c r="E309" s="66"/>
      <c r="F309" s="66"/>
      <c r="G309" s="66">
        <v>0</v>
      </c>
      <c r="H309" s="66">
        <v>0</v>
      </c>
    </row>
    <row r="310" spans="1:8" ht="12.75" customHeight="1" x14ac:dyDescent="0.25">
      <c r="A310" s="26" t="s">
        <v>438</v>
      </c>
      <c r="B310" s="26" t="s">
        <v>439</v>
      </c>
      <c r="C310" s="65">
        <v>4</v>
      </c>
      <c r="D310" s="66"/>
      <c r="E310" s="66"/>
      <c r="F310" s="66"/>
      <c r="G310" s="66"/>
      <c r="H310" s="66">
        <v>0</v>
      </c>
    </row>
    <row r="311" spans="1:8" ht="12.75" customHeight="1" x14ac:dyDescent="0.25">
      <c r="A311" s="26" t="s">
        <v>440</v>
      </c>
      <c r="B311" s="26" t="s">
        <v>439</v>
      </c>
      <c r="C311" s="65">
        <v>6</v>
      </c>
      <c r="D311" s="66"/>
      <c r="E311" s="66"/>
      <c r="F311" s="66"/>
      <c r="G311" s="66"/>
      <c r="H311" s="66">
        <v>0</v>
      </c>
    </row>
    <row r="312" spans="1:8" ht="22.5" customHeight="1" x14ac:dyDescent="0.25">
      <c r="A312" s="26" t="s">
        <v>441</v>
      </c>
      <c r="B312" s="26" t="s">
        <v>442</v>
      </c>
      <c r="C312" s="65">
        <v>10</v>
      </c>
      <c r="D312" s="66"/>
      <c r="E312" s="66"/>
      <c r="F312" s="66"/>
      <c r="G312" s="66">
        <v>0</v>
      </c>
      <c r="H312" s="66">
        <v>0</v>
      </c>
    </row>
    <row r="313" spans="1:8" ht="22.5" customHeight="1" x14ac:dyDescent="0.25">
      <c r="A313" s="26" t="s">
        <v>443</v>
      </c>
      <c r="B313" s="26" t="s">
        <v>444</v>
      </c>
      <c r="C313" s="65">
        <v>3</v>
      </c>
      <c r="D313" s="66"/>
      <c r="E313" s="66"/>
      <c r="F313" s="66"/>
      <c r="G313" s="66"/>
      <c r="H313" s="66">
        <v>515832.41</v>
      </c>
    </row>
    <row r="314" spans="1:8" ht="22.5" customHeight="1" x14ac:dyDescent="0.25">
      <c r="A314" s="26" t="s">
        <v>445</v>
      </c>
      <c r="B314" s="26" t="s">
        <v>446</v>
      </c>
      <c r="C314" s="65">
        <v>4</v>
      </c>
      <c r="D314" s="66"/>
      <c r="E314" s="66"/>
      <c r="F314" s="66"/>
      <c r="G314" s="66"/>
      <c r="H314" s="66">
        <v>515832.41</v>
      </c>
    </row>
    <row r="315" spans="1:8" ht="12.75" customHeight="1" x14ac:dyDescent="0.25">
      <c r="A315" s="26" t="s">
        <v>447</v>
      </c>
      <c r="B315" s="26" t="s">
        <v>448</v>
      </c>
      <c r="C315" s="65">
        <v>6</v>
      </c>
      <c r="D315" s="66"/>
      <c r="E315" s="66"/>
      <c r="F315" s="66"/>
      <c r="G315" s="66"/>
      <c r="H315" s="66">
        <v>515832.41</v>
      </c>
    </row>
    <row r="316" spans="1:8" ht="12.75" customHeight="1" x14ac:dyDescent="0.25">
      <c r="A316" s="26" t="s">
        <v>449</v>
      </c>
      <c r="B316" s="26" t="s">
        <v>450</v>
      </c>
      <c r="C316" s="65">
        <v>10</v>
      </c>
      <c r="D316" s="66"/>
      <c r="E316" s="66"/>
      <c r="F316" s="66"/>
      <c r="G316" s="66">
        <v>0</v>
      </c>
      <c r="H316" s="66">
        <v>0</v>
      </c>
    </row>
    <row r="317" spans="1:8" ht="12.75" customHeight="1" x14ac:dyDescent="0.25">
      <c r="A317" s="26" t="s">
        <v>451</v>
      </c>
      <c r="B317" s="26" t="s">
        <v>452</v>
      </c>
      <c r="C317" s="65">
        <v>10</v>
      </c>
      <c r="D317" s="66"/>
      <c r="E317" s="66"/>
      <c r="F317" s="66"/>
      <c r="G317" s="66">
        <v>500000</v>
      </c>
      <c r="H317" s="66">
        <v>500000</v>
      </c>
    </row>
    <row r="318" spans="1:8" ht="22.5" customHeight="1" x14ac:dyDescent="0.25">
      <c r="A318" s="26" t="s">
        <v>11391</v>
      </c>
      <c r="B318" s="26" t="s">
        <v>11950</v>
      </c>
      <c r="C318" s="65">
        <v>12</v>
      </c>
      <c r="D318" s="66"/>
      <c r="E318" s="66"/>
      <c r="F318" s="66">
        <v>500000</v>
      </c>
      <c r="G318" s="66"/>
      <c r="H318" s="66">
        <v>500000</v>
      </c>
    </row>
    <row r="319" spans="1:8" ht="22.5" customHeight="1" x14ac:dyDescent="0.25">
      <c r="A319" s="26" t="s">
        <v>11392</v>
      </c>
      <c r="B319" s="26" t="s">
        <v>11950</v>
      </c>
      <c r="C319" s="65">
        <v>14</v>
      </c>
      <c r="D319" s="66"/>
      <c r="E319" s="66">
        <v>500000</v>
      </c>
      <c r="F319" s="66"/>
      <c r="G319" s="66"/>
      <c r="H319" s="66">
        <v>500000</v>
      </c>
    </row>
    <row r="320" spans="1:8" ht="12.75" customHeight="1" x14ac:dyDescent="0.25">
      <c r="A320" s="26" t="s">
        <v>11393</v>
      </c>
      <c r="B320" s="26" t="s">
        <v>11394</v>
      </c>
      <c r="C320" s="65">
        <v>16</v>
      </c>
      <c r="D320" s="66">
        <v>500000</v>
      </c>
      <c r="E320" s="66"/>
      <c r="F320" s="66"/>
      <c r="G320" s="66"/>
      <c r="H320" s="66">
        <v>500000</v>
      </c>
    </row>
    <row r="321" spans="1:8" ht="12.75" customHeight="1" x14ac:dyDescent="0.25">
      <c r="A321" s="26" t="s">
        <v>11463</v>
      </c>
      <c r="B321" s="26" t="s">
        <v>11464</v>
      </c>
      <c r="C321" s="65">
        <v>16</v>
      </c>
      <c r="D321" s="66">
        <v>0</v>
      </c>
      <c r="E321" s="66"/>
      <c r="F321" s="66"/>
      <c r="G321" s="66"/>
      <c r="H321" s="66">
        <v>0</v>
      </c>
    </row>
    <row r="322" spans="1:8" ht="12.75" customHeight="1" x14ac:dyDescent="0.25">
      <c r="A322" s="26" t="s">
        <v>11951</v>
      </c>
      <c r="B322" s="26" t="s">
        <v>11952</v>
      </c>
      <c r="C322" s="65">
        <v>12</v>
      </c>
      <c r="D322" s="66"/>
      <c r="E322" s="66"/>
      <c r="F322" s="66">
        <v>0</v>
      </c>
      <c r="G322" s="66"/>
      <c r="H322" s="66">
        <v>0</v>
      </c>
    </row>
    <row r="323" spans="1:8" ht="12.75" customHeight="1" x14ac:dyDescent="0.25">
      <c r="A323" s="26" t="s">
        <v>11953</v>
      </c>
      <c r="B323" s="26" t="s">
        <v>11952</v>
      </c>
      <c r="C323" s="65">
        <v>14</v>
      </c>
      <c r="D323" s="66"/>
      <c r="E323" s="66">
        <v>0</v>
      </c>
      <c r="F323" s="66"/>
      <c r="G323" s="66"/>
      <c r="H323" s="66">
        <v>0</v>
      </c>
    </row>
    <row r="324" spans="1:8" ht="12.75" customHeight="1" x14ac:dyDescent="0.25">
      <c r="A324" s="26" t="s">
        <v>11954</v>
      </c>
      <c r="B324" s="26" t="s">
        <v>11394</v>
      </c>
      <c r="C324" s="65">
        <v>16</v>
      </c>
      <c r="D324" s="66">
        <v>0</v>
      </c>
      <c r="E324" s="66"/>
      <c r="F324" s="66"/>
      <c r="G324" s="66"/>
      <c r="H324" s="66">
        <v>0</v>
      </c>
    </row>
    <row r="325" spans="1:8" ht="12.75" customHeight="1" x14ac:dyDescent="0.25">
      <c r="A325" s="26" t="s">
        <v>11955</v>
      </c>
      <c r="B325" s="26" t="s">
        <v>11464</v>
      </c>
      <c r="C325" s="65">
        <v>16</v>
      </c>
      <c r="D325" s="66">
        <v>0</v>
      </c>
      <c r="E325" s="66"/>
      <c r="F325" s="66"/>
      <c r="G325" s="66"/>
      <c r="H325" s="66">
        <v>0</v>
      </c>
    </row>
    <row r="326" spans="1:8" ht="12.75" customHeight="1" x14ac:dyDescent="0.25">
      <c r="A326" s="26" t="s">
        <v>453</v>
      </c>
      <c r="B326" s="26" t="s">
        <v>328</v>
      </c>
      <c r="C326" s="65">
        <v>10</v>
      </c>
      <c r="D326" s="66"/>
      <c r="E326" s="66"/>
      <c r="F326" s="66"/>
      <c r="G326" s="66">
        <v>0</v>
      </c>
      <c r="H326" s="66">
        <v>0</v>
      </c>
    </row>
    <row r="327" spans="1:8" ht="12.75" customHeight="1" x14ac:dyDescent="0.25">
      <c r="A327" s="26" t="s">
        <v>454</v>
      </c>
      <c r="B327" s="26" t="s">
        <v>330</v>
      </c>
      <c r="C327" s="65">
        <v>10</v>
      </c>
      <c r="D327" s="66"/>
      <c r="E327" s="66"/>
      <c r="F327" s="66"/>
      <c r="G327" s="66">
        <v>0</v>
      </c>
      <c r="H327" s="66">
        <v>0</v>
      </c>
    </row>
    <row r="328" spans="1:8" ht="12.75" customHeight="1" x14ac:dyDescent="0.25">
      <c r="A328" s="26" t="s">
        <v>455</v>
      </c>
      <c r="B328" s="26" t="s">
        <v>332</v>
      </c>
      <c r="C328" s="65">
        <v>10</v>
      </c>
      <c r="D328" s="66"/>
      <c r="E328" s="66"/>
      <c r="F328" s="66"/>
      <c r="G328" s="66">
        <v>0</v>
      </c>
      <c r="H328" s="66">
        <v>0</v>
      </c>
    </row>
    <row r="329" spans="1:8" ht="12.75" customHeight="1" x14ac:dyDescent="0.25">
      <c r="A329" s="26" t="s">
        <v>11604</v>
      </c>
      <c r="B329" s="26" t="s">
        <v>11956</v>
      </c>
      <c r="C329" s="65">
        <v>12</v>
      </c>
      <c r="D329" s="66"/>
      <c r="E329" s="66"/>
      <c r="F329" s="66">
        <v>0</v>
      </c>
      <c r="G329" s="66"/>
      <c r="H329" s="66">
        <v>0</v>
      </c>
    </row>
    <row r="330" spans="1:8" ht="12.75" customHeight="1" x14ac:dyDescent="0.25">
      <c r="A330" s="26" t="s">
        <v>11605</v>
      </c>
      <c r="B330" s="26" t="s">
        <v>11956</v>
      </c>
      <c r="C330" s="65">
        <v>14</v>
      </c>
      <c r="D330" s="66"/>
      <c r="E330" s="66">
        <v>0</v>
      </c>
      <c r="F330" s="66"/>
      <c r="G330" s="66"/>
      <c r="H330" s="66">
        <v>0</v>
      </c>
    </row>
    <row r="331" spans="1:8" ht="12.75" customHeight="1" x14ac:dyDescent="0.25">
      <c r="A331" s="26" t="s">
        <v>11606</v>
      </c>
      <c r="B331" s="26" t="s">
        <v>11607</v>
      </c>
      <c r="C331" s="65">
        <v>16</v>
      </c>
      <c r="D331" s="66">
        <v>0</v>
      </c>
      <c r="E331" s="66"/>
      <c r="F331" s="66"/>
      <c r="G331" s="66"/>
      <c r="H331" s="66">
        <v>0</v>
      </c>
    </row>
    <row r="332" spans="1:8" ht="12.75" customHeight="1" x14ac:dyDescent="0.25">
      <c r="A332" s="26" t="s">
        <v>11957</v>
      </c>
      <c r="B332" s="26" t="s">
        <v>11958</v>
      </c>
      <c r="C332" s="65">
        <v>12</v>
      </c>
      <c r="D332" s="66"/>
      <c r="E332" s="66"/>
      <c r="F332" s="66">
        <v>0</v>
      </c>
      <c r="G332" s="66"/>
      <c r="H332" s="66">
        <v>0</v>
      </c>
    </row>
    <row r="333" spans="1:8" ht="12.75" customHeight="1" x14ac:dyDescent="0.25">
      <c r="A333" s="26" t="s">
        <v>11959</v>
      </c>
      <c r="B333" s="26" t="s">
        <v>11960</v>
      </c>
      <c r="C333" s="65">
        <v>14</v>
      </c>
      <c r="D333" s="66"/>
      <c r="E333" s="66">
        <v>0</v>
      </c>
      <c r="F333" s="66"/>
      <c r="G333" s="66"/>
      <c r="H333" s="66">
        <v>0</v>
      </c>
    </row>
    <row r="334" spans="1:8" ht="12.75" customHeight="1" x14ac:dyDescent="0.25">
      <c r="A334" s="26" t="s">
        <v>11961</v>
      </c>
      <c r="B334" s="26" t="s">
        <v>11607</v>
      </c>
      <c r="C334" s="65">
        <v>16</v>
      </c>
      <c r="D334" s="66">
        <v>0</v>
      </c>
      <c r="E334" s="66"/>
      <c r="F334" s="66"/>
      <c r="G334" s="66"/>
      <c r="H334" s="66">
        <v>0</v>
      </c>
    </row>
    <row r="335" spans="1:8" ht="12.75" customHeight="1" x14ac:dyDescent="0.25">
      <c r="A335" s="26" t="s">
        <v>456</v>
      </c>
      <c r="B335" s="26" t="s">
        <v>457</v>
      </c>
      <c r="C335" s="65">
        <v>10</v>
      </c>
      <c r="D335" s="66"/>
      <c r="E335" s="66"/>
      <c r="F335" s="66"/>
      <c r="G335" s="66">
        <v>0</v>
      </c>
      <c r="H335" s="66">
        <v>0</v>
      </c>
    </row>
    <row r="336" spans="1:8" ht="12.75" customHeight="1" x14ac:dyDescent="0.25">
      <c r="A336" s="26" t="s">
        <v>11962</v>
      </c>
      <c r="B336" s="26" t="s">
        <v>11963</v>
      </c>
      <c r="C336" s="65">
        <v>12</v>
      </c>
      <c r="D336" s="66"/>
      <c r="E336" s="66"/>
      <c r="F336" s="66">
        <v>0</v>
      </c>
      <c r="G336" s="66"/>
      <c r="H336" s="66">
        <v>0</v>
      </c>
    </row>
    <row r="337" spans="1:8" ht="22.5" customHeight="1" x14ac:dyDescent="0.25">
      <c r="A337" s="26" t="s">
        <v>11964</v>
      </c>
      <c r="B337" s="26" t="s">
        <v>11965</v>
      </c>
      <c r="C337" s="65">
        <v>12</v>
      </c>
      <c r="D337" s="66"/>
      <c r="E337" s="66"/>
      <c r="F337" s="66">
        <v>0</v>
      </c>
      <c r="G337" s="66"/>
      <c r="H337" s="66">
        <v>0</v>
      </c>
    </row>
    <row r="338" spans="1:8" ht="22.5" customHeight="1" x14ac:dyDescent="0.25">
      <c r="A338" s="26" t="s">
        <v>458</v>
      </c>
      <c r="B338" s="26" t="s">
        <v>459</v>
      </c>
      <c r="C338" s="65">
        <v>10</v>
      </c>
      <c r="D338" s="66"/>
      <c r="E338" s="66"/>
      <c r="F338" s="66"/>
      <c r="G338" s="66">
        <v>0</v>
      </c>
      <c r="H338" s="66">
        <v>0</v>
      </c>
    </row>
    <row r="339" spans="1:8" ht="22.5" customHeight="1" x14ac:dyDescent="0.25">
      <c r="A339" s="26" t="s">
        <v>460</v>
      </c>
      <c r="B339" s="26" t="s">
        <v>273</v>
      </c>
      <c r="C339" s="65">
        <v>10</v>
      </c>
      <c r="D339" s="66"/>
      <c r="E339" s="66"/>
      <c r="F339" s="66"/>
      <c r="G339" s="66">
        <v>15832.41</v>
      </c>
      <c r="H339" s="66">
        <v>15832.41</v>
      </c>
    </row>
    <row r="340" spans="1:8" ht="12.75" customHeight="1" x14ac:dyDescent="0.25">
      <c r="A340" s="26" t="s">
        <v>11758</v>
      </c>
      <c r="B340" s="26" t="s">
        <v>273</v>
      </c>
      <c r="C340" s="65">
        <v>12</v>
      </c>
      <c r="D340" s="66"/>
      <c r="E340" s="66"/>
      <c r="F340" s="66">
        <v>15832.41</v>
      </c>
      <c r="G340" s="66"/>
      <c r="H340" s="66">
        <v>15832.41</v>
      </c>
    </row>
    <row r="341" spans="1:8" ht="12.75" customHeight="1" x14ac:dyDescent="0.25">
      <c r="A341" s="26" t="s">
        <v>11759</v>
      </c>
      <c r="B341" s="26" t="s">
        <v>273</v>
      </c>
      <c r="C341" s="65">
        <v>14</v>
      </c>
      <c r="D341" s="66"/>
      <c r="E341" s="66">
        <v>15832.41</v>
      </c>
      <c r="F341" s="66"/>
      <c r="G341" s="66"/>
      <c r="H341" s="66">
        <v>15832.41</v>
      </c>
    </row>
    <row r="342" spans="1:8" ht="12.75" customHeight="1" x14ac:dyDescent="0.25">
      <c r="A342" s="26" t="s">
        <v>11760</v>
      </c>
      <c r="B342" s="26" t="s">
        <v>273</v>
      </c>
      <c r="C342" s="65">
        <v>16</v>
      </c>
      <c r="D342" s="66">
        <v>15832.41</v>
      </c>
      <c r="E342" s="66"/>
      <c r="F342" s="66"/>
      <c r="G342" s="66"/>
      <c r="H342" s="66">
        <v>15832.41</v>
      </c>
    </row>
    <row r="343" spans="1:8" ht="22.5" customHeight="1" x14ac:dyDescent="0.25">
      <c r="A343" s="26" t="s">
        <v>461</v>
      </c>
      <c r="B343" s="26" t="s">
        <v>462</v>
      </c>
      <c r="C343" s="65">
        <v>6</v>
      </c>
      <c r="D343" s="66"/>
      <c r="E343" s="66"/>
      <c r="F343" s="66"/>
      <c r="G343" s="66"/>
      <c r="H343" s="66">
        <v>0</v>
      </c>
    </row>
    <row r="344" spans="1:8" ht="22.5" customHeight="1" x14ac:dyDescent="0.25">
      <c r="A344" s="26" t="s">
        <v>463</v>
      </c>
      <c r="B344" s="26" t="s">
        <v>450</v>
      </c>
      <c r="C344" s="65">
        <v>10</v>
      </c>
      <c r="D344" s="66"/>
      <c r="E344" s="66"/>
      <c r="F344" s="66"/>
      <c r="G344" s="66">
        <v>0</v>
      </c>
      <c r="H344" s="66">
        <v>0</v>
      </c>
    </row>
    <row r="345" spans="1:8" ht="22.5" customHeight="1" x14ac:dyDescent="0.25">
      <c r="A345" s="26" t="s">
        <v>464</v>
      </c>
      <c r="B345" s="26" t="s">
        <v>452</v>
      </c>
      <c r="C345" s="65">
        <v>10</v>
      </c>
      <c r="D345" s="66"/>
      <c r="E345" s="66"/>
      <c r="F345" s="66"/>
      <c r="G345" s="66">
        <v>0</v>
      </c>
      <c r="H345" s="66">
        <v>0</v>
      </c>
    </row>
    <row r="346" spans="1:8" ht="12.75" customHeight="1" x14ac:dyDescent="0.25">
      <c r="A346" s="26" t="s">
        <v>465</v>
      </c>
      <c r="B346" s="26" t="s">
        <v>328</v>
      </c>
      <c r="C346" s="65">
        <v>10</v>
      </c>
      <c r="D346" s="66"/>
      <c r="E346" s="66"/>
      <c r="F346" s="66"/>
      <c r="G346" s="66">
        <v>0</v>
      </c>
      <c r="H346" s="66">
        <v>0</v>
      </c>
    </row>
    <row r="347" spans="1:8" ht="12.75" customHeight="1" x14ac:dyDescent="0.25">
      <c r="A347" s="26" t="s">
        <v>466</v>
      </c>
      <c r="B347" s="26" t="s">
        <v>330</v>
      </c>
      <c r="C347" s="65">
        <v>10</v>
      </c>
      <c r="D347" s="66"/>
      <c r="E347" s="66"/>
      <c r="F347" s="66"/>
      <c r="G347" s="66">
        <v>0</v>
      </c>
      <c r="H347" s="66">
        <v>0</v>
      </c>
    </row>
    <row r="348" spans="1:8" ht="12.75" customHeight="1" x14ac:dyDescent="0.25">
      <c r="A348" s="26" t="s">
        <v>467</v>
      </c>
      <c r="B348" s="26" t="s">
        <v>332</v>
      </c>
      <c r="C348" s="65">
        <v>10</v>
      </c>
      <c r="D348" s="66"/>
      <c r="E348" s="66"/>
      <c r="F348" s="66"/>
      <c r="G348" s="66">
        <v>0</v>
      </c>
      <c r="H348" s="66">
        <v>0</v>
      </c>
    </row>
    <row r="349" spans="1:8" ht="12.75" customHeight="1" x14ac:dyDescent="0.25">
      <c r="A349" s="26" t="s">
        <v>468</v>
      </c>
      <c r="B349" s="26" t="s">
        <v>457</v>
      </c>
      <c r="C349" s="65">
        <v>10</v>
      </c>
      <c r="D349" s="66"/>
      <c r="E349" s="66"/>
      <c r="F349" s="66"/>
      <c r="G349" s="66">
        <v>0</v>
      </c>
      <c r="H349" s="66">
        <v>0</v>
      </c>
    </row>
    <row r="350" spans="1:8" ht="12.75" customHeight="1" x14ac:dyDescent="0.25">
      <c r="A350" s="26" t="s">
        <v>469</v>
      </c>
      <c r="B350" s="26" t="s">
        <v>459</v>
      </c>
      <c r="C350" s="65">
        <v>10</v>
      </c>
      <c r="D350" s="66"/>
      <c r="E350" s="66"/>
      <c r="F350" s="66"/>
      <c r="G350" s="66">
        <v>0</v>
      </c>
      <c r="H350" s="66">
        <v>0</v>
      </c>
    </row>
    <row r="351" spans="1:8" ht="12.75" customHeight="1" x14ac:dyDescent="0.25">
      <c r="A351" s="26" t="s">
        <v>470</v>
      </c>
      <c r="B351" s="26" t="s">
        <v>273</v>
      </c>
      <c r="C351" s="65">
        <v>10</v>
      </c>
      <c r="D351" s="66"/>
      <c r="E351" s="66"/>
      <c r="F351" s="66"/>
      <c r="G351" s="66">
        <v>0</v>
      </c>
      <c r="H351" s="66">
        <v>0</v>
      </c>
    </row>
    <row r="352" spans="1:8" ht="22.5" customHeight="1" x14ac:dyDescent="0.25">
      <c r="A352" s="26" t="s">
        <v>471</v>
      </c>
      <c r="B352" s="26" t="s">
        <v>472</v>
      </c>
      <c r="C352" s="65">
        <v>6</v>
      </c>
      <c r="D352" s="66"/>
      <c r="E352" s="66"/>
      <c r="F352" s="66"/>
      <c r="G352" s="66"/>
      <c r="H352" s="66">
        <v>0</v>
      </c>
    </row>
    <row r="353" spans="1:8" ht="22.5" customHeight="1" x14ac:dyDescent="0.25">
      <c r="A353" s="26" t="s">
        <v>473</v>
      </c>
      <c r="B353" s="26" t="s">
        <v>474</v>
      </c>
      <c r="C353" s="65">
        <v>10</v>
      </c>
      <c r="D353" s="66"/>
      <c r="E353" s="66"/>
      <c r="F353" s="66"/>
      <c r="G353" s="66">
        <v>0</v>
      </c>
      <c r="H353" s="66">
        <v>0</v>
      </c>
    </row>
    <row r="354" spans="1:8" ht="22.5" customHeight="1" x14ac:dyDescent="0.25">
      <c r="A354" s="26" t="s">
        <v>475</v>
      </c>
      <c r="B354" s="26" t="s">
        <v>476</v>
      </c>
      <c r="C354" s="65">
        <v>4</v>
      </c>
      <c r="D354" s="66"/>
      <c r="E354" s="66"/>
      <c r="F354" s="66"/>
      <c r="G354" s="66"/>
      <c r="H354" s="66">
        <v>0</v>
      </c>
    </row>
    <row r="355" spans="1:8" ht="12.75" customHeight="1" x14ac:dyDescent="0.25">
      <c r="A355" s="26" t="s">
        <v>477</v>
      </c>
      <c r="B355" s="26" t="s">
        <v>476</v>
      </c>
      <c r="C355" s="65">
        <v>6</v>
      </c>
      <c r="D355" s="66"/>
      <c r="E355" s="66"/>
      <c r="F355" s="66"/>
      <c r="G355" s="66"/>
      <c r="H355" s="66">
        <v>0</v>
      </c>
    </row>
    <row r="356" spans="1:8" ht="12.75" customHeight="1" x14ac:dyDescent="0.25">
      <c r="A356" s="26" t="s">
        <v>478</v>
      </c>
      <c r="B356" s="26" t="s">
        <v>450</v>
      </c>
      <c r="C356" s="65">
        <v>10</v>
      </c>
      <c r="D356" s="66"/>
      <c r="E356" s="66"/>
      <c r="F356" s="66"/>
      <c r="G356" s="66">
        <v>0</v>
      </c>
      <c r="H356" s="66">
        <v>0</v>
      </c>
    </row>
    <row r="357" spans="1:8" ht="22.5" customHeight="1" x14ac:dyDescent="0.25">
      <c r="A357" s="26" t="s">
        <v>479</v>
      </c>
      <c r="B357" s="26" t="s">
        <v>11966</v>
      </c>
      <c r="C357" s="65">
        <v>12</v>
      </c>
      <c r="D357" s="66"/>
      <c r="E357" s="66"/>
      <c r="F357" s="66">
        <v>0</v>
      </c>
      <c r="G357" s="66"/>
      <c r="H357" s="66">
        <v>0</v>
      </c>
    </row>
    <row r="358" spans="1:8" ht="12.75" customHeight="1" x14ac:dyDescent="0.25">
      <c r="A358" s="26" t="s">
        <v>11319</v>
      </c>
      <c r="B358" s="26" t="s">
        <v>11966</v>
      </c>
      <c r="C358" s="65">
        <v>14</v>
      </c>
      <c r="D358" s="66"/>
      <c r="E358" s="66">
        <v>0</v>
      </c>
      <c r="F358" s="66"/>
      <c r="G358" s="66"/>
      <c r="H358" s="66">
        <v>0</v>
      </c>
    </row>
    <row r="359" spans="1:8" ht="12.75" customHeight="1" x14ac:dyDescent="0.25">
      <c r="A359" s="26" t="s">
        <v>11320</v>
      </c>
      <c r="B359" s="26" t="s">
        <v>11321</v>
      </c>
      <c r="C359" s="65">
        <v>16</v>
      </c>
      <c r="D359" s="66">
        <v>0</v>
      </c>
      <c r="E359" s="66"/>
      <c r="F359" s="66"/>
      <c r="G359" s="66"/>
      <c r="H359" s="66">
        <v>0</v>
      </c>
    </row>
    <row r="360" spans="1:8" ht="12.75" customHeight="1" x14ac:dyDescent="0.25">
      <c r="A360" s="26" t="s">
        <v>11322</v>
      </c>
      <c r="B360" s="26" t="s">
        <v>11323</v>
      </c>
      <c r="C360" s="65">
        <v>16</v>
      </c>
      <c r="D360" s="66">
        <v>0</v>
      </c>
      <c r="E360" s="66"/>
      <c r="F360" s="66"/>
      <c r="G360" s="66"/>
      <c r="H360" s="66">
        <v>0</v>
      </c>
    </row>
    <row r="361" spans="1:8" ht="12.75" customHeight="1" x14ac:dyDescent="0.25">
      <c r="A361" s="26" t="s">
        <v>11324</v>
      </c>
      <c r="B361" s="26" t="s">
        <v>11325</v>
      </c>
      <c r="C361" s="65">
        <v>16</v>
      </c>
      <c r="D361" s="66">
        <v>0</v>
      </c>
      <c r="E361" s="66"/>
      <c r="F361" s="66"/>
      <c r="G361" s="66"/>
      <c r="H361" s="66">
        <v>0</v>
      </c>
    </row>
    <row r="362" spans="1:8" ht="22.5" customHeight="1" x14ac:dyDescent="0.25">
      <c r="A362" s="26" t="s">
        <v>11326</v>
      </c>
      <c r="B362" s="26" t="s">
        <v>11327</v>
      </c>
      <c r="C362" s="65">
        <v>16</v>
      </c>
      <c r="D362" s="66">
        <v>0</v>
      </c>
      <c r="E362" s="66"/>
      <c r="F362" s="66"/>
      <c r="G362" s="66"/>
      <c r="H362" s="66">
        <v>0</v>
      </c>
    </row>
    <row r="363" spans="1:8" ht="22.5" customHeight="1" x14ac:dyDescent="0.25">
      <c r="A363" s="26" t="s">
        <v>11967</v>
      </c>
      <c r="B363" s="26" t="s">
        <v>11968</v>
      </c>
      <c r="C363" s="65">
        <v>12</v>
      </c>
      <c r="D363" s="66"/>
      <c r="E363" s="66"/>
      <c r="F363" s="66">
        <v>0</v>
      </c>
      <c r="G363" s="66"/>
      <c r="H363" s="66">
        <v>0</v>
      </c>
    </row>
    <row r="364" spans="1:8" ht="22.5" customHeight="1" x14ac:dyDescent="0.25">
      <c r="A364" s="26" t="s">
        <v>11969</v>
      </c>
      <c r="B364" s="26" t="s">
        <v>450</v>
      </c>
      <c r="C364" s="65">
        <v>14</v>
      </c>
      <c r="D364" s="66"/>
      <c r="E364" s="66">
        <v>0</v>
      </c>
      <c r="F364" s="66"/>
      <c r="G364" s="66"/>
      <c r="H364" s="66">
        <v>0</v>
      </c>
    </row>
    <row r="365" spans="1:8" ht="12.75" customHeight="1" x14ac:dyDescent="0.25">
      <c r="A365" s="26" t="s">
        <v>11970</v>
      </c>
      <c r="B365" s="26" t="s">
        <v>11321</v>
      </c>
      <c r="C365" s="65">
        <v>16</v>
      </c>
      <c r="D365" s="66">
        <v>0</v>
      </c>
      <c r="E365" s="66"/>
      <c r="F365" s="66"/>
      <c r="G365" s="66"/>
      <c r="H365" s="66">
        <v>0</v>
      </c>
    </row>
    <row r="366" spans="1:8" ht="22.5" customHeight="1" x14ac:dyDescent="0.25">
      <c r="A366" s="26" t="s">
        <v>11971</v>
      </c>
      <c r="B366" s="26" t="s">
        <v>11323</v>
      </c>
      <c r="C366" s="65">
        <v>16</v>
      </c>
      <c r="D366" s="66">
        <v>0</v>
      </c>
      <c r="E366" s="66"/>
      <c r="F366" s="66"/>
      <c r="G366" s="66"/>
      <c r="H366" s="66">
        <v>0</v>
      </c>
    </row>
    <row r="367" spans="1:8" ht="12.75" customHeight="1" x14ac:dyDescent="0.25">
      <c r="A367" s="26" t="s">
        <v>481</v>
      </c>
      <c r="B367" s="26" t="s">
        <v>452</v>
      </c>
      <c r="C367" s="65">
        <v>10</v>
      </c>
      <c r="D367" s="66"/>
      <c r="E367" s="66"/>
      <c r="F367" s="66"/>
      <c r="G367" s="66">
        <v>0</v>
      </c>
      <c r="H367" s="66">
        <v>0</v>
      </c>
    </row>
    <row r="368" spans="1:8" ht="12.75" customHeight="1" x14ac:dyDescent="0.25">
      <c r="A368" s="26" t="s">
        <v>482</v>
      </c>
      <c r="B368" s="26" t="s">
        <v>11972</v>
      </c>
      <c r="C368" s="65">
        <v>12</v>
      </c>
      <c r="D368" s="66"/>
      <c r="E368" s="66"/>
      <c r="F368" s="66">
        <v>0</v>
      </c>
      <c r="G368" s="66"/>
      <c r="H368" s="66">
        <v>0</v>
      </c>
    </row>
    <row r="369" spans="1:8" ht="12.75" customHeight="1" x14ac:dyDescent="0.25">
      <c r="A369" s="26" t="s">
        <v>484</v>
      </c>
      <c r="B369" s="26" t="s">
        <v>11972</v>
      </c>
      <c r="C369" s="65">
        <v>14</v>
      </c>
      <c r="D369" s="66"/>
      <c r="E369" s="66">
        <v>0</v>
      </c>
      <c r="F369" s="66"/>
      <c r="G369" s="66"/>
      <c r="H369" s="66">
        <v>0</v>
      </c>
    </row>
    <row r="370" spans="1:8" ht="12.75" customHeight="1" x14ac:dyDescent="0.25">
      <c r="A370" s="26" t="s">
        <v>485</v>
      </c>
      <c r="B370" s="26" t="s">
        <v>483</v>
      </c>
      <c r="C370" s="65">
        <v>16</v>
      </c>
      <c r="D370" s="66">
        <v>0</v>
      </c>
      <c r="E370" s="66"/>
      <c r="F370" s="66"/>
      <c r="G370" s="66"/>
      <c r="H370" s="66">
        <v>0</v>
      </c>
    </row>
    <row r="371" spans="1:8" ht="22.5" customHeight="1" x14ac:dyDescent="0.25">
      <c r="A371" s="26" t="s">
        <v>486</v>
      </c>
      <c r="B371" s="26" t="s">
        <v>487</v>
      </c>
      <c r="C371" s="65">
        <v>16</v>
      </c>
      <c r="D371" s="66">
        <v>0</v>
      </c>
      <c r="E371" s="66"/>
      <c r="F371" s="66"/>
      <c r="G371" s="66"/>
      <c r="H371" s="66">
        <v>0</v>
      </c>
    </row>
    <row r="372" spans="1:8" ht="22.5" customHeight="1" x14ac:dyDescent="0.25">
      <c r="A372" s="26" t="s">
        <v>11973</v>
      </c>
      <c r="B372" s="26" t="s">
        <v>11974</v>
      </c>
      <c r="C372" s="65">
        <v>12</v>
      </c>
      <c r="D372" s="66"/>
      <c r="E372" s="66"/>
      <c r="F372" s="66">
        <v>0</v>
      </c>
      <c r="G372" s="66"/>
      <c r="H372" s="66">
        <v>0</v>
      </c>
    </row>
    <row r="373" spans="1:8" ht="22.5" customHeight="1" x14ac:dyDescent="0.25">
      <c r="A373" s="26" t="s">
        <v>11975</v>
      </c>
      <c r="B373" s="26" t="s">
        <v>483</v>
      </c>
      <c r="C373" s="65">
        <v>14</v>
      </c>
      <c r="D373" s="66"/>
      <c r="E373" s="66">
        <v>0</v>
      </c>
      <c r="F373" s="66"/>
      <c r="G373" s="66"/>
      <c r="H373" s="66">
        <v>0</v>
      </c>
    </row>
    <row r="374" spans="1:8" ht="12.75" customHeight="1" x14ac:dyDescent="0.25">
      <c r="A374" s="26" t="s">
        <v>11976</v>
      </c>
      <c r="B374" s="26" t="s">
        <v>483</v>
      </c>
      <c r="C374" s="65">
        <v>16</v>
      </c>
      <c r="D374" s="66">
        <v>0</v>
      </c>
      <c r="E374" s="66"/>
      <c r="F374" s="66"/>
      <c r="G374" s="66"/>
      <c r="H374" s="66">
        <v>0</v>
      </c>
    </row>
    <row r="375" spans="1:8" ht="12.75" customHeight="1" x14ac:dyDescent="0.25">
      <c r="A375" s="26" t="s">
        <v>488</v>
      </c>
      <c r="B375" s="26" t="s">
        <v>328</v>
      </c>
      <c r="C375" s="65">
        <v>10</v>
      </c>
      <c r="D375" s="66"/>
      <c r="E375" s="66"/>
      <c r="F375" s="66"/>
      <c r="G375" s="66">
        <v>0</v>
      </c>
      <c r="H375" s="66">
        <v>0</v>
      </c>
    </row>
    <row r="376" spans="1:8" ht="12.75" customHeight="1" x14ac:dyDescent="0.25">
      <c r="A376" s="26" t="s">
        <v>489</v>
      </c>
      <c r="B376" s="26" t="s">
        <v>328</v>
      </c>
      <c r="C376" s="65">
        <v>12</v>
      </c>
      <c r="D376" s="66"/>
      <c r="E376" s="66"/>
      <c r="F376" s="66">
        <v>0</v>
      </c>
      <c r="G376" s="66"/>
      <c r="H376" s="66">
        <v>0</v>
      </c>
    </row>
    <row r="377" spans="1:8" ht="12.75" customHeight="1" x14ac:dyDescent="0.25">
      <c r="A377" s="26" t="s">
        <v>490</v>
      </c>
      <c r="B377" s="26" t="s">
        <v>328</v>
      </c>
      <c r="C377" s="65">
        <v>14</v>
      </c>
      <c r="D377" s="66"/>
      <c r="E377" s="66">
        <v>0</v>
      </c>
      <c r="F377" s="66"/>
      <c r="G377" s="66"/>
      <c r="H377" s="66">
        <v>0</v>
      </c>
    </row>
    <row r="378" spans="1:8" ht="12.75" customHeight="1" x14ac:dyDescent="0.25">
      <c r="A378" s="26" t="s">
        <v>491</v>
      </c>
      <c r="B378" s="26" t="s">
        <v>328</v>
      </c>
      <c r="C378" s="65">
        <v>16</v>
      </c>
      <c r="D378" s="66">
        <v>0</v>
      </c>
      <c r="E378" s="66"/>
      <c r="F378" s="66"/>
      <c r="G378" s="66"/>
      <c r="H378" s="66">
        <v>0</v>
      </c>
    </row>
    <row r="379" spans="1:8" ht="12.75" customHeight="1" x14ac:dyDescent="0.25">
      <c r="A379" s="26" t="s">
        <v>492</v>
      </c>
      <c r="B379" s="26" t="s">
        <v>330</v>
      </c>
      <c r="C379" s="65">
        <v>10</v>
      </c>
      <c r="D379" s="66"/>
      <c r="E379" s="66"/>
      <c r="F379" s="66"/>
      <c r="G379" s="66">
        <v>0</v>
      </c>
      <c r="H379" s="66">
        <v>0</v>
      </c>
    </row>
    <row r="380" spans="1:8" ht="22.5" customHeight="1" x14ac:dyDescent="0.25">
      <c r="A380" s="26" t="s">
        <v>493</v>
      </c>
      <c r="B380" s="26" t="s">
        <v>332</v>
      </c>
      <c r="C380" s="65">
        <v>10</v>
      </c>
      <c r="D380" s="66"/>
      <c r="E380" s="66"/>
      <c r="F380" s="66"/>
      <c r="G380" s="66">
        <v>0</v>
      </c>
      <c r="H380" s="66">
        <v>0</v>
      </c>
    </row>
    <row r="381" spans="1:8" ht="22.5" customHeight="1" x14ac:dyDescent="0.25">
      <c r="A381" s="26" t="s">
        <v>494</v>
      </c>
      <c r="B381" s="26" t="s">
        <v>457</v>
      </c>
      <c r="C381" s="65">
        <v>10</v>
      </c>
      <c r="D381" s="66"/>
      <c r="E381" s="66"/>
      <c r="F381" s="66"/>
      <c r="G381" s="66">
        <v>0</v>
      </c>
      <c r="H381" s="66">
        <v>0</v>
      </c>
    </row>
    <row r="382" spans="1:8" ht="22.5" customHeight="1" x14ac:dyDescent="0.25">
      <c r="A382" s="26" t="s">
        <v>495</v>
      </c>
      <c r="B382" s="26" t="s">
        <v>459</v>
      </c>
      <c r="C382" s="65">
        <v>10</v>
      </c>
      <c r="D382" s="66"/>
      <c r="E382" s="66"/>
      <c r="F382" s="66"/>
      <c r="G382" s="66">
        <v>0</v>
      </c>
      <c r="H382" s="66">
        <v>0</v>
      </c>
    </row>
    <row r="383" spans="1:8" ht="12.75" customHeight="1" x14ac:dyDescent="0.25">
      <c r="A383" s="26" t="s">
        <v>496</v>
      </c>
      <c r="B383" s="26" t="s">
        <v>273</v>
      </c>
      <c r="C383" s="65">
        <v>10</v>
      </c>
      <c r="D383" s="66"/>
      <c r="E383" s="66"/>
      <c r="F383" s="66"/>
      <c r="G383" s="66">
        <v>0</v>
      </c>
      <c r="H383" s="66">
        <v>0</v>
      </c>
    </row>
    <row r="384" spans="1:8" ht="12.75" customHeight="1" x14ac:dyDescent="0.25">
      <c r="A384" s="26" t="s">
        <v>497</v>
      </c>
      <c r="B384" s="26" t="s">
        <v>11977</v>
      </c>
      <c r="C384" s="65">
        <v>12</v>
      </c>
      <c r="D384" s="66"/>
      <c r="E384" s="66"/>
      <c r="F384" s="66">
        <v>0</v>
      </c>
      <c r="G384" s="66"/>
      <c r="H384" s="66">
        <v>0</v>
      </c>
    </row>
    <row r="385" spans="1:8" ht="12.75" customHeight="1" x14ac:dyDescent="0.25">
      <c r="A385" s="26" t="s">
        <v>498</v>
      </c>
      <c r="B385" s="26" t="s">
        <v>11977</v>
      </c>
      <c r="C385" s="65">
        <v>14</v>
      </c>
      <c r="D385" s="66"/>
      <c r="E385" s="66">
        <v>0</v>
      </c>
      <c r="F385" s="66"/>
      <c r="G385" s="66"/>
      <c r="H385" s="66">
        <v>0</v>
      </c>
    </row>
    <row r="386" spans="1:8" ht="22.5" customHeight="1" x14ac:dyDescent="0.25">
      <c r="A386" s="26" t="s">
        <v>499</v>
      </c>
      <c r="B386" s="26" t="s">
        <v>11328</v>
      </c>
      <c r="C386" s="65">
        <v>16</v>
      </c>
      <c r="D386" s="66">
        <v>0</v>
      </c>
      <c r="E386" s="66"/>
      <c r="F386" s="66"/>
      <c r="G386" s="66"/>
      <c r="H386" s="66">
        <v>0</v>
      </c>
    </row>
    <row r="387" spans="1:8" ht="12.75" customHeight="1" x14ac:dyDescent="0.25">
      <c r="A387" s="26" t="s">
        <v>11329</v>
      </c>
      <c r="B387" s="26" t="s">
        <v>11395</v>
      </c>
      <c r="C387" s="65">
        <v>16</v>
      </c>
      <c r="D387" s="66">
        <v>0</v>
      </c>
      <c r="E387" s="66"/>
      <c r="F387" s="66"/>
      <c r="G387" s="66"/>
      <c r="H387" s="66">
        <v>0</v>
      </c>
    </row>
    <row r="388" spans="1:8" ht="12.75" customHeight="1" x14ac:dyDescent="0.25">
      <c r="A388" s="26" t="s">
        <v>11330</v>
      </c>
      <c r="B388" s="26" t="s">
        <v>11331</v>
      </c>
      <c r="C388" s="65">
        <v>16</v>
      </c>
      <c r="D388" s="66">
        <v>0</v>
      </c>
      <c r="E388" s="66"/>
      <c r="F388" s="66"/>
      <c r="G388" s="66"/>
      <c r="H388" s="66">
        <v>0</v>
      </c>
    </row>
    <row r="389" spans="1:8" ht="12.75" customHeight="1" x14ac:dyDescent="0.25">
      <c r="A389" s="26" t="s">
        <v>11978</v>
      </c>
      <c r="B389" s="26" t="s">
        <v>11979</v>
      </c>
      <c r="C389" s="65">
        <v>12</v>
      </c>
      <c r="D389" s="66"/>
      <c r="E389" s="66"/>
      <c r="F389" s="66">
        <v>0</v>
      </c>
      <c r="G389" s="66"/>
      <c r="H389" s="66">
        <v>0</v>
      </c>
    </row>
    <row r="390" spans="1:8" ht="12.75" customHeight="1" x14ac:dyDescent="0.25">
      <c r="A390" s="26" t="s">
        <v>11980</v>
      </c>
      <c r="B390" s="26" t="s">
        <v>11979</v>
      </c>
      <c r="C390" s="65">
        <v>14</v>
      </c>
      <c r="D390" s="66"/>
      <c r="E390" s="66">
        <v>0</v>
      </c>
      <c r="F390" s="66"/>
      <c r="G390" s="66"/>
      <c r="H390" s="66">
        <v>0</v>
      </c>
    </row>
    <row r="391" spans="1:8" ht="12.75" customHeight="1" x14ac:dyDescent="0.25">
      <c r="A391" s="26" t="s">
        <v>11981</v>
      </c>
      <c r="B391" s="26" t="s">
        <v>11328</v>
      </c>
      <c r="C391" s="65">
        <v>16</v>
      </c>
      <c r="D391" s="66">
        <v>0</v>
      </c>
      <c r="E391" s="66"/>
      <c r="F391" s="66"/>
      <c r="G391" s="66"/>
      <c r="H391" s="66">
        <v>0</v>
      </c>
    </row>
    <row r="392" spans="1:8" ht="12.75" customHeight="1" x14ac:dyDescent="0.25">
      <c r="A392" s="26" t="s">
        <v>11982</v>
      </c>
      <c r="B392" s="26" t="s">
        <v>11395</v>
      </c>
      <c r="C392" s="65">
        <v>16</v>
      </c>
      <c r="D392" s="66">
        <v>0</v>
      </c>
      <c r="E392" s="66"/>
      <c r="F392" s="66"/>
      <c r="G392" s="66"/>
      <c r="H392" s="66">
        <v>0</v>
      </c>
    </row>
    <row r="393" spans="1:8" ht="12.75" customHeight="1" x14ac:dyDescent="0.25">
      <c r="A393" s="26" t="s">
        <v>11983</v>
      </c>
      <c r="B393" s="26" t="s">
        <v>11331</v>
      </c>
      <c r="C393" s="65">
        <v>16</v>
      </c>
      <c r="D393" s="66">
        <v>0</v>
      </c>
      <c r="E393" s="66"/>
      <c r="F393" s="66"/>
      <c r="G393" s="66"/>
      <c r="H393" s="66">
        <v>0</v>
      </c>
    </row>
    <row r="394" spans="1:8" ht="12.75" customHeight="1" x14ac:dyDescent="0.25">
      <c r="A394" s="26" t="s">
        <v>500</v>
      </c>
      <c r="B394" s="26" t="s">
        <v>501</v>
      </c>
      <c r="C394" s="65">
        <v>4</v>
      </c>
      <c r="D394" s="66"/>
      <c r="E394" s="66"/>
      <c r="F394" s="66"/>
      <c r="G394" s="66"/>
      <c r="H394" s="66">
        <v>0</v>
      </c>
    </row>
    <row r="395" spans="1:8" ht="12.75" customHeight="1" x14ac:dyDescent="0.25">
      <c r="A395" s="26" t="s">
        <v>502</v>
      </c>
      <c r="B395" s="26" t="s">
        <v>501</v>
      </c>
      <c r="C395" s="65">
        <v>6</v>
      </c>
      <c r="D395" s="66"/>
      <c r="E395" s="66"/>
      <c r="F395" s="66"/>
      <c r="G395" s="66"/>
      <c r="H395" s="66">
        <v>0</v>
      </c>
    </row>
    <row r="396" spans="1:8" ht="12.75" customHeight="1" x14ac:dyDescent="0.25">
      <c r="A396" s="26" t="s">
        <v>503</v>
      </c>
      <c r="B396" s="26" t="s">
        <v>450</v>
      </c>
      <c r="C396" s="65">
        <v>10</v>
      </c>
      <c r="D396" s="66"/>
      <c r="E396" s="66"/>
      <c r="F396" s="66"/>
      <c r="G396" s="66">
        <v>0</v>
      </c>
      <c r="H396" s="66">
        <v>0</v>
      </c>
    </row>
    <row r="397" spans="1:8" ht="12.75" customHeight="1" x14ac:dyDescent="0.25">
      <c r="A397" s="26" t="s">
        <v>11902</v>
      </c>
      <c r="B397" s="26" t="s">
        <v>480</v>
      </c>
      <c r="C397" s="65">
        <v>12</v>
      </c>
      <c r="D397" s="66"/>
      <c r="E397" s="66"/>
      <c r="F397" s="66">
        <v>0</v>
      </c>
      <c r="G397" s="66"/>
      <c r="H397" s="66">
        <v>0</v>
      </c>
    </row>
    <row r="398" spans="1:8" ht="12.75" customHeight="1" x14ac:dyDescent="0.25">
      <c r="A398" s="26" t="s">
        <v>11903</v>
      </c>
      <c r="B398" s="26" t="s">
        <v>480</v>
      </c>
      <c r="C398" s="65">
        <v>14</v>
      </c>
      <c r="D398" s="66"/>
      <c r="E398" s="66">
        <v>0</v>
      </c>
      <c r="F398" s="66"/>
      <c r="G398" s="66"/>
      <c r="H398" s="66">
        <v>0</v>
      </c>
    </row>
    <row r="399" spans="1:8" ht="12.75" customHeight="1" x14ac:dyDescent="0.25">
      <c r="A399" s="26" t="s">
        <v>11904</v>
      </c>
      <c r="B399" s="26" t="s">
        <v>11327</v>
      </c>
      <c r="C399" s="65">
        <v>16</v>
      </c>
      <c r="D399" s="66">
        <v>0</v>
      </c>
      <c r="E399" s="66"/>
      <c r="F399" s="66"/>
      <c r="G399" s="66"/>
      <c r="H399" s="66">
        <v>0</v>
      </c>
    </row>
    <row r="400" spans="1:8" ht="12.75" customHeight="1" x14ac:dyDescent="0.25">
      <c r="A400" s="26" t="s">
        <v>504</v>
      </c>
      <c r="B400" s="26" t="s">
        <v>452</v>
      </c>
      <c r="C400" s="65">
        <v>10</v>
      </c>
      <c r="D400" s="66"/>
      <c r="E400" s="66"/>
      <c r="F400" s="66"/>
      <c r="G400" s="66">
        <v>0</v>
      </c>
      <c r="H400" s="66">
        <v>0</v>
      </c>
    </row>
    <row r="401" spans="1:8" ht="12.75" customHeight="1" x14ac:dyDescent="0.25">
      <c r="A401" s="26" t="s">
        <v>11905</v>
      </c>
      <c r="B401" s="26" t="s">
        <v>483</v>
      </c>
      <c r="C401" s="65">
        <v>12</v>
      </c>
      <c r="D401" s="66"/>
      <c r="E401" s="66"/>
      <c r="F401" s="66">
        <v>0</v>
      </c>
      <c r="G401" s="66"/>
      <c r="H401" s="66">
        <v>0</v>
      </c>
    </row>
    <row r="402" spans="1:8" ht="12.75" customHeight="1" x14ac:dyDescent="0.25">
      <c r="A402" s="26" t="s">
        <v>11906</v>
      </c>
      <c r="B402" s="26" t="s">
        <v>483</v>
      </c>
      <c r="C402" s="65">
        <v>14</v>
      </c>
      <c r="D402" s="66"/>
      <c r="E402" s="66">
        <v>0</v>
      </c>
      <c r="F402" s="66"/>
      <c r="G402" s="66"/>
      <c r="H402" s="66">
        <v>0</v>
      </c>
    </row>
    <row r="403" spans="1:8" ht="12.75" customHeight="1" x14ac:dyDescent="0.25">
      <c r="A403" s="26" t="s">
        <v>11907</v>
      </c>
      <c r="B403" s="26" t="s">
        <v>11908</v>
      </c>
      <c r="C403" s="65">
        <v>16</v>
      </c>
      <c r="D403" s="66">
        <v>0</v>
      </c>
      <c r="E403" s="66"/>
      <c r="F403" s="66"/>
      <c r="G403" s="66"/>
      <c r="H403" s="66">
        <v>0</v>
      </c>
    </row>
    <row r="404" spans="1:8" ht="12.75" customHeight="1" x14ac:dyDescent="0.25">
      <c r="A404" s="26" t="s">
        <v>505</v>
      </c>
      <c r="B404" s="26" t="s">
        <v>328</v>
      </c>
      <c r="C404" s="65">
        <v>10</v>
      </c>
      <c r="D404" s="66"/>
      <c r="E404" s="66"/>
      <c r="F404" s="66"/>
      <c r="G404" s="66">
        <v>0</v>
      </c>
      <c r="H404" s="66">
        <v>0</v>
      </c>
    </row>
    <row r="405" spans="1:8" ht="12.75" customHeight="1" x14ac:dyDescent="0.25">
      <c r="A405" s="26" t="s">
        <v>506</v>
      </c>
      <c r="B405" s="26" t="s">
        <v>330</v>
      </c>
      <c r="C405" s="65">
        <v>10</v>
      </c>
      <c r="D405" s="66"/>
      <c r="E405" s="66"/>
      <c r="F405" s="66"/>
      <c r="G405" s="66">
        <v>0</v>
      </c>
      <c r="H405" s="66">
        <v>0</v>
      </c>
    </row>
    <row r="406" spans="1:8" ht="12.75" customHeight="1" x14ac:dyDescent="0.25">
      <c r="A406" s="26" t="s">
        <v>507</v>
      </c>
      <c r="B406" s="26" t="s">
        <v>332</v>
      </c>
      <c r="C406" s="65">
        <v>10</v>
      </c>
      <c r="D406" s="66"/>
      <c r="E406" s="66"/>
      <c r="F406" s="66"/>
      <c r="G406" s="66">
        <v>0</v>
      </c>
      <c r="H406" s="66">
        <v>0</v>
      </c>
    </row>
    <row r="407" spans="1:8" ht="12.75" customHeight="1" x14ac:dyDescent="0.25">
      <c r="A407" s="26" t="s">
        <v>508</v>
      </c>
      <c r="B407" s="26" t="s">
        <v>457</v>
      </c>
      <c r="C407" s="65">
        <v>10</v>
      </c>
      <c r="D407" s="66"/>
      <c r="E407" s="66"/>
      <c r="F407" s="66"/>
      <c r="G407" s="66">
        <v>0</v>
      </c>
      <c r="H407" s="66">
        <v>0</v>
      </c>
    </row>
    <row r="408" spans="1:8" ht="12.75" customHeight="1" x14ac:dyDescent="0.25">
      <c r="A408" s="26" t="s">
        <v>509</v>
      </c>
      <c r="B408" s="26" t="s">
        <v>459</v>
      </c>
      <c r="C408" s="65">
        <v>10</v>
      </c>
      <c r="D408" s="66"/>
      <c r="E408" s="66"/>
      <c r="F408" s="66"/>
      <c r="G408" s="66">
        <v>0</v>
      </c>
      <c r="H408" s="66">
        <v>0</v>
      </c>
    </row>
    <row r="409" spans="1:8" ht="12.75" customHeight="1" x14ac:dyDescent="0.25">
      <c r="A409" s="26" t="s">
        <v>510</v>
      </c>
      <c r="B409" s="26" t="s">
        <v>273</v>
      </c>
      <c r="C409" s="65">
        <v>10</v>
      </c>
      <c r="D409" s="66"/>
      <c r="E409" s="66"/>
      <c r="F409" s="66"/>
      <c r="G409" s="66">
        <v>0</v>
      </c>
      <c r="H409" s="66">
        <v>0</v>
      </c>
    </row>
    <row r="410" spans="1:8" ht="12.75" customHeight="1" x14ac:dyDescent="0.25">
      <c r="A410" s="26" t="s">
        <v>511</v>
      </c>
      <c r="B410" s="26" t="s">
        <v>512</v>
      </c>
      <c r="C410" s="65">
        <v>4</v>
      </c>
      <c r="D410" s="66"/>
      <c r="E410" s="66"/>
      <c r="F410" s="66"/>
      <c r="G410" s="66"/>
      <c r="H410" s="66">
        <v>0</v>
      </c>
    </row>
    <row r="411" spans="1:8" ht="12.75" customHeight="1" x14ac:dyDescent="0.25">
      <c r="A411" s="26" t="s">
        <v>513</v>
      </c>
      <c r="B411" s="26" t="s">
        <v>446</v>
      </c>
      <c r="C411" s="65">
        <v>6</v>
      </c>
      <c r="D411" s="66"/>
      <c r="E411" s="66"/>
      <c r="F411" s="66"/>
      <c r="G411" s="66"/>
      <c r="H411" s="66">
        <v>0</v>
      </c>
    </row>
    <row r="412" spans="1:8" ht="12.75" customHeight="1" x14ac:dyDescent="0.25">
      <c r="A412" s="26" t="s">
        <v>514</v>
      </c>
      <c r="B412" s="26" t="s">
        <v>450</v>
      </c>
      <c r="C412" s="65">
        <v>10</v>
      </c>
      <c r="D412" s="66"/>
      <c r="E412" s="66"/>
      <c r="F412" s="66"/>
      <c r="G412" s="66">
        <v>0</v>
      </c>
      <c r="H412" s="66">
        <v>0</v>
      </c>
    </row>
    <row r="413" spans="1:8" ht="12.75" customHeight="1" x14ac:dyDescent="0.25">
      <c r="A413" s="26" t="s">
        <v>515</v>
      </c>
      <c r="B413" s="26" t="s">
        <v>452</v>
      </c>
      <c r="C413" s="65">
        <v>10</v>
      </c>
      <c r="D413" s="66"/>
      <c r="E413" s="66"/>
      <c r="F413" s="66"/>
      <c r="G413" s="66">
        <v>0</v>
      </c>
      <c r="H413" s="66">
        <v>0</v>
      </c>
    </row>
    <row r="414" spans="1:8" ht="12.75" customHeight="1" x14ac:dyDescent="0.25">
      <c r="A414" s="26" t="s">
        <v>516</v>
      </c>
      <c r="B414" s="26" t="s">
        <v>328</v>
      </c>
      <c r="C414" s="65">
        <v>10</v>
      </c>
      <c r="D414" s="66"/>
      <c r="E414" s="66"/>
      <c r="F414" s="66"/>
      <c r="G414" s="66">
        <v>0</v>
      </c>
      <c r="H414" s="66">
        <v>0</v>
      </c>
    </row>
    <row r="415" spans="1:8" ht="12.75" customHeight="1" x14ac:dyDescent="0.25">
      <c r="A415" s="26" t="s">
        <v>517</v>
      </c>
      <c r="B415" s="26" t="s">
        <v>330</v>
      </c>
      <c r="C415" s="65">
        <v>10</v>
      </c>
      <c r="D415" s="66"/>
      <c r="E415" s="66"/>
      <c r="F415" s="66"/>
      <c r="G415" s="66">
        <v>0</v>
      </c>
      <c r="H415" s="66">
        <v>0</v>
      </c>
    </row>
    <row r="416" spans="1:8" ht="12.75" customHeight="1" x14ac:dyDescent="0.25">
      <c r="A416" s="26" t="s">
        <v>518</v>
      </c>
      <c r="B416" s="26" t="s">
        <v>332</v>
      </c>
      <c r="C416" s="65">
        <v>10</v>
      </c>
      <c r="D416" s="66"/>
      <c r="E416" s="66"/>
      <c r="F416" s="66"/>
      <c r="G416" s="66">
        <v>0</v>
      </c>
      <c r="H416" s="66">
        <v>0</v>
      </c>
    </row>
    <row r="417" spans="1:8" ht="12.75" customHeight="1" x14ac:dyDescent="0.25">
      <c r="A417" s="26" t="s">
        <v>519</v>
      </c>
      <c r="B417" s="26" t="s">
        <v>457</v>
      </c>
      <c r="C417" s="65">
        <v>10</v>
      </c>
      <c r="D417" s="66"/>
      <c r="E417" s="66"/>
      <c r="F417" s="66"/>
      <c r="G417" s="66">
        <v>0</v>
      </c>
      <c r="H417" s="66">
        <v>0</v>
      </c>
    </row>
    <row r="418" spans="1:8" ht="12.75" customHeight="1" x14ac:dyDescent="0.25">
      <c r="A418" s="26" t="s">
        <v>520</v>
      </c>
      <c r="B418" s="26" t="s">
        <v>459</v>
      </c>
      <c r="C418" s="65">
        <v>10</v>
      </c>
      <c r="D418" s="66"/>
      <c r="E418" s="66"/>
      <c r="F418" s="66"/>
      <c r="G418" s="66">
        <v>0</v>
      </c>
      <c r="H418" s="66">
        <v>0</v>
      </c>
    </row>
    <row r="419" spans="1:8" ht="12.75" customHeight="1" x14ac:dyDescent="0.25">
      <c r="A419" s="26" t="s">
        <v>521</v>
      </c>
      <c r="B419" s="26" t="s">
        <v>273</v>
      </c>
      <c r="C419" s="65">
        <v>10</v>
      </c>
      <c r="D419" s="66"/>
      <c r="E419" s="66"/>
      <c r="F419" s="66"/>
      <c r="G419" s="66">
        <v>0</v>
      </c>
      <c r="H419" s="66">
        <v>0</v>
      </c>
    </row>
    <row r="420" spans="1:8" ht="12.75" customHeight="1" x14ac:dyDescent="0.25">
      <c r="A420" s="26" t="s">
        <v>522</v>
      </c>
      <c r="B420" s="26" t="s">
        <v>476</v>
      </c>
      <c r="C420" s="65">
        <v>6</v>
      </c>
      <c r="D420" s="66"/>
      <c r="E420" s="66"/>
      <c r="F420" s="66"/>
      <c r="G420" s="66"/>
      <c r="H420" s="66">
        <v>0</v>
      </c>
    </row>
    <row r="421" spans="1:8" ht="12.75" customHeight="1" x14ac:dyDescent="0.25">
      <c r="A421" s="26" t="s">
        <v>523</v>
      </c>
      <c r="B421" s="26" t="s">
        <v>450</v>
      </c>
      <c r="C421" s="65">
        <v>10</v>
      </c>
      <c r="D421" s="66"/>
      <c r="E421" s="66"/>
      <c r="F421" s="66"/>
      <c r="G421" s="66">
        <v>0</v>
      </c>
      <c r="H421" s="66">
        <v>0</v>
      </c>
    </row>
    <row r="422" spans="1:8" ht="12.75" customHeight="1" x14ac:dyDescent="0.25">
      <c r="A422" s="26" t="s">
        <v>524</v>
      </c>
      <c r="B422" s="26" t="s">
        <v>452</v>
      </c>
      <c r="C422" s="65">
        <v>10</v>
      </c>
      <c r="D422" s="66"/>
      <c r="E422" s="66"/>
      <c r="F422" s="66"/>
      <c r="G422" s="66">
        <v>0</v>
      </c>
      <c r="H422" s="66">
        <v>0</v>
      </c>
    </row>
    <row r="423" spans="1:8" ht="12.75" customHeight="1" x14ac:dyDescent="0.25">
      <c r="A423" s="26" t="s">
        <v>525</v>
      </c>
      <c r="B423" s="26" t="s">
        <v>328</v>
      </c>
      <c r="C423" s="65">
        <v>10</v>
      </c>
      <c r="D423" s="66"/>
      <c r="E423" s="66"/>
      <c r="F423" s="66"/>
      <c r="G423" s="66">
        <v>0</v>
      </c>
      <c r="H423" s="66">
        <v>0</v>
      </c>
    </row>
    <row r="424" spans="1:8" ht="12.75" customHeight="1" x14ac:dyDescent="0.25">
      <c r="A424" s="26" t="s">
        <v>526</v>
      </c>
      <c r="B424" s="26" t="s">
        <v>330</v>
      </c>
      <c r="C424" s="65">
        <v>10</v>
      </c>
      <c r="D424" s="66"/>
      <c r="E424" s="66"/>
      <c r="F424" s="66"/>
      <c r="G424" s="66">
        <v>0</v>
      </c>
      <c r="H424" s="66">
        <v>0</v>
      </c>
    </row>
    <row r="425" spans="1:8" ht="12.75" customHeight="1" x14ac:dyDescent="0.25">
      <c r="A425" s="26" t="s">
        <v>527</v>
      </c>
      <c r="B425" s="26" t="s">
        <v>332</v>
      </c>
      <c r="C425" s="65">
        <v>10</v>
      </c>
      <c r="D425" s="66"/>
      <c r="E425" s="66"/>
      <c r="F425" s="66"/>
      <c r="G425" s="66">
        <v>0</v>
      </c>
      <c r="H425" s="66">
        <v>0</v>
      </c>
    </row>
    <row r="426" spans="1:8" ht="12.75" customHeight="1" x14ac:dyDescent="0.25">
      <c r="A426" s="26" t="s">
        <v>528</v>
      </c>
      <c r="B426" s="26" t="s">
        <v>457</v>
      </c>
      <c r="C426" s="65">
        <v>10</v>
      </c>
      <c r="D426" s="66"/>
      <c r="E426" s="66"/>
      <c r="F426" s="66"/>
      <c r="G426" s="66">
        <v>0</v>
      </c>
      <c r="H426" s="66">
        <v>0</v>
      </c>
    </row>
    <row r="427" spans="1:8" ht="12.75" customHeight="1" x14ac:dyDescent="0.25">
      <c r="A427" s="26" t="s">
        <v>529</v>
      </c>
      <c r="B427" s="26" t="s">
        <v>459</v>
      </c>
      <c r="C427" s="65">
        <v>10</v>
      </c>
      <c r="D427" s="66"/>
      <c r="E427" s="66"/>
      <c r="F427" s="66"/>
      <c r="G427" s="66">
        <v>0</v>
      </c>
      <c r="H427" s="66">
        <v>0</v>
      </c>
    </row>
    <row r="428" spans="1:8" ht="12.75" customHeight="1" x14ac:dyDescent="0.25">
      <c r="A428" s="26" t="s">
        <v>530</v>
      </c>
      <c r="B428" s="26" t="s">
        <v>273</v>
      </c>
      <c r="C428" s="65">
        <v>10</v>
      </c>
      <c r="D428" s="66"/>
      <c r="E428" s="66"/>
      <c r="F428" s="66"/>
      <c r="G428" s="66">
        <v>0</v>
      </c>
      <c r="H428" s="66">
        <v>0</v>
      </c>
    </row>
    <row r="429" spans="1:8" ht="12.75" customHeight="1" x14ac:dyDescent="0.25">
      <c r="A429" s="26" t="s">
        <v>531</v>
      </c>
      <c r="B429" s="26" t="s">
        <v>501</v>
      </c>
      <c r="C429" s="65">
        <v>6</v>
      </c>
      <c r="D429" s="66"/>
      <c r="E429" s="66"/>
      <c r="F429" s="66"/>
      <c r="G429" s="66"/>
      <c r="H429" s="66">
        <v>0</v>
      </c>
    </row>
    <row r="430" spans="1:8" ht="12.75" customHeight="1" x14ac:dyDescent="0.25">
      <c r="A430" s="26" t="s">
        <v>532</v>
      </c>
      <c r="B430" s="26" t="s">
        <v>450</v>
      </c>
      <c r="C430" s="65">
        <v>10</v>
      </c>
      <c r="D430" s="66"/>
      <c r="E430" s="66"/>
      <c r="F430" s="66"/>
      <c r="G430" s="66">
        <v>0</v>
      </c>
      <c r="H430" s="66">
        <v>0</v>
      </c>
    </row>
    <row r="431" spans="1:8" ht="12.75" customHeight="1" x14ac:dyDescent="0.25">
      <c r="A431" s="26" t="s">
        <v>533</v>
      </c>
      <c r="B431" s="26" t="s">
        <v>452</v>
      </c>
      <c r="C431" s="65">
        <v>10</v>
      </c>
      <c r="D431" s="66"/>
      <c r="E431" s="66"/>
      <c r="F431" s="66"/>
      <c r="G431" s="66">
        <v>0</v>
      </c>
      <c r="H431" s="66">
        <v>0</v>
      </c>
    </row>
    <row r="432" spans="1:8" ht="12.75" customHeight="1" x14ac:dyDescent="0.25">
      <c r="A432" s="26" t="s">
        <v>534</v>
      </c>
      <c r="B432" s="26" t="s">
        <v>328</v>
      </c>
      <c r="C432" s="65">
        <v>10</v>
      </c>
      <c r="D432" s="66"/>
      <c r="E432" s="66"/>
      <c r="F432" s="66"/>
      <c r="G432" s="66">
        <v>0</v>
      </c>
      <c r="H432" s="66">
        <v>0</v>
      </c>
    </row>
    <row r="433" spans="1:8" ht="12.75" customHeight="1" x14ac:dyDescent="0.25">
      <c r="A433" s="26" t="s">
        <v>535</v>
      </c>
      <c r="B433" s="26" t="s">
        <v>330</v>
      </c>
      <c r="C433" s="65">
        <v>10</v>
      </c>
      <c r="D433" s="66"/>
      <c r="E433" s="66"/>
      <c r="F433" s="66"/>
      <c r="G433" s="66">
        <v>0</v>
      </c>
      <c r="H433" s="66">
        <v>0</v>
      </c>
    </row>
    <row r="434" spans="1:8" ht="12.75" customHeight="1" x14ac:dyDescent="0.25">
      <c r="A434" s="26" t="s">
        <v>536</v>
      </c>
      <c r="B434" s="26" t="s">
        <v>332</v>
      </c>
      <c r="C434" s="65">
        <v>10</v>
      </c>
      <c r="D434" s="66"/>
      <c r="E434" s="66"/>
      <c r="F434" s="66"/>
      <c r="G434" s="66">
        <v>0</v>
      </c>
      <c r="H434" s="66">
        <v>0</v>
      </c>
    </row>
    <row r="435" spans="1:8" ht="12.75" customHeight="1" x14ac:dyDescent="0.25">
      <c r="A435" s="26" t="s">
        <v>537</v>
      </c>
      <c r="B435" s="26" t="s">
        <v>457</v>
      </c>
      <c r="C435" s="65">
        <v>10</v>
      </c>
      <c r="D435" s="66"/>
      <c r="E435" s="66"/>
      <c r="F435" s="66"/>
      <c r="G435" s="66">
        <v>0</v>
      </c>
      <c r="H435" s="66">
        <v>0</v>
      </c>
    </row>
    <row r="436" spans="1:8" ht="12.75" customHeight="1" x14ac:dyDescent="0.25">
      <c r="A436" s="26" t="s">
        <v>538</v>
      </c>
      <c r="B436" s="26" t="s">
        <v>459</v>
      </c>
      <c r="C436" s="65">
        <v>10</v>
      </c>
      <c r="D436" s="66"/>
      <c r="E436" s="66"/>
      <c r="F436" s="66"/>
      <c r="G436" s="66">
        <v>0</v>
      </c>
      <c r="H436" s="66">
        <v>0</v>
      </c>
    </row>
    <row r="437" spans="1:8" ht="12.75" customHeight="1" x14ac:dyDescent="0.25">
      <c r="A437" s="26" t="s">
        <v>539</v>
      </c>
      <c r="B437" s="26" t="s">
        <v>273</v>
      </c>
      <c r="C437" s="65">
        <v>10</v>
      </c>
      <c r="D437" s="66"/>
      <c r="E437" s="66"/>
      <c r="F437" s="66"/>
      <c r="G437" s="66">
        <v>0</v>
      </c>
      <c r="H437" s="66">
        <v>0</v>
      </c>
    </row>
    <row r="438" spans="1:8" ht="12.75" customHeight="1" x14ac:dyDescent="0.25">
      <c r="A438" s="26" t="s">
        <v>540</v>
      </c>
      <c r="B438" s="26" t="s">
        <v>541</v>
      </c>
      <c r="C438" s="65">
        <v>4</v>
      </c>
      <c r="D438" s="66"/>
      <c r="E438" s="66"/>
      <c r="F438" s="66"/>
      <c r="G438" s="66"/>
      <c r="H438" s="66">
        <v>0</v>
      </c>
    </row>
    <row r="439" spans="1:8" ht="12.75" customHeight="1" x14ac:dyDescent="0.25">
      <c r="A439" s="26" t="s">
        <v>542</v>
      </c>
      <c r="B439" s="26" t="s">
        <v>541</v>
      </c>
      <c r="C439" s="65">
        <v>6</v>
      </c>
      <c r="D439" s="66"/>
      <c r="E439" s="66"/>
      <c r="F439" s="66"/>
      <c r="G439" s="66"/>
      <c r="H439" s="66">
        <v>0</v>
      </c>
    </row>
    <row r="440" spans="1:8" ht="12.75" customHeight="1" x14ac:dyDescent="0.25">
      <c r="A440" s="26" t="s">
        <v>543</v>
      </c>
      <c r="B440" s="26" t="s">
        <v>544</v>
      </c>
      <c r="C440" s="65">
        <v>10</v>
      </c>
      <c r="D440" s="66"/>
      <c r="E440" s="66"/>
      <c r="F440" s="66"/>
      <c r="G440" s="66">
        <v>0</v>
      </c>
      <c r="H440" s="66">
        <v>0</v>
      </c>
    </row>
    <row r="441" spans="1:8" ht="12.75" customHeight="1" x14ac:dyDescent="0.25">
      <c r="A441" s="26" t="s">
        <v>545</v>
      </c>
      <c r="B441" s="26" t="s">
        <v>546</v>
      </c>
      <c r="C441" s="65">
        <v>3</v>
      </c>
      <c r="D441" s="66"/>
      <c r="E441" s="66"/>
      <c r="F441" s="66"/>
      <c r="G441" s="66"/>
      <c r="H441" s="66">
        <v>344970775.83999997</v>
      </c>
    </row>
    <row r="442" spans="1:8" ht="12.75" customHeight="1" x14ac:dyDescent="0.25">
      <c r="A442" s="26" t="s">
        <v>547</v>
      </c>
      <c r="B442" s="26" t="s">
        <v>548</v>
      </c>
      <c r="C442" s="65">
        <v>4</v>
      </c>
      <c r="D442" s="66"/>
      <c r="E442" s="66"/>
      <c r="F442" s="66"/>
      <c r="G442" s="66"/>
      <c r="H442" s="66">
        <v>1844706.46</v>
      </c>
    </row>
    <row r="443" spans="1:8" ht="12.75" customHeight="1" x14ac:dyDescent="0.25">
      <c r="A443" s="26" t="s">
        <v>549</v>
      </c>
      <c r="B443" s="26" t="s">
        <v>550</v>
      </c>
      <c r="C443" s="65">
        <v>6</v>
      </c>
      <c r="D443" s="66"/>
      <c r="E443" s="66"/>
      <c r="F443" s="66"/>
      <c r="G443" s="66"/>
      <c r="H443" s="66">
        <v>0</v>
      </c>
    </row>
    <row r="444" spans="1:8" ht="12.75" customHeight="1" x14ac:dyDescent="0.25">
      <c r="A444" s="26" t="s">
        <v>551</v>
      </c>
      <c r="B444" s="26" t="s">
        <v>552</v>
      </c>
      <c r="C444" s="65">
        <v>10</v>
      </c>
      <c r="D444" s="66"/>
      <c r="E444" s="66"/>
      <c r="F444" s="66"/>
      <c r="G444" s="66">
        <v>0</v>
      </c>
      <c r="H444" s="66">
        <v>0</v>
      </c>
    </row>
    <row r="445" spans="1:8" ht="12.75" customHeight="1" x14ac:dyDescent="0.25">
      <c r="A445" s="26" t="s">
        <v>553</v>
      </c>
      <c r="B445" s="26" t="s">
        <v>554</v>
      </c>
      <c r="C445" s="65">
        <v>12</v>
      </c>
      <c r="D445" s="66"/>
      <c r="E445" s="66"/>
      <c r="F445" s="66">
        <v>0</v>
      </c>
      <c r="G445" s="66"/>
      <c r="H445" s="66">
        <v>0</v>
      </c>
    </row>
    <row r="446" spans="1:8" ht="12.75" customHeight="1" x14ac:dyDescent="0.25">
      <c r="A446" s="26" t="s">
        <v>555</v>
      </c>
      <c r="B446" s="26" t="s">
        <v>554</v>
      </c>
      <c r="C446" s="65">
        <v>14</v>
      </c>
      <c r="D446" s="66"/>
      <c r="E446" s="66">
        <v>0</v>
      </c>
      <c r="F446" s="66"/>
      <c r="G446" s="66"/>
      <c r="H446" s="66">
        <v>0</v>
      </c>
    </row>
    <row r="447" spans="1:8" ht="12.75" customHeight="1" x14ac:dyDescent="0.25">
      <c r="A447" s="26" t="s">
        <v>556</v>
      </c>
      <c r="B447" s="26" t="s">
        <v>557</v>
      </c>
      <c r="C447" s="65">
        <v>16</v>
      </c>
      <c r="D447" s="66">
        <v>0</v>
      </c>
      <c r="E447" s="66"/>
      <c r="F447" s="66"/>
      <c r="G447" s="66"/>
      <c r="H447" s="66">
        <v>0</v>
      </c>
    </row>
    <row r="448" spans="1:8" ht="12.75" customHeight="1" x14ac:dyDescent="0.25">
      <c r="A448" s="26" t="s">
        <v>558</v>
      </c>
      <c r="B448" s="26" t="s">
        <v>559</v>
      </c>
      <c r="C448" s="65">
        <v>16</v>
      </c>
      <c r="D448" s="66">
        <v>0</v>
      </c>
      <c r="E448" s="66"/>
      <c r="F448" s="66"/>
      <c r="G448" s="66"/>
      <c r="H448" s="66">
        <v>0</v>
      </c>
    </row>
    <row r="449" spans="1:8" ht="12.75" customHeight="1" x14ac:dyDescent="0.25">
      <c r="A449" s="26" t="s">
        <v>560</v>
      </c>
      <c r="B449" s="26" t="s">
        <v>561</v>
      </c>
      <c r="C449" s="65">
        <v>16</v>
      </c>
      <c r="D449" s="66">
        <v>0</v>
      </c>
      <c r="E449" s="66"/>
      <c r="F449" s="66"/>
      <c r="G449" s="66"/>
      <c r="H449" s="66">
        <v>0</v>
      </c>
    </row>
    <row r="450" spans="1:8" ht="12.75" customHeight="1" x14ac:dyDescent="0.25">
      <c r="A450" s="26" t="s">
        <v>562</v>
      </c>
      <c r="B450" s="26" t="s">
        <v>563</v>
      </c>
      <c r="C450" s="65">
        <v>16</v>
      </c>
      <c r="D450" s="66">
        <v>0</v>
      </c>
      <c r="E450" s="66"/>
      <c r="F450" s="66"/>
      <c r="G450" s="66"/>
      <c r="H450" s="66">
        <v>0</v>
      </c>
    </row>
    <row r="451" spans="1:8" ht="12.75" customHeight="1" x14ac:dyDescent="0.25">
      <c r="A451" s="26" t="s">
        <v>564</v>
      </c>
      <c r="B451" s="26" t="s">
        <v>565</v>
      </c>
      <c r="C451" s="65">
        <v>16</v>
      </c>
      <c r="D451" s="66">
        <v>0</v>
      </c>
      <c r="E451" s="66"/>
      <c r="F451" s="66"/>
      <c r="G451" s="66"/>
      <c r="H451" s="66">
        <v>0</v>
      </c>
    </row>
    <row r="452" spans="1:8" ht="12.75" customHeight="1" x14ac:dyDescent="0.25">
      <c r="A452" s="26" t="s">
        <v>566</v>
      </c>
      <c r="B452" s="26" t="s">
        <v>567</v>
      </c>
      <c r="C452" s="65">
        <v>16</v>
      </c>
      <c r="D452" s="66">
        <v>0</v>
      </c>
      <c r="E452" s="66"/>
      <c r="F452" s="66"/>
      <c r="G452" s="66"/>
      <c r="H452" s="66">
        <v>0</v>
      </c>
    </row>
    <row r="453" spans="1:8" ht="12.75" customHeight="1" x14ac:dyDescent="0.25">
      <c r="A453" s="26" t="s">
        <v>568</v>
      </c>
      <c r="B453" s="26" t="s">
        <v>569</v>
      </c>
      <c r="C453" s="65">
        <v>12</v>
      </c>
      <c r="D453" s="66"/>
      <c r="E453" s="66"/>
      <c r="F453" s="66">
        <v>0</v>
      </c>
      <c r="G453" s="66"/>
      <c r="H453" s="66">
        <v>0</v>
      </c>
    </row>
    <row r="454" spans="1:8" ht="12.75" customHeight="1" x14ac:dyDescent="0.25">
      <c r="A454" s="26" t="s">
        <v>570</v>
      </c>
      <c r="B454" s="26" t="s">
        <v>569</v>
      </c>
      <c r="C454" s="65">
        <v>14</v>
      </c>
      <c r="D454" s="66"/>
      <c r="E454" s="66">
        <v>0</v>
      </c>
      <c r="F454" s="66"/>
      <c r="G454" s="66"/>
      <c r="H454" s="66">
        <v>0</v>
      </c>
    </row>
    <row r="455" spans="1:8" ht="12.75" customHeight="1" x14ac:dyDescent="0.25">
      <c r="A455" s="26" t="s">
        <v>571</v>
      </c>
      <c r="B455" s="26" t="s">
        <v>559</v>
      </c>
      <c r="C455" s="65">
        <v>16</v>
      </c>
      <c r="D455" s="66">
        <v>0</v>
      </c>
      <c r="E455" s="66"/>
      <c r="F455" s="66"/>
      <c r="G455" s="66"/>
      <c r="H455" s="66">
        <v>0</v>
      </c>
    </row>
    <row r="456" spans="1:8" ht="12.75" customHeight="1" x14ac:dyDescent="0.25">
      <c r="A456" s="26" t="s">
        <v>572</v>
      </c>
      <c r="B456" s="26" t="s">
        <v>561</v>
      </c>
      <c r="C456" s="65">
        <v>16</v>
      </c>
      <c r="D456" s="66">
        <v>0</v>
      </c>
      <c r="E456" s="66"/>
      <c r="F456" s="66"/>
      <c r="G456" s="66"/>
      <c r="H456" s="66">
        <v>0</v>
      </c>
    </row>
    <row r="457" spans="1:8" ht="12.75" customHeight="1" x14ac:dyDescent="0.25">
      <c r="A457" s="26" t="s">
        <v>573</v>
      </c>
      <c r="B457" s="26" t="s">
        <v>565</v>
      </c>
      <c r="C457" s="65">
        <v>16</v>
      </c>
      <c r="D457" s="66">
        <v>0</v>
      </c>
      <c r="E457" s="66"/>
      <c r="F457" s="66"/>
      <c r="G457" s="66"/>
      <c r="H457" s="66">
        <v>0</v>
      </c>
    </row>
    <row r="458" spans="1:8" ht="12.75" customHeight="1" x14ac:dyDescent="0.25">
      <c r="A458" s="26" t="s">
        <v>574</v>
      </c>
      <c r="B458" s="26" t="s">
        <v>575</v>
      </c>
      <c r="C458" s="65">
        <v>16</v>
      </c>
      <c r="D458" s="66">
        <v>0</v>
      </c>
      <c r="E458" s="66"/>
      <c r="F458" s="66"/>
      <c r="G458" s="66"/>
      <c r="H458" s="66">
        <v>0</v>
      </c>
    </row>
    <row r="459" spans="1:8" ht="12.75" customHeight="1" x14ac:dyDescent="0.25">
      <c r="A459" s="26" t="s">
        <v>11761</v>
      </c>
      <c r="B459" s="26" t="s">
        <v>11762</v>
      </c>
      <c r="C459" s="65">
        <v>16</v>
      </c>
      <c r="D459" s="66">
        <v>0</v>
      </c>
      <c r="E459" s="66"/>
      <c r="F459" s="66"/>
      <c r="G459" s="66"/>
      <c r="H459" s="66">
        <v>0</v>
      </c>
    </row>
    <row r="460" spans="1:8" ht="12.75" customHeight="1" x14ac:dyDescent="0.25">
      <c r="A460" s="26" t="s">
        <v>576</v>
      </c>
      <c r="B460" s="26" t="s">
        <v>577</v>
      </c>
      <c r="C460" s="65">
        <v>12</v>
      </c>
      <c r="D460" s="66"/>
      <c r="E460" s="66"/>
      <c r="F460" s="66">
        <v>0</v>
      </c>
      <c r="G460" s="66"/>
      <c r="H460" s="66">
        <v>0</v>
      </c>
    </row>
    <row r="461" spans="1:8" ht="12.75" customHeight="1" x14ac:dyDescent="0.25">
      <c r="A461" s="26" t="s">
        <v>578</v>
      </c>
      <c r="B461" s="26" t="s">
        <v>577</v>
      </c>
      <c r="C461" s="65">
        <v>14</v>
      </c>
      <c r="D461" s="66"/>
      <c r="E461" s="66">
        <v>0</v>
      </c>
      <c r="F461" s="66"/>
      <c r="G461" s="66"/>
      <c r="H461" s="66">
        <v>0</v>
      </c>
    </row>
    <row r="462" spans="1:8" ht="12.75" customHeight="1" x14ac:dyDescent="0.25">
      <c r="A462" s="26" t="s">
        <v>579</v>
      </c>
      <c r="B462" s="26" t="s">
        <v>577</v>
      </c>
      <c r="C462" s="65">
        <v>16</v>
      </c>
      <c r="D462" s="66">
        <v>0</v>
      </c>
      <c r="E462" s="66"/>
      <c r="F462" s="66"/>
      <c r="G462" s="66"/>
      <c r="H462" s="66">
        <v>0</v>
      </c>
    </row>
    <row r="463" spans="1:8" ht="12.75" customHeight="1" x14ac:dyDescent="0.25">
      <c r="A463" s="26" t="s">
        <v>580</v>
      </c>
      <c r="B463" s="26" t="s">
        <v>581</v>
      </c>
      <c r="C463" s="65">
        <v>16</v>
      </c>
      <c r="D463" s="66">
        <v>0</v>
      </c>
      <c r="E463" s="66"/>
      <c r="F463" s="66"/>
      <c r="G463" s="66"/>
      <c r="H463" s="66">
        <v>0</v>
      </c>
    </row>
    <row r="464" spans="1:8" ht="12.75" customHeight="1" x14ac:dyDescent="0.25">
      <c r="A464" s="26" t="s">
        <v>582</v>
      </c>
      <c r="B464" s="26" t="s">
        <v>583</v>
      </c>
      <c r="C464" s="65">
        <v>16</v>
      </c>
      <c r="D464" s="66">
        <v>0</v>
      </c>
      <c r="E464" s="66"/>
      <c r="F464" s="66"/>
      <c r="G464" s="66"/>
      <c r="H464" s="66">
        <v>0</v>
      </c>
    </row>
    <row r="465" spans="1:8" ht="12.75" customHeight="1" x14ac:dyDescent="0.25">
      <c r="A465" s="26" t="s">
        <v>584</v>
      </c>
      <c r="B465" s="26" t="s">
        <v>585</v>
      </c>
      <c r="C465" s="65">
        <v>16</v>
      </c>
      <c r="D465" s="66">
        <v>0</v>
      </c>
      <c r="E465" s="66"/>
      <c r="F465" s="66"/>
      <c r="G465" s="66"/>
      <c r="H465" s="66">
        <v>0</v>
      </c>
    </row>
    <row r="466" spans="1:8" ht="12.75" customHeight="1" x14ac:dyDescent="0.25">
      <c r="A466" s="26" t="s">
        <v>586</v>
      </c>
      <c r="B466" s="26" t="s">
        <v>587</v>
      </c>
      <c r="C466" s="65">
        <v>16</v>
      </c>
      <c r="D466" s="66">
        <v>0</v>
      </c>
      <c r="E466" s="66"/>
      <c r="F466" s="66"/>
      <c r="G466" s="66"/>
      <c r="H466" s="66">
        <v>0</v>
      </c>
    </row>
    <row r="467" spans="1:8" ht="12.75" customHeight="1" x14ac:dyDescent="0.25">
      <c r="A467" s="26" t="s">
        <v>588</v>
      </c>
      <c r="B467" s="26" t="s">
        <v>589</v>
      </c>
      <c r="C467" s="65">
        <v>16</v>
      </c>
      <c r="D467" s="66">
        <v>0</v>
      </c>
      <c r="E467" s="66"/>
      <c r="F467" s="66"/>
      <c r="G467" s="66"/>
      <c r="H467" s="66">
        <v>0</v>
      </c>
    </row>
    <row r="468" spans="1:8" ht="12.75" customHeight="1" x14ac:dyDescent="0.25">
      <c r="A468" s="26" t="s">
        <v>590</v>
      </c>
      <c r="B468" s="26" t="s">
        <v>591</v>
      </c>
      <c r="C468" s="65">
        <v>16</v>
      </c>
      <c r="D468" s="66">
        <v>0</v>
      </c>
      <c r="E468" s="66"/>
      <c r="F468" s="66"/>
      <c r="G468" s="66"/>
      <c r="H468" s="66">
        <v>0</v>
      </c>
    </row>
    <row r="469" spans="1:8" ht="12.75" customHeight="1" x14ac:dyDescent="0.25">
      <c r="A469" s="26" t="s">
        <v>592</v>
      </c>
      <c r="B469" s="26" t="s">
        <v>593</v>
      </c>
      <c r="C469" s="65">
        <v>16</v>
      </c>
      <c r="D469" s="66">
        <v>0</v>
      </c>
      <c r="E469" s="66"/>
      <c r="F469" s="66"/>
      <c r="G469" s="66"/>
      <c r="H469" s="66">
        <v>0</v>
      </c>
    </row>
    <row r="470" spans="1:8" ht="12.75" customHeight="1" x14ac:dyDescent="0.25">
      <c r="A470" s="26" t="s">
        <v>594</v>
      </c>
      <c r="B470" s="26" t="s">
        <v>595</v>
      </c>
      <c r="C470" s="65">
        <v>16</v>
      </c>
      <c r="D470" s="66">
        <v>0</v>
      </c>
      <c r="E470" s="66"/>
      <c r="F470" s="66"/>
      <c r="G470" s="66"/>
      <c r="H470" s="66">
        <v>0</v>
      </c>
    </row>
    <row r="471" spans="1:8" ht="12.75" customHeight="1" x14ac:dyDescent="0.25">
      <c r="A471" s="26" t="s">
        <v>596</v>
      </c>
      <c r="B471" s="26" t="s">
        <v>597</v>
      </c>
      <c r="C471" s="65">
        <v>16</v>
      </c>
      <c r="D471" s="66">
        <v>0</v>
      </c>
      <c r="E471" s="66"/>
      <c r="F471" s="66"/>
      <c r="G471" s="66"/>
      <c r="H471" s="66">
        <v>0</v>
      </c>
    </row>
    <row r="472" spans="1:8" ht="12.75" customHeight="1" x14ac:dyDescent="0.25">
      <c r="A472" s="26" t="s">
        <v>598</v>
      </c>
      <c r="B472" s="26" t="s">
        <v>599</v>
      </c>
      <c r="C472" s="65">
        <v>16</v>
      </c>
      <c r="D472" s="66">
        <v>0</v>
      </c>
      <c r="E472" s="66"/>
      <c r="F472" s="66"/>
      <c r="G472" s="66"/>
      <c r="H472" s="66">
        <v>0</v>
      </c>
    </row>
    <row r="473" spans="1:8" ht="12.75" customHeight="1" x14ac:dyDescent="0.25">
      <c r="A473" s="26" t="s">
        <v>600</v>
      </c>
      <c r="B473" s="26" t="s">
        <v>601</v>
      </c>
      <c r="C473" s="65">
        <v>16</v>
      </c>
      <c r="D473" s="66">
        <v>0</v>
      </c>
      <c r="E473" s="66"/>
      <c r="F473" s="66"/>
      <c r="G473" s="66"/>
      <c r="H473" s="66">
        <v>0</v>
      </c>
    </row>
    <row r="474" spans="1:8" ht="12.75" customHeight="1" x14ac:dyDescent="0.25">
      <c r="A474" s="26" t="s">
        <v>602</v>
      </c>
      <c r="B474" s="26" t="s">
        <v>603</v>
      </c>
      <c r="C474" s="65">
        <v>16</v>
      </c>
      <c r="D474" s="66">
        <v>0</v>
      </c>
      <c r="E474" s="66"/>
      <c r="F474" s="66"/>
      <c r="G474" s="66"/>
      <c r="H474" s="66">
        <v>0</v>
      </c>
    </row>
    <row r="475" spans="1:8" ht="12.75" customHeight="1" x14ac:dyDescent="0.25">
      <c r="A475" s="26" t="s">
        <v>604</v>
      </c>
      <c r="B475" s="26" t="s">
        <v>605</v>
      </c>
      <c r="C475" s="65">
        <v>16</v>
      </c>
      <c r="D475" s="66">
        <v>0</v>
      </c>
      <c r="E475" s="66"/>
      <c r="F475" s="66"/>
      <c r="G475" s="66"/>
      <c r="H475" s="66">
        <v>0</v>
      </c>
    </row>
    <row r="476" spans="1:8" ht="12.75" customHeight="1" x14ac:dyDescent="0.25">
      <c r="A476" s="26" t="s">
        <v>606</v>
      </c>
      <c r="B476" s="26" t="s">
        <v>607</v>
      </c>
      <c r="C476" s="65">
        <v>16</v>
      </c>
      <c r="D476" s="66">
        <v>0</v>
      </c>
      <c r="E476" s="66"/>
      <c r="F476" s="66"/>
      <c r="G476" s="66"/>
      <c r="H476" s="66">
        <v>0</v>
      </c>
    </row>
    <row r="477" spans="1:8" ht="12.75" customHeight="1" x14ac:dyDescent="0.25">
      <c r="A477" s="26" t="s">
        <v>608</v>
      </c>
      <c r="B477" s="26" t="s">
        <v>609</v>
      </c>
      <c r="C477" s="65">
        <v>16</v>
      </c>
      <c r="D477" s="66">
        <v>0</v>
      </c>
      <c r="E477" s="66"/>
      <c r="F477" s="66"/>
      <c r="G477" s="66"/>
      <c r="H477" s="66">
        <v>0</v>
      </c>
    </row>
    <row r="478" spans="1:8" ht="12.75" customHeight="1" x14ac:dyDescent="0.25">
      <c r="A478" s="26" t="s">
        <v>610</v>
      </c>
      <c r="B478" s="26" t="s">
        <v>611</v>
      </c>
      <c r="C478" s="65">
        <v>16</v>
      </c>
      <c r="D478" s="66">
        <v>0</v>
      </c>
      <c r="E478" s="66"/>
      <c r="F478" s="66"/>
      <c r="G478" s="66"/>
      <c r="H478" s="66">
        <v>0</v>
      </c>
    </row>
    <row r="479" spans="1:8" ht="12.75" customHeight="1" x14ac:dyDescent="0.25">
      <c r="A479" s="26" t="s">
        <v>612</v>
      </c>
      <c r="B479" s="26" t="s">
        <v>613</v>
      </c>
      <c r="C479" s="65">
        <v>12</v>
      </c>
      <c r="D479" s="66"/>
      <c r="E479" s="66"/>
      <c r="F479" s="66">
        <v>0</v>
      </c>
      <c r="G479" s="66"/>
      <c r="H479" s="66">
        <v>0</v>
      </c>
    </row>
    <row r="480" spans="1:8" ht="12.75" customHeight="1" x14ac:dyDescent="0.25">
      <c r="A480" s="26" t="s">
        <v>614</v>
      </c>
      <c r="B480" s="26" t="s">
        <v>613</v>
      </c>
      <c r="C480" s="65">
        <v>14</v>
      </c>
      <c r="D480" s="66"/>
      <c r="E480" s="66">
        <v>0</v>
      </c>
      <c r="F480" s="66"/>
      <c r="G480" s="66"/>
      <c r="H480" s="66">
        <v>0</v>
      </c>
    </row>
    <row r="481" spans="1:8" ht="12.75" customHeight="1" x14ac:dyDescent="0.25">
      <c r="A481" s="26" t="s">
        <v>615</v>
      </c>
      <c r="B481" s="26" t="s">
        <v>613</v>
      </c>
      <c r="C481" s="65">
        <v>16</v>
      </c>
      <c r="D481" s="66">
        <v>0</v>
      </c>
      <c r="E481" s="66"/>
      <c r="F481" s="66"/>
      <c r="G481" s="66"/>
      <c r="H481" s="66">
        <v>0</v>
      </c>
    </row>
    <row r="482" spans="1:8" ht="12.75" customHeight="1" x14ac:dyDescent="0.25">
      <c r="A482" s="26" t="s">
        <v>616</v>
      </c>
      <c r="B482" s="26" t="s">
        <v>617</v>
      </c>
      <c r="C482" s="65">
        <v>12</v>
      </c>
      <c r="D482" s="66"/>
      <c r="E482" s="66"/>
      <c r="F482" s="66">
        <v>0</v>
      </c>
      <c r="G482" s="66"/>
      <c r="H482" s="66">
        <v>0</v>
      </c>
    </row>
    <row r="483" spans="1:8" ht="12.75" customHeight="1" x14ac:dyDescent="0.25">
      <c r="A483" s="26" t="s">
        <v>618</v>
      </c>
      <c r="B483" s="26" t="s">
        <v>617</v>
      </c>
      <c r="C483" s="65">
        <v>14</v>
      </c>
      <c r="D483" s="66"/>
      <c r="E483" s="66">
        <v>0</v>
      </c>
      <c r="F483" s="66"/>
      <c r="G483" s="66"/>
      <c r="H483" s="66">
        <v>0</v>
      </c>
    </row>
    <row r="484" spans="1:8" ht="12.75" customHeight="1" x14ac:dyDescent="0.25">
      <c r="A484" s="26" t="s">
        <v>619</v>
      </c>
      <c r="B484" s="26" t="s">
        <v>620</v>
      </c>
      <c r="C484" s="65">
        <v>16</v>
      </c>
      <c r="D484" s="66">
        <v>0</v>
      </c>
      <c r="E484" s="66"/>
      <c r="F484" s="66"/>
      <c r="G484" s="66"/>
      <c r="H484" s="66">
        <v>0</v>
      </c>
    </row>
    <row r="485" spans="1:8" ht="12.75" customHeight="1" x14ac:dyDescent="0.25">
      <c r="A485" s="26" t="s">
        <v>621</v>
      </c>
      <c r="B485" s="26" t="s">
        <v>622</v>
      </c>
      <c r="C485" s="65">
        <v>16</v>
      </c>
      <c r="D485" s="66">
        <v>0</v>
      </c>
      <c r="E485" s="66"/>
      <c r="F485" s="66"/>
      <c r="G485" s="66"/>
      <c r="H485" s="66">
        <v>0</v>
      </c>
    </row>
    <row r="486" spans="1:8" ht="12.75" customHeight="1" x14ac:dyDescent="0.25">
      <c r="A486" s="26" t="s">
        <v>623</v>
      </c>
      <c r="B486" s="26" t="s">
        <v>624</v>
      </c>
      <c r="C486" s="65">
        <v>16</v>
      </c>
      <c r="D486" s="66">
        <v>0</v>
      </c>
      <c r="E486" s="66"/>
      <c r="F486" s="66"/>
      <c r="G486" s="66"/>
      <c r="H486" s="66">
        <v>0</v>
      </c>
    </row>
    <row r="487" spans="1:8" ht="12.75" customHeight="1" x14ac:dyDescent="0.25">
      <c r="A487" s="26" t="s">
        <v>625</v>
      </c>
      <c r="B487" s="26" t="s">
        <v>626</v>
      </c>
      <c r="C487" s="65">
        <v>16</v>
      </c>
      <c r="D487" s="66">
        <v>0</v>
      </c>
      <c r="E487" s="66"/>
      <c r="F487" s="66"/>
      <c r="G487" s="66"/>
      <c r="H487" s="66">
        <v>0</v>
      </c>
    </row>
    <row r="488" spans="1:8" ht="12.75" customHeight="1" x14ac:dyDescent="0.25">
      <c r="A488" s="26" t="s">
        <v>627</v>
      </c>
      <c r="B488" s="26" t="s">
        <v>628</v>
      </c>
      <c r="C488" s="65">
        <v>10</v>
      </c>
      <c r="D488" s="66"/>
      <c r="E488" s="66"/>
      <c r="F488" s="66"/>
      <c r="G488" s="66">
        <v>0</v>
      </c>
      <c r="H488" s="66">
        <v>0</v>
      </c>
    </row>
    <row r="489" spans="1:8" ht="12.75" customHeight="1" x14ac:dyDescent="0.25">
      <c r="A489" s="26" t="s">
        <v>629</v>
      </c>
      <c r="B489" s="26" t="s">
        <v>554</v>
      </c>
      <c r="C489" s="65">
        <v>12</v>
      </c>
      <c r="D489" s="66"/>
      <c r="E489" s="66"/>
      <c r="F489" s="66">
        <v>0</v>
      </c>
      <c r="G489" s="66"/>
      <c r="H489" s="66">
        <v>0</v>
      </c>
    </row>
    <row r="490" spans="1:8" ht="12.75" customHeight="1" x14ac:dyDescent="0.25">
      <c r="A490" s="26" t="s">
        <v>630</v>
      </c>
      <c r="B490" s="26" t="s">
        <v>554</v>
      </c>
      <c r="C490" s="65">
        <v>14</v>
      </c>
      <c r="D490" s="66"/>
      <c r="E490" s="66">
        <v>0</v>
      </c>
      <c r="F490" s="66"/>
      <c r="G490" s="66"/>
      <c r="H490" s="66">
        <v>0</v>
      </c>
    </row>
    <row r="491" spans="1:8" ht="12.75" customHeight="1" x14ac:dyDescent="0.25">
      <c r="A491" s="26" t="s">
        <v>631</v>
      </c>
      <c r="B491" s="26" t="s">
        <v>557</v>
      </c>
      <c r="C491" s="65">
        <v>16</v>
      </c>
      <c r="D491" s="66">
        <v>0</v>
      </c>
      <c r="E491" s="66"/>
      <c r="F491" s="66"/>
      <c r="G491" s="66"/>
      <c r="H491" s="66">
        <v>0</v>
      </c>
    </row>
    <row r="492" spans="1:8" ht="12.75" customHeight="1" x14ac:dyDescent="0.25">
      <c r="A492" s="26" t="s">
        <v>632</v>
      </c>
      <c r="B492" s="26" t="s">
        <v>559</v>
      </c>
      <c r="C492" s="65">
        <v>16</v>
      </c>
      <c r="D492" s="66">
        <v>0</v>
      </c>
      <c r="E492" s="66"/>
      <c r="F492" s="66"/>
      <c r="G492" s="66"/>
      <c r="H492" s="66">
        <v>0</v>
      </c>
    </row>
    <row r="493" spans="1:8" ht="12.75" customHeight="1" x14ac:dyDescent="0.25">
      <c r="A493" s="26" t="s">
        <v>633</v>
      </c>
      <c r="B493" s="26" t="s">
        <v>561</v>
      </c>
      <c r="C493" s="65">
        <v>16</v>
      </c>
      <c r="D493" s="66">
        <v>0</v>
      </c>
      <c r="E493" s="66"/>
      <c r="F493" s="66"/>
      <c r="G493" s="66"/>
      <c r="H493" s="66">
        <v>0</v>
      </c>
    </row>
    <row r="494" spans="1:8" ht="12.75" customHeight="1" x14ac:dyDescent="0.25">
      <c r="A494" s="26" t="s">
        <v>634</v>
      </c>
      <c r="B494" s="26" t="s">
        <v>563</v>
      </c>
      <c r="C494" s="65">
        <v>16</v>
      </c>
      <c r="D494" s="66">
        <v>0</v>
      </c>
      <c r="E494" s="66"/>
      <c r="F494" s="66"/>
      <c r="G494" s="66"/>
      <c r="H494" s="66">
        <v>0</v>
      </c>
    </row>
    <row r="495" spans="1:8" ht="12.75" customHeight="1" x14ac:dyDescent="0.25">
      <c r="A495" s="26" t="s">
        <v>635</v>
      </c>
      <c r="B495" s="26" t="s">
        <v>565</v>
      </c>
      <c r="C495" s="65">
        <v>16</v>
      </c>
      <c r="D495" s="66">
        <v>0</v>
      </c>
      <c r="E495" s="66"/>
      <c r="F495" s="66"/>
      <c r="G495" s="66"/>
      <c r="H495" s="66">
        <v>0</v>
      </c>
    </row>
    <row r="496" spans="1:8" ht="12.75" customHeight="1" x14ac:dyDescent="0.25">
      <c r="A496" s="26" t="s">
        <v>636</v>
      </c>
      <c r="B496" s="26" t="s">
        <v>567</v>
      </c>
      <c r="C496" s="65">
        <v>16</v>
      </c>
      <c r="D496" s="66">
        <v>0</v>
      </c>
      <c r="E496" s="66"/>
      <c r="F496" s="66"/>
      <c r="G496" s="66"/>
      <c r="H496" s="66">
        <v>0</v>
      </c>
    </row>
    <row r="497" spans="1:8" ht="12.75" customHeight="1" x14ac:dyDescent="0.25">
      <c r="A497" s="26" t="s">
        <v>637</v>
      </c>
      <c r="B497" s="26" t="s">
        <v>569</v>
      </c>
      <c r="C497" s="65">
        <v>12</v>
      </c>
      <c r="D497" s="66"/>
      <c r="E497" s="66"/>
      <c r="F497" s="66">
        <v>0</v>
      </c>
      <c r="G497" s="66"/>
      <c r="H497" s="66">
        <v>0</v>
      </c>
    </row>
    <row r="498" spans="1:8" ht="12.75" customHeight="1" x14ac:dyDescent="0.25">
      <c r="A498" s="26" t="s">
        <v>638</v>
      </c>
      <c r="B498" s="26" t="s">
        <v>569</v>
      </c>
      <c r="C498" s="65">
        <v>14</v>
      </c>
      <c r="D498" s="66"/>
      <c r="E498" s="66">
        <v>0</v>
      </c>
      <c r="F498" s="66"/>
      <c r="G498" s="66"/>
      <c r="H498" s="66">
        <v>0</v>
      </c>
    </row>
    <row r="499" spans="1:8" ht="12.75" customHeight="1" x14ac:dyDescent="0.25">
      <c r="A499" s="26" t="s">
        <v>639</v>
      </c>
      <c r="B499" s="26" t="s">
        <v>559</v>
      </c>
      <c r="C499" s="65">
        <v>16</v>
      </c>
      <c r="D499" s="66">
        <v>0</v>
      </c>
      <c r="E499" s="66"/>
      <c r="F499" s="66"/>
      <c r="G499" s="66"/>
      <c r="H499" s="66">
        <v>0</v>
      </c>
    </row>
    <row r="500" spans="1:8" ht="12.75" customHeight="1" x14ac:dyDescent="0.25">
      <c r="A500" s="26" t="s">
        <v>640</v>
      </c>
      <c r="B500" s="26" t="s">
        <v>561</v>
      </c>
      <c r="C500" s="65">
        <v>16</v>
      </c>
      <c r="D500" s="66">
        <v>0</v>
      </c>
      <c r="E500" s="66"/>
      <c r="F500" s="66"/>
      <c r="G500" s="66"/>
      <c r="H500" s="66">
        <v>0</v>
      </c>
    </row>
    <row r="501" spans="1:8" ht="12.75" customHeight="1" x14ac:dyDescent="0.25">
      <c r="A501" s="26" t="s">
        <v>641</v>
      </c>
      <c r="B501" s="26" t="s">
        <v>565</v>
      </c>
      <c r="C501" s="65">
        <v>16</v>
      </c>
      <c r="D501" s="66">
        <v>0</v>
      </c>
      <c r="E501" s="66"/>
      <c r="F501" s="66"/>
      <c r="G501" s="66"/>
      <c r="H501" s="66">
        <v>0</v>
      </c>
    </row>
    <row r="502" spans="1:8" ht="12.75" customHeight="1" x14ac:dyDescent="0.25">
      <c r="A502" s="26" t="s">
        <v>642</v>
      </c>
      <c r="B502" s="26" t="s">
        <v>575</v>
      </c>
      <c r="C502" s="65">
        <v>16</v>
      </c>
      <c r="D502" s="66">
        <v>0</v>
      </c>
      <c r="E502" s="66"/>
      <c r="F502" s="66"/>
      <c r="G502" s="66"/>
      <c r="H502" s="66">
        <v>0</v>
      </c>
    </row>
    <row r="503" spans="1:8" ht="12.75" customHeight="1" x14ac:dyDescent="0.25">
      <c r="A503" s="26" t="s">
        <v>643</v>
      </c>
      <c r="B503" s="26" t="s">
        <v>577</v>
      </c>
      <c r="C503" s="65">
        <v>12</v>
      </c>
      <c r="D503" s="66"/>
      <c r="E503" s="66"/>
      <c r="F503" s="66">
        <v>0</v>
      </c>
      <c r="G503" s="66"/>
      <c r="H503" s="66">
        <v>0</v>
      </c>
    </row>
    <row r="504" spans="1:8" ht="12.75" customHeight="1" x14ac:dyDescent="0.25">
      <c r="A504" s="26" t="s">
        <v>644</v>
      </c>
      <c r="B504" s="26" t="s">
        <v>577</v>
      </c>
      <c r="C504" s="65">
        <v>14</v>
      </c>
      <c r="D504" s="66"/>
      <c r="E504" s="66">
        <v>0</v>
      </c>
      <c r="F504" s="66"/>
      <c r="G504" s="66"/>
      <c r="H504" s="66">
        <v>0</v>
      </c>
    </row>
    <row r="505" spans="1:8" ht="12.75" customHeight="1" x14ac:dyDescent="0.25">
      <c r="A505" s="26" t="s">
        <v>645</v>
      </c>
      <c r="B505" s="26" t="s">
        <v>577</v>
      </c>
      <c r="C505" s="65">
        <v>16</v>
      </c>
      <c r="D505" s="66">
        <v>0</v>
      </c>
      <c r="E505" s="66"/>
      <c r="F505" s="66"/>
      <c r="G505" s="66"/>
      <c r="H505" s="66">
        <v>0</v>
      </c>
    </row>
    <row r="506" spans="1:8" ht="12.75" customHeight="1" x14ac:dyDescent="0.25">
      <c r="A506" s="26" t="s">
        <v>646</v>
      </c>
      <c r="B506" s="26" t="s">
        <v>581</v>
      </c>
      <c r="C506" s="65">
        <v>16</v>
      </c>
      <c r="D506" s="66">
        <v>0</v>
      </c>
      <c r="E506" s="66"/>
      <c r="F506" s="66"/>
      <c r="G506" s="66"/>
      <c r="H506" s="66">
        <v>0</v>
      </c>
    </row>
    <row r="507" spans="1:8" ht="12.75" customHeight="1" x14ac:dyDescent="0.25">
      <c r="A507" s="26" t="s">
        <v>647</v>
      </c>
      <c r="B507" s="26" t="s">
        <v>583</v>
      </c>
      <c r="C507" s="65">
        <v>16</v>
      </c>
      <c r="D507" s="66">
        <v>0</v>
      </c>
      <c r="E507" s="66"/>
      <c r="F507" s="66"/>
      <c r="G507" s="66"/>
      <c r="H507" s="66">
        <v>0</v>
      </c>
    </row>
    <row r="508" spans="1:8" ht="12.75" customHeight="1" x14ac:dyDescent="0.25">
      <c r="A508" s="26" t="s">
        <v>648</v>
      </c>
      <c r="B508" s="26" t="s">
        <v>585</v>
      </c>
      <c r="C508" s="65">
        <v>16</v>
      </c>
      <c r="D508" s="66">
        <v>0</v>
      </c>
      <c r="E508" s="66"/>
      <c r="F508" s="66"/>
      <c r="G508" s="66"/>
      <c r="H508" s="66">
        <v>0</v>
      </c>
    </row>
    <row r="509" spans="1:8" ht="12.75" customHeight="1" x14ac:dyDescent="0.25">
      <c r="A509" s="26" t="s">
        <v>649</v>
      </c>
      <c r="B509" s="26" t="s">
        <v>587</v>
      </c>
      <c r="C509" s="65">
        <v>16</v>
      </c>
      <c r="D509" s="66">
        <v>0</v>
      </c>
      <c r="E509" s="66"/>
      <c r="F509" s="66"/>
      <c r="G509" s="66"/>
      <c r="H509" s="66">
        <v>0</v>
      </c>
    </row>
    <row r="510" spans="1:8" ht="12.75" customHeight="1" x14ac:dyDescent="0.25">
      <c r="A510" s="26" t="s">
        <v>650</v>
      </c>
      <c r="B510" s="26" t="s">
        <v>589</v>
      </c>
      <c r="C510" s="65">
        <v>16</v>
      </c>
      <c r="D510" s="66">
        <v>0</v>
      </c>
      <c r="E510" s="66"/>
      <c r="F510" s="66"/>
      <c r="G510" s="66"/>
      <c r="H510" s="66">
        <v>0</v>
      </c>
    </row>
    <row r="511" spans="1:8" ht="12.75" customHeight="1" x14ac:dyDescent="0.25">
      <c r="A511" s="26" t="s">
        <v>651</v>
      </c>
      <c r="B511" s="26" t="s">
        <v>591</v>
      </c>
      <c r="C511" s="65">
        <v>16</v>
      </c>
      <c r="D511" s="66">
        <v>0</v>
      </c>
      <c r="E511" s="66"/>
      <c r="F511" s="66"/>
      <c r="G511" s="66"/>
      <c r="H511" s="66">
        <v>0</v>
      </c>
    </row>
    <row r="512" spans="1:8" ht="12.75" customHeight="1" x14ac:dyDescent="0.25">
      <c r="A512" s="26" t="s">
        <v>652</v>
      </c>
      <c r="B512" s="26" t="s">
        <v>593</v>
      </c>
      <c r="C512" s="65">
        <v>16</v>
      </c>
      <c r="D512" s="66">
        <v>0</v>
      </c>
      <c r="E512" s="66"/>
      <c r="F512" s="66"/>
      <c r="G512" s="66"/>
      <c r="H512" s="66">
        <v>0</v>
      </c>
    </row>
    <row r="513" spans="1:8" ht="12.75" customHeight="1" x14ac:dyDescent="0.25">
      <c r="A513" s="26" t="s">
        <v>653</v>
      </c>
      <c r="B513" s="26" t="s">
        <v>595</v>
      </c>
      <c r="C513" s="65">
        <v>16</v>
      </c>
      <c r="D513" s="66">
        <v>0</v>
      </c>
      <c r="E513" s="66"/>
      <c r="F513" s="66"/>
      <c r="G513" s="66"/>
      <c r="H513" s="66">
        <v>0</v>
      </c>
    </row>
    <row r="514" spans="1:8" ht="12.75" customHeight="1" x14ac:dyDescent="0.25">
      <c r="A514" s="26" t="s">
        <v>654</v>
      </c>
      <c r="B514" s="26" t="s">
        <v>597</v>
      </c>
      <c r="C514" s="65">
        <v>16</v>
      </c>
      <c r="D514" s="66">
        <v>0</v>
      </c>
      <c r="E514" s="66"/>
      <c r="F514" s="66"/>
      <c r="G514" s="66"/>
      <c r="H514" s="66">
        <v>0</v>
      </c>
    </row>
    <row r="515" spans="1:8" ht="12.75" customHeight="1" x14ac:dyDescent="0.25">
      <c r="A515" s="26" t="s">
        <v>655</v>
      </c>
      <c r="B515" s="26" t="s">
        <v>599</v>
      </c>
      <c r="C515" s="65">
        <v>16</v>
      </c>
      <c r="D515" s="66">
        <v>0</v>
      </c>
      <c r="E515" s="66"/>
      <c r="F515" s="66"/>
      <c r="G515" s="66"/>
      <c r="H515" s="66">
        <v>0</v>
      </c>
    </row>
    <row r="516" spans="1:8" ht="12.75" customHeight="1" x14ac:dyDescent="0.25">
      <c r="A516" s="26" t="s">
        <v>656</v>
      </c>
      <c r="B516" s="26" t="s">
        <v>601</v>
      </c>
      <c r="C516" s="65">
        <v>16</v>
      </c>
      <c r="D516" s="66">
        <v>0</v>
      </c>
      <c r="E516" s="66"/>
      <c r="F516" s="66"/>
      <c r="G516" s="66"/>
      <c r="H516" s="66">
        <v>0</v>
      </c>
    </row>
    <row r="517" spans="1:8" ht="12.75" customHeight="1" x14ac:dyDescent="0.25">
      <c r="A517" s="26" t="s">
        <v>657</v>
      </c>
      <c r="B517" s="26" t="s">
        <v>603</v>
      </c>
      <c r="C517" s="65">
        <v>16</v>
      </c>
      <c r="D517" s="66">
        <v>0</v>
      </c>
      <c r="E517" s="66"/>
      <c r="F517" s="66"/>
      <c r="G517" s="66"/>
      <c r="H517" s="66">
        <v>0</v>
      </c>
    </row>
    <row r="518" spans="1:8" ht="12.75" customHeight="1" x14ac:dyDescent="0.25">
      <c r="A518" s="26" t="s">
        <v>658</v>
      </c>
      <c r="B518" s="26" t="s">
        <v>605</v>
      </c>
      <c r="C518" s="65">
        <v>16</v>
      </c>
      <c r="D518" s="66">
        <v>0</v>
      </c>
      <c r="E518" s="66"/>
      <c r="F518" s="66"/>
      <c r="G518" s="66"/>
      <c r="H518" s="66">
        <v>0</v>
      </c>
    </row>
    <row r="519" spans="1:8" ht="12.75" customHeight="1" x14ac:dyDescent="0.25">
      <c r="A519" s="26" t="s">
        <v>659</v>
      </c>
      <c r="B519" s="26" t="s">
        <v>607</v>
      </c>
      <c r="C519" s="65">
        <v>16</v>
      </c>
      <c r="D519" s="66">
        <v>0</v>
      </c>
      <c r="E519" s="66"/>
      <c r="F519" s="66"/>
      <c r="G519" s="66"/>
      <c r="H519" s="66">
        <v>0</v>
      </c>
    </row>
    <row r="520" spans="1:8" ht="12.75" customHeight="1" x14ac:dyDescent="0.25">
      <c r="A520" s="26" t="s">
        <v>660</v>
      </c>
      <c r="B520" s="26" t="s">
        <v>609</v>
      </c>
      <c r="C520" s="65">
        <v>16</v>
      </c>
      <c r="D520" s="66">
        <v>0</v>
      </c>
      <c r="E520" s="66"/>
      <c r="F520" s="66"/>
      <c r="G520" s="66"/>
      <c r="H520" s="66">
        <v>0</v>
      </c>
    </row>
    <row r="521" spans="1:8" ht="12.75" customHeight="1" x14ac:dyDescent="0.25">
      <c r="A521" s="26" t="s">
        <v>661</v>
      </c>
      <c r="B521" s="26" t="s">
        <v>611</v>
      </c>
      <c r="C521" s="65">
        <v>16</v>
      </c>
      <c r="D521" s="66">
        <v>0</v>
      </c>
      <c r="E521" s="66"/>
      <c r="F521" s="66"/>
      <c r="G521" s="66"/>
      <c r="H521" s="66">
        <v>0</v>
      </c>
    </row>
    <row r="522" spans="1:8" ht="12.75" customHeight="1" x14ac:dyDescent="0.25">
      <c r="A522" s="26" t="s">
        <v>662</v>
      </c>
      <c r="B522" s="26" t="s">
        <v>613</v>
      </c>
      <c r="C522" s="65">
        <v>12</v>
      </c>
      <c r="D522" s="66"/>
      <c r="E522" s="66"/>
      <c r="F522" s="66">
        <v>0</v>
      </c>
      <c r="G522" s="66"/>
      <c r="H522" s="66">
        <v>0</v>
      </c>
    </row>
    <row r="523" spans="1:8" ht="12.75" customHeight="1" x14ac:dyDescent="0.25">
      <c r="A523" s="26" t="s">
        <v>663</v>
      </c>
      <c r="B523" s="26" t="s">
        <v>613</v>
      </c>
      <c r="C523" s="65">
        <v>14</v>
      </c>
      <c r="D523" s="66"/>
      <c r="E523" s="66">
        <v>0</v>
      </c>
      <c r="F523" s="66"/>
      <c r="G523" s="66"/>
      <c r="H523" s="66">
        <v>0</v>
      </c>
    </row>
    <row r="524" spans="1:8" ht="12.75" customHeight="1" x14ac:dyDescent="0.25">
      <c r="A524" s="26" t="s">
        <v>664</v>
      </c>
      <c r="B524" s="26" t="s">
        <v>613</v>
      </c>
      <c r="C524" s="65">
        <v>16</v>
      </c>
      <c r="D524" s="66">
        <v>0</v>
      </c>
      <c r="E524" s="66"/>
      <c r="F524" s="66"/>
      <c r="G524" s="66"/>
      <c r="H524" s="66">
        <v>0</v>
      </c>
    </row>
    <row r="525" spans="1:8" ht="12.75" customHeight="1" x14ac:dyDescent="0.25">
      <c r="A525" s="26" t="s">
        <v>665</v>
      </c>
      <c r="B525" s="26" t="s">
        <v>617</v>
      </c>
      <c r="C525" s="65">
        <v>12</v>
      </c>
      <c r="D525" s="66"/>
      <c r="E525" s="66"/>
      <c r="F525" s="66">
        <v>0</v>
      </c>
      <c r="G525" s="66"/>
      <c r="H525" s="66">
        <v>0</v>
      </c>
    </row>
    <row r="526" spans="1:8" ht="12.75" customHeight="1" x14ac:dyDescent="0.25">
      <c r="A526" s="26" t="s">
        <v>666</v>
      </c>
      <c r="B526" s="26" t="s">
        <v>617</v>
      </c>
      <c r="C526" s="65">
        <v>14</v>
      </c>
      <c r="D526" s="66"/>
      <c r="E526" s="66">
        <v>0</v>
      </c>
      <c r="F526" s="66"/>
      <c r="G526" s="66"/>
      <c r="H526" s="66">
        <v>0</v>
      </c>
    </row>
    <row r="527" spans="1:8" ht="12.75" customHeight="1" x14ac:dyDescent="0.25">
      <c r="A527" s="26" t="s">
        <v>667</v>
      </c>
      <c r="B527" s="26" t="s">
        <v>620</v>
      </c>
      <c r="C527" s="65">
        <v>16</v>
      </c>
      <c r="D527" s="66">
        <v>0</v>
      </c>
      <c r="E527" s="66"/>
      <c r="F527" s="66"/>
      <c r="G527" s="66"/>
      <c r="H527" s="66">
        <v>0</v>
      </c>
    </row>
    <row r="528" spans="1:8" ht="12.75" customHeight="1" x14ac:dyDescent="0.25">
      <c r="A528" s="26" t="s">
        <v>668</v>
      </c>
      <c r="B528" s="26" t="s">
        <v>622</v>
      </c>
      <c r="C528" s="65">
        <v>16</v>
      </c>
      <c r="D528" s="66">
        <v>0</v>
      </c>
      <c r="E528" s="66"/>
      <c r="F528" s="66"/>
      <c r="G528" s="66"/>
      <c r="H528" s="66">
        <v>0</v>
      </c>
    </row>
    <row r="529" spans="1:8" ht="12.75" customHeight="1" x14ac:dyDescent="0.25">
      <c r="A529" s="26" t="s">
        <v>669</v>
      </c>
      <c r="B529" s="26" t="s">
        <v>624</v>
      </c>
      <c r="C529" s="65">
        <v>16</v>
      </c>
      <c r="D529" s="66">
        <v>0</v>
      </c>
      <c r="E529" s="66"/>
      <c r="F529" s="66"/>
      <c r="G529" s="66"/>
      <c r="H529" s="66">
        <v>0</v>
      </c>
    </row>
    <row r="530" spans="1:8" ht="12.75" customHeight="1" x14ac:dyDescent="0.25">
      <c r="A530" s="26" t="s">
        <v>670</v>
      </c>
      <c r="B530" s="26" t="s">
        <v>626</v>
      </c>
      <c r="C530" s="65">
        <v>16</v>
      </c>
      <c r="D530" s="66">
        <v>0</v>
      </c>
      <c r="E530" s="66"/>
      <c r="F530" s="66"/>
      <c r="G530" s="66"/>
      <c r="H530" s="66">
        <v>0</v>
      </c>
    </row>
    <row r="531" spans="1:8" ht="12.75" customHeight="1" x14ac:dyDescent="0.25">
      <c r="A531" s="26" t="s">
        <v>671</v>
      </c>
      <c r="B531" s="26" t="s">
        <v>672</v>
      </c>
      <c r="C531" s="65">
        <v>10</v>
      </c>
      <c r="D531" s="66"/>
      <c r="E531" s="66"/>
      <c r="F531" s="66"/>
      <c r="G531" s="66">
        <v>0</v>
      </c>
      <c r="H531" s="66">
        <v>0</v>
      </c>
    </row>
    <row r="532" spans="1:8" ht="12.75" customHeight="1" x14ac:dyDescent="0.25">
      <c r="A532" s="26" t="s">
        <v>673</v>
      </c>
      <c r="B532" s="26" t="s">
        <v>554</v>
      </c>
      <c r="C532" s="65">
        <v>12</v>
      </c>
      <c r="D532" s="66"/>
      <c r="E532" s="66"/>
      <c r="F532" s="66">
        <v>0</v>
      </c>
      <c r="G532" s="66"/>
      <c r="H532" s="66">
        <v>0</v>
      </c>
    </row>
    <row r="533" spans="1:8" ht="12.75" customHeight="1" x14ac:dyDescent="0.25">
      <c r="A533" s="26" t="s">
        <v>674</v>
      </c>
      <c r="B533" s="26" t="s">
        <v>554</v>
      </c>
      <c r="C533" s="65">
        <v>14</v>
      </c>
      <c r="D533" s="66"/>
      <c r="E533" s="66">
        <v>0</v>
      </c>
      <c r="F533" s="66"/>
      <c r="G533" s="66"/>
      <c r="H533" s="66">
        <v>0</v>
      </c>
    </row>
    <row r="534" spans="1:8" ht="12.75" customHeight="1" x14ac:dyDescent="0.25">
      <c r="A534" s="26" t="s">
        <v>675</v>
      </c>
      <c r="B534" s="26" t="s">
        <v>557</v>
      </c>
      <c r="C534" s="65">
        <v>16</v>
      </c>
      <c r="D534" s="66">
        <v>0</v>
      </c>
      <c r="E534" s="66"/>
      <c r="F534" s="66"/>
      <c r="G534" s="66"/>
      <c r="H534" s="66">
        <v>0</v>
      </c>
    </row>
    <row r="535" spans="1:8" ht="12.75" customHeight="1" x14ac:dyDescent="0.25">
      <c r="A535" s="26" t="s">
        <v>676</v>
      </c>
      <c r="B535" s="26" t="s">
        <v>559</v>
      </c>
      <c r="C535" s="65">
        <v>16</v>
      </c>
      <c r="D535" s="66">
        <v>0</v>
      </c>
      <c r="E535" s="66"/>
      <c r="F535" s="66"/>
      <c r="G535" s="66"/>
      <c r="H535" s="66">
        <v>0</v>
      </c>
    </row>
    <row r="536" spans="1:8" ht="12.75" customHeight="1" x14ac:dyDescent="0.25">
      <c r="A536" s="26" t="s">
        <v>677</v>
      </c>
      <c r="B536" s="26" t="s">
        <v>561</v>
      </c>
      <c r="C536" s="65">
        <v>16</v>
      </c>
      <c r="D536" s="66">
        <v>0</v>
      </c>
      <c r="E536" s="66"/>
      <c r="F536" s="66"/>
      <c r="G536" s="66"/>
      <c r="H536" s="66">
        <v>0</v>
      </c>
    </row>
    <row r="537" spans="1:8" ht="12.75" customHeight="1" x14ac:dyDescent="0.25">
      <c r="A537" s="26" t="s">
        <v>678</v>
      </c>
      <c r="B537" s="26" t="s">
        <v>563</v>
      </c>
      <c r="C537" s="65">
        <v>16</v>
      </c>
      <c r="D537" s="66">
        <v>0</v>
      </c>
      <c r="E537" s="66"/>
      <c r="F537" s="66"/>
      <c r="G537" s="66"/>
      <c r="H537" s="66">
        <v>0</v>
      </c>
    </row>
    <row r="538" spans="1:8" ht="12.75" customHeight="1" x14ac:dyDescent="0.25">
      <c r="A538" s="26" t="s">
        <v>679</v>
      </c>
      <c r="B538" s="26" t="s">
        <v>565</v>
      </c>
      <c r="C538" s="65">
        <v>16</v>
      </c>
      <c r="D538" s="66">
        <v>0</v>
      </c>
      <c r="E538" s="66"/>
      <c r="F538" s="66"/>
      <c r="G538" s="66"/>
      <c r="H538" s="66">
        <v>0</v>
      </c>
    </row>
    <row r="539" spans="1:8" ht="12.75" customHeight="1" x14ac:dyDescent="0.25">
      <c r="A539" s="26" t="s">
        <v>680</v>
      </c>
      <c r="B539" s="26" t="s">
        <v>567</v>
      </c>
      <c r="C539" s="65">
        <v>16</v>
      </c>
      <c r="D539" s="66">
        <v>0</v>
      </c>
      <c r="E539" s="66"/>
      <c r="F539" s="66"/>
      <c r="G539" s="66"/>
      <c r="H539" s="66">
        <v>0</v>
      </c>
    </row>
    <row r="540" spans="1:8" ht="12.75" customHeight="1" x14ac:dyDescent="0.25">
      <c r="A540" s="26" t="s">
        <v>681</v>
      </c>
      <c r="B540" s="26" t="s">
        <v>569</v>
      </c>
      <c r="C540" s="65">
        <v>12</v>
      </c>
      <c r="D540" s="66"/>
      <c r="E540" s="66"/>
      <c r="F540" s="66">
        <v>0</v>
      </c>
      <c r="G540" s="66"/>
      <c r="H540" s="66">
        <v>0</v>
      </c>
    </row>
    <row r="541" spans="1:8" ht="12.75" customHeight="1" x14ac:dyDescent="0.25">
      <c r="A541" s="26" t="s">
        <v>682</v>
      </c>
      <c r="B541" s="26" t="s">
        <v>569</v>
      </c>
      <c r="C541" s="65">
        <v>14</v>
      </c>
      <c r="D541" s="66"/>
      <c r="E541" s="66">
        <v>0</v>
      </c>
      <c r="F541" s="66"/>
      <c r="G541" s="66"/>
      <c r="H541" s="66">
        <v>0</v>
      </c>
    </row>
    <row r="542" spans="1:8" ht="12.75" customHeight="1" x14ac:dyDescent="0.25">
      <c r="A542" s="26" t="s">
        <v>683</v>
      </c>
      <c r="B542" s="26" t="s">
        <v>559</v>
      </c>
      <c r="C542" s="65">
        <v>16</v>
      </c>
      <c r="D542" s="66">
        <v>0</v>
      </c>
      <c r="E542" s="66"/>
      <c r="F542" s="66"/>
      <c r="G542" s="66"/>
      <c r="H542" s="66">
        <v>0</v>
      </c>
    </row>
    <row r="543" spans="1:8" ht="12.75" customHeight="1" x14ac:dyDescent="0.25">
      <c r="A543" s="26" t="s">
        <v>684</v>
      </c>
      <c r="B543" s="26" t="s">
        <v>561</v>
      </c>
      <c r="C543" s="65">
        <v>16</v>
      </c>
      <c r="D543" s="66">
        <v>0</v>
      </c>
      <c r="E543" s="66"/>
      <c r="F543" s="66"/>
      <c r="G543" s="66"/>
      <c r="H543" s="66">
        <v>0</v>
      </c>
    </row>
    <row r="544" spans="1:8" ht="12.75" customHeight="1" x14ac:dyDescent="0.25">
      <c r="A544" s="26" t="s">
        <v>685</v>
      </c>
      <c r="B544" s="26" t="s">
        <v>565</v>
      </c>
      <c r="C544" s="65">
        <v>16</v>
      </c>
      <c r="D544" s="66">
        <v>0</v>
      </c>
      <c r="E544" s="66"/>
      <c r="F544" s="66"/>
      <c r="G544" s="66"/>
      <c r="H544" s="66">
        <v>0</v>
      </c>
    </row>
    <row r="545" spans="1:8" ht="12.75" customHeight="1" x14ac:dyDescent="0.25">
      <c r="A545" s="26" t="s">
        <v>686</v>
      </c>
      <c r="B545" s="26" t="s">
        <v>575</v>
      </c>
      <c r="C545" s="65">
        <v>16</v>
      </c>
      <c r="D545" s="66">
        <v>0</v>
      </c>
      <c r="E545" s="66"/>
      <c r="F545" s="66"/>
      <c r="G545" s="66"/>
      <c r="H545" s="66">
        <v>0</v>
      </c>
    </row>
    <row r="546" spans="1:8" ht="12.75" customHeight="1" x14ac:dyDescent="0.25">
      <c r="A546" s="26" t="s">
        <v>687</v>
      </c>
      <c r="B546" s="26" t="s">
        <v>577</v>
      </c>
      <c r="C546" s="65">
        <v>12</v>
      </c>
      <c r="D546" s="66"/>
      <c r="E546" s="66"/>
      <c r="F546" s="66">
        <v>0</v>
      </c>
      <c r="G546" s="66"/>
      <c r="H546" s="66">
        <v>0</v>
      </c>
    </row>
    <row r="547" spans="1:8" ht="12.75" customHeight="1" x14ac:dyDescent="0.25">
      <c r="A547" s="26" t="s">
        <v>688</v>
      </c>
      <c r="B547" s="26" t="s">
        <v>577</v>
      </c>
      <c r="C547" s="65">
        <v>14</v>
      </c>
      <c r="D547" s="66"/>
      <c r="E547" s="66">
        <v>0</v>
      </c>
      <c r="F547" s="66"/>
      <c r="G547" s="66"/>
      <c r="H547" s="66">
        <v>0</v>
      </c>
    </row>
    <row r="548" spans="1:8" ht="12.75" customHeight="1" x14ac:dyDescent="0.25">
      <c r="A548" s="26" t="s">
        <v>689</v>
      </c>
      <c r="B548" s="26" t="s">
        <v>577</v>
      </c>
      <c r="C548" s="65">
        <v>16</v>
      </c>
      <c r="D548" s="66">
        <v>0</v>
      </c>
      <c r="E548" s="66"/>
      <c r="F548" s="66"/>
      <c r="G548" s="66"/>
      <c r="H548" s="66">
        <v>0</v>
      </c>
    </row>
    <row r="549" spans="1:8" ht="12.75" customHeight="1" x14ac:dyDescent="0.25">
      <c r="A549" s="26" t="s">
        <v>690</v>
      </c>
      <c r="B549" s="26" t="s">
        <v>581</v>
      </c>
      <c r="C549" s="65">
        <v>16</v>
      </c>
      <c r="D549" s="66">
        <v>0</v>
      </c>
      <c r="E549" s="66"/>
      <c r="F549" s="66"/>
      <c r="G549" s="66"/>
      <c r="H549" s="66">
        <v>0</v>
      </c>
    </row>
    <row r="550" spans="1:8" ht="12.75" customHeight="1" x14ac:dyDescent="0.25">
      <c r="A550" s="26" t="s">
        <v>691</v>
      </c>
      <c r="B550" s="26" t="s">
        <v>583</v>
      </c>
      <c r="C550" s="65">
        <v>16</v>
      </c>
      <c r="D550" s="66">
        <v>0</v>
      </c>
      <c r="E550" s="66"/>
      <c r="F550" s="66"/>
      <c r="G550" s="66"/>
      <c r="H550" s="66">
        <v>0</v>
      </c>
    </row>
    <row r="551" spans="1:8" ht="12.75" customHeight="1" x14ac:dyDescent="0.25">
      <c r="A551" s="26" t="s">
        <v>692</v>
      </c>
      <c r="B551" s="26" t="s">
        <v>585</v>
      </c>
      <c r="C551" s="65">
        <v>16</v>
      </c>
      <c r="D551" s="66">
        <v>0</v>
      </c>
      <c r="E551" s="66"/>
      <c r="F551" s="66"/>
      <c r="G551" s="66"/>
      <c r="H551" s="66">
        <v>0</v>
      </c>
    </row>
    <row r="552" spans="1:8" ht="12.75" customHeight="1" x14ac:dyDescent="0.25">
      <c r="A552" s="26" t="s">
        <v>693</v>
      </c>
      <c r="B552" s="26" t="s">
        <v>587</v>
      </c>
      <c r="C552" s="65">
        <v>16</v>
      </c>
      <c r="D552" s="66">
        <v>0</v>
      </c>
      <c r="E552" s="66"/>
      <c r="F552" s="66"/>
      <c r="G552" s="66"/>
      <c r="H552" s="66">
        <v>0</v>
      </c>
    </row>
    <row r="553" spans="1:8" ht="12.75" customHeight="1" x14ac:dyDescent="0.25">
      <c r="A553" s="26" t="s">
        <v>694</v>
      </c>
      <c r="B553" s="26" t="s">
        <v>589</v>
      </c>
      <c r="C553" s="65">
        <v>16</v>
      </c>
      <c r="D553" s="66">
        <v>0</v>
      </c>
      <c r="E553" s="66"/>
      <c r="F553" s="66"/>
      <c r="G553" s="66"/>
      <c r="H553" s="66">
        <v>0</v>
      </c>
    </row>
    <row r="554" spans="1:8" ht="12.75" customHeight="1" x14ac:dyDescent="0.25">
      <c r="A554" s="26" t="s">
        <v>695</v>
      </c>
      <c r="B554" s="26" t="s">
        <v>591</v>
      </c>
      <c r="C554" s="65">
        <v>16</v>
      </c>
      <c r="D554" s="66">
        <v>0</v>
      </c>
      <c r="E554" s="66"/>
      <c r="F554" s="66"/>
      <c r="G554" s="66"/>
      <c r="H554" s="66">
        <v>0</v>
      </c>
    </row>
    <row r="555" spans="1:8" ht="12.75" customHeight="1" x14ac:dyDescent="0.25">
      <c r="A555" s="26" t="s">
        <v>696</v>
      </c>
      <c r="B555" s="26" t="s">
        <v>593</v>
      </c>
      <c r="C555" s="65">
        <v>16</v>
      </c>
      <c r="D555" s="66">
        <v>0</v>
      </c>
      <c r="E555" s="66"/>
      <c r="F555" s="66"/>
      <c r="G555" s="66"/>
      <c r="H555" s="66">
        <v>0</v>
      </c>
    </row>
    <row r="556" spans="1:8" ht="12.75" customHeight="1" x14ac:dyDescent="0.25">
      <c r="A556" s="26" t="s">
        <v>697</v>
      </c>
      <c r="B556" s="26" t="s">
        <v>595</v>
      </c>
      <c r="C556" s="65">
        <v>16</v>
      </c>
      <c r="D556" s="66">
        <v>0</v>
      </c>
      <c r="E556" s="66"/>
      <c r="F556" s="66"/>
      <c r="G556" s="66"/>
      <c r="H556" s="66">
        <v>0</v>
      </c>
    </row>
    <row r="557" spans="1:8" ht="12.75" customHeight="1" x14ac:dyDescent="0.25">
      <c r="A557" s="26" t="s">
        <v>698</v>
      </c>
      <c r="B557" s="26" t="s">
        <v>597</v>
      </c>
      <c r="C557" s="65">
        <v>16</v>
      </c>
      <c r="D557" s="66">
        <v>0</v>
      </c>
      <c r="E557" s="66"/>
      <c r="F557" s="66"/>
      <c r="G557" s="66"/>
      <c r="H557" s="66">
        <v>0</v>
      </c>
    </row>
    <row r="558" spans="1:8" ht="12.75" customHeight="1" x14ac:dyDescent="0.25">
      <c r="A558" s="26" t="s">
        <v>699</v>
      </c>
      <c r="B558" s="26" t="s">
        <v>599</v>
      </c>
      <c r="C558" s="65">
        <v>16</v>
      </c>
      <c r="D558" s="66">
        <v>0</v>
      </c>
      <c r="E558" s="66"/>
      <c r="F558" s="66"/>
      <c r="G558" s="66"/>
      <c r="H558" s="66">
        <v>0</v>
      </c>
    </row>
    <row r="559" spans="1:8" ht="12.75" customHeight="1" x14ac:dyDescent="0.25">
      <c r="A559" s="26" t="s">
        <v>700</v>
      </c>
      <c r="B559" s="26" t="s">
        <v>601</v>
      </c>
      <c r="C559" s="65">
        <v>16</v>
      </c>
      <c r="D559" s="66">
        <v>0</v>
      </c>
      <c r="E559" s="66"/>
      <c r="F559" s="66"/>
      <c r="G559" s="66"/>
      <c r="H559" s="66">
        <v>0</v>
      </c>
    </row>
    <row r="560" spans="1:8" ht="12.75" customHeight="1" x14ac:dyDescent="0.25">
      <c r="A560" s="26" t="s">
        <v>701</v>
      </c>
      <c r="B560" s="26" t="s">
        <v>603</v>
      </c>
      <c r="C560" s="65">
        <v>16</v>
      </c>
      <c r="D560" s="66">
        <v>0</v>
      </c>
      <c r="E560" s="66"/>
      <c r="F560" s="66"/>
      <c r="G560" s="66"/>
      <c r="H560" s="66">
        <v>0</v>
      </c>
    </row>
    <row r="561" spans="1:8" ht="12.75" customHeight="1" x14ac:dyDescent="0.25">
      <c r="A561" s="26" t="s">
        <v>702</v>
      </c>
      <c r="B561" s="26" t="s">
        <v>605</v>
      </c>
      <c r="C561" s="65">
        <v>16</v>
      </c>
      <c r="D561" s="66">
        <v>0</v>
      </c>
      <c r="E561" s="66"/>
      <c r="F561" s="66"/>
      <c r="G561" s="66"/>
      <c r="H561" s="66">
        <v>0</v>
      </c>
    </row>
    <row r="562" spans="1:8" ht="12.75" customHeight="1" x14ac:dyDescent="0.25">
      <c r="A562" s="26" t="s">
        <v>703</v>
      </c>
      <c r="B562" s="26" t="s">
        <v>607</v>
      </c>
      <c r="C562" s="65">
        <v>16</v>
      </c>
      <c r="D562" s="66">
        <v>0</v>
      </c>
      <c r="E562" s="66"/>
      <c r="F562" s="66"/>
      <c r="G562" s="66"/>
      <c r="H562" s="66">
        <v>0</v>
      </c>
    </row>
    <row r="563" spans="1:8" ht="12.75" customHeight="1" x14ac:dyDescent="0.25">
      <c r="A563" s="26" t="s">
        <v>704</v>
      </c>
      <c r="B563" s="26" t="s">
        <v>609</v>
      </c>
      <c r="C563" s="65">
        <v>16</v>
      </c>
      <c r="D563" s="66">
        <v>0</v>
      </c>
      <c r="E563" s="66"/>
      <c r="F563" s="66"/>
      <c r="G563" s="66"/>
      <c r="H563" s="66">
        <v>0</v>
      </c>
    </row>
    <row r="564" spans="1:8" ht="12.75" customHeight="1" x14ac:dyDescent="0.25">
      <c r="A564" s="26" t="s">
        <v>705</v>
      </c>
      <c r="B564" s="26" t="s">
        <v>611</v>
      </c>
      <c r="C564" s="65">
        <v>16</v>
      </c>
      <c r="D564" s="66">
        <v>0</v>
      </c>
      <c r="E564" s="66"/>
      <c r="F564" s="66"/>
      <c r="G564" s="66"/>
      <c r="H564" s="66">
        <v>0</v>
      </c>
    </row>
    <row r="565" spans="1:8" ht="12.75" customHeight="1" x14ac:dyDescent="0.25">
      <c r="A565" s="26" t="s">
        <v>706</v>
      </c>
      <c r="B565" s="26" t="s">
        <v>613</v>
      </c>
      <c r="C565" s="65">
        <v>12</v>
      </c>
      <c r="D565" s="66"/>
      <c r="E565" s="66"/>
      <c r="F565" s="66">
        <v>0</v>
      </c>
      <c r="G565" s="66"/>
      <c r="H565" s="66">
        <v>0</v>
      </c>
    </row>
    <row r="566" spans="1:8" ht="12.75" customHeight="1" x14ac:dyDescent="0.25">
      <c r="A566" s="26" t="s">
        <v>707</v>
      </c>
      <c r="B566" s="26" t="s">
        <v>613</v>
      </c>
      <c r="C566" s="65">
        <v>14</v>
      </c>
      <c r="D566" s="66"/>
      <c r="E566" s="66">
        <v>0</v>
      </c>
      <c r="F566" s="66"/>
      <c r="G566" s="66"/>
      <c r="H566" s="66">
        <v>0</v>
      </c>
    </row>
    <row r="567" spans="1:8" ht="12.75" customHeight="1" x14ac:dyDescent="0.25">
      <c r="A567" s="26" t="s">
        <v>708</v>
      </c>
      <c r="B567" s="26" t="s">
        <v>613</v>
      </c>
      <c r="C567" s="65">
        <v>16</v>
      </c>
      <c r="D567" s="66">
        <v>0</v>
      </c>
      <c r="E567" s="66"/>
      <c r="F567" s="66"/>
      <c r="G567" s="66"/>
      <c r="H567" s="66">
        <v>0</v>
      </c>
    </row>
    <row r="568" spans="1:8" ht="12.75" customHeight="1" x14ac:dyDescent="0.25">
      <c r="A568" s="26" t="s">
        <v>709</v>
      </c>
      <c r="B568" s="26" t="s">
        <v>617</v>
      </c>
      <c r="C568" s="65">
        <v>12</v>
      </c>
      <c r="D568" s="66"/>
      <c r="E568" s="66"/>
      <c r="F568" s="66">
        <v>0</v>
      </c>
      <c r="G568" s="66"/>
      <c r="H568" s="66">
        <v>0</v>
      </c>
    </row>
    <row r="569" spans="1:8" ht="12.75" customHeight="1" x14ac:dyDescent="0.25">
      <c r="A569" s="26" t="s">
        <v>710</v>
      </c>
      <c r="B569" s="26" t="s">
        <v>617</v>
      </c>
      <c r="C569" s="65">
        <v>14</v>
      </c>
      <c r="D569" s="66"/>
      <c r="E569" s="66">
        <v>0</v>
      </c>
      <c r="F569" s="66"/>
      <c r="G569" s="66"/>
      <c r="H569" s="66">
        <v>0</v>
      </c>
    </row>
    <row r="570" spans="1:8" ht="12.75" customHeight="1" x14ac:dyDescent="0.25">
      <c r="A570" s="26" t="s">
        <v>711</v>
      </c>
      <c r="B570" s="26" t="s">
        <v>620</v>
      </c>
      <c r="C570" s="65">
        <v>16</v>
      </c>
      <c r="D570" s="66">
        <v>0</v>
      </c>
      <c r="E570" s="66"/>
      <c r="F570" s="66"/>
      <c r="G570" s="66"/>
      <c r="H570" s="66">
        <v>0</v>
      </c>
    </row>
    <row r="571" spans="1:8" ht="12.75" customHeight="1" x14ac:dyDescent="0.25">
      <c r="A571" s="26" t="s">
        <v>712</v>
      </c>
      <c r="B571" s="26" t="s">
        <v>622</v>
      </c>
      <c r="C571" s="65">
        <v>16</v>
      </c>
      <c r="D571" s="66">
        <v>0</v>
      </c>
      <c r="E571" s="66"/>
      <c r="F571" s="66"/>
      <c r="G571" s="66"/>
      <c r="H571" s="66">
        <v>0</v>
      </c>
    </row>
    <row r="572" spans="1:8" ht="12.75" customHeight="1" x14ac:dyDescent="0.25">
      <c r="A572" s="26" t="s">
        <v>713</v>
      </c>
      <c r="B572" s="26" t="s">
        <v>624</v>
      </c>
      <c r="C572" s="65">
        <v>16</v>
      </c>
      <c r="D572" s="66">
        <v>0</v>
      </c>
      <c r="E572" s="66"/>
      <c r="F572" s="66"/>
      <c r="G572" s="66"/>
      <c r="H572" s="66">
        <v>0</v>
      </c>
    </row>
    <row r="573" spans="1:8" ht="12.75" customHeight="1" x14ac:dyDescent="0.25">
      <c r="A573" s="26" t="s">
        <v>714</v>
      </c>
      <c r="B573" s="26" t="s">
        <v>626</v>
      </c>
      <c r="C573" s="65">
        <v>16</v>
      </c>
      <c r="D573" s="66">
        <v>0</v>
      </c>
      <c r="E573" s="66"/>
      <c r="F573" s="66"/>
      <c r="G573" s="66"/>
      <c r="H573" s="66">
        <v>0</v>
      </c>
    </row>
    <row r="574" spans="1:8" ht="12.75" customHeight="1" x14ac:dyDescent="0.25">
      <c r="A574" s="26" t="s">
        <v>715</v>
      </c>
      <c r="B574" s="26" t="s">
        <v>716</v>
      </c>
      <c r="C574" s="65">
        <v>10</v>
      </c>
      <c r="D574" s="66"/>
      <c r="E574" s="66"/>
      <c r="F574" s="66"/>
      <c r="G574" s="66">
        <v>0</v>
      </c>
      <c r="H574" s="66">
        <v>0</v>
      </c>
    </row>
    <row r="575" spans="1:8" ht="12.75" customHeight="1" x14ac:dyDescent="0.25">
      <c r="A575" s="26" t="s">
        <v>717</v>
      </c>
      <c r="B575" s="26" t="s">
        <v>554</v>
      </c>
      <c r="C575" s="65">
        <v>12</v>
      </c>
      <c r="D575" s="66"/>
      <c r="E575" s="66"/>
      <c r="F575" s="66">
        <v>0</v>
      </c>
      <c r="G575" s="66"/>
      <c r="H575" s="66">
        <v>0</v>
      </c>
    </row>
    <row r="576" spans="1:8" ht="12.75" customHeight="1" x14ac:dyDescent="0.25">
      <c r="A576" s="26" t="s">
        <v>718</v>
      </c>
      <c r="B576" s="26" t="s">
        <v>554</v>
      </c>
      <c r="C576" s="65">
        <v>14</v>
      </c>
      <c r="D576" s="66"/>
      <c r="E576" s="66">
        <v>0</v>
      </c>
      <c r="F576" s="66"/>
      <c r="G576" s="66"/>
      <c r="H576" s="66">
        <v>0</v>
      </c>
    </row>
    <row r="577" spans="1:8" ht="12.75" customHeight="1" x14ac:dyDescent="0.25">
      <c r="A577" s="26" t="s">
        <v>719</v>
      </c>
      <c r="B577" s="26" t="s">
        <v>557</v>
      </c>
      <c r="C577" s="65">
        <v>16</v>
      </c>
      <c r="D577" s="66">
        <v>0</v>
      </c>
      <c r="E577" s="66"/>
      <c r="F577" s="66"/>
      <c r="G577" s="66"/>
      <c r="H577" s="66">
        <v>0</v>
      </c>
    </row>
    <row r="578" spans="1:8" ht="12.75" customHeight="1" x14ac:dyDescent="0.25">
      <c r="A578" s="26" t="s">
        <v>720</v>
      </c>
      <c r="B578" s="26" t="s">
        <v>559</v>
      </c>
      <c r="C578" s="65">
        <v>16</v>
      </c>
      <c r="D578" s="66">
        <v>0</v>
      </c>
      <c r="E578" s="66"/>
      <c r="F578" s="66"/>
      <c r="G578" s="66"/>
      <c r="H578" s="66">
        <v>0</v>
      </c>
    </row>
    <row r="579" spans="1:8" ht="12.75" customHeight="1" x14ac:dyDescent="0.25">
      <c r="A579" s="26" t="s">
        <v>721</v>
      </c>
      <c r="B579" s="26" t="s">
        <v>561</v>
      </c>
      <c r="C579" s="65">
        <v>16</v>
      </c>
      <c r="D579" s="66">
        <v>0</v>
      </c>
      <c r="E579" s="66"/>
      <c r="F579" s="66"/>
      <c r="G579" s="66"/>
      <c r="H579" s="66">
        <v>0</v>
      </c>
    </row>
    <row r="580" spans="1:8" ht="12.75" customHeight="1" x14ac:dyDescent="0.25">
      <c r="A580" s="26" t="s">
        <v>722</v>
      </c>
      <c r="B580" s="26" t="s">
        <v>563</v>
      </c>
      <c r="C580" s="65">
        <v>16</v>
      </c>
      <c r="D580" s="66">
        <v>0</v>
      </c>
      <c r="E580" s="66"/>
      <c r="F580" s="66"/>
      <c r="G580" s="66"/>
      <c r="H580" s="66">
        <v>0</v>
      </c>
    </row>
    <row r="581" spans="1:8" ht="12.75" customHeight="1" x14ac:dyDescent="0.25">
      <c r="A581" s="26" t="s">
        <v>723</v>
      </c>
      <c r="B581" s="26" t="s">
        <v>565</v>
      </c>
      <c r="C581" s="65">
        <v>16</v>
      </c>
      <c r="D581" s="66">
        <v>0</v>
      </c>
      <c r="E581" s="66"/>
      <c r="F581" s="66"/>
      <c r="G581" s="66"/>
      <c r="H581" s="66">
        <v>0</v>
      </c>
    </row>
    <row r="582" spans="1:8" ht="12.75" customHeight="1" x14ac:dyDescent="0.25">
      <c r="A582" s="26" t="s">
        <v>724</v>
      </c>
      <c r="B582" s="26" t="s">
        <v>567</v>
      </c>
      <c r="C582" s="65">
        <v>16</v>
      </c>
      <c r="D582" s="66">
        <v>0</v>
      </c>
      <c r="E582" s="66"/>
      <c r="F582" s="66"/>
      <c r="G582" s="66"/>
      <c r="H582" s="66">
        <v>0</v>
      </c>
    </row>
    <row r="583" spans="1:8" ht="12.75" customHeight="1" x14ac:dyDescent="0.25">
      <c r="A583" s="26" t="s">
        <v>725</v>
      </c>
      <c r="B583" s="26" t="s">
        <v>569</v>
      </c>
      <c r="C583" s="65">
        <v>12</v>
      </c>
      <c r="D583" s="66"/>
      <c r="E583" s="66"/>
      <c r="F583" s="66">
        <v>0</v>
      </c>
      <c r="G583" s="66"/>
      <c r="H583" s="66">
        <v>0</v>
      </c>
    </row>
    <row r="584" spans="1:8" ht="12.75" customHeight="1" x14ac:dyDescent="0.25">
      <c r="A584" s="26" t="s">
        <v>726</v>
      </c>
      <c r="B584" s="26" t="s">
        <v>569</v>
      </c>
      <c r="C584" s="65">
        <v>14</v>
      </c>
      <c r="D584" s="66"/>
      <c r="E584" s="66">
        <v>0</v>
      </c>
      <c r="F584" s="66"/>
      <c r="G584" s="66"/>
      <c r="H584" s="66">
        <v>0</v>
      </c>
    </row>
    <row r="585" spans="1:8" ht="12.75" customHeight="1" x14ac:dyDescent="0.25">
      <c r="A585" s="26" t="s">
        <v>727</v>
      </c>
      <c r="B585" s="26" t="s">
        <v>559</v>
      </c>
      <c r="C585" s="65">
        <v>16</v>
      </c>
      <c r="D585" s="66">
        <v>0</v>
      </c>
      <c r="E585" s="66"/>
      <c r="F585" s="66"/>
      <c r="G585" s="66"/>
      <c r="H585" s="66">
        <v>0</v>
      </c>
    </row>
    <row r="586" spans="1:8" ht="12.75" customHeight="1" x14ac:dyDescent="0.25">
      <c r="A586" s="26" t="s">
        <v>728</v>
      </c>
      <c r="B586" s="26" t="s">
        <v>561</v>
      </c>
      <c r="C586" s="65">
        <v>16</v>
      </c>
      <c r="D586" s="66">
        <v>0</v>
      </c>
      <c r="E586" s="66"/>
      <c r="F586" s="66"/>
      <c r="G586" s="66"/>
      <c r="H586" s="66">
        <v>0</v>
      </c>
    </row>
    <row r="587" spans="1:8" ht="12.75" customHeight="1" x14ac:dyDescent="0.25">
      <c r="A587" s="26" t="s">
        <v>729</v>
      </c>
      <c r="B587" s="26" t="s">
        <v>565</v>
      </c>
      <c r="C587" s="65">
        <v>16</v>
      </c>
      <c r="D587" s="66">
        <v>0</v>
      </c>
      <c r="E587" s="66"/>
      <c r="F587" s="66"/>
      <c r="G587" s="66"/>
      <c r="H587" s="66">
        <v>0</v>
      </c>
    </row>
    <row r="588" spans="1:8" ht="12.75" customHeight="1" x14ac:dyDescent="0.25">
      <c r="A588" s="26" t="s">
        <v>730</v>
      </c>
      <c r="B588" s="26" t="s">
        <v>575</v>
      </c>
      <c r="C588" s="65">
        <v>16</v>
      </c>
      <c r="D588" s="66">
        <v>0</v>
      </c>
      <c r="E588" s="66"/>
      <c r="F588" s="66"/>
      <c r="G588" s="66"/>
      <c r="H588" s="66">
        <v>0</v>
      </c>
    </row>
    <row r="589" spans="1:8" ht="12.75" customHeight="1" x14ac:dyDescent="0.25">
      <c r="A589" s="26" t="s">
        <v>12198</v>
      </c>
      <c r="B589" s="26" t="s">
        <v>11637</v>
      </c>
      <c r="C589" s="65">
        <v>16</v>
      </c>
      <c r="D589" s="66">
        <v>0</v>
      </c>
      <c r="E589" s="66"/>
      <c r="F589" s="66"/>
      <c r="G589" s="66"/>
      <c r="H589" s="66">
        <v>0</v>
      </c>
    </row>
    <row r="590" spans="1:8" ht="12.75" customHeight="1" x14ac:dyDescent="0.25">
      <c r="A590" s="26" t="s">
        <v>731</v>
      </c>
      <c r="B590" s="26" t="s">
        <v>577</v>
      </c>
      <c r="C590" s="65">
        <v>12</v>
      </c>
      <c r="D590" s="66"/>
      <c r="E590" s="66"/>
      <c r="F590" s="66">
        <v>0</v>
      </c>
      <c r="G590" s="66"/>
      <c r="H590" s="66">
        <v>0</v>
      </c>
    </row>
    <row r="591" spans="1:8" ht="12.75" customHeight="1" x14ac:dyDescent="0.25">
      <c r="A591" s="26" t="s">
        <v>732</v>
      </c>
      <c r="B591" s="26" t="s">
        <v>577</v>
      </c>
      <c r="C591" s="65">
        <v>14</v>
      </c>
      <c r="D591" s="66"/>
      <c r="E591" s="66">
        <v>0</v>
      </c>
      <c r="F591" s="66"/>
      <c r="G591" s="66"/>
      <c r="H591" s="66">
        <v>0</v>
      </c>
    </row>
    <row r="592" spans="1:8" ht="12.75" customHeight="1" x14ac:dyDescent="0.25">
      <c r="A592" s="26" t="s">
        <v>733</v>
      </c>
      <c r="B592" s="26" t="s">
        <v>577</v>
      </c>
      <c r="C592" s="65">
        <v>16</v>
      </c>
      <c r="D592" s="66">
        <v>0</v>
      </c>
      <c r="E592" s="66"/>
      <c r="F592" s="66"/>
      <c r="G592" s="66"/>
      <c r="H592" s="66">
        <v>0</v>
      </c>
    </row>
    <row r="593" spans="1:8" ht="12.75" customHeight="1" x14ac:dyDescent="0.25">
      <c r="A593" s="26" t="s">
        <v>734</v>
      </c>
      <c r="B593" s="26" t="s">
        <v>581</v>
      </c>
      <c r="C593" s="65">
        <v>16</v>
      </c>
      <c r="D593" s="66">
        <v>0</v>
      </c>
      <c r="E593" s="66"/>
      <c r="F593" s="66"/>
      <c r="G593" s="66"/>
      <c r="H593" s="66">
        <v>0</v>
      </c>
    </row>
    <row r="594" spans="1:8" ht="12.75" customHeight="1" x14ac:dyDescent="0.25">
      <c r="A594" s="26" t="s">
        <v>735</v>
      </c>
      <c r="B594" s="26" t="s">
        <v>583</v>
      </c>
      <c r="C594" s="65">
        <v>16</v>
      </c>
      <c r="D594" s="66">
        <v>0</v>
      </c>
      <c r="E594" s="66"/>
      <c r="F594" s="66"/>
      <c r="G594" s="66"/>
      <c r="H594" s="66">
        <v>0</v>
      </c>
    </row>
    <row r="595" spans="1:8" ht="12.75" customHeight="1" x14ac:dyDescent="0.25">
      <c r="A595" s="26" t="s">
        <v>736</v>
      </c>
      <c r="B595" s="26" t="s">
        <v>585</v>
      </c>
      <c r="C595" s="65">
        <v>16</v>
      </c>
      <c r="D595" s="66">
        <v>0</v>
      </c>
      <c r="E595" s="66"/>
      <c r="F595" s="66"/>
      <c r="G595" s="66"/>
      <c r="H595" s="66">
        <v>0</v>
      </c>
    </row>
    <row r="596" spans="1:8" ht="12.75" customHeight="1" x14ac:dyDescent="0.25">
      <c r="A596" s="26" t="s">
        <v>737</v>
      </c>
      <c r="B596" s="26" t="s">
        <v>587</v>
      </c>
      <c r="C596" s="65">
        <v>16</v>
      </c>
      <c r="D596" s="66">
        <v>0</v>
      </c>
      <c r="E596" s="66"/>
      <c r="F596" s="66"/>
      <c r="G596" s="66"/>
      <c r="H596" s="66">
        <v>0</v>
      </c>
    </row>
    <row r="597" spans="1:8" ht="12.75" customHeight="1" x14ac:dyDescent="0.25">
      <c r="A597" s="26" t="s">
        <v>738</v>
      </c>
      <c r="B597" s="26" t="s">
        <v>589</v>
      </c>
      <c r="C597" s="65">
        <v>16</v>
      </c>
      <c r="D597" s="66">
        <v>0</v>
      </c>
      <c r="E597" s="66"/>
      <c r="F597" s="66"/>
      <c r="G597" s="66"/>
      <c r="H597" s="66">
        <v>0</v>
      </c>
    </row>
    <row r="598" spans="1:8" ht="12.75" customHeight="1" x14ac:dyDescent="0.25">
      <c r="A598" s="26" t="s">
        <v>739</v>
      </c>
      <c r="B598" s="26" t="s">
        <v>591</v>
      </c>
      <c r="C598" s="65">
        <v>16</v>
      </c>
      <c r="D598" s="66">
        <v>0</v>
      </c>
      <c r="E598" s="66"/>
      <c r="F598" s="66"/>
      <c r="G598" s="66"/>
      <c r="H598" s="66">
        <v>0</v>
      </c>
    </row>
    <row r="599" spans="1:8" ht="12.75" customHeight="1" x14ac:dyDescent="0.25">
      <c r="A599" s="26" t="s">
        <v>740</v>
      </c>
      <c r="B599" s="26" t="s">
        <v>593</v>
      </c>
      <c r="C599" s="65">
        <v>16</v>
      </c>
      <c r="D599" s="66">
        <v>0</v>
      </c>
      <c r="E599" s="66"/>
      <c r="F599" s="66"/>
      <c r="G599" s="66"/>
      <c r="H599" s="66">
        <v>0</v>
      </c>
    </row>
    <row r="600" spans="1:8" ht="12.75" customHeight="1" x14ac:dyDescent="0.25">
      <c r="A600" s="26" t="s">
        <v>741</v>
      </c>
      <c r="B600" s="26" t="s">
        <v>595</v>
      </c>
      <c r="C600" s="65">
        <v>16</v>
      </c>
      <c r="D600" s="66">
        <v>0</v>
      </c>
      <c r="E600" s="66"/>
      <c r="F600" s="66"/>
      <c r="G600" s="66"/>
      <c r="H600" s="66">
        <v>0</v>
      </c>
    </row>
    <row r="601" spans="1:8" ht="12.75" customHeight="1" x14ac:dyDescent="0.25">
      <c r="A601" s="26" t="s">
        <v>742</v>
      </c>
      <c r="B601" s="26" t="s">
        <v>597</v>
      </c>
      <c r="C601" s="65">
        <v>16</v>
      </c>
      <c r="D601" s="66">
        <v>0</v>
      </c>
      <c r="E601" s="66"/>
      <c r="F601" s="66"/>
      <c r="G601" s="66"/>
      <c r="H601" s="66">
        <v>0</v>
      </c>
    </row>
    <row r="602" spans="1:8" ht="12.75" customHeight="1" x14ac:dyDescent="0.25">
      <c r="A602" s="26" t="s">
        <v>743</v>
      </c>
      <c r="B602" s="26" t="s">
        <v>599</v>
      </c>
      <c r="C602" s="65">
        <v>16</v>
      </c>
      <c r="D602" s="66">
        <v>0</v>
      </c>
      <c r="E602" s="66"/>
      <c r="F602" s="66"/>
      <c r="G602" s="66"/>
      <c r="H602" s="66">
        <v>0</v>
      </c>
    </row>
    <row r="603" spans="1:8" ht="12.75" customHeight="1" x14ac:dyDescent="0.25">
      <c r="A603" s="26" t="s">
        <v>744</v>
      </c>
      <c r="B603" s="26" t="s">
        <v>601</v>
      </c>
      <c r="C603" s="65">
        <v>16</v>
      </c>
      <c r="D603" s="66">
        <v>0</v>
      </c>
      <c r="E603" s="66"/>
      <c r="F603" s="66"/>
      <c r="G603" s="66"/>
      <c r="H603" s="66">
        <v>0</v>
      </c>
    </row>
    <row r="604" spans="1:8" ht="12.75" customHeight="1" x14ac:dyDescent="0.25">
      <c r="A604" s="26" t="s">
        <v>745</v>
      </c>
      <c r="B604" s="26" t="s">
        <v>603</v>
      </c>
      <c r="C604" s="65">
        <v>16</v>
      </c>
      <c r="D604" s="66">
        <v>0</v>
      </c>
      <c r="E604" s="66"/>
      <c r="F604" s="66"/>
      <c r="G604" s="66"/>
      <c r="H604" s="66">
        <v>0</v>
      </c>
    </row>
    <row r="605" spans="1:8" ht="12.75" customHeight="1" x14ac:dyDescent="0.25">
      <c r="A605" s="26" t="s">
        <v>746</v>
      </c>
      <c r="B605" s="26" t="s">
        <v>605</v>
      </c>
      <c r="C605" s="65">
        <v>16</v>
      </c>
      <c r="D605" s="66">
        <v>0</v>
      </c>
      <c r="E605" s="66"/>
      <c r="F605" s="66"/>
      <c r="G605" s="66"/>
      <c r="H605" s="66">
        <v>0</v>
      </c>
    </row>
    <row r="606" spans="1:8" ht="12.75" customHeight="1" x14ac:dyDescent="0.25">
      <c r="A606" s="26" t="s">
        <v>747</v>
      </c>
      <c r="B606" s="26" t="s">
        <v>607</v>
      </c>
      <c r="C606" s="65">
        <v>16</v>
      </c>
      <c r="D606" s="66">
        <v>0</v>
      </c>
      <c r="E606" s="66"/>
      <c r="F606" s="66"/>
      <c r="G606" s="66"/>
      <c r="H606" s="66">
        <v>0</v>
      </c>
    </row>
    <row r="607" spans="1:8" ht="12.75" customHeight="1" x14ac:dyDescent="0.25">
      <c r="A607" s="26" t="s">
        <v>748</v>
      </c>
      <c r="B607" s="26" t="s">
        <v>609</v>
      </c>
      <c r="C607" s="65">
        <v>16</v>
      </c>
      <c r="D607" s="66">
        <v>0</v>
      </c>
      <c r="E607" s="66"/>
      <c r="F607" s="66"/>
      <c r="G607" s="66"/>
      <c r="H607" s="66">
        <v>0</v>
      </c>
    </row>
    <row r="608" spans="1:8" ht="12.75" customHeight="1" x14ac:dyDescent="0.25">
      <c r="A608" s="26" t="s">
        <v>749</v>
      </c>
      <c r="B608" s="26" t="s">
        <v>611</v>
      </c>
      <c r="C608" s="65">
        <v>16</v>
      </c>
      <c r="D608" s="66">
        <v>0</v>
      </c>
      <c r="E608" s="66"/>
      <c r="F608" s="66"/>
      <c r="G608" s="66"/>
      <c r="H608" s="66">
        <v>0</v>
      </c>
    </row>
    <row r="609" spans="1:8" ht="12.75" customHeight="1" x14ac:dyDescent="0.25">
      <c r="A609" s="26" t="s">
        <v>750</v>
      </c>
      <c r="B609" s="26" t="s">
        <v>613</v>
      </c>
      <c r="C609" s="65">
        <v>12</v>
      </c>
      <c r="D609" s="66"/>
      <c r="E609" s="66"/>
      <c r="F609" s="66">
        <v>0</v>
      </c>
      <c r="G609" s="66"/>
      <c r="H609" s="66">
        <v>0</v>
      </c>
    </row>
    <row r="610" spans="1:8" ht="12.75" customHeight="1" x14ac:dyDescent="0.25">
      <c r="A610" s="26" t="s">
        <v>751</v>
      </c>
      <c r="B610" s="26" t="s">
        <v>613</v>
      </c>
      <c r="C610" s="65">
        <v>14</v>
      </c>
      <c r="D610" s="66"/>
      <c r="E610" s="66">
        <v>0</v>
      </c>
      <c r="F610" s="66"/>
      <c r="G610" s="66"/>
      <c r="H610" s="66">
        <v>0</v>
      </c>
    </row>
    <row r="611" spans="1:8" ht="12.75" customHeight="1" x14ac:dyDescent="0.25">
      <c r="A611" s="26" t="s">
        <v>752</v>
      </c>
      <c r="B611" s="26" t="s">
        <v>613</v>
      </c>
      <c r="C611" s="65">
        <v>16</v>
      </c>
      <c r="D611" s="66">
        <v>0</v>
      </c>
      <c r="E611" s="66"/>
      <c r="F611" s="66"/>
      <c r="G611" s="66"/>
      <c r="H611" s="66">
        <v>0</v>
      </c>
    </row>
    <row r="612" spans="1:8" ht="12.75" customHeight="1" x14ac:dyDescent="0.25">
      <c r="A612" s="26" t="s">
        <v>753</v>
      </c>
      <c r="B612" s="26" t="s">
        <v>617</v>
      </c>
      <c r="C612" s="65">
        <v>12</v>
      </c>
      <c r="D612" s="66"/>
      <c r="E612" s="66"/>
      <c r="F612" s="66">
        <v>0</v>
      </c>
      <c r="G612" s="66"/>
      <c r="H612" s="66">
        <v>0</v>
      </c>
    </row>
    <row r="613" spans="1:8" ht="12.75" customHeight="1" x14ac:dyDescent="0.25">
      <c r="A613" s="26" t="s">
        <v>754</v>
      </c>
      <c r="B613" s="26" t="s">
        <v>617</v>
      </c>
      <c r="C613" s="65">
        <v>14</v>
      </c>
      <c r="D613" s="66"/>
      <c r="E613" s="66">
        <v>0</v>
      </c>
      <c r="F613" s="66"/>
      <c r="G613" s="66"/>
      <c r="H613" s="66">
        <v>0</v>
      </c>
    </row>
    <row r="614" spans="1:8" ht="12.75" customHeight="1" x14ac:dyDescent="0.25">
      <c r="A614" s="26" t="s">
        <v>755</v>
      </c>
      <c r="B614" s="26" t="s">
        <v>620</v>
      </c>
      <c r="C614" s="65">
        <v>16</v>
      </c>
      <c r="D614" s="66">
        <v>0</v>
      </c>
      <c r="E614" s="66"/>
      <c r="F614" s="66"/>
      <c r="G614" s="66"/>
      <c r="H614" s="66">
        <v>0</v>
      </c>
    </row>
    <row r="615" spans="1:8" ht="12.75" customHeight="1" x14ac:dyDescent="0.25">
      <c r="A615" s="26" t="s">
        <v>756</v>
      </c>
      <c r="B615" s="26" t="s">
        <v>622</v>
      </c>
      <c r="C615" s="65">
        <v>16</v>
      </c>
      <c r="D615" s="66">
        <v>0</v>
      </c>
      <c r="E615" s="66"/>
      <c r="F615" s="66"/>
      <c r="G615" s="66"/>
      <c r="H615" s="66">
        <v>0</v>
      </c>
    </row>
    <row r="616" spans="1:8" ht="12.75" customHeight="1" x14ac:dyDescent="0.25">
      <c r="A616" s="26" t="s">
        <v>757</v>
      </c>
      <c r="B616" s="26" t="s">
        <v>624</v>
      </c>
      <c r="C616" s="65">
        <v>16</v>
      </c>
      <c r="D616" s="66">
        <v>0</v>
      </c>
      <c r="E616" s="66"/>
      <c r="F616" s="66"/>
      <c r="G616" s="66"/>
      <c r="H616" s="66">
        <v>0</v>
      </c>
    </row>
    <row r="617" spans="1:8" ht="12.75" customHeight="1" x14ac:dyDescent="0.25">
      <c r="A617" s="26" t="s">
        <v>758</v>
      </c>
      <c r="B617" s="26" t="s">
        <v>626</v>
      </c>
      <c r="C617" s="65">
        <v>16</v>
      </c>
      <c r="D617" s="66">
        <v>0</v>
      </c>
      <c r="E617" s="66"/>
      <c r="F617" s="66"/>
      <c r="G617" s="66"/>
      <c r="H617" s="66">
        <v>0</v>
      </c>
    </row>
    <row r="618" spans="1:8" ht="12.75" customHeight="1" x14ac:dyDescent="0.25">
      <c r="A618" s="26" t="s">
        <v>759</v>
      </c>
      <c r="B618" s="26" t="s">
        <v>760</v>
      </c>
      <c r="C618" s="65">
        <v>10</v>
      </c>
      <c r="D618" s="66"/>
      <c r="E618" s="66"/>
      <c r="F618" s="66"/>
      <c r="G618" s="66">
        <v>0</v>
      </c>
      <c r="H618" s="66">
        <v>0</v>
      </c>
    </row>
    <row r="619" spans="1:8" ht="12.75" customHeight="1" x14ac:dyDescent="0.25">
      <c r="A619" s="26" t="s">
        <v>761</v>
      </c>
      <c r="B619" s="26" t="s">
        <v>554</v>
      </c>
      <c r="C619" s="65">
        <v>12</v>
      </c>
      <c r="D619" s="66"/>
      <c r="E619" s="66"/>
      <c r="F619" s="66">
        <v>0</v>
      </c>
      <c r="G619" s="66"/>
      <c r="H619" s="66">
        <v>0</v>
      </c>
    </row>
    <row r="620" spans="1:8" ht="12.75" customHeight="1" x14ac:dyDescent="0.25">
      <c r="A620" s="26" t="s">
        <v>762</v>
      </c>
      <c r="B620" s="26" t="s">
        <v>554</v>
      </c>
      <c r="C620" s="65">
        <v>14</v>
      </c>
      <c r="D620" s="66"/>
      <c r="E620" s="66">
        <v>0</v>
      </c>
      <c r="F620" s="66"/>
      <c r="G620" s="66"/>
      <c r="H620" s="66">
        <v>0</v>
      </c>
    </row>
    <row r="621" spans="1:8" ht="12.75" customHeight="1" x14ac:dyDescent="0.25">
      <c r="A621" s="26" t="s">
        <v>763</v>
      </c>
      <c r="B621" s="26" t="s">
        <v>557</v>
      </c>
      <c r="C621" s="65">
        <v>16</v>
      </c>
      <c r="D621" s="66">
        <v>0</v>
      </c>
      <c r="E621" s="66"/>
      <c r="F621" s="66"/>
      <c r="G621" s="66"/>
      <c r="H621" s="66">
        <v>0</v>
      </c>
    </row>
    <row r="622" spans="1:8" ht="12.75" customHeight="1" x14ac:dyDescent="0.25">
      <c r="A622" s="26" t="s">
        <v>764</v>
      </c>
      <c r="B622" s="26" t="s">
        <v>559</v>
      </c>
      <c r="C622" s="65">
        <v>16</v>
      </c>
      <c r="D622" s="66">
        <v>0</v>
      </c>
      <c r="E622" s="66"/>
      <c r="F622" s="66"/>
      <c r="G622" s="66"/>
      <c r="H622" s="66">
        <v>0</v>
      </c>
    </row>
    <row r="623" spans="1:8" ht="12.75" customHeight="1" x14ac:dyDescent="0.25">
      <c r="A623" s="26" t="s">
        <v>765</v>
      </c>
      <c r="B623" s="26" t="s">
        <v>561</v>
      </c>
      <c r="C623" s="65">
        <v>16</v>
      </c>
      <c r="D623" s="66">
        <v>0</v>
      </c>
      <c r="E623" s="66"/>
      <c r="F623" s="66"/>
      <c r="G623" s="66"/>
      <c r="H623" s="66">
        <v>0</v>
      </c>
    </row>
    <row r="624" spans="1:8" ht="12.75" customHeight="1" x14ac:dyDescent="0.25">
      <c r="A624" s="26" t="s">
        <v>766</v>
      </c>
      <c r="B624" s="26" t="s">
        <v>563</v>
      </c>
      <c r="C624" s="65">
        <v>16</v>
      </c>
      <c r="D624" s="66">
        <v>0</v>
      </c>
      <c r="E624" s="66"/>
      <c r="F624" s="66"/>
      <c r="G624" s="66"/>
      <c r="H624" s="66">
        <v>0</v>
      </c>
    </row>
    <row r="625" spans="1:8" ht="12.75" customHeight="1" x14ac:dyDescent="0.25">
      <c r="A625" s="26" t="s">
        <v>767</v>
      </c>
      <c r="B625" s="26" t="s">
        <v>565</v>
      </c>
      <c r="C625" s="65">
        <v>16</v>
      </c>
      <c r="D625" s="66">
        <v>0</v>
      </c>
      <c r="E625" s="66"/>
      <c r="F625" s="66"/>
      <c r="G625" s="66"/>
      <c r="H625" s="66">
        <v>0</v>
      </c>
    </row>
    <row r="626" spans="1:8" ht="12.75" customHeight="1" x14ac:dyDescent="0.25">
      <c r="A626" s="26" t="s">
        <v>768</v>
      </c>
      <c r="B626" s="26" t="s">
        <v>567</v>
      </c>
      <c r="C626" s="65">
        <v>16</v>
      </c>
      <c r="D626" s="66">
        <v>0</v>
      </c>
      <c r="E626" s="66"/>
      <c r="F626" s="66"/>
      <c r="G626" s="66"/>
      <c r="H626" s="66">
        <v>0</v>
      </c>
    </row>
    <row r="627" spans="1:8" ht="12.75" customHeight="1" x14ac:dyDescent="0.25">
      <c r="A627" s="26" t="s">
        <v>769</v>
      </c>
      <c r="B627" s="26" t="s">
        <v>569</v>
      </c>
      <c r="C627" s="65">
        <v>12</v>
      </c>
      <c r="D627" s="66"/>
      <c r="E627" s="66"/>
      <c r="F627" s="66">
        <v>0</v>
      </c>
      <c r="G627" s="66"/>
      <c r="H627" s="66">
        <v>0</v>
      </c>
    </row>
    <row r="628" spans="1:8" ht="12.75" customHeight="1" x14ac:dyDescent="0.25">
      <c r="A628" s="26" t="s">
        <v>770</v>
      </c>
      <c r="B628" s="26" t="s">
        <v>569</v>
      </c>
      <c r="C628" s="65">
        <v>14</v>
      </c>
      <c r="D628" s="66"/>
      <c r="E628" s="66">
        <v>0</v>
      </c>
      <c r="F628" s="66"/>
      <c r="G628" s="66"/>
      <c r="H628" s="66">
        <v>0</v>
      </c>
    </row>
    <row r="629" spans="1:8" ht="12.75" customHeight="1" x14ac:dyDescent="0.25">
      <c r="A629" s="26" t="s">
        <v>771</v>
      </c>
      <c r="B629" s="26" t="s">
        <v>559</v>
      </c>
      <c r="C629" s="65">
        <v>16</v>
      </c>
      <c r="D629" s="66">
        <v>0</v>
      </c>
      <c r="E629" s="66"/>
      <c r="F629" s="66"/>
      <c r="G629" s="66"/>
      <c r="H629" s="66">
        <v>0</v>
      </c>
    </row>
    <row r="630" spans="1:8" ht="12.75" customHeight="1" x14ac:dyDescent="0.25">
      <c r="A630" s="26" t="s">
        <v>772</v>
      </c>
      <c r="B630" s="26" t="s">
        <v>561</v>
      </c>
      <c r="C630" s="65">
        <v>16</v>
      </c>
      <c r="D630" s="66">
        <v>0</v>
      </c>
      <c r="E630" s="66"/>
      <c r="F630" s="66"/>
      <c r="G630" s="66"/>
      <c r="H630" s="66">
        <v>0</v>
      </c>
    </row>
    <row r="631" spans="1:8" ht="12.75" customHeight="1" x14ac:dyDescent="0.25">
      <c r="A631" s="26" t="s">
        <v>773</v>
      </c>
      <c r="B631" s="26" t="s">
        <v>565</v>
      </c>
      <c r="C631" s="65">
        <v>16</v>
      </c>
      <c r="D631" s="66">
        <v>0</v>
      </c>
      <c r="E631" s="66"/>
      <c r="F631" s="66"/>
      <c r="G631" s="66"/>
      <c r="H631" s="66">
        <v>0</v>
      </c>
    </row>
    <row r="632" spans="1:8" ht="12.75" customHeight="1" x14ac:dyDescent="0.25">
      <c r="A632" s="26" t="s">
        <v>774</v>
      </c>
      <c r="B632" s="26" t="s">
        <v>575</v>
      </c>
      <c r="C632" s="65">
        <v>16</v>
      </c>
      <c r="D632" s="66">
        <v>0</v>
      </c>
      <c r="E632" s="66"/>
      <c r="F632" s="66"/>
      <c r="G632" s="66"/>
      <c r="H632" s="66">
        <v>0</v>
      </c>
    </row>
    <row r="633" spans="1:8" ht="12.75" customHeight="1" x14ac:dyDescent="0.25">
      <c r="A633" s="26" t="s">
        <v>775</v>
      </c>
      <c r="B633" s="26" t="s">
        <v>577</v>
      </c>
      <c r="C633" s="65">
        <v>12</v>
      </c>
      <c r="D633" s="66"/>
      <c r="E633" s="66"/>
      <c r="F633" s="66">
        <v>0</v>
      </c>
      <c r="G633" s="66"/>
      <c r="H633" s="66">
        <v>0</v>
      </c>
    </row>
    <row r="634" spans="1:8" ht="12.75" customHeight="1" x14ac:dyDescent="0.25">
      <c r="A634" s="26" t="s">
        <v>776</v>
      </c>
      <c r="B634" s="26" t="s">
        <v>577</v>
      </c>
      <c r="C634" s="65">
        <v>14</v>
      </c>
      <c r="D634" s="66"/>
      <c r="E634" s="66">
        <v>0</v>
      </c>
      <c r="F634" s="66"/>
      <c r="G634" s="66"/>
      <c r="H634" s="66">
        <v>0</v>
      </c>
    </row>
    <row r="635" spans="1:8" ht="12.75" customHeight="1" x14ac:dyDescent="0.25">
      <c r="A635" s="26" t="s">
        <v>777</v>
      </c>
      <c r="B635" s="26" t="s">
        <v>577</v>
      </c>
      <c r="C635" s="65">
        <v>16</v>
      </c>
      <c r="D635" s="66">
        <v>0</v>
      </c>
      <c r="E635" s="66"/>
      <c r="F635" s="66"/>
      <c r="G635" s="66"/>
      <c r="H635" s="66">
        <v>0</v>
      </c>
    </row>
    <row r="636" spans="1:8" ht="12.75" customHeight="1" x14ac:dyDescent="0.25">
      <c r="A636" s="26" t="s">
        <v>778</v>
      </c>
      <c r="B636" s="26" t="s">
        <v>581</v>
      </c>
      <c r="C636" s="65">
        <v>16</v>
      </c>
      <c r="D636" s="66">
        <v>0</v>
      </c>
      <c r="E636" s="66"/>
      <c r="F636" s="66"/>
      <c r="G636" s="66"/>
      <c r="H636" s="66">
        <v>0</v>
      </c>
    </row>
    <row r="637" spans="1:8" ht="12.75" customHeight="1" x14ac:dyDescent="0.25">
      <c r="A637" s="26" t="s">
        <v>779</v>
      </c>
      <c r="B637" s="26" t="s">
        <v>583</v>
      </c>
      <c r="C637" s="65">
        <v>16</v>
      </c>
      <c r="D637" s="66">
        <v>0</v>
      </c>
      <c r="E637" s="66"/>
      <c r="F637" s="66"/>
      <c r="G637" s="66"/>
      <c r="H637" s="66">
        <v>0</v>
      </c>
    </row>
    <row r="638" spans="1:8" ht="12.75" customHeight="1" x14ac:dyDescent="0.25">
      <c r="A638" s="26" t="s">
        <v>780</v>
      </c>
      <c r="B638" s="26" t="s">
        <v>585</v>
      </c>
      <c r="C638" s="65">
        <v>16</v>
      </c>
      <c r="D638" s="66">
        <v>0</v>
      </c>
      <c r="E638" s="66"/>
      <c r="F638" s="66"/>
      <c r="G638" s="66"/>
      <c r="H638" s="66">
        <v>0</v>
      </c>
    </row>
    <row r="639" spans="1:8" ht="12.75" customHeight="1" x14ac:dyDescent="0.25">
      <c r="A639" s="26" t="s">
        <v>781</v>
      </c>
      <c r="B639" s="26" t="s">
        <v>587</v>
      </c>
      <c r="C639" s="65">
        <v>16</v>
      </c>
      <c r="D639" s="66">
        <v>0</v>
      </c>
      <c r="E639" s="66"/>
      <c r="F639" s="66"/>
      <c r="G639" s="66"/>
      <c r="H639" s="66">
        <v>0</v>
      </c>
    </row>
    <row r="640" spans="1:8" ht="12.75" customHeight="1" x14ac:dyDescent="0.25">
      <c r="A640" s="26" t="s">
        <v>782</v>
      </c>
      <c r="B640" s="26" t="s">
        <v>589</v>
      </c>
      <c r="C640" s="65">
        <v>16</v>
      </c>
      <c r="D640" s="66">
        <v>0</v>
      </c>
      <c r="E640" s="66"/>
      <c r="F640" s="66"/>
      <c r="G640" s="66"/>
      <c r="H640" s="66">
        <v>0</v>
      </c>
    </row>
    <row r="641" spans="1:8" ht="12.75" customHeight="1" x14ac:dyDescent="0.25">
      <c r="A641" s="26" t="s">
        <v>783</v>
      </c>
      <c r="B641" s="26" t="s">
        <v>591</v>
      </c>
      <c r="C641" s="65">
        <v>16</v>
      </c>
      <c r="D641" s="66">
        <v>0</v>
      </c>
      <c r="E641" s="66"/>
      <c r="F641" s="66"/>
      <c r="G641" s="66"/>
      <c r="H641" s="66">
        <v>0</v>
      </c>
    </row>
    <row r="642" spans="1:8" ht="12.75" customHeight="1" x14ac:dyDescent="0.25">
      <c r="A642" s="26" t="s">
        <v>784</v>
      </c>
      <c r="B642" s="26" t="s">
        <v>593</v>
      </c>
      <c r="C642" s="65">
        <v>16</v>
      </c>
      <c r="D642" s="66">
        <v>0</v>
      </c>
      <c r="E642" s="66"/>
      <c r="F642" s="66"/>
      <c r="G642" s="66"/>
      <c r="H642" s="66">
        <v>0</v>
      </c>
    </row>
    <row r="643" spans="1:8" ht="12.75" customHeight="1" x14ac:dyDescent="0.25">
      <c r="A643" s="26" t="s">
        <v>785</v>
      </c>
      <c r="B643" s="26" t="s">
        <v>595</v>
      </c>
      <c r="C643" s="65">
        <v>16</v>
      </c>
      <c r="D643" s="66">
        <v>0</v>
      </c>
      <c r="E643" s="66"/>
      <c r="F643" s="66"/>
      <c r="G643" s="66"/>
      <c r="H643" s="66">
        <v>0</v>
      </c>
    </row>
    <row r="644" spans="1:8" ht="12.75" customHeight="1" x14ac:dyDescent="0.25">
      <c r="A644" s="26" t="s">
        <v>786</v>
      </c>
      <c r="B644" s="26" t="s">
        <v>597</v>
      </c>
      <c r="C644" s="65">
        <v>16</v>
      </c>
      <c r="D644" s="66">
        <v>0</v>
      </c>
      <c r="E644" s="66"/>
      <c r="F644" s="66"/>
      <c r="G644" s="66"/>
      <c r="H644" s="66">
        <v>0</v>
      </c>
    </row>
    <row r="645" spans="1:8" ht="12.75" customHeight="1" x14ac:dyDescent="0.25">
      <c r="A645" s="26" t="s">
        <v>787</v>
      </c>
      <c r="B645" s="26" t="s">
        <v>599</v>
      </c>
      <c r="C645" s="65">
        <v>16</v>
      </c>
      <c r="D645" s="66">
        <v>0</v>
      </c>
      <c r="E645" s="66"/>
      <c r="F645" s="66"/>
      <c r="G645" s="66"/>
      <c r="H645" s="66">
        <v>0</v>
      </c>
    </row>
    <row r="646" spans="1:8" ht="12.75" customHeight="1" x14ac:dyDescent="0.25">
      <c r="A646" s="26" t="s">
        <v>788</v>
      </c>
      <c r="B646" s="26" t="s">
        <v>601</v>
      </c>
      <c r="C646" s="65">
        <v>16</v>
      </c>
      <c r="D646" s="66">
        <v>0</v>
      </c>
      <c r="E646" s="66"/>
      <c r="F646" s="66"/>
      <c r="G646" s="66"/>
      <c r="H646" s="66">
        <v>0</v>
      </c>
    </row>
    <row r="647" spans="1:8" ht="12.75" customHeight="1" x14ac:dyDescent="0.25">
      <c r="A647" s="26" t="s">
        <v>789</v>
      </c>
      <c r="B647" s="26" t="s">
        <v>603</v>
      </c>
      <c r="C647" s="65">
        <v>16</v>
      </c>
      <c r="D647" s="66">
        <v>0</v>
      </c>
      <c r="E647" s="66"/>
      <c r="F647" s="66"/>
      <c r="G647" s="66"/>
      <c r="H647" s="66">
        <v>0</v>
      </c>
    </row>
    <row r="648" spans="1:8" ht="12.75" customHeight="1" x14ac:dyDescent="0.25">
      <c r="A648" s="26" t="s">
        <v>790</v>
      </c>
      <c r="B648" s="26" t="s">
        <v>605</v>
      </c>
      <c r="C648" s="65">
        <v>16</v>
      </c>
      <c r="D648" s="66">
        <v>0</v>
      </c>
      <c r="E648" s="66"/>
      <c r="F648" s="66"/>
      <c r="G648" s="66"/>
      <c r="H648" s="66">
        <v>0</v>
      </c>
    </row>
    <row r="649" spans="1:8" ht="12.75" customHeight="1" x14ac:dyDescent="0.25">
      <c r="A649" s="26" t="s">
        <v>791</v>
      </c>
      <c r="B649" s="26" t="s">
        <v>607</v>
      </c>
      <c r="C649" s="65">
        <v>16</v>
      </c>
      <c r="D649" s="66">
        <v>0</v>
      </c>
      <c r="E649" s="66"/>
      <c r="F649" s="66"/>
      <c r="G649" s="66"/>
      <c r="H649" s="66">
        <v>0</v>
      </c>
    </row>
    <row r="650" spans="1:8" ht="12.75" customHeight="1" x14ac:dyDescent="0.25">
      <c r="A650" s="26" t="s">
        <v>792</v>
      </c>
      <c r="B650" s="26" t="s">
        <v>609</v>
      </c>
      <c r="C650" s="65">
        <v>16</v>
      </c>
      <c r="D650" s="66">
        <v>0</v>
      </c>
      <c r="E650" s="66"/>
      <c r="F650" s="66"/>
      <c r="G650" s="66"/>
      <c r="H650" s="66">
        <v>0</v>
      </c>
    </row>
    <row r="651" spans="1:8" ht="12.75" customHeight="1" x14ac:dyDescent="0.25">
      <c r="A651" s="26" t="s">
        <v>793</v>
      </c>
      <c r="B651" s="26" t="s">
        <v>611</v>
      </c>
      <c r="C651" s="65">
        <v>16</v>
      </c>
      <c r="D651" s="66">
        <v>0</v>
      </c>
      <c r="E651" s="66"/>
      <c r="F651" s="66"/>
      <c r="G651" s="66"/>
      <c r="H651" s="66">
        <v>0</v>
      </c>
    </row>
    <row r="652" spans="1:8" ht="12.75" customHeight="1" x14ac:dyDescent="0.25">
      <c r="A652" s="26" t="s">
        <v>794</v>
      </c>
      <c r="B652" s="26" t="s">
        <v>613</v>
      </c>
      <c r="C652" s="65">
        <v>12</v>
      </c>
      <c r="D652" s="66"/>
      <c r="E652" s="66"/>
      <c r="F652" s="66">
        <v>0</v>
      </c>
      <c r="G652" s="66"/>
      <c r="H652" s="66">
        <v>0</v>
      </c>
    </row>
    <row r="653" spans="1:8" ht="12.75" customHeight="1" x14ac:dyDescent="0.25">
      <c r="A653" s="26" t="s">
        <v>795</v>
      </c>
      <c r="B653" s="26" t="s">
        <v>613</v>
      </c>
      <c r="C653" s="65">
        <v>14</v>
      </c>
      <c r="D653" s="66"/>
      <c r="E653" s="66">
        <v>0</v>
      </c>
      <c r="F653" s="66"/>
      <c r="G653" s="66"/>
      <c r="H653" s="66">
        <v>0</v>
      </c>
    </row>
    <row r="654" spans="1:8" ht="12.75" customHeight="1" x14ac:dyDescent="0.25">
      <c r="A654" s="26" t="s">
        <v>796</v>
      </c>
      <c r="B654" s="26" t="s">
        <v>613</v>
      </c>
      <c r="C654" s="65">
        <v>16</v>
      </c>
      <c r="D654" s="66">
        <v>0</v>
      </c>
      <c r="E654" s="66"/>
      <c r="F654" s="66"/>
      <c r="G654" s="66"/>
      <c r="H654" s="66">
        <v>0</v>
      </c>
    </row>
    <row r="655" spans="1:8" ht="12.75" customHeight="1" x14ac:dyDescent="0.25">
      <c r="A655" s="26" t="s">
        <v>797</v>
      </c>
      <c r="B655" s="26" t="s">
        <v>617</v>
      </c>
      <c r="C655" s="65">
        <v>12</v>
      </c>
      <c r="D655" s="66"/>
      <c r="E655" s="66"/>
      <c r="F655" s="66">
        <v>0</v>
      </c>
      <c r="G655" s="66"/>
      <c r="H655" s="66">
        <v>0</v>
      </c>
    </row>
    <row r="656" spans="1:8" ht="12.75" customHeight="1" x14ac:dyDescent="0.25">
      <c r="A656" s="26" t="s">
        <v>798</v>
      </c>
      <c r="B656" s="26" t="s">
        <v>617</v>
      </c>
      <c r="C656" s="65">
        <v>14</v>
      </c>
      <c r="D656" s="66"/>
      <c r="E656" s="66">
        <v>0</v>
      </c>
      <c r="F656" s="66"/>
      <c r="G656" s="66"/>
      <c r="H656" s="66">
        <v>0</v>
      </c>
    </row>
    <row r="657" spans="1:8" ht="12.75" customHeight="1" x14ac:dyDescent="0.25">
      <c r="A657" s="26" t="s">
        <v>799</v>
      </c>
      <c r="B657" s="26" t="s">
        <v>620</v>
      </c>
      <c r="C657" s="65">
        <v>16</v>
      </c>
      <c r="D657" s="66">
        <v>0</v>
      </c>
      <c r="E657" s="66"/>
      <c r="F657" s="66"/>
      <c r="G657" s="66"/>
      <c r="H657" s="66">
        <v>0</v>
      </c>
    </row>
    <row r="658" spans="1:8" ht="12.75" customHeight="1" x14ac:dyDescent="0.25">
      <c r="A658" s="26" t="s">
        <v>800</v>
      </c>
      <c r="B658" s="26" t="s">
        <v>622</v>
      </c>
      <c r="C658" s="65">
        <v>16</v>
      </c>
      <c r="D658" s="66">
        <v>0</v>
      </c>
      <c r="E658" s="66"/>
      <c r="F658" s="66"/>
      <c r="G658" s="66"/>
      <c r="H658" s="66">
        <v>0</v>
      </c>
    </row>
    <row r="659" spans="1:8" ht="12.75" customHeight="1" x14ac:dyDescent="0.25">
      <c r="A659" s="26" t="s">
        <v>801</v>
      </c>
      <c r="B659" s="26" t="s">
        <v>624</v>
      </c>
      <c r="C659" s="65">
        <v>16</v>
      </c>
      <c r="D659" s="66">
        <v>0</v>
      </c>
      <c r="E659" s="66"/>
      <c r="F659" s="66"/>
      <c r="G659" s="66"/>
      <c r="H659" s="66">
        <v>0</v>
      </c>
    </row>
    <row r="660" spans="1:8" ht="12.75" customHeight="1" x14ac:dyDescent="0.25">
      <c r="A660" s="26" t="s">
        <v>802</v>
      </c>
      <c r="B660" s="26" t="s">
        <v>626</v>
      </c>
      <c r="C660" s="65">
        <v>16</v>
      </c>
      <c r="D660" s="66">
        <v>0</v>
      </c>
      <c r="E660" s="66"/>
      <c r="F660" s="66"/>
      <c r="G660" s="66"/>
      <c r="H660" s="66">
        <v>0</v>
      </c>
    </row>
    <row r="661" spans="1:8" ht="12.75" customHeight="1" x14ac:dyDescent="0.25">
      <c r="A661" s="26" t="s">
        <v>803</v>
      </c>
      <c r="B661" s="26" t="s">
        <v>804</v>
      </c>
      <c r="C661" s="65">
        <v>10</v>
      </c>
      <c r="D661" s="66"/>
      <c r="E661" s="66"/>
      <c r="F661" s="66"/>
      <c r="G661" s="66">
        <v>0</v>
      </c>
      <c r="H661" s="66">
        <v>0</v>
      </c>
    </row>
    <row r="662" spans="1:8" ht="12.75" customHeight="1" x14ac:dyDescent="0.25">
      <c r="A662" s="26" t="s">
        <v>805</v>
      </c>
      <c r="B662" s="26" t="s">
        <v>554</v>
      </c>
      <c r="C662" s="65">
        <v>12</v>
      </c>
      <c r="D662" s="66"/>
      <c r="E662" s="66"/>
      <c r="F662" s="66">
        <v>0</v>
      </c>
      <c r="G662" s="66"/>
      <c r="H662" s="66">
        <v>0</v>
      </c>
    </row>
    <row r="663" spans="1:8" ht="12.75" customHeight="1" x14ac:dyDescent="0.25">
      <c r="A663" s="26" t="s">
        <v>806</v>
      </c>
      <c r="B663" s="26" t="s">
        <v>554</v>
      </c>
      <c r="C663" s="65">
        <v>14</v>
      </c>
      <c r="D663" s="66"/>
      <c r="E663" s="66">
        <v>0</v>
      </c>
      <c r="F663" s="66"/>
      <c r="G663" s="66"/>
      <c r="H663" s="66">
        <v>0</v>
      </c>
    </row>
    <row r="664" spans="1:8" ht="12.75" customHeight="1" x14ac:dyDescent="0.25">
      <c r="A664" s="26" t="s">
        <v>807</v>
      </c>
      <c r="B664" s="26" t="s">
        <v>557</v>
      </c>
      <c r="C664" s="65">
        <v>16</v>
      </c>
      <c r="D664" s="66">
        <v>0</v>
      </c>
      <c r="E664" s="66"/>
      <c r="F664" s="66"/>
      <c r="G664" s="66"/>
      <c r="H664" s="66">
        <v>0</v>
      </c>
    </row>
    <row r="665" spans="1:8" ht="12.75" customHeight="1" x14ac:dyDescent="0.25">
      <c r="A665" s="26" t="s">
        <v>808</v>
      </c>
      <c r="B665" s="26" t="s">
        <v>559</v>
      </c>
      <c r="C665" s="65">
        <v>16</v>
      </c>
      <c r="D665" s="66">
        <v>0</v>
      </c>
      <c r="E665" s="66"/>
      <c r="F665" s="66"/>
      <c r="G665" s="66"/>
      <c r="H665" s="66">
        <v>0</v>
      </c>
    </row>
    <row r="666" spans="1:8" ht="12.75" customHeight="1" x14ac:dyDescent="0.25">
      <c r="A666" s="26" t="s">
        <v>809</v>
      </c>
      <c r="B666" s="26" t="s">
        <v>561</v>
      </c>
      <c r="C666" s="65">
        <v>16</v>
      </c>
      <c r="D666" s="66">
        <v>0</v>
      </c>
      <c r="E666" s="66"/>
      <c r="F666" s="66"/>
      <c r="G666" s="66"/>
      <c r="H666" s="66">
        <v>0</v>
      </c>
    </row>
    <row r="667" spans="1:8" ht="12.75" customHeight="1" x14ac:dyDescent="0.25">
      <c r="A667" s="26" t="s">
        <v>810</v>
      </c>
      <c r="B667" s="26" t="s">
        <v>563</v>
      </c>
      <c r="C667" s="65">
        <v>16</v>
      </c>
      <c r="D667" s="66">
        <v>0</v>
      </c>
      <c r="E667" s="66"/>
      <c r="F667" s="66"/>
      <c r="G667" s="66"/>
      <c r="H667" s="66">
        <v>0</v>
      </c>
    </row>
    <row r="668" spans="1:8" ht="12.75" customHeight="1" x14ac:dyDescent="0.25">
      <c r="A668" s="26" t="s">
        <v>811</v>
      </c>
      <c r="B668" s="26" t="s">
        <v>565</v>
      </c>
      <c r="C668" s="65">
        <v>16</v>
      </c>
      <c r="D668" s="66">
        <v>0</v>
      </c>
      <c r="E668" s="66"/>
      <c r="F668" s="66"/>
      <c r="G668" s="66"/>
      <c r="H668" s="66">
        <v>0</v>
      </c>
    </row>
    <row r="669" spans="1:8" ht="12.75" customHeight="1" x14ac:dyDescent="0.25">
      <c r="A669" s="26" t="s">
        <v>812</v>
      </c>
      <c r="B669" s="26" t="s">
        <v>567</v>
      </c>
      <c r="C669" s="65">
        <v>16</v>
      </c>
      <c r="D669" s="66">
        <v>0</v>
      </c>
      <c r="E669" s="66"/>
      <c r="F669" s="66"/>
      <c r="G669" s="66"/>
      <c r="H669" s="66">
        <v>0</v>
      </c>
    </row>
    <row r="670" spans="1:8" ht="12.75" customHeight="1" x14ac:dyDescent="0.25">
      <c r="A670" s="26" t="s">
        <v>813</v>
      </c>
      <c r="B670" s="26" t="s">
        <v>569</v>
      </c>
      <c r="C670" s="65">
        <v>12</v>
      </c>
      <c r="D670" s="66"/>
      <c r="E670" s="66"/>
      <c r="F670" s="66">
        <v>0</v>
      </c>
      <c r="G670" s="66"/>
      <c r="H670" s="66">
        <v>0</v>
      </c>
    </row>
    <row r="671" spans="1:8" ht="12.75" customHeight="1" x14ac:dyDescent="0.25">
      <c r="A671" s="26" t="s">
        <v>814</v>
      </c>
      <c r="B671" s="26" t="s">
        <v>569</v>
      </c>
      <c r="C671" s="65">
        <v>14</v>
      </c>
      <c r="D671" s="66"/>
      <c r="E671" s="66">
        <v>0</v>
      </c>
      <c r="F671" s="66"/>
      <c r="G671" s="66"/>
      <c r="H671" s="66">
        <v>0</v>
      </c>
    </row>
    <row r="672" spans="1:8" ht="12.75" customHeight="1" x14ac:dyDescent="0.25">
      <c r="A672" s="26" t="s">
        <v>815</v>
      </c>
      <c r="B672" s="26" t="s">
        <v>559</v>
      </c>
      <c r="C672" s="65">
        <v>16</v>
      </c>
      <c r="D672" s="66">
        <v>0</v>
      </c>
      <c r="E672" s="66"/>
      <c r="F672" s="66"/>
      <c r="G672" s="66"/>
      <c r="H672" s="66">
        <v>0</v>
      </c>
    </row>
    <row r="673" spans="1:8" ht="12.75" customHeight="1" x14ac:dyDescent="0.25">
      <c r="A673" s="26" t="s">
        <v>816</v>
      </c>
      <c r="B673" s="26" t="s">
        <v>561</v>
      </c>
      <c r="C673" s="65">
        <v>16</v>
      </c>
      <c r="D673" s="66">
        <v>0</v>
      </c>
      <c r="E673" s="66"/>
      <c r="F673" s="66"/>
      <c r="G673" s="66"/>
      <c r="H673" s="66">
        <v>0</v>
      </c>
    </row>
    <row r="674" spans="1:8" ht="12.75" customHeight="1" x14ac:dyDescent="0.25">
      <c r="A674" s="26" t="s">
        <v>817</v>
      </c>
      <c r="B674" s="26" t="s">
        <v>565</v>
      </c>
      <c r="C674" s="65">
        <v>16</v>
      </c>
      <c r="D674" s="66">
        <v>0</v>
      </c>
      <c r="E674" s="66"/>
      <c r="F674" s="66"/>
      <c r="G674" s="66"/>
      <c r="H674" s="66">
        <v>0</v>
      </c>
    </row>
    <row r="675" spans="1:8" ht="12.75" customHeight="1" x14ac:dyDescent="0.25">
      <c r="A675" s="26" t="s">
        <v>818</v>
      </c>
      <c r="B675" s="26" t="s">
        <v>575</v>
      </c>
      <c r="C675" s="65">
        <v>16</v>
      </c>
      <c r="D675" s="66">
        <v>0</v>
      </c>
      <c r="E675" s="66"/>
      <c r="F675" s="66"/>
      <c r="G675" s="66"/>
      <c r="H675" s="66">
        <v>0</v>
      </c>
    </row>
    <row r="676" spans="1:8" ht="12.75" customHeight="1" x14ac:dyDescent="0.25">
      <c r="A676" s="26" t="s">
        <v>819</v>
      </c>
      <c r="B676" s="26" t="s">
        <v>577</v>
      </c>
      <c r="C676" s="65">
        <v>12</v>
      </c>
      <c r="D676" s="66"/>
      <c r="E676" s="66"/>
      <c r="F676" s="66">
        <v>0</v>
      </c>
      <c r="G676" s="66"/>
      <c r="H676" s="66">
        <v>0</v>
      </c>
    </row>
    <row r="677" spans="1:8" ht="12.75" customHeight="1" x14ac:dyDescent="0.25">
      <c r="A677" s="26" t="s">
        <v>820</v>
      </c>
      <c r="B677" s="26" t="s">
        <v>577</v>
      </c>
      <c r="C677" s="65">
        <v>14</v>
      </c>
      <c r="D677" s="66"/>
      <c r="E677" s="66">
        <v>0</v>
      </c>
      <c r="F677" s="66"/>
      <c r="G677" s="66"/>
      <c r="H677" s="66">
        <v>0</v>
      </c>
    </row>
    <row r="678" spans="1:8" ht="12.75" customHeight="1" x14ac:dyDescent="0.25">
      <c r="A678" s="26" t="s">
        <v>821</v>
      </c>
      <c r="B678" s="26" t="s">
        <v>577</v>
      </c>
      <c r="C678" s="65">
        <v>16</v>
      </c>
      <c r="D678" s="66">
        <v>0</v>
      </c>
      <c r="E678" s="66"/>
      <c r="F678" s="66"/>
      <c r="G678" s="66"/>
      <c r="H678" s="66">
        <v>0</v>
      </c>
    </row>
    <row r="679" spans="1:8" ht="12.75" customHeight="1" x14ac:dyDescent="0.25">
      <c r="A679" s="26" t="s">
        <v>822</v>
      </c>
      <c r="B679" s="26" t="s">
        <v>581</v>
      </c>
      <c r="C679" s="65">
        <v>16</v>
      </c>
      <c r="D679" s="66">
        <v>0</v>
      </c>
      <c r="E679" s="66"/>
      <c r="F679" s="66"/>
      <c r="G679" s="66"/>
      <c r="H679" s="66">
        <v>0</v>
      </c>
    </row>
    <row r="680" spans="1:8" ht="12.75" customHeight="1" x14ac:dyDescent="0.25">
      <c r="A680" s="26" t="s">
        <v>823</v>
      </c>
      <c r="B680" s="26" t="s">
        <v>583</v>
      </c>
      <c r="C680" s="65">
        <v>16</v>
      </c>
      <c r="D680" s="66">
        <v>0</v>
      </c>
      <c r="E680" s="66"/>
      <c r="F680" s="66"/>
      <c r="G680" s="66"/>
      <c r="H680" s="66">
        <v>0</v>
      </c>
    </row>
    <row r="681" spans="1:8" ht="12.75" customHeight="1" x14ac:dyDescent="0.25">
      <c r="A681" s="26" t="s">
        <v>824</v>
      </c>
      <c r="B681" s="26" t="s">
        <v>585</v>
      </c>
      <c r="C681" s="65">
        <v>16</v>
      </c>
      <c r="D681" s="66">
        <v>0</v>
      </c>
      <c r="E681" s="66"/>
      <c r="F681" s="66"/>
      <c r="G681" s="66"/>
      <c r="H681" s="66">
        <v>0</v>
      </c>
    </row>
    <row r="682" spans="1:8" ht="12.75" customHeight="1" x14ac:dyDescent="0.25">
      <c r="A682" s="26" t="s">
        <v>825</v>
      </c>
      <c r="B682" s="26" t="s">
        <v>587</v>
      </c>
      <c r="C682" s="65">
        <v>16</v>
      </c>
      <c r="D682" s="66">
        <v>0</v>
      </c>
      <c r="E682" s="66"/>
      <c r="F682" s="66"/>
      <c r="G682" s="66"/>
      <c r="H682" s="66">
        <v>0</v>
      </c>
    </row>
    <row r="683" spans="1:8" ht="12.75" customHeight="1" x14ac:dyDescent="0.25">
      <c r="A683" s="26" t="s">
        <v>826</v>
      </c>
      <c r="B683" s="26" t="s">
        <v>589</v>
      </c>
      <c r="C683" s="65">
        <v>16</v>
      </c>
      <c r="D683" s="66">
        <v>0</v>
      </c>
      <c r="E683" s="66"/>
      <c r="F683" s="66"/>
      <c r="G683" s="66"/>
      <c r="H683" s="66">
        <v>0</v>
      </c>
    </row>
    <row r="684" spans="1:8" ht="12.75" customHeight="1" x14ac:dyDescent="0.25">
      <c r="A684" s="26" t="s">
        <v>827</v>
      </c>
      <c r="B684" s="26" t="s">
        <v>591</v>
      </c>
      <c r="C684" s="65">
        <v>16</v>
      </c>
      <c r="D684" s="66">
        <v>0</v>
      </c>
      <c r="E684" s="66"/>
      <c r="F684" s="66"/>
      <c r="G684" s="66"/>
      <c r="H684" s="66">
        <v>0</v>
      </c>
    </row>
    <row r="685" spans="1:8" ht="12.75" customHeight="1" x14ac:dyDescent="0.25">
      <c r="A685" s="26" t="s">
        <v>828</v>
      </c>
      <c r="B685" s="26" t="s">
        <v>593</v>
      </c>
      <c r="C685" s="65">
        <v>16</v>
      </c>
      <c r="D685" s="66">
        <v>0</v>
      </c>
      <c r="E685" s="66"/>
      <c r="F685" s="66"/>
      <c r="G685" s="66"/>
      <c r="H685" s="66">
        <v>0</v>
      </c>
    </row>
    <row r="686" spans="1:8" ht="12.75" customHeight="1" x14ac:dyDescent="0.25">
      <c r="A686" s="26" t="s">
        <v>829</v>
      </c>
      <c r="B686" s="26" t="s">
        <v>595</v>
      </c>
      <c r="C686" s="65">
        <v>16</v>
      </c>
      <c r="D686" s="66">
        <v>0</v>
      </c>
      <c r="E686" s="66"/>
      <c r="F686" s="66"/>
      <c r="G686" s="66"/>
      <c r="H686" s="66">
        <v>0</v>
      </c>
    </row>
    <row r="687" spans="1:8" ht="12.75" customHeight="1" x14ac:dyDescent="0.25">
      <c r="A687" s="26" t="s">
        <v>830</v>
      </c>
      <c r="B687" s="26" t="s">
        <v>597</v>
      </c>
      <c r="C687" s="65">
        <v>16</v>
      </c>
      <c r="D687" s="66">
        <v>0</v>
      </c>
      <c r="E687" s="66"/>
      <c r="F687" s="66"/>
      <c r="G687" s="66"/>
      <c r="H687" s="66">
        <v>0</v>
      </c>
    </row>
    <row r="688" spans="1:8" ht="12.75" customHeight="1" x14ac:dyDescent="0.25">
      <c r="A688" s="26" t="s">
        <v>831</v>
      </c>
      <c r="B688" s="26" t="s">
        <v>599</v>
      </c>
      <c r="C688" s="65">
        <v>16</v>
      </c>
      <c r="D688" s="66">
        <v>0</v>
      </c>
      <c r="E688" s="66"/>
      <c r="F688" s="66"/>
      <c r="G688" s="66"/>
      <c r="H688" s="66">
        <v>0</v>
      </c>
    </row>
    <row r="689" spans="1:8" ht="12.75" customHeight="1" x14ac:dyDescent="0.25">
      <c r="A689" s="26" t="s">
        <v>832</v>
      </c>
      <c r="B689" s="26" t="s">
        <v>601</v>
      </c>
      <c r="C689" s="65">
        <v>16</v>
      </c>
      <c r="D689" s="66">
        <v>0</v>
      </c>
      <c r="E689" s="66"/>
      <c r="F689" s="66"/>
      <c r="G689" s="66"/>
      <c r="H689" s="66">
        <v>0</v>
      </c>
    </row>
    <row r="690" spans="1:8" ht="12.75" customHeight="1" x14ac:dyDescent="0.25">
      <c r="A690" s="26" t="s">
        <v>833</v>
      </c>
      <c r="B690" s="26" t="s">
        <v>603</v>
      </c>
      <c r="C690" s="65">
        <v>16</v>
      </c>
      <c r="D690" s="66">
        <v>0</v>
      </c>
      <c r="E690" s="66"/>
      <c r="F690" s="66"/>
      <c r="G690" s="66"/>
      <c r="H690" s="66">
        <v>0</v>
      </c>
    </row>
    <row r="691" spans="1:8" ht="12.75" customHeight="1" x14ac:dyDescent="0.25">
      <c r="A691" s="26" t="s">
        <v>834</v>
      </c>
      <c r="B691" s="26" t="s">
        <v>605</v>
      </c>
      <c r="C691" s="65">
        <v>16</v>
      </c>
      <c r="D691" s="66">
        <v>0</v>
      </c>
      <c r="E691" s="66"/>
      <c r="F691" s="66"/>
      <c r="G691" s="66"/>
      <c r="H691" s="66">
        <v>0</v>
      </c>
    </row>
    <row r="692" spans="1:8" ht="12.75" customHeight="1" x14ac:dyDescent="0.25">
      <c r="A692" s="26" t="s">
        <v>835</v>
      </c>
      <c r="B692" s="26" t="s">
        <v>607</v>
      </c>
      <c r="C692" s="65">
        <v>16</v>
      </c>
      <c r="D692" s="66">
        <v>0</v>
      </c>
      <c r="E692" s="66"/>
      <c r="F692" s="66"/>
      <c r="G692" s="66"/>
      <c r="H692" s="66">
        <v>0</v>
      </c>
    </row>
    <row r="693" spans="1:8" ht="12.75" customHeight="1" x14ac:dyDescent="0.25">
      <c r="A693" s="26" t="s">
        <v>836</v>
      </c>
      <c r="B693" s="26" t="s">
        <v>609</v>
      </c>
      <c r="C693" s="65">
        <v>16</v>
      </c>
      <c r="D693" s="66">
        <v>0</v>
      </c>
      <c r="E693" s="66"/>
      <c r="F693" s="66"/>
      <c r="G693" s="66"/>
      <c r="H693" s="66">
        <v>0</v>
      </c>
    </row>
    <row r="694" spans="1:8" ht="12.75" customHeight="1" x14ac:dyDescent="0.25">
      <c r="A694" s="26" t="s">
        <v>837</v>
      </c>
      <c r="B694" s="26" t="s">
        <v>611</v>
      </c>
      <c r="C694" s="65">
        <v>16</v>
      </c>
      <c r="D694" s="66">
        <v>0</v>
      </c>
      <c r="E694" s="66"/>
      <c r="F694" s="66"/>
      <c r="G694" s="66"/>
      <c r="H694" s="66">
        <v>0</v>
      </c>
    </row>
    <row r="695" spans="1:8" ht="12.75" customHeight="1" x14ac:dyDescent="0.25">
      <c r="A695" s="26" t="s">
        <v>838</v>
      </c>
      <c r="B695" s="26" t="s">
        <v>613</v>
      </c>
      <c r="C695" s="65">
        <v>12</v>
      </c>
      <c r="D695" s="66"/>
      <c r="E695" s="66"/>
      <c r="F695" s="66">
        <v>0</v>
      </c>
      <c r="G695" s="66"/>
      <c r="H695" s="66">
        <v>0</v>
      </c>
    </row>
    <row r="696" spans="1:8" ht="12.75" customHeight="1" x14ac:dyDescent="0.25">
      <c r="A696" s="26" t="s">
        <v>839</v>
      </c>
      <c r="B696" s="26" t="s">
        <v>613</v>
      </c>
      <c r="C696" s="65">
        <v>14</v>
      </c>
      <c r="D696" s="66"/>
      <c r="E696" s="66">
        <v>0</v>
      </c>
      <c r="F696" s="66"/>
      <c r="G696" s="66"/>
      <c r="H696" s="66">
        <v>0</v>
      </c>
    </row>
    <row r="697" spans="1:8" ht="12.75" customHeight="1" x14ac:dyDescent="0.25">
      <c r="A697" s="26" t="s">
        <v>840</v>
      </c>
      <c r="B697" s="26" t="s">
        <v>613</v>
      </c>
      <c r="C697" s="65">
        <v>16</v>
      </c>
      <c r="D697" s="66">
        <v>0</v>
      </c>
      <c r="E697" s="66"/>
      <c r="F697" s="66"/>
      <c r="G697" s="66"/>
      <c r="H697" s="66">
        <v>0</v>
      </c>
    </row>
    <row r="698" spans="1:8" ht="12.75" customHeight="1" x14ac:dyDescent="0.25">
      <c r="A698" s="26" t="s">
        <v>841</v>
      </c>
      <c r="B698" s="26" t="s">
        <v>617</v>
      </c>
      <c r="C698" s="65">
        <v>12</v>
      </c>
      <c r="D698" s="66"/>
      <c r="E698" s="66"/>
      <c r="F698" s="66">
        <v>0</v>
      </c>
      <c r="G698" s="66"/>
      <c r="H698" s="66">
        <v>0</v>
      </c>
    </row>
    <row r="699" spans="1:8" ht="12.75" customHeight="1" x14ac:dyDescent="0.25">
      <c r="A699" s="26" t="s">
        <v>842</v>
      </c>
      <c r="B699" s="26" t="s">
        <v>617</v>
      </c>
      <c r="C699" s="65">
        <v>14</v>
      </c>
      <c r="D699" s="66"/>
      <c r="E699" s="66">
        <v>0</v>
      </c>
      <c r="F699" s="66"/>
      <c r="G699" s="66"/>
      <c r="H699" s="66">
        <v>0</v>
      </c>
    </row>
    <row r="700" spans="1:8" ht="12.75" customHeight="1" x14ac:dyDescent="0.25">
      <c r="A700" s="26" t="s">
        <v>843</v>
      </c>
      <c r="B700" s="26" t="s">
        <v>620</v>
      </c>
      <c r="C700" s="65">
        <v>16</v>
      </c>
      <c r="D700" s="66">
        <v>0</v>
      </c>
      <c r="E700" s="66"/>
      <c r="F700" s="66"/>
      <c r="G700" s="66"/>
      <c r="H700" s="66">
        <v>0</v>
      </c>
    </row>
    <row r="701" spans="1:8" ht="12.75" customHeight="1" x14ac:dyDescent="0.25">
      <c r="A701" s="26" t="s">
        <v>844</v>
      </c>
      <c r="B701" s="26" t="s">
        <v>622</v>
      </c>
      <c r="C701" s="65">
        <v>16</v>
      </c>
      <c r="D701" s="66">
        <v>0</v>
      </c>
      <c r="E701" s="66"/>
      <c r="F701" s="66"/>
      <c r="G701" s="66"/>
      <c r="H701" s="66">
        <v>0</v>
      </c>
    </row>
    <row r="702" spans="1:8" ht="12.75" customHeight="1" x14ac:dyDescent="0.25">
      <c r="A702" s="26" t="s">
        <v>845</v>
      </c>
      <c r="B702" s="26" t="s">
        <v>624</v>
      </c>
      <c r="C702" s="65">
        <v>16</v>
      </c>
      <c r="D702" s="66">
        <v>0</v>
      </c>
      <c r="E702" s="66"/>
      <c r="F702" s="66"/>
      <c r="G702" s="66"/>
      <c r="H702" s="66">
        <v>0</v>
      </c>
    </row>
    <row r="703" spans="1:8" ht="12.75" customHeight="1" x14ac:dyDescent="0.25">
      <c r="A703" s="26" t="s">
        <v>846</v>
      </c>
      <c r="B703" s="26" t="s">
        <v>626</v>
      </c>
      <c r="C703" s="65">
        <v>16</v>
      </c>
      <c r="D703" s="66">
        <v>0</v>
      </c>
      <c r="E703" s="66"/>
      <c r="F703" s="66"/>
      <c r="G703" s="66"/>
      <c r="H703" s="66">
        <v>0</v>
      </c>
    </row>
    <row r="704" spans="1:8" ht="12.75" customHeight="1" x14ac:dyDescent="0.25">
      <c r="A704" s="26" t="s">
        <v>847</v>
      </c>
      <c r="B704" s="26" t="s">
        <v>848</v>
      </c>
      <c r="C704" s="65">
        <v>10</v>
      </c>
      <c r="D704" s="66"/>
      <c r="E704" s="66"/>
      <c r="F704" s="66"/>
      <c r="G704" s="66">
        <v>0</v>
      </c>
      <c r="H704" s="66">
        <v>0</v>
      </c>
    </row>
    <row r="705" spans="1:8" ht="12.75" customHeight="1" x14ac:dyDescent="0.25">
      <c r="A705" s="26" t="s">
        <v>849</v>
      </c>
      <c r="B705" s="26" t="s">
        <v>554</v>
      </c>
      <c r="C705" s="65">
        <v>12</v>
      </c>
      <c r="D705" s="66"/>
      <c r="E705" s="66"/>
      <c r="F705" s="66">
        <v>0</v>
      </c>
      <c r="G705" s="66"/>
      <c r="H705" s="66">
        <v>0</v>
      </c>
    </row>
    <row r="706" spans="1:8" ht="12.75" customHeight="1" x14ac:dyDescent="0.25">
      <c r="A706" s="26" t="s">
        <v>850</v>
      </c>
      <c r="B706" s="26" t="s">
        <v>554</v>
      </c>
      <c r="C706" s="65">
        <v>14</v>
      </c>
      <c r="D706" s="66"/>
      <c r="E706" s="66">
        <v>0</v>
      </c>
      <c r="F706" s="66"/>
      <c r="G706" s="66"/>
      <c r="H706" s="66">
        <v>0</v>
      </c>
    </row>
    <row r="707" spans="1:8" ht="12.75" customHeight="1" x14ac:dyDescent="0.25">
      <c r="A707" s="26" t="s">
        <v>851</v>
      </c>
      <c r="B707" s="26" t="s">
        <v>557</v>
      </c>
      <c r="C707" s="65">
        <v>16</v>
      </c>
      <c r="D707" s="66">
        <v>0</v>
      </c>
      <c r="E707" s="66"/>
      <c r="F707" s="66"/>
      <c r="G707" s="66"/>
      <c r="H707" s="66">
        <v>0</v>
      </c>
    </row>
    <row r="708" spans="1:8" ht="12.75" customHeight="1" x14ac:dyDescent="0.25">
      <c r="A708" s="26" t="s">
        <v>852</v>
      </c>
      <c r="B708" s="26" t="s">
        <v>559</v>
      </c>
      <c r="C708" s="65">
        <v>16</v>
      </c>
      <c r="D708" s="66">
        <v>0</v>
      </c>
      <c r="E708" s="66"/>
      <c r="F708" s="66"/>
      <c r="G708" s="66"/>
      <c r="H708" s="66">
        <v>0</v>
      </c>
    </row>
    <row r="709" spans="1:8" ht="12.75" customHeight="1" x14ac:dyDescent="0.25">
      <c r="A709" s="26" t="s">
        <v>853</v>
      </c>
      <c r="B709" s="26" t="s">
        <v>561</v>
      </c>
      <c r="C709" s="65">
        <v>16</v>
      </c>
      <c r="D709" s="66">
        <v>0</v>
      </c>
      <c r="E709" s="66"/>
      <c r="F709" s="66"/>
      <c r="G709" s="66"/>
      <c r="H709" s="66">
        <v>0</v>
      </c>
    </row>
    <row r="710" spans="1:8" ht="12.75" customHeight="1" x14ac:dyDescent="0.25">
      <c r="A710" s="26" t="s">
        <v>854</v>
      </c>
      <c r="B710" s="26" t="s">
        <v>563</v>
      </c>
      <c r="C710" s="65">
        <v>16</v>
      </c>
      <c r="D710" s="66">
        <v>0</v>
      </c>
      <c r="E710" s="66"/>
      <c r="F710" s="66"/>
      <c r="G710" s="66"/>
      <c r="H710" s="66">
        <v>0</v>
      </c>
    </row>
    <row r="711" spans="1:8" ht="12.75" customHeight="1" x14ac:dyDescent="0.25">
      <c r="A711" s="26" t="s">
        <v>855</v>
      </c>
      <c r="B711" s="26" t="s">
        <v>565</v>
      </c>
      <c r="C711" s="65">
        <v>16</v>
      </c>
      <c r="D711" s="66">
        <v>0</v>
      </c>
      <c r="E711" s="66"/>
      <c r="F711" s="66"/>
      <c r="G711" s="66"/>
      <c r="H711" s="66">
        <v>0</v>
      </c>
    </row>
    <row r="712" spans="1:8" ht="12.75" customHeight="1" x14ac:dyDescent="0.25">
      <c r="A712" s="26" t="s">
        <v>856</v>
      </c>
      <c r="B712" s="26" t="s">
        <v>567</v>
      </c>
      <c r="C712" s="65">
        <v>16</v>
      </c>
      <c r="D712" s="66">
        <v>0</v>
      </c>
      <c r="E712" s="66"/>
      <c r="F712" s="66"/>
      <c r="G712" s="66"/>
      <c r="H712" s="66">
        <v>0</v>
      </c>
    </row>
    <row r="713" spans="1:8" ht="12.75" customHeight="1" x14ac:dyDescent="0.25">
      <c r="A713" s="26" t="s">
        <v>857</v>
      </c>
      <c r="B713" s="26" t="s">
        <v>569</v>
      </c>
      <c r="C713" s="65">
        <v>12</v>
      </c>
      <c r="D713" s="66"/>
      <c r="E713" s="66"/>
      <c r="F713" s="66">
        <v>0</v>
      </c>
      <c r="G713" s="66"/>
      <c r="H713" s="66">
        <v>0</v>
      </c>
    </row>
    <row r="714" spans="1:8" ht="12.75" customHeight="1" x14ac:dyDescent="0.25">
      <c r="A714" s="26" t="s">
        <v>858</v>
      </c>
      <c r="B714" s="26" t="s">
        <v>569</v>
      </c>
      <c r="C714" s="65">
        <v>14</v>
      </c>
      <c r="D714" s="66"/>
      <c r="E714" s="66">
        <v>0</v>
      </c>
      <c r="F714" s="66"/>
      <c r="G714" s="66"/>
      <c r="H714" s="66">
        <v>0</v>
      </c>
    </row>
    <row r="715" spans="1:8" ht="12.75" customHeight="1" x14ac:dyDescent="0.25">
      <c r="A715" s="26" t="s">
        <v>859</v>
      </c>
      <c r="B715" s="26" t="s">
        <v>559</v>
      </c>
      <c r="C715" s="65">
        <v>16</v>
      </c>
      <c r="D715" s="66">
        <v>0</v>
      </c>
      <c r="E715" s="66"/>
      <c r="F715" s="66"/>
      <c r="G715" s="66"/>
      <c r="H715" s="66">
        <v>0</v>
      </c>
    </row>
    <row r="716" spans="1:8" ht="12.75" customHeight="1" x14ac:dyDescent="0.25">
      <c r="A716" s="26" t="s">
        <v>860</v>
      </c>
      <c r="B716" s="26" t="s">
        <v>561</v>
      </c>
      <c r="C716" s="65">
        <v>16</v>
      </c>
      <c r="D716" s="66">
        <v>0</v>
      </c>
      <c r="E716" s="66"/>
      <c r="F716" s="66"/>
      <c r="G716" s="66"/>
      <c r="H716" s="66">
        <v>0</v>
      </c>
    </row>
    <row r="717" spans="1:8" ht="12.75" customHeight="1" x14ac:dyDescent="0.25">
      <c r="A717" s="26" t="s">
        <v>861</v>
      </c>
      <c r="B717" s="26" t="s">
        <v>565</v>
      </c>
      <c r="C717" s="65">
        <v>16</v>
      </c>
      <c r="D717" s="66">
        <v>0</v>
      </c>
      <c r="E717" s="66"/>
      <c r="F717" s="66"/>
      <c r="G717" s="66"/>
      <c r="H717" s="66">
        <v>0</v>
      </c>
    </row>
    <row r="718" spans="1:8" ht="12.75" customHeight="1" x14ac:dyDescent="0.25">
      <c r="A718" s="26" t="s">
        <v>862</v>
      </c>
      <c r="B718" s="26" t="s">
        <v>575</v>
      </c>
      <c r="C718" s="65">
        <v>16</v>
      </c>
      <c r="D718" s="66">
        <v>0</v>
      </c>
      <c r="E718" s="66"/>
      <c r="F718" s="66"/>
      <c r="G718" s="66"/>
      <c r="H718" s="66">
        <v>0</v>
      </c>
    </row>
    <row r="719" spans="1:8" ht="12.75" customHeight="1" x14ac:dyDescent="0.25">
      <c r="A719" s="26" t="s">
        <v>11763</v>
      </c>
      <c r="B719" s="26" t="s">
        <v>11762</v>
      </c>
      <c r="C719" s="65">
        <v>16</v>
      </c>
      <c r="D719" s="66">
        <v>0</v>
      </c>
      <c r="E719" s="66"/>
      <c r="F719" s="66"/>
      <c r="G719" s="66"/>
      <c r="H719" s="66">
        <v>0</v>
      </c>
    </row>
    <row r="720" spans="1:8" ht="12.75" customHeight="1" x14ac:dyDescent="0.25">
      <c r="A720" s="26" t="s">
        <v>863</v>
      </c>
      <c r="B720" s="26" t="s">
        <v>577</v>
      </c>
      <c r="C720" s="65">
        <v>12</v>
      </c>
      <c r="D720" s="66"/>
      <c r="E720" s="66"/>
      <c r="F720" s="66">
        <v>0</v>
      </c>
      <c r="G720" s="66"/>
      <c r="H720" s="66">
        <v>0</v>
      </c>
    </row>
    <row r="721" spans="1:8" ht="12.75" customHeight="1" x14ac:dyDescent="0.25">
      <c r="A721" s="26" t="s">
        <v>864</v>
      </c>
      <c r="B721" s="26" t="s">
        <v>577</v>
      </c>
      <c r="C721" s="65">
        <v>14</v>
      </c>
      <c r="D721" s="66"/>
      <c r="E721" s="66">
        <v>0</v>
      </c>
      <c r="F721" s="66"/>
      <c r="G721" s="66"/>
      <c r="H721" s="66">
        <v>0</v>
      </c>
    </row>
    <row r="722" spans="1:8" ht="12.75" customHeight="1" x14ac:dyDescent="0.25">
      <c r="A722" s="26" t="s">
        <v>865</v>
      </c>
      <c r="B722" s="26" t="s">
        <v>577</v>
      </c>
      <c r="C722" s="65">
        <v>16</v>
      </c>
      <c r="D722" s="66">
        <v>0</v>
      </c>
      <c r="E722" s="66"/>
      <c r="F722" s="66"/>
      <c r="G722" s="66"/>
      <c r="H722" s="66">
        <v>0</v>
      </c>
    </row>
    <row r="723" spans="1:8" ht="12.75" customHeight="1" x14ac:dyDescent="0.25">
      <c r="A723" s="26" t="s">
        <v>866</v>
      </c>
      <c r="B723" s="26" t="s">
        <v>581</v>
      </c>
      <c r="C723" s="65">
        <v>16</v>
      </c>
      <c r="D723" s="66">
        <v>0</v>
      </c>
      <c r="E723" s="66"/>
      <c r="F723" s="66"/>
      <c r="G723" s="66"/>
      <c r="H723" s="66">
        <v>0</v>
      </c>
    </row>
    <row r="724" spans="1:8" ht="12.75" customHeight="1" x14ac:dyDescent="0.25">
      <c r="A724" s="26" t="s">
        <v>867</v>
      </c>
      <c r="B724" s="26" t="s">
        <v>583</v>
      </c>
      <c r="C724" s="65">
        <v>16</v>
      </c>
      <c r="D724" s="66">
        <v>0</v>
      </c>
      <c r="E724" s="66"/>
      <c r="F724" s="66"/>
      <c r="G724" s="66"/>
      <c r="H724" s="66">
        <v>0</v>
      </c>
    </row>
    <row r="725" spans="1:8" ht="12.75" customHeight="1" x14ac:dyDescent="0.25">
      <c r="A725" s="26" t="s">
        <v>868</v>
      </c>
      <c r="B725" s="26" t="s">
        <v>585</v>
      </c>
      <c r="C725" s="65">
        <v>16</v>
      </c>
      <c r="D725" s="66">
        <v>0</v>
      </c>
      <c r="E725" s="66"/>
      <c r="F725" s="66"/>
      <c r="G725" s="66"/>
      <c r="H725" s="66">
        <v>0</v>
      </c>
    </row>
    <row r="726" spans="1:8" ht="12.75" customHeight="1" x14ac:dyDescent="0.25">
      <c r="A726" s="26" t="s">
        <v>869</v>
      </c>
      <c r="B726" s="26" t="s">
        <v>587</v>
      </c>
      <c r="C726" s="65">
        <v>16</v>
      </c>
      <c r="D726" s="66">
        <v>0</v>
      </c>
      <c r="E726" s="66"/>
      <c r="F726" s="66"/>
      <c r="G726" s="66"/>
      <c r="H726" s="66">
        <v>0</v>
      </c>
    </row>
    <row r="727" spans="1:8" ht="12.75" customHeight="1" x14ac:dyDescent="0.25">
      <c r="A727" s="26" t="s">
        <v>870</v>
      </c>
      <c r="B727" s="26" t="s">
        <v>589</v>
      </c>
      <c r="C727" s="65">
        <v>16</v>
      </c>
      <c r="D727" s="66">
        <v>0</v>
      </c>
      <c r="E727" s="66"/>
      <c r="F727" s="66"/>
      <c r="G727" s="66"/>
      <c r="H727" s="66">
        <v>0</v>
      </c>
    </row>
    <row r="728" spans="1:8" ht="12.75" customHeight="1" x14ac:dyDescent="0.25">
      <c r="A728" s="26" t="s">
        <v>871</v>
      </c>
      <c r="B728" s="26" t="s">
        <v>591</v>
      </c>
      <c r="C728" s="65">
        <v>16</v>
      </c>
      <c r="D728" s="66">
        <v>0</v>
      </c>
      <c r="E728" s="66"/>
      <c r="F728" s="66"/>
      <c r="G728" s="66"/>
      <c r="H728" s="66">
        <v>0</v>
      </c>
    </row>
    <row r="729" spans="1:8" ht="12.75" customHeight="1" x14ac:dyDescent="0.25">
      <c r="A729" s="26" t="s">
        <v>872</v>
      </c>
      <c r="B729" s="26" t="s">
        <v>593</v>
      </c>
      <c r="C729" s="65">
        <v>16</v>
      </c>
      <c r="D729" s="66">
        <v>0</v>
      </c>
      <c r="E729" s="66"/>
      <c r="F729" s="66"/>
      <c r="G729" s="66"/>
      <c r="H729" s="66">
        <v>0</v>
      </c>
    </row>
    <row r="730" spans="1:8" ht="12.75" customHeight="1" x14ac:dyDescent="0.25">
      <c r="A730" s="26" t="s">
        <v>873</v>
      </c>
      <c r="B730" s="26" t="s">
        <v>595</v>
      </c>
      <c r="C730" s="65">
        <v>16</v>
      </c>
      <c r="D730" s="66">
        <v>0</v>
      </c>
      <c r="E730" s="66"/>
      <c r="F730" s="66"/>
      <c r="G730" s="66"/>
      <c r="H730" s="66">
        <v>0</v>
      </c>
    </row>
    <row r="731" spans="1:8" ht="12.75" customHeight="1" x14ac:dyDescent="0.25">
      <c r="A731" s="26" t="s">
        <v>874</v>
      </c>
      <c r="B731" s="26" t="s">
        <v>597</v>
      </c>
      <c r="C731" s="65">
        <v>16</v>
      </c>
      <c r="D731" s="66">
        <v>0</v>
      </c>
      <c r="E731" s="66"/>
      <c r="F731" s="66"/>
      <c r="G731" s="66"/>
      <c r="H731" s="66">
        <v>0</v>
      </c>
    </row>
    <row r="732" spans="1:8" ht="12.75" customHeight="1" x14ac:dyDescent="0.25">
      <c r="A732" s="26" t="s">
        <v>875</v>
      </c>
      <c r="B732" s="26" t="s">
        <v>599</v>
      </c>
      <c r="C732" s="65">
        <v>16</v>
      </c>
      <c r="D732" s="66">
        <v>0</v>
      </c>
      <c r="E732" s="66"/>
      <c r="F732" s="66"/>
      <c r="G732" s="66"/>
      <c r="H732" s="66">
        <v>0</v>
      </c>
    </row>
    <row r="733" spans="1:8" ht="12.75" customHeight="1" x14ac:dyDescent="0.25">
      <c r="A733" s="26" t="s">
        <v>876</v>
      </c>
      <c r="B733" s="26" t="s">
        <v>601</v>
      </c>
      <c r="C733" s="65">
        <v>16</v>
      </c>
      <c r="D733" s="66">
        <v>0</v>
      </c>
      <c r="E733" s="66"/>
      <c r="F733" s="66"/>
      <c r="G733" s="66"/>
      <c r="H733" s="66">
        <v>0</v>
      </c>
    </row>
    <row r="734" spans="1:8" ht="12.75" customHeight="1" x14ac:dyDescent="0.25">
      <c r="A734" s="26" t="s">
        <v>877</v>
      </c>
      <c r="B734" s="26" t="s">
        <v>603</v>
      </c>
      <c r="C734" s="65">
        <v>16</v>
      </c>
      <c r="D734" s="66">
        <v>0</v>
      </c>
      <c r="E734" s="66"/>
      <c r="F734" s="66"/>
      <c r="G734" s="66"/>
      <c r="H734" s="66">
        <v>0</v>
      </c>
    </row>
    <row r="735" spans="1:8" ht="12.75" customHeight="1" x14ac:dyDescent="0.25">
      <c r="A735" s="26" t="s">
        <v>878</v>
      </c>
      <c r="B735" s="26" t="s">
        <v>605</v>
      </c>
      <c r="C735" s="65">
        <v>16</v>
      </c>
      <c r="D735" s="66">
        <v>0</v>
      </c>
      <c r="E735" s="66"/>
      <c r="F735" s="66"/>
      <c r="G735" s="66"/>
      <c r="H735" s="66">
        <v>0</v>
      </c>
    </row>
    <row r="736" spans="1:8" ht="12.75" customHeight="1" x14ac:dyDescent="0.25">
      <c r="A736" s="26" t="s">
        <v>879</v>
      </c>
      <c r="B736" s="26" t="s">
        <v>607</v>
      </c>
      <c r="C736" s="65">
        <v>16</v>
      </c>
      <c r="D736" s="66">
        <v>0</v>
      </c>
      <c r="E736" s="66"/>
      <c r="F736" s="66"/>
      <c r="G736" s="66"/>
      <c r="H736" s="66">
        <v>0</v>
      </c>
    </row>
    <row r="737" spans="1:8" ht="12.75" customHeight="1" x14ac:dyDescent="0.25">
      <c r="A737" s="26" t="s">
        <v>880</v>
      </c>
      <c r="B737" s="26" t="s">
        <v>609</v>
      </c>
      <c r="C737" s="65">
        <v>16</v>
      </c>
      <c r="D737" s="66">
        <v>0</v>
      </c>
      <c r="E737" s="66"/>
      <c r="F737" s="66"/>
      <c r="G737" s="66"/>
      <c r="H737" s="66">
        <v>0</v>
      </c>
    </row>
    <row r="738" spans="1:8" ht="12.75" customHeight="1" x14ac:dyDescent="0.25">
      <c r="A738" s="26" t="s">
        <v>881</v>
      </c>
      <c r="B738" s="26" t="s">
        <v>611</v>
      </c>
      <c r="C738" s="65">
        <v>16</v>
      </c>
      <c r="D738" s="66">
        <v>0</v>
      </c>
      <c r="E738" s="66"/>
      <c r="F738" s="66"/>
      <c r="G738" s="66"/>
      <c r="H738" s="66">
        <v>0</v>
      </c>
    </row>
    <row r="739" spans="1:8" ht="12.75" customHeight="1" x14ac:dyDescent="0.25">
      <c r="A739" s="26" t="s">
        <v>882</v>
      </c>
      <c r="B739" s="26" t="s">
        <v>613</v>
      </c>
      <c r="C739" s="65">
        <v>12</v>
      </c>
      <c r="D739" s="66"/>
      <c r="E739" s="66"/>
      <c r="F739" s="66">
        <v>0</v>
      </c>
      <c r="G739" s="66"/>
      <c r="H739" s="66">
        <v>0</v>
      </c>
    </row>
    <row r="740" spans="1:8" ht="12.75" customHeight="1" x14ac:dyDescent="0.25">
      <c r="A740" s="26" t="s">
        <v>883</v>
      </c>
      <c r="B740" s="26" t="s">
        <v>613</v>
      </c>
      <c r="C740" s="65">
        <v>14</v>
      </c>
      <c r="D740" s="66"/>
      <c r="E740" s="66">
        <v>0</v>
      </c>
      <c r="F740" s="66"/>
      <c r="G740" s="66"/>
      <c r="H740" s="66">
        <v>0</v>
      </c>
    </row>
    <row r="741" spans="1:8" ht="12.75" customHeight="1" x14ac:dyDescent="0.25">
      <c r="A741" s="26" t="s">
        <v>884</v>
      </c>
      <c r="B741" s="26" t="s">
        <v>613</v>
      </c>
      <c r="C741" s="65">
        <v>16</v>
      </c>
      <c r="D741" s="66">
        <v>0</v>
      </c>
      <c r="E741" s="66"/>
      <c r="F741" s="66"/>
      <c r="G741" s="66"/>
      <c r="H741" s="66">
        <v>0</v>
      </c>
    </row>
    <row r="742" spans="1:8" ht="12.75" customHeight="1" x14ac:dyDescent="0.25">
      <c r="A742" s="26" t="s">
        <v>885</v>
      </c>
      <c r="B742" s="26" t="s">
        <v>617</v>
      </c>
      <c r="C742" s="65">
        <v>12</v>
      </c>
      <c r="D742" s="66"/>
      <c r="E742" s="66"/>
      <c r="F742" s="66">
        <v>0</v>
      </c>
      <c r="G742" s="66"/>
      <c r="H742" s="66">
        <v>0</v>
      </c>
    </row>
    <row r="743" spans="1:8" ht="12.75" customHeight="1" x14ac:dyDescent="0.25">
      <c r="A743" s="26" t="s">
        <v>886</v>
      </c>
      <c r="B743" s="26" t="s">
        <v>617</v>
      </c>
      <c r="C743" s="65">
        <v>14</v>
      </c>
      <c r="D743" s="66"/>
      <c r="E743" s="66">
        <v>0</v>
      </c>
      <c r="F743" s="66"/>
      <c r="G743" s="66"/>
      <c r="H743" s="66">
        <v>0</v>
      </c>
    </row>
    <row r="744" spans="1:8" ht="12.75" customHeight="1" x14ac:dyDescent="0.25">
      <c r="A744" s="26" t="s">
        <v>887</v>
      </c>
      <c r="B744" s="26" t="s">
        <v>620</v>
      </c>
      <c r="C744" s="65">
        <v>16</v>
      </c>
      <c r="D744" s="66">
        <v>0</v>
      </c>
      <c r="E744" s="66"/>
      <c r="F744" s="66"/>
      <c r="G744" s="66"/>
      <c r="H744" s="66">
        <v>0</v>
      </c>
    </row>
    <row r="745" spans="1:8" ht="12.75" customHeight="1" x14ac:dyDescent="0.25">
      <c r="A745" s="26" t="s">
        <v>888</v>
      </c>
      <c r="B745" s="26" t="s">
        <v>622</v>
      </c>
      <c r="C745" s="65">
        <v>16</v>
      </c>
      <c r="D745" s="66">
        <v>0</v>
      </c>
      <c r="E745" s="66"/>
      <c r="F745" s="66"/>
      <c r="G745" s="66"/>
      <c r="H745" s="66">
        <v>0</v>
      </c>
    </row>
    <row r="746" spans="1:8" ht="12.75" customHeight="1" x14ac:dyDescent="0.25">
      <c r="A746" s="26" t="s">
        <v>889</v>
      </c>
      <c r="B746" s="26" t="s">
        <v>624</v>
      </c>
      <c r="C746" s="65">
        <v>16</v>
      </c>
      <c r="D746" s="66">
        <v>0</v>
      </c>
      <c r="E746" s="66"/>
      <c r="F746" s="66"/>
      <c r="G746" s="66"/>
      <c r="H746" s="66">
        <v>0</v>
      </c>
    </row>
    <row r="747" spans="1:8" ht="12.75" customHeight="1" x14ac:dyDescent="0.25">
      <c r="A747" s="26" t="s">
        <v>890</v>
      </c>
      <c r="B747" s="26" t="s">
        <v>626</v>
      </c>
      <c r="C747" s="65">
        <v>16</v>
      </c>
      <c r="D747" s="66">
        <v>0</v>
      </c>
      <c r="E747" s="66"/>
      <c r="F747" s="66"/>
      <c r="G747" s="66"/>
      <c r="H747" s="66">
        <v>0</v>
      </c>
    </row>
    <row r="748" spans="1:8" ht="12.75" customHeight="1" x14ac:dyDescent="0.25">
      <c r="A748" s="26" t="s">
        <v>891</v>
      </c>
      <c r="B748" s="26" t="s">
        <v>892</v>
      </c>
      <c r="C748" s="65">
        <v>10</v>
      </c>
      <c r="D748" s="66"/>
      <c r="E748" s="66"/>
      <c r="F748" s="66"/>
      <c r="G748" s="66">
        <v>0</v>
      </c>
      <c r="H748" s="66">
        <v>0</v>
      </c>
    </row>
    <row r="749" spans="1:8" ht="12.75" customHeight="1" x14ac:dyDescent="0.25">
      <c r="A749" s="26" t="s">
        <v>893</v>
      </c>
      <c r="B749" s="26" t="s">
        <v>554</v>
      </c>
      <c r="C749" s="65">
        <v>12</v>
      </c>
      <c r="D749" s="66"/>
      <c r="E749" s="66"/>
      <c r="F749" s="66">
        <v>0</v>
      </c>
      <c r="G749" s="66"/>
      <c r="H749" s="66">
        <v>0</v>
      </c>
    </row>
    <row r="750" spans="1:8" ht="12.75" customHeight="1" x14ac:dyDescent="0.25">
      <c r="A750" s="26" t="s">
        <v>894</v>
      </c>
      <c r="B750" s="26" t="s">
        <v>554</v>
      </c>
      <c r="C750" s="65">
        <v>14</v>
      </c>
      <c r="D750" s="66"/>
      <c r="E750" s="66">
        <v>0</v>
      </c>
      <c r="F750" s="66"/>
      <c r="G750" s="66"/>
      <c r="H750" s="66">
        <v>0</v>
      </c>
    </row>
    <row r="751" spans="1:8" ht="12.75" customHeight="1" x14ac:dyDescent="0.25">
      <c r="A751" s="26" t="s">
        <v>895</v>
      </c>
      <c r="B751" s="26" t="s">
        <v>557</v>
      </c>
      <c r="C751" s="65">
        <v>16</v>
      </c>
      <c r="D751" s="66">
        <v>0</v>
      </c>
      <c r="E751" s="66"/>
      <c r="F751" s="66"/>
      <c r="G751" s="66"/>
      <c r="H751" s="66">
        <v>0</v>
      </c>
    </row>
    <row r="752" spans="1:8" ht="12.75" customHeight="1" x14ac:dyDescent="0.25">
      <c r="A752" s="26" t="s">
        <v>896</v>
      </c>
      <c r="B752" s="26" t="s">
        <v>559</v>
      </c>
      <c r="C752" s="65">
        <v>16</v>
      </c>
      <c r="D752" s="66">
        <v>0</v>
      </c>
      <c r="E752" s="66"/>
      <c r="F752" s="66"/>
      <c r="G752" s="66"/>
      <c r="H752" s="66">
        <v>0</v>
      </c>
    </row>
    <row r="753" spans="1:8" ht="12.75" customHeight="1" x14ac:dyDescent="0.25">
      <c r="A753" s="26" t="s">
        <v>897</v>
      </c>
      <c r="B753" s="26" t="s">
        <v>561</v>
      </c>
      <c r="C753" s="65">
        <v>16</v>
      </c>
      <c r="D753" s="66">
        <v>0</v>
      </c>
      <c r="E753" s="66"/>
      <c r="F753" s="66"/>
      <c r="G753" s="66"/>
      <c r="H753" s="66">
        <v>0</v>
      </c>
    </row>
    <row r="754" spans="1:8" ht="12.75" customHeight="1" x14ac:dyDescent="0.25">
      <c r="A754" s="26" t="s">
        <v>898</v>
      </c>
      <c r="B754" s="26" t="s">
        <v>563</v>
      </c>
      <c r="C754" s="65">
        <v>16</v>
      </c>
      <c r="D754" s="66">
        <v>0</v>
      </c>
      <c r="E754" s="66"/>
      <c r="F754" s="66"/>
      <c r="G754" s="66"/>
      <c r="H754" s="66">
        <v>0</v>
      </c>
    </row>
    <row r="755" spans="1:8" ht="12.75" customHeight="1" x14ac:dyDescent="0.25">
      <c r="A755" s="26" t="s">
        <v>899</v>
      </c>
      <c r="B755" s="26" t="s">
        <v>565</v>
      </c>
      <c r="C755" s="65">
        <v>16</v>
      </c>
      <c r="D755" s="66">
        <v>0</v>
      </c>
      <c r="E755" s="66"/>
      <c r="F755" s="66"/>
      <c r="G755" s="66"/>
      <c r="H755" s="66">
        <v>0</v>
      </c>
    </row>
    <row r="756" spans="1:8" ht="12.75" customHeight="1" x14ac:dyDescent="0.25">
      <c r="A756" s="26" t="s">
        <v>900</v>
      </c>
      <c r="B756" s="26" t="s">
        <v>567</v>
      </c>
      <c r="C756" s="65">
        <v>16</v>
      </c>
      <c r="D756" s="66">
        <v>0</v>
      </c>
      <c r="E756" s="66"/>
      <c r="F756" s="66"/>
      <c r="G756" s="66"/>
      <c r="H756" s="66">
        <v>0</v>
      </c>
    </row>
    <row r="757" spans="1:8" ht="12.75" customHeight="1" x14ac:dyDescent="0.25">
      <c r="A757" s="26" t="s">
        <v>901</v>
      </c>
      <c r="B757" s="26" t="s">
        <v>569</v>
      </c>
      <c r="C757" s="65">
        <v>12</v>
      </c>
      <c r="D757" s="66"/>
      <c r="E757" s="66"/>
      <c r="F757" s="66">
        <v>0</v>
      </c>
      <c r="G757" s="66"/>
      <c r="H757" s="66">
        <v>0</v>
      </c>
    </row>
    <row r="758" spans="1:8" ht="12.75" customHeight="1" x14ac:dyDescent="0.25">
      <c r="A758" s="26" t="s">
        <v>902</v>
      </c>
      <c r="B758" s="26" t="s">
        <v>569</v>
      </c>
      <c r="C758" s="65">
        <v>14</v>
      </c>
      <c r="D758" s="66"/>
      <c r="E758" s="66">
        <v>0</v>
      </c>
      <c r="F758" s="66"/>
      <c r="G758" s="66"/>
      <c r="H758" s="66">
        <v>0</v>
      </c>
    </row>
    <row r="759" spans="1:8" ht="12.75" customHeight="1" x14ac:dyDescent="0.25">
      <c r="A759" s="26" t="s">
        <v>903</v>
      </c>
      <c r="B759" s="26" t="s">
        <v>559</v>
      </c>
      <c r="C759" s="65">
        <v>16</v>
      </c>
      <c r="D759" s="66">
        <v>0</v>
      </c>
      <c r="E759" s="66"/>
      <c r="F759" s="66"/>
      <c r="G759" s="66"/>
      <c r="H759" s="66">
        <v>0</v>
      </c>
    </row>
    <row r="760" spans="1:8" ht="12.75" customHeight="1" x14ac:dyDescent="0.25">
      <c r="A760" s="26" t="s">
        <v>904</v>
      </c>
      <c r="B760" s="26" t="s">
        <v>561</v>
      </c>
      <c r="C760" s="65">
        <v>16</v>
      </c>
      <c r="D760" s="66">
        <v>0</v>
      </c>
      <c r="E760" s="66"/>
      <c r="F760" s="66"/>
      <c r="G760" s="66"/>
      <c r="H760" s="66">
        <v>0</v>
      </c>
    </row>
    <row r="761" spans="1:8" ht="12.75" customHeight="1" x14ac:dyDescent="0.25">
      <c r="A761" s="26" t="s">
        <v>905</v>
      </c>
      <c r="B761" s="26" t="s">
        <v>565</v>
      </c>
      <c r="C761" s="65">
        <v>16</v>
      </c>
      <c r="D761" s="66">
        <v>0</v>
      </c>
      <c r="E761" s="66"/>
      <c r="F761" s="66"/>
      <c r="G761" s="66"/>
      <c r="H761" s="66">
        <v>0</v>
      </c>
    </row>
    <row r="762" spans="1:8" ht="12.75" customHeight="1" x14ac:dyDescent="0.25">
      <c r="A762" s="26" t="s">
        <v>906</v>
      </c>
      <c r="B762" s="26" t="s">
        <v>575</v>
      </c>
      <c r="C762" s="65">
        <v>16</v>
      </c>
      <c r="D762" s="66">
        <v>0</v>
      </c>
      <c r="E762" s="66"/>
      <c r="F762" s="66"/>
      <c r="G762" s="66"/>
      <c r="H762" s="66">
        <v>0</v>
      </c>
    </row>
    <row r="763" spans="1:8" ht="12.75" customHeight="1" x14ac:dyDescent="0.25">
      <c r="A763" s="26" t="s">
        <v>907</v>
      </c>
      <c r="B763" s="26" t="s">
        <v>577</v>
      </c>
      <c r="C763" s="65">
        <v>12</v>
      </c>
      <c r="D763" s="66"/>
      <c r="E763" s="66"/>
      <c r="F763" s="66">
        <v>0</v>
      </c>
      <c r="G763" s="66"/>
      <c r="H763" s="66">
        <v>0</v>
      </c>
    </row>
    <row r="764" spans="1:8" ht="12.75" customHeight="1" x14ac:dyDescent="0.25">
      <c r="A764" s="26" t="s">
        <v>908</v>
      </c>
      <c r="B764" s="26" t="s">
        <v>577</v>
      </c>
      <c r="C764" s="65">
        <v>14</v>
      </c>
      <c r="D764" s="66"/>
      <c r="E764" s="66">
        <v>0</v>
      </c>
      <c r="F764" s="66"/>
      <c r="G764" s="66"/>
      <c r="H764" s="66">
        <v>0</v>
      </c>
    </row>
    <row r="765" spans="1:8" ht="12.75" customHeight="1" x14ac:dyDescent="0.25">
      <c r="A765" s="26" t="s">
        <v>909</v>
      </c>
      <c r="B765" s="26" t="s">
        <v>577</v>
      </c>
      <c r="C765" s="65">
        <v>16</v>
      </c>
      <c r="D765" s="66">
        <v>0</v>
      </c>
      <c r="E765" s="66"/>
      <c r="F765" s="66"/>
      <c r="G765" s="66"/>
      <c r="H765" s="66">
        <v>0</v>
      </c>
    </row>
    <row r="766" spans="1:8" ht="12.75" customHeight="1" x14ac:dyDescent="0.25">
      <c r="A766" s="26" t="s">
        <v>910</v>
      </c>
      <c r="B766" s="26" t="s">
        <v>581</v>
      </c>
      <c r="C766" s="65">
        <v>16</v>
      </c>
      <c r="D766" s="66">
        <v>0</v>
      </c>
      <c r="E766" s="66"/>
      <c r="F766" s="66"/>
      <c r="G766" s="66"/>
      <c r="H766" s="66">
        <v>0</v>
      </c>
    </row>
    <row r="767" spans="1:8" ht="12.75" customHeight="1" x14ac:dyDescent="0.25">
      <c r="A767" s="26" t="s">
        <v>911</v>
      </c>
      <c r="B767" s="26" t="s">
        <v>583</v>
      </c>
      <c r="C767" s="65">
        <v>16</v>
      </c>
      <c r="D767" s="66">
        <v>0</v>
      </c>
      <c r="E767" s="66"/>
      <c r="F767" s="66"/>
      <c r="G767" s="66"/>
      <c r="H767" s="66">
        <v>0</v>
      </c>
    </row>
    <row r="768" spans="1:8" ht="12.75" customHeight="1" x14ac:dyDescent="0.25">
      <c r="A768" s="26" t="s">
        <v>912</v>
      </c>
      <c r="B768" s="26" t="s">
        <v>585</v>
      </c>
      <c r="C768" s="65">
        <v>16</v>
      </c>
      <c r="D768" s="66">
        <v>0</v>
      </c>
      <c r="E768" s="66"/>
      <c r="F768" s="66"/>
      <c r="G768" s="66"/>
      <c r="H768" s="66">
        <v>0</v>
      </c>
    </row>
    <row r="769" spans="1:8" ht="12.75" customHeight="1" x14ac:dyDescent="0.25">
      <c r="A769" s="26" t="s">
        <v>913</v>
      </c>
      <c r="B769" s="26" t="s">
        <v>587</v>
      </c>
      <c r="C769" s="65">
        <v>16</v>
      </c>
      <c r="D769" s="66">
        <v>0</v>
      </c>
      <c r="E769" s="66"/>
      <c r="F769" s="66"/>
      <c r="G769" s="66"/>
      <c r="H769" s="66">
        <v>0</v>
      </c>
    </row>
    <row r="770" spans="1:8" ht="12.75" customHeight="1" x14ac:dyDescent="0.25">
      <c r="A770" s="26" t="s">
        <v>914</v>
      </c>
      <c r="B770" s="26" t="s">
        <v>589</v>
      </c>
      <c r="C770" s="65">
        <v>16</v>
      </c>
      <c r="D770" s="66">
        <v>0</v>
      </c>
      <c r="E770" s="66"/>
      <c r="F770" s="66"/>
      <c r="G770" s="66"/>
      <c r="H770" s="66">
        <v>0</v>
      </c>
    </row>
    <row r="771" spans="1:8" ht="12.75" customHeight="1" x14ac:dyDescent="0.25">
      <c r="A771" s="26" t="s">
        <v>915</v>
      </c>
      <c r="B771" s="26" t="s">
        <v>591</v>
      </c>
      <c r="C771" s="65">
        <v>16</v>
      </c>
      <c r="D771" s="66">
        <v>0</v>
      </c>
      <c r="E771" s="66"/>
      <c r="F771" s="66"/>
      <c r="G771" s="66"/>
      <c r="H771" s="66">
        <v>0</v>
      </c>
    </row>
    <row r="772" spans="1:8" ht="12.75" customHeight="1" x14ac:dyDescent="0.25">
      <c r="A772" s="26" t="s">
        <v>916</v>
      </c>
      <c r="B772" s="26" t="s">
        <v>593</v>
      </c>
      <c r="C772" s="65">
        <v>16</v>
      </c>
      <c r="D772" s="66">
        <v>0</v>
      </c>
      <c r="E772" s="66"/>
      <c r="F772" s="66"/>
      <c r="G772" s="66"/>
      <c r="H772" s="66">
        <v>0</v>
      </c>
    </row>
    <row r="773" spans="1:8" ht="12.75" customHeight="1" x14ac:dyDescent="0.25">
      <c r="A773" s="26" t="s">
        <v>917</v>
      </c>
      <c r="B773" s="26" t="s">
        <v>595</v>
      </c>
      <c r="C773" s="65">
        <v>16</v>
      </c>
      <c r="D773" s="66">
        <v>0</v>
      </c>
      <c r="E773" s="66"/>
      <c r="F773" s="66"/>
      <c r="G773" s="66"/>
      <c r="H773" s="66">
        <v>0</v>
      </c>
    </row>
    <row r="774" spans="1:8" ht="12.75" customHeight="1" x14ac:dyDescent="0.25">
      <c r="A774" s="26" t="s">
        <v>918</v>
      </c>
      <c r="B774" s="26" t="s">
        <v>597</v>
      </c>
      <c r="C774" s="65">
        <v>16</v>
      </c>
      <c r="D774" s="66">
        <v>0</v>
      </c>
      <c r="E774" s="66"/>
      <c r="F774" s="66"/>
      <c r="G774" s="66"/>
      <c r="H774" s="66">
        <v>0</v>
      </c>
    </row>
    <row r="775" spans="1:8" ht="12.75" customHeight="1" x14ac:dyDescent="0.25">
      <c r="A775" s="26" t="s">
        <v>919</v>
      </c>
      <c r="B775" s="26" t="s">
        <v>599</v>
      </c>
      <c r="C775" s="65">
        <v>16</v>
      </c>
      <c r="D775" s="66">
        <v>0</v>
      </c>
      <c r="E775" s="66"/>
      <c r="F775" s="66"/>
      <c r="G775" s="66"/>
      <c r="H775" s="66">
        <v>0</v>
      </c>
    </row>
    <row r="776" spans="1:8" ht="12.75" customHeight="1" x14ac:dyDescent="0.25">
      <c r="A776" s="26" t="s">
        <v>920</v>
      </c>
      <c r="B776" s="26" t="s">
        <v>601</v>
      </c>
      <c r="C776" s="65">
        <v>16</v>
      </c>
      <c r="D776" s="66">
        <v>0</v>
      </c>
      <c r="E776" s="66"/>
      <c r="F776" s="66"/>
      <c r="G776" s="66"/>
      <c r="H776" s="66">
        <v>0</v>
      </c>
    </row>
    <row r="777" spans="1:8" ht="12.75" customHeight="1" x14ac:dyDescent="0.25">
      <c r="A777" s="26" t="s">
        <v>921</v>
      </c>
      <c r="B777" s="26" t="s">
        <v>603</v>
      </c>
      <c r="C777" s="65">
        <v>16</v>
      </c>
      <c r="D777" s="66">
        <v>0</v>
      </c>
      <c r="E777" s="66"/>
      <c r="F777" s="66"/>
      <c r="G777" s="66"/>
      <c r="H777" s="66">
        <v>0</v>
      </c>
    </row>
    <row r="778" spans="1:8" ht="12.75" customHeight="1" x14ac:dyDescent="0.25">
      <c r="A778" s="26" t="s">
        <v>922</v>
      </c>
      <c r="B778" s="26" t="s">
        <v>605</v>
      </c>
      <c r="C778" s="65">
        <v>16</v>
      </c>
      <c r="D778" s="66">
        <v>0</v>
      </c>
      <c r="E778" s="66"/>
      <c r="F778" s="66"/>
      <c r="G778" s="66"/>
      <c r="H778" s="66">
        <v>0</v>
      </c>
    </row>
    <row r="779" spans="1:8" ht="12.75" customHeight="1" x14ac:dyDescent="0.25">
      <c r="A779" s="26" t="s">
        <v>923</v>
      </c>
      <c r="B779" s="26" t="s">
        <v>607</v>
      </c>
      <c r="C779" s="65">
        <v>16</v>
      </c>
      <c r="D779" s="66">
        <v>0</v>
      </c>
      <c r="E779" s="66"/>
      <c r="F779" s="66"/>
      <c r="G779" s="66"/>
      <c r="H779" s="66">
        <v>0</v>
      </c>
    </row>
    <row r="780" spans="1:8" ht="12.75" customHeight="1" x14ac:dyDescent="0.25">
      <c r="A780" s="26" t="s">
        <v>924</v>
      </c>
      <c r="B780" s="26" t="s">
        <v>609</v>
      </c>
      <c r="C780" s="65">
        <v>16</v>
      </c>
      <c r="D780" s="66">
        <v>0</v>
      </c>
      <c r="E780" s="66"/>
      <c r="F780" s="66"/>
      <c r="G780" s="66"/>
      <c r="H780" s="66">
        <v>0</v>
      </c>
    </row>
    <row r="781" spans="1:8" ht="12.75" customHeight="1" x14ac:dyDescent="0.25">
      <c r="A781" s="26" t="s">
        <v>925</v>
      </c>
      <c r="B781" s="26" t="s">
        <v>611</v>
      </c>
      <c r="C781" s="65">
        <v>16</v>
      </c>
      <c r="D781" s="66">
        <v>0</v>
      </c>
      <c r="E781" s="66"/>
      <c r="F781" s="66"/>
      <c r="G781" s="66"/>
      <c r="H781" s="66">
        <v>0</v>
      </c>
    </row>
    <row r="782" spans="1:8" ht="12.75" customHeight="1" x14ac:dyDescent="0.25">
      <c r="A782" s="26" t="s">
        <v>926</v>
      </c>
      <c r="B782" s="26" t="s">
        <v>613</v>
      </c>
      <c r="C782" s="65">
        <v>12</v>
      </c>
      <c r="D782" s="66"/>
      <c r="E782" s="66"/>
      <c r="F782" s="66">
        <v>0</v>
      </c>
      <c r="G782" s="66"/>
      <c r="H782" s="66">
        <v>0</v>
      </c>
    </row>
    <row r="783" spans="1:8" ht="12.75" customHeight="1" x14ac:dyDescent="0.25">
      <c r="A783" s="26" t="s">
        <v>927</v>
      </c>
      <c r="B783" s="26" t="s">
        <v>613</v>
      </c>
      <c r="C783" s="65">
        <v>14</v>
      </c>
      <c r="D783" s="66"/>
      <c r="E783" s="66">
        <v>0</v>
      </c>
      <c r="F783" s="66"/>
      <c r="G783" s="66"/>
      <c r="H783" s="66">
        <v>0</v>
      </c>
    </row>
    <row r="784" spans="1:8" ht="12.75" customHeight="1" x14ac:dyDescent="0.25">
      <c r="A784" s="26" t="s">
        <v>928</v>
      </c>
      <c r="B784" s="26" t="s">
        <v>613</v>
      </c>
      <c r="C784" s="65">
        <v>16</v>
      </c>
      <c r="D784" s="66">
        <v>0</v>
      </c>
      <c r="E784" s="66"/>
      <c r="F784" s="66"/>
      <c r="G784" s="66"/>
      <c r="H784" s="66">
        <v>0</v>
      </c>
    </row>
    <row r="785" spans="1:8" ht="12.75" customHeight="1" x14ac:dyDescent="0.25">
      <c r="A785" s="26" t="s">
        <v>929</v>
      </c>
      <c r="B785" s="26" t="s">
        <v>617</v>
      </c>
      <c r="C785" s="65">
        <v>12</v>
      </c>
      <c r="D785" s="66"/>
      <c r="E785" s="66"/>
      <c r="F785" s="66">
        <v>0</v>
      </c>
      <c r="G785" s="66"/>
      <c r="H785" s="66">
        <v>0</v>
      </c>
    </row>
    <row r="786" spans="1:8" ht="12.75" customHeight="1" x14ac:dyDescent="0.25">
      <c r="A786" s="26" t="s">
        <v>930</v>
      </c>
      <c r="B786" s="26" t="s">
        <v>617</v>
      </c>
      <c r="C786" s="65">
        <v>14</v>
      </c>
      <c r="D786" s="66"/>
      <c r="E786" s="66">
        <v>0</v>
      </c>
      <c r="F786" s="66"/>
      <c r="G786" s="66"/>
      <c r="H786" s="66">
        <v>0</v>
      </c>
    </row>
    <row r="787" spans="1:8" ht="12.75" customHeight="1" x14ac:dyDescent="0.25">
      <c r="A787" s="26" t="s">
        <v>931</v>
      </c>
      <c r="B787" s="26" t="s">
        <v>620</v>
      </c>
      <c r="C787" s="65">
        <v>16</v>
      </c>
      <c r="D787" s="66">
        <v>0</v>
      </c>
      <c r="E787" s="66"/>
      <c r="F787" s="66"/>
      <c r="G787" s="66"/>
      <c r="H787" s="66">
        <v>0</v>
      </c>
    </row>
    <row r="788" spans="1:8" ht="12.75" customHeight="1" x14ac:dyDescent="0.25">
      <c r="A788" s="26" t="s">
        <v>932</v>
      </c>
      <c r="B788" s="26" t="s">
        <v>622</v>
      </c>
      <c r="C788" s="65">
        <v>16</v>
      </c>
      <c r="D788" s="66">
        <v>0</v>
      </c>
      <c r="E788" s="66"/>
      <c r="F788" s="66"/>
      <c r="G788" s="66"/>
      <c r="H788" s="66">
        <v>0</v>
      </c>
    </row>
    <row r="789" spans="1:8" ht="12.75" customHeight="1" x14ac:dyDescent="0.25">
      <c r="A789" s="26" t="s">
        <v>933</v>
      </c>
      <c r="B789" s="26" t="s">
        <v>624</v>
      </c>
      <c r="C789" s="65">
        <v>16</v>
      </c>
      <c r="D789" s="66">
        <v>0</v>
      </c>
      <c r="E789" s="66"/>
      <c r="F789" s="66"/>
      <c r="G789" s="66"/>
      <c r="H789" s="66">
        <v>0</v>
      </c>
    </row>
    <row r="790" spans="1:8" ht="12.75" customHeight="1" x14ac:dyDescent="0.25">
      <c r="A790" s="26" t="s">
        <v>934</v>
      </c>
      <c r="B790" s="26" t="s">
        <v>626</v>
      </c>
      <c r="C790" s="65">
        <v>16</v>
      </c>
      <c r="D790" s="66">
        <v>0</v>
      </c>
      <c r="E790" s="66"/>
      <c r="F790" s="66"/>
      <c r="G790" s="66"/>
      <c r="H790" s="66">
        <v>0</v>
      </c>
    </row>
    <row r="791" spans="1:8" ht="12.75" customHeight="1" x14ac:dyDescent="0.25">
      <c r="A791" s="26" t="s">
        <v>935</v>
      </c>
      <c r="B791" s="26" t="s">
        <v>936</v>
      </c>
      <c r="C791" s="65">
        <v>6</v>
      </c>
      <c r="D791" s="66"/>
      <c r="E791" s="66"/>
      <c r="F791" s="66"/>
      <c r="G791" s="66"/>
      <c r="H791" s="66">
        <v>224775.91</v>
      </c>
    </row>
    <row r="792" spans="1:8" ht="12.75" customHeight="1" x14ac:dyDescent="0.25">
      <c r="A792" s="26" t="s">
        <v>937</v>
      </c>
      <c r="B792" s="26" t="s">
        <v>938</v>
      </c>
      <c r="C792" s="65">
        <v>10</v>
      </c>
      <c r="D792" s="66"/>
      <c r="E792" s="66"/>
      <c r="F792" s="66"/>
      <c r="G792" s="66">
        <v>224000</v>
      </c>
      <c r="H792" s="66">
        <v>224000</v>
      </c>
    </row>
    <row r="793" spans="1:8" ht="12.75" customHeight="1" x14ac:dyDescent="0.25">
      <c r="A793" s="26" t="s">
        <v>11636</v>
      </c>
      <c r="B793" s="26" t="s">
        <v>11637</v>
      </c>
      <c r="C793" s="65">
        <v>12</v>
      </c>
      <c r="D793" s="66"/>
      <c r="E793" s="66"/>
      <c r="F793" s="66">
        <v>0</v>
      </c>
      <c r="G793" s="66"/>
      <c r="H793" s="66">
        <v>0</v>
      </c>
    </row>
    <row r="794" spans="1:8" ht="12.75" customHeight="1" x14ac:dyDescent="0.25">
      <c r="A794" s="26" t="s">
        <v>11638</v>
      </c>
      <c r="B794" s="26" t="s">
        <v>11637</v>
      </c>
      <c r="C794" s="65">
        <v>14</v>
      </c>
      <c r="D794" s="66"/>
      <c r="E794" s="66">
        <v>0</v>
      </c>
      <c r="F794" s="66"/>
      <c r="G794" s="66"/>
      <c r="H794" s="66">
        <v>0</v>
      </c>
    </row>
    <row r="795" spans="1:8" ht="12.75" customHeight="1" x14ac:dyDescent="0.25">
      <c r="A795" s="26" t="s">
        <v>11639</v>
      </c>
      <c r="B795" s="26" t="s">
        <v>11637</v>
      </c>
      <c r="C795" s="65">
        <v>16</v>
      </c>
      <c r="D795" s="66">
        <v>0</v>
      </c>
      <c r="E795" s="66"/>
      <c r="F795" s="66"/>
      <c r="G795" s="66"/>
      <c r="H795" s="66">
        <v>0</v>
      </c>
    </row>
    <row r="796" spans="1:8" ht="12.75" customHeight="1" x14ac:dyDescent="0.25">
      <c r="A796" s="26" t="s">
        <v>939</v>
      </c>
      <c r="B796" s="26" t="s">
        <v>554</v>
      </c>
      <c r="C796" s="65">
        <v>12</v>
      </c>
      <c r="D796" s="66"/>
      <c r="E796" s="66"/>
      <c r="F796" s="66">
        <v>0</v>
      </c>
      <c r="G796" s="66"/>
      <c r="H796" s="66">
        <v>0</v>
      </c>
    </row>
    <row r="797" spans="1:8" ht="12.75" customHeight="1" x14ac:dyDescent="0.25">
      <c r="A797" s="26" t="s">
        <v>940</v>
      </c>
      <c r="B797" s="26" t="s">
        <v>554</v>
      </c>
      <c r="C797" s="65">
        <v>14</v>
      </c>
      <c r="D797" s="66"/>
      <c r="E797" s="66">
        <v>0</v>
      </c>
      <c r="F797" s="66"/>
      <c r="G797" s="66"/>
      <c r="H797" s="66">
        <v>0</v>
      </c>
    </row>
    <row r="798" spans="1:8" ht="12.75" customHeight="1" x14ac:dyDescent="0.25">
      <c r="A798" s="26" t="s">
        <v>941</v>
      </c>
      <c r="B798" s="26" t="s">
        <v>557</v>
      </c>
      <c r="C798" s="65">
        <v>16</v>
      </c>
      <c r="D798" s="66">
        <v>0</v>
      </c>
      <c r="E798" s="66"/>
      <c r="F798" s="66"/>
      <c r="G798" s="66"/>
      <c r="H798" s="66">
        <v>0</v>
      </c>
    </row>
    <row r="799" spans="1:8" ht="12.75" customHeight="1" x14ac:dyDescent="0.25">
      <c r="A799" s="26" t="s">
        <v>942</v>
      </c>
      <c r="B799" s="26" t="s">
        <v>559</v>
      </c>
      <c r="C799" s="65">
        <v>16</v>
      </c>
      <c r="D799" s="66">
        <v>0</v>
      </c>
      <c r="E799" s="66"/>
      <c r="F799" s="66"/>
      <c r="G799" s="66"/>
      <c r="H799" s="66">
        <v>0</v>
      </c>
    </row>
    <row r="800" spans="1:8" ht="12.75" customHeight="1" x14ac:dyDescent="0.25">
      <c r="A800" s="26" t="s">
        <v>943</v>
      </c>
      <c r="B800" s="26" t="s">
        <v>561</v>
      </c>
      <c r="C800" s="65">
        <v>16</v>
      </c>
      <c r="D800" s="66">
        <v>0</v>
      </c>
      <c r="E800" s="66"/>
      <c r="F800" s="66"/>
      <c r="G800" s="66"/>
      <c r="H800" s="66">
        <v>0</v>
      </c>
    </row>
    <row r="801" spans="1:8" ht="12.75" customHeight="1" x14ac:dyDescent="0.25">
      <c r="A801" s="26" t="s">
        <v>944</v>
      </c>
      <c r="B801" s="26" t="s">
        <v>563</v>
      </c>
      <c r="C801" s="65">
        <v>16</v>
      </c>
      <c r="D801" s="66">
        <v>0</v>
      </c>
      <c r="E801" s="66"/>
      <c r="F801" s="66"/>
      <c r="G801" s="66"/>
      <c r="H801" s="66">
        <v>0</v>
      </c>
    </row>
    <row r="802" spans="1:8" ht="12.75" customHeight="1" x14ac:dyDescent="0.25">
      <c r="A802" s="26" t="s">
        <v>945</v>
      </c>
      <c r="B802" s="26" t="s">
        <v>565</v>
      </c>
      <c r="C802" s="65">
        <v>16</v>
      </c>
      <c r="D802" s="66">
        <v>0</v>
      </c>
      <c r="E802" s="66"/>
      <c r="F802" s="66"/>
      <c r="G802" s="66"/>
      <c r="H802" s="66">
        <v>0</v>
      </c>
    </row>
    <row r="803" spans="1:8" ht="12.75" customHeight="1" x14ac:dyDescent="0.25">
      <c r="A803" s="26" t="s">
        <v>946</v>
      </c>
      <c r="B803" s="26" t="s">
        <v>567</v>
      </c>
      <c r="C803" s="65">
        <v>16</v>
      </c>
      <c r="D803" s="66">
        <v>0</v>
      </c>
      <c r="E803" s="66"/>
      <c r="F803" s="66"/>
      <c r="G803" s="66"/>
      <c r="H803" s="66">
        <v>0</v>
      </c>
    </row>
    <row r="804" spans="1:8" ht="12.75" customHeight="1" x14ac:dyDescent="0.25">
      <c r="A804" s="26" t="s">
        <v>11528</v>
      </c>
      <c r="B804" s="26" t="s">
        <v>11529</v>
      </c>
      <c r="C804" s="65">
        <v>16</v>
      </c>
      <c r="D804" s="66">
        <v>0</v>
      </c>
      <c r="E804" s="66"/>
      <c r="F804" s="66"/>
      <c r="G804" s="66"/>
      <c r="H804" s="66">
        <v>0</v>
      </c>
    </row>
    <row r="805" spans="1:8" ht="12.75" customHeight="1" x14ac:dyDescent="0.25">
      <c r="A805" s="26" t="s">
        <v>11530</v>
      </c>
      <c r="B805" s="26" t="s">
        <v>11531</v>
      </c>
      <c r="C805" s="65">
        <v>16</v>
      </c>
      <c r="D805" s="66">
        <v>0</v>
      </c>
      <c r="E805" s="66"/>
      <c r="F805" s="66"/>
      <c r="G805" s="66"/>
      <c r="H805" s="66">
        <v>0</v>
      </c>
    </row>
    <row r="806" spans="1:8" ht="12.75" customHeight="1" x14ac:dyDescent="0.25">
      <c r="A806" s="26" t="s">
        <v>947</v>
      </c>
      <c r="B806" s="26" t="s">
        <v>569</v>
      </c>
      <c r="C806" s="65">
        <v>12</v>
      </c>
      <c r="D806" s="66"/>
      <c r="E806" s="66"/>
      <c r="F806" s="66">
        <v>0</v>
      </c>
      <c r="G806" s="66"/>
      <c r="H806" s="66">
        <v>0</v>
      </c>
    </row>
    <row r="807" spans="1:8" ht="12.75" customHeight="1" x14ac:dyDescent="0.25">
      <c r="A807" s="26" t="s">
        <v>948</v>
      </c>
      <c r="B807" s="26" t="s">
        <v>569</v>
      </c>
      <c r="C807" s="65">
        <v>14</v>
      </c>
      <c r="D807" s="66"/>
      <c r="E807" s="66">
        <v>0</v>
      </c>
      <c r="F807" s="66"/>
      <c r="G807" s="66"/>
      <c r="H807" s="66">
        <v>0</v>
      </c>
    </row>
    <row r="808" spans="1:8" ht="12.75" customHeight="1" x14ac:dyDescent="0.25">
      <c r="A808" s="26" t="s">
        <v>949</v>
      </c>
      <c r="B808" s="26" t="s">
        <v>559</v>
      </c>
      <c r="C808" s="65">
        <v>16</v>
      </c>
      <c r="D808" s="66">
        <v>0</v>
      </c>
      <c r="E808" s="66"/>
      <c r="F808" s="66"/>
      <c r="G808" s="66"/>
      <c r="H808" s="66">
        <v>0</v>
      </c>
    </row>
    <row r="809" spans="1:8" ht="12.75" customHeight="1" x14ac:dyDescent="0.25">
      <c r="A809" s="26" t="s">
        <v>950</v>
      </c>
      <c r="B809" s="26" t="s">
        <v>561</v>
      </c>
      <c r="C809" s="65">
        <v>16</v>
      </c>
      <c r="D809" s="66">
        <v>0</v>
      </c>
      <c r="E809" s="66"/>
      <c r="F809" s="66"/>
      <c r="G809" s="66"/>
      <c r="H809" s="66">
        <v>0</v>
      </c>
    </row>
    <row r="810" spans="1:8" ht="12.75" customHeight="1" x14ac:dyDescent="0.25">
      <c r="A810" s="26" t="s">
        <v>951</v>
      </c>
      <c r="B810" s="26" t="s">
        <v>565</v>
      </c>
      <c r="C810" s="65">
        <v>16</v>
      </c>
      <c r="D810" s="66">
        <v>0</v>
      </c>
      <c r="E810" s="66"/>
      <c r="F810" s="66"/>
      <c r="G810" s="66"/>
      <c r="H810" s="66">
        <v>0</v>
      </c>
    </row>
    <row r="811" spans="1:8" ht="12.75" customHeight="1" x14ac:dyDescent="0.25">
      <c r="A811" s="26" t="s">
        <v>952</v>
      </c>
      <c r="B811" s="26" t="s">
        <v>575</v>
      </c>
      <c r="C811" s="65">
        <v>16</v>
      </c>
      <c r="D811" s="66">
        <v>0</v>
      </c>
      <c r="E811" s="66"/>
      <c r="F811" s="66"/>
      <c r="G811" s="66"/>
      <c r="H811" s="66">
        <v>0</v>
      </c>
    </row>
    <row r="812" spans="1:8" ht="12.75" customHeight="1" x14ac:dyDescent="0.25">
      <c r="A812" s="26" t="s">
        <v>11532</v>
      </c>
      <c r="B812" s="26" t="s">
        <v>11529</v>
      </c>
      <c r="C812" s="65">
        <v>16</v>
      </c>
      <c r="D812" s="66">
        <v>0</v>
      </c>
      <c r="E812" s="66"/>
      <c r="F812" s="66"/>
      <c r="G812" s="66"/>
      <c r="H812" s="66">
        <v>0</v>
      </c>
    </row>
    <row r="813" spans="1:8" ht="12.75" customHeight="1" x14ac:dyDescent="0.25">
      <c r="A813" s="26" t="s">
        <v>11533</v>
      </c>
      <c r="B813" s="26" t="s">
        <v>11531</v>
      </c>
      <c r="C813" s="65">
        <v>16</v>
      </c>
      <c r="D813" s="66">
        <v>0</v>
      </c>
      <c r="E813" s="66"/>
      <c r="F813" s="66"/>
      <c r="G813" s="66"/>
      <c r="H813" s="66">
        <v>0</v>
      </c>
    </row>
    <row r="814" spans="1:8" ht="12.75" customHeight="1" x14ac:dyDescent="0.25">
      <c r="A814" s="26" t="s">
        <v>11764</v>
      </c>
      <c r="B814" s="26" t="s">
        <v>11665</v>
      </c>
      <c r="C814" s="65">
        <v>16</v>
      </c>
      <c r="D814" s="66">
        <v>0</v>
      </c>
      <c r="E814" s="66"/>
      <c r="F814" s="66"/>
      <c r="G814" s="66"/>
      <c r="H814" s="66">
        <v>0</v>
      </c>
    </row>
    <row r="815" spans="1:8" ht="12.75" customHeight="1" x14ac:dyDescent="0.25">
      <c r="A815" s="26" t="s">
        <v>11640</v>
      </c>
      <c r="B815" s="26" t="s">
        <v>11641</v>
      </c>
      <c r="C815" s="65">
        <v>12</v>
      </c>
      <c r="D815" s="66"/>
      <c r="E815" s="66"/>
      <c r="F815" s="66">
        <v>224000</v>
      </c>
      <c r="G815" s="66"/>
      <c r="H815" s="66">
        <v>224000</v>
      </c>
    </row>
    <row r="816" spans="1:8" ht="12.75" customHeight="1" x14ac:dyDescent="0.25">
      <c r="A816" s="26" t="s">
        <v>11642</v>
      </c>
      <c r="B816" s="26" t="s">
        <v>11641</v>
      </c>
      <c r="C816" s="65">
        <v>14</v>
      </c>
      <c r="D816" s="66"/>
      <c r="E816" s="66">
        <v>224000</v>
      </c>
      <c r="F816" s="66"/>
      <c r="G816" s="66"/>
      <c r="H816" s="66">
        <v>224000</v>
      </c>
    </row>
    <row r="817" spans="1:8" ht="12.75" customHeight="1" x14ac:dyDescent="0.25">
      <c r="A817" s="26" t="s">
        <v>11643</v>
      </c>
      <c r="B817" s="26" t="s">
        <v>11644</v>
      </c>
      <c r="C817" s="65">
        <v>16</v>
      </c>
      <c r="D817" s="66">
        <v>224000</v>
      </c>
      <c r="E817" s="66"/>
      <c r="F817" s="66"/>
      <c r="G817" s="66"/>
      <c r="H817" s="66">
        <v>224000</v>
      </c>
    </row>
    <row r="818" spans="1:8" ht="12.75" customHeight="1" x14ac:dyDescent="0.25">
      <c r="A818" s="26" t="s">
        <v>953</v>
      </c>
      <c r="B818" s="26" t="s">
        <v>577</v>
      </c>
      <c r="C818" s="65">
        <v>12</v>
      </c>
      <c r="D818" s="66"/>
      <c r="E818" s="66"/>
      <c r="F818" s="66">
        <v>0</v>
      </c>
      <c r="G818" s="66"/>
      <c r="H818" s="66">
        <v>0</v>
      </c>
    </row>
    <row r="819" spans="1:8" ht="12.75" customHeight="1" x14ac:dyDescent="0.25">
      <c r="A819" s="26" t="s">
        <v>954</v>
      </c>
      <c r="B819" s="26" t="s">
        <v>577</v>
      </c>
      <c r="C819" s="65">
        <v>14</v>
      </c>
      <c r="D819" s="66"/>
      <c r="E819" s="66">
        <v>0</v>
      </c>
      <c r="F819" s="66"/>
      <c r="G819" s="66"/>
      <c r="H819" s="66">
        <v>0</v>
      </c>
    </row>
    <row r="820" spans="1:8" ht="12.75" customHeight="1" x14ac:dyDescent="0.25">
      <c r="A820" s="26" t="s">
        <v>955</v>
      </c>
      <c r="B820" s="26" t="s">
        <v>577</v>
      </c>
      <c r="C820" s="65">
        <v>16</v>
      </c>
      <c r="D820" s="66">
        <v>0</v>
      </c>
      <c r="E820" s="66"/>
      <c r="F820" s="66"/>
      <c r="G820" s="66"/>
      <c r="H820" s="66">
        <v>0</v>
      </c>
    </row>
    <row r="821" spans="1:8" ht="12.75" customHeight="1" x14ac:dyDescent="0.25">
      <c r="A821" s="26" t="s">
        <v>956</v>
      </c>
      <c r="B821" s="26" t="s">
        <v>581</v>
      </c>
      <c r="C821" s="65">
        <v>16</v>
      </c>
      <c r="D821" s="66">
        <v>0</v>
      </c>
      <c r="E821" s="66"/>
      <c r="F821" s="66"/>
      <c r="G821" s="66"/>
      <c r="H821" s="66">
        <v>0</v>
      </c>
    </row>
    <row r="822" spans="1:8" ht="12.75" customHeight="1" x14ac:dyDescent="0.25">
      <c r="A822" s="26" t="s">
        <v>957</v>
      </c>
      <c r="B822" s="26" t="s">
        <v>583</v>
      </c>
      <c r="C822" s="65">
        <v>16</v>
      </c>
      <c r="D822" s="66">
        <v>0</v>
      </c>
      <c r="E822" s="66"/>
      <c r="F822" s="66"/>
      <c r="G822" s="66"/>
      <c r="H822" s="66">
        <v>0</v>
      </c>
    </row>
    <row r="823" spans="1:8" ht="12.75" customHeight="1" x14ac:dyDescent="0.25">
      <c r="A823" s="26" t="s">
        <v>958</v>
      </c>
      <c r="B823" s="26" t="s">
        <v>585</v>
      </c>
      <c r="C823" s="65">
        <v>16</v>
      </c>
      <c r="D823" s="66">
        <v>0</v>
      </c>
      <c r="E823" s="66"/>
      <c r="F823" s="66"/>
      <c r="G823" s="66"/>
      <c r="H823" s="66">
        <v>0</v>
      </c>
    </row>
    <row r="824" spans="1:8" ht="12.75" customHeight="1" x14ac:dyDescent="0.25">
      <c r="A824" s="26" t="s">
        <v>959</v>
      </c>
      <c r="B824" s="26" t="s">
        <v>587</v>
      </c>
      <c r="C824" s="65">
        <v>16</v>
      </c>
      <c r="D824" s="66">
        <v>0</v>
      </c>
      <c r="E824" s="66"/>
      <c r="F824" s="66"/>
      <c r="G824" s="66"/>
      <c r="H824" s="66">
        <v>0</v>
      </c>
    </row>
    <row r="825" spans="1:8" ht="12.75" customHeight="1" x14ac:dyDescent="0.25">
      <c r="A825" s="26" t="s">
        <v>960</v>
      </c>
      <c r="B825" s="26" t="s">
        <v>589</v>
      </c>
      <c r="C825" s="65">
        <v>16</v>
      </c>
      <c r="D825" s="66">
        <v>0</v>
      </c>
      <c r="E825" s="66"/>
      <c r="F825" s="66"/>
      <c r="G825" s="66"/>
      <c r="H825" s="66">
        <v>0</v>
      </c>
    </row>
    <row r="826" spans="1:8" ht="12.75" customHeight="1" x14ac:dyDescent="0.25">
      <c r="A826" s="26" t="s">
        <v>961</v>
      </c>
      <c r="B826" s="26" t="s">
        <v>591</v>
      </c>
      <c r="C826" s="65">
        <v>16</v>
      </c>
      <c r="D826" s="66">
        <v>0</v>
      </c>
      <c r="E826" s="66"/>
      <c r="F826" s="66"/>
      <c r="G826" s="66"/>
      <c r="H826" s="66">
        <v>0</v>
      </c>
    </row>
    <row r="827" spans="1:8" ht="12.75" customHeight="1" x14ac:dyDescent="0.25">
      <c r="A827" s="26" t="s">
        <v>962</v>
      </c>
      <c r="B827" s="26" t="s">
        <v>593</v>
      </c>
      <c r="C827" s="65">
        <v>16</v>
      </c>
      <c r="D827" s="66">
        <v>0</v>
      </c>
      <c r="E827" s="66"/>
      <c r="F827" s="66"/>
      <c r="G827" s="66"/>
      <c r="H827" s="66">
        <v>0</v>
      </c>
    </row>
    <row r="828" spans="1:8" ht="12.75" customHeight="1" x14ac:dyDescent="0.25">
      <c r="A828" s="26" t="s">
        <v>963</v>
      </c>
      <c r="B828" s="26" t="s">
        <v>595</v>
      </c>
      <c r="C828" s="65">
        <v>16</v>
      </c>
      <c r="D828" s="66">
        <v>0</v>
      </c>
      <c r="E828" s="66"/>
      <c r="F828" s="66"/>
      <c r="G828" s="66"/>
      <c r="H828" s="66">
        <v>0</v>
      </c>
    </row>
    <row r="829" spans="1:8" ht="12.75" customHeight="1" x14ac:dyDescent="0.25">
      <c r="A829" s="26" t="s">
        <v>964</v>
      </c>
      <c r="B829" s="26" t="s">
        <v>597</v>
      </c>
      <c r="C829" s="65">
        <v>16</v>
      </c>
      <c r="D829" s="66">
        <v>0</v>
      </c>
      <c r="E829" s="66"/>
      <c r="F829" s="66"/>
      <c r="G829" s="66"/>
      <c r="H829" s="66">
        <v>0</v>
      </c>
    </row>
    <row r="830" spans="1:8" ht="12.75" customHeight="1" x14ac:dyDescent="0.25">
      <c r="A830" s="26" t="s">
        <v>965</v>
      </c>
      <c r="B830" s="26" t="s">
        <v>599</v>
      </c>
      <c r="C830" s="65">
        <v>16</v>
      </c>
      <c r="D830" s="66">
        <v>0</v>
      </c>
      <c r="E830" s="66"/>
      <c r="F830" s="66"/>
      <c r="G830" s="66"/>
      <c r="H830" s="66">
        <v>0</v>
      </c>
    </row>
    <row r="831" spans="1:8" ht="12.75" customHeight="1" x14ac:dyDescent="0.25">
      <c r="A831" s="26" t="s">
        <v>966</v>
      </c>
      <c r="B831" s="26" t="s">
        <v>601</v>
      </c>
      <c r="C831" s="65">
        <v>16</v>
      </c>
      <c r="D831" s="66">
        <v>0</v>
      </c>
      <c r="E831" s="66"/>
      <c r="F831" s="66"/>
      <c r="G831" s="66"/>
      <c r="H831" s="66">
        <v>0</v>
      </c>
    </row>
    <row r="832" spans="1:8" ht="12.75" customHeight="1" x14ac:dyDescent="0.25">
      <c r="A832" s="26" t="s">
        <v>967</v>
      </c>
      <c r="B832" s="26" t="s">
        <v>603</v>
      </c>
      <c r="C832" s="65">
        <v>16</v>
      </c>
      <c r="D832" s="66">
        <v>0</v>
      </c>
      <c r="E832" s="66"/>
      <c r="F832" s="66"/>
      <c r="G832" s="66"/>
      <c r="H832" s="66">
        <v>0</v>
      </c>
    </row>
    <row r="833" spans="1:8" ht="12.75" customHeight="1" x14ac:dyDescent="0.25">
      <c r="A833" s="26" t="s">
        <v>968</v>
      </c>
      <c r="B833" s="26" t="s">
        <v>605</v>
      </c>
      <c r="C833" s="65">
        <v>16</v>
      </c>
      <c r="D833" s="66">
        <v>0</v>
      </c>
      <c r="E833" s="66"/>
      <c r="F833" s="66"/>
      <c r="G833" s="66"/>
      <c r="H833" s="66">
        <v>0</v>
      </c>
    </row>
    <row r="834" spans="1:8" ht="12.75" customHeight="1" x14ac:dyDescent="0.25">
      <c r="A834" s="26" t="s">
        <v>969</v>
      </c>
      <c r="B834" s="26" t="s">
        <v>607</v>
      </c>
      <c r="C834" s="65">
        <v>16</v>
      </c>
      <c r="D834" s="66">
        <v>0</v>
      </c>
      <c r="E834" s="66"/>
      <c r="F834" s="66"/>
      <c r="G834" s="66"/>
      <c r="H834" s="66">
        <v>0</v>
      </c>
    </row>
    <row r="835" spans="1:8" ht="12.75" customHeight="1" x14ac:dyDescent="0.25">
      <c r="A835" s="26" t="s">
        <v>11534</v>
      </c>
      <c r="B835" s="26" t="s">
        <v>11529</v>
      </c>
      <c r="C835" s="65">
        <v>16</v>
      </c>
      <c r="D835" s="66">
        <v>0</v>
      </c>
      <c r="E835" s="66"/>
      <c r="F835" s="66"/>
      <c r="G835" s="66"/>
      <c r="H835" s="66">
        <v>0</v>
      </c>
    </row>
    <row r="836" spans="1:8" ht="12.75" customHeight="1" x14ac:dyDescent="0.25">
      <c r="A836" s="26" t="s">
        <v>11535</v>
      </c>
      <c r="B836" s="26" t="s">
        <v>11531</v>
      </c>
      <c r="C836" s="65">
        <v>16</v>
      </c>
      <c r="D836" s="66">
        <v>0</v>
      </c>
      <c r="E836" s="66"/>
      <c r="F836" s="66"/>
      <c r="G836" s="66"/>
      <c r="H836" s="66">
        <v>0</v>
      </c>
    </row>
    <row r="837" spans="1:8" ht="12.75" customHeight="1" x14ac:dyDescent="0.25">
      <c r="A837" s="26" t="s">
        <v>970</v>
      </c>
      <c r="B837" s="26" t="s">
        <v>609</v>
      </c>
      <c r="C837" s="65">
        <v>16</v>
      </c>
      <c r="D837" s="66">
        <v>0</v>
      </c>
      <c r="E837" s="66"/>
      <c r="F837" s="66"/>
      <c r="G837" s="66"/>
      <c r="H837" s="66">
        <v>0</v>
      </c>
    </row>
    <row r="838" spans="1:8" ht="12.75" customHeight="1" x14ac:dyDescent="0.25">
      <c r="A838" s="26" t="s">
        <v>971</v>
      </c>
      <c r="B838" s="26" t="s">
        <v>611</v>
      </c>
      <c r="C838" s="65">
        <v>16</v>
      </c>
      <c r="D838" s="66">
        <v>0</v>
      </c>
      <c r="E838" s="66"/>
      <c r="F838" s="66"/>
      <c r="G838" s="66"/>
      <c r="H838" s="66">
        <v>0</v>
      </c>
    </row>
    <row r="839" spans="1:8" ht="12.75" customHeight="1" x14ac:dyDescent="0.25">
      <c r="A839" s="26" t="s">
        <v>972</v>
      </c>
      <c r="B839" s="26" t="s">
        <v>613</v>
      </c>
      <c r="C839" s="65">
        <v>12</v>
      </c>
      <c r="D839" s="66"/>
      <c r="E839" s="66"/>
      <c r="F839" s="66">
        <v>0</v>
      </c>
      <c r="G839" s="66"/>
      <c r="H839" s="66">
        <v>0</v>
      </c>
    </row>
    <row r="840" spans="1:8" ht="12.75" customHeight="1" x14ac:dyDescent="0.25">
      <c r="A840" s="26" t="s">
        <v>973</v>
      </c>
      <c r="B840" s="26" t="s">
        <v>613</v>
      </c>
      <c r="C840" s="65">
        <v>14</v>
      </c>
      <c r="D840" s="66"/>
      <c r="E840" s="66">
        <v>0</v>
      </c>
      <c r="F840" s="66"/>
      <c r="G840" s="66"/>
      <c r="H840" s="66">
        <v>0</v>
      </c>
    </row>
    <row r="841" spans="1:8" ht="12.75" customHeight="1" x14ac:dyDescent="0.25">
      <c r="A841" s="26" t="s">
        <v>974</v>
      </c>
      <c r="B841" s="26" t="s">
        <v>613</v>
      </c>
      <c r="C841" s="65">
        <v>16</v>
      </c>
      <c r="D841" s="66">
        <v>0</v>
      </c>
      <c r="E841" s="66"/>
      <c r="F841" s="66"/>
      <c r="G841" s="66"/>
      <c r="H841" s="66">
        <v>0</v>
      </c>
    </row>
    <row r="842" spans="1:8" ht="12.75" customHeight="1" x14ac:dyDescent="0.25">
      <c r="A842" s="26" t="s">
        <v>975</v>
      </c>
      <c r="B842" s="26" t="s">
        <v>617</v>
      </c>
      <c r="C842" s="65">
        <v>12</v>
      </c>
      <c r="D842" s="66"/>
      <c r="E842" s="66"/>
      <c r="F842" s="66">
        <v>0</v>
      </c>
      <c r="G842" s="66"/>
      <c r="H842" s="66">
        <v>0</v>
      </c>
    </row>
    <row r="843" spans="1:8" ht="12.75" customHeight="1" x14ac:dyDescent="0.25">
      <c r="A843" s="26" t="s">
        <v>976</v>
      </c>
      <c r="B843" s="26" t="s">
        <v>617</v>
      </c>
      <c r="C843" s="65">
        <v>14</v>
      </c>
      <c r="D843" s="66"/>
      <c r="E843" s="66">
        <v>0</v>
      </c>
      <c r="F843" s="66"/>
      <c r="G843" s="66"/>
      <c r="H843" s="66">
        <v>0</v>
      </c>
    </row>
    <row r="844" spans="1:8" ht="12.75" customHeight="1" x14ac:dyDescent="0.25">
      <c r="A844" s="26" t="s">
        <v>977</v>
      </c>
      <c r="B844" s="26" t="s">
        <v>620</v>
      </c>
      <c r="C844" s="65">
        <v>16</v>
      </c>
      <c r="D844" s="66">
        <v>0</v>
      </c>
      <c r="E844" s="66"/>
      <c r="F844" s="66"/>
      <c r="G844" s="66"/>
      <c r="H844" s="66">
        <v>0</v>
      </c>
    </row>
    <row r="845" spans="1:8" ht="12.75" customHeight="1" x14ac:dyDescent="0.25">
      <c r="A845" s="26" t="s">
        <v>978</v>
      </c>
      <c r="B845" s="26" t="s">
        <v>622</v>
      </c>
      <c r="C845" s="65">
        <v>16</v>
      </c>
      <c r="D845" s="66">
        <v>0</v>
      </c>
      <c r="E845" s="66"/>
      <c r="F845" s="66"/>
      <c r="G845" s="66"/>
      <c r="H845" s="66">
        <v>0</v>
      </c>
    </row>
    <row r="846" spans="1:8" ht="12.75" customHeight="1" x14ac:dyDescent="0.25">
      <c r="A846" s="26" t="s">
        <v>979</v>
      </c>
      <c r="B846" s="26" t="s">
        <v>624</v>
      </c>
      <c r="C846" s="65">
        <v>16</v>
      </c>
      <c r="D846" s="66">
        <v>0</v>
      </c>
      <c r="E846" s="66"/>
      <c r="F846" s="66"/>
      <c r="G846" s="66"/>
      <c r="H846" s="66">
        <v>0</v>
      </c>
    </row>
    <row r="847" spans="1:8" ht="12.75" customHeight="1" x14ac:dyDescent="0.25">
      <c r="A847" s="26" t="s">
        <v>980</v>
      </c>
      <c r="B847" s="26" t="s">
        <v>626</v>
      </c>
      <c r="C847" s="65">
        <v>16</v>
      </c>
      <c r="D847" s="66">
        <v>0</v>
      </c>
      <c r="E847" s="66"/>
      <c r="F847" s="66"/>
      <c r="G847" s="66"/>
      <c r="H847" s="66">
        <v>0</v>
      </c>
    </row>
    <row r="848" spans="1:8" ht="12.75" customHeight="1" x14ac:dyDescent="0.25">
      <c r="A848" s="26" t="s">
        <v>981</v>
      </c>
      <c r="B848" s="26" t="s">
        <v>628</v>
      </c>
      <c r="C848" s="65">
        <v>10</v>
      </c>
      <c r="D848" s="66"/>
      <c r="E848" s="66"/>
      <c r="F848" s="66"/>
      <c r="G848" s="66">
        <v>0</v>
      </c>
      <c r="H848" s="66">
        <v>0</v>
      </c>
    </row>
    <row r="849" spans="1:8" ht="12.75" customHeight="1" x14ac:dyDescent="0.25">
      <c r="A849" s="26" t="s">
        <v>982</v>
      </c>
      <c r="B849" s="26" t="s">
        <v>554</v>
      </c>
      <c r="C849" s="65">
        <v>12</v>
      </c>
      <c r="D849" s="66"/>
      <c r="E849" s="66"/>
      <c r="F849" s="66">
        <v>0</v>
      </c>
      <c r="G849" s="66"/>
      <c r="H849" s="66">
        <v>0</v>
      </c>
    </row>
    <row r="850" spans="1:8" ht="12.75" customHeight="1" x14ac:dyDescent="0.25">
      <c r="A850" s="26" t="s">
        <v>983</v>
      </c>
      <c r="B850" s="26" t="s">
        <v>554</v>
      </c>
      <c r="C850" s="65">
        <v>14</v>
      </c>
      <c r="D850" s="66"/>
      <c r="E850" s="66">
        <v>0</v>
      </c>
      <c r="F850" s="66"/>
      <c r="G850" s="66"/>
      <c r="H850" s="66">
        <v>0</v>
      </c>
    </row>
    <row r="851" spans="1:8" ht="12.75" customHeight="1" x14ac:dyDescent="0.25">
      <c r="A851" s="26" t="s">
        <v>984</v>
      </c>
      <c r="B851" s="26" t="s">
        <v>557</v>
      </c>
      <c r="C851" s="65">
        <v>16</v>
      </c>
      <c r="D851" s="66">
        <v>0</v>
      </c>
      <c r="E851" s="66"/>
      <c r="F851" s="66"/>
      <c r="G851" s="66"/>
      <c r="H851" s="66">
        <v>0</v>
      </c>
    </row>
    <row r="852" spans="1:8" ht="12.75" customHeight="1" x14ac:dyDescent="0.25">
      <c r="A852" s="26" t="s">
        <v>985</v>
      </c>
      <c r="B852" s="26" t="s">
        <v>559</v>
      </c>
      <c r="C852" s="65">
        <v>16</v>
      </c>
      <c r="D852" s="66">
        <v>0</v>
      </c>
      <c r="E852" s="66"/>
      <c r="F852" s="66"/>
      <c r="G852" s="66"/>
      <c r="H852" s="66">
        <v>0</v>
      </c>
    </row>
    <row r="853" spans="1:8" ht="12.75" customHeight="1" x14ac:dyDescent="0.25">
      <c r="A853" s="26" t="s">
        <v>986</v>
      </c>
      <c r="B853" s="26" t="s">
        <v>561</v>
      </c>
      <c r="C853" s="65">
        <v>16</v>
      </c>
      <c r="D853" s="66">
        <v>0</v>
      </c>
      <c r="E853" s="66"/>
      <c r="F853" s="66"/>
      <c r="G853" s="66"/>
      <c r="H853" s="66">
        <v>0</v>
      </c>
    </row>
    <row r="854" spans="1:8" ht="12.75" customHeight="1" x14ac:dyDescent="0.25">
      <c r="A854" s="26" t="s">
        <v>987</v>
      </c>
      <c r="B854" s="26" t="s">
        <v>563</v>
      </c>
      <c r="C854" s="65">
        <v>16</v>
      </c>
      <c r="D854" s="66">
        <v>0</v>
      </c>
      <c r="E854" s="66"/>
      <c r="F854" s="66"/>
      <c r="G854" s="66"/>
      <c r="H854" s="66">
        <v>0</v>
      </c>
    </row>
    <row r="855" spans="1:8" ht="12.75" customHeight="1" x14ac:dyDescent="0.25">
      <c r="A855" s="26" t="s">
        <v>988</v>
      </c>
      <c r="B855" s="26" t="s">
        <v>565</v>
      </c>
      <c r="C855" s="65">
        <v>16</v>
      </c>
      <c r="D855" s="66">
        <v>0</v>
      </c>
      <c r="E855" s="66"/>
      <c r="F855" s="66"/>
      <c r="G855" s="66"/>
      <c r="H855" s="66">
        <v>0</v>
      </c>
    </row>
    <row r="856" spans="1:8" ht="12.75" customHeight="1" x14ac:dyDescent="0.25">
      <c r="A856" s="26" t="s">
        <v>989</v>
      </c>
      <c r="B856" s="26" t="s">
        <v>567</v>
      </c>
      <c r="C856" s="65">
        <v>16</v>
      </c>
      <c r="D856" s="66">
        <v>0</v>
      </c>
      <c r="E856" s="66"/>
      <c r="F856" s="66"/>
      <c r="G856" s="66"/>
      <c r="H856" s="66">
        <v>0</v>
      </c>
    </row>
    <row r="857" spans="1:8" ht="12.75" customHeight="1" x14ac:dyDescent="0.25">
      <c r="A857" s="26" t="s">
        <v>990</v>
      </c>
      <c r="B857" s="26" t="s">
        <v>569</v>
      </c>
      <c r="C857" s="65">
        <v>12</v>
      </c>
      <c r="D857" s="66"/>
      <c r="E857" s="66"/>
      <c r="F857" s="66">
        <v>0</v>
      </c>
      <c r="G857" s="66"/>
      <c r="H857" s="66">
        <v>0</v>
      </c>
    </row>
    <row r="858" spans="1:8" ht="12.75" customHeight="1" x14ac:dyDescent="0.25">
      <c r="A858" s="26" t="s">
        <v>991</v>
      </c>
      <c r="B858" s="26" t="s">
        <v>569</v>
      </c>
      <c r="C858" s="65">
        <v>14</v>
      </c>
      <c r="D858" s="66"/>
      <c r="E858" s="66">
        <v>0</v>
      </c>
      <c r="F858" s="66"/>
      <c r="G858" s="66"/>
      <c r="H858" s="66">
        <v>0</v>
      </c>
    </row>
    <row r="859" spans="1:8" ht="12.75" customHeight="1" x14ac:dyDescent="0.25">
      <c r="A859" s="26" t="s">
        <v>992</v>
      </c>
      <c r="B859" s="26" t="s">
        <v>559</v>
      </c>
      <c r="C859" s="65">
        <v>16</v>
      </c>
      <c r="D859" s="66">
        <v>0</v>
      </c>
      <c r="E859" s="66"/>
      <c r="F859" s="66"/>
      <c r="G859" s="66"/>
      <c r="H859" s="66">
        <v>0</v>
      </c>
    </row>
    <row r="860" spans="1:8" ht="12.75" customHeight="1" x14ac:dyDescent="0.25">
      <c r="A860" s="26" t="s">
        <v>993</v>
      </c>
      <c r="B860" s="26" t="s">
        <v>561</v>
      </c>
      <c r="C860" s="65">
        <v>16</v>
      </c>
      <c r="D860" s="66">
        <v>0</v>
      </c>
      <c r="E860" s="66"/>
      <c r="F860" s="66"/>
      <c r="G860" s="66"/>
      <c r="H860" s="66">
        <v>0</v>
      </c>
    </row>
    <row r="861" spans="1:8" ht="12.75" customHeight="1" x14ac:dyDescent="0.25">
      <c r="A861" s="26" t="s">
        <v>994</v>
      </c>
      <c r="B861" s="26" t="s">
        <v>565</v>
      </c>
      <c r="C861" s="65">
        <v>16</v>
      </c>
      <c r="D861" s="66">
        <v>0</v>
      </c>
      <c r="E861" s="66"/>
      <c r="F861" s="66"/>
      <c r="G861" s="66"/>
      <c r="H861" s="66">
        <v>0</v>
      </c>
    </row>
    <row r="862" spans="1:8" ht="12.75" customHeight="1" x14ac:dyDescent="0.25">
      <c r="A862" s="26" t="s">
        <v>995</v>
      </c>
      <c r="B862" s="26" t="s">
        <v>575</v>
      </c>
      <c r="C862" s="65">
        <v>16</v>
      </c>
      <c r="D862" s="66">
        <v>0</v>
      </c>
      <c r="E862" s="66"/>
      <c r="F862" s="66"/>
      <c r="G862" s="66"/>
      <c r="H862" s="66">
        <v>0</v>
      </c>
    </row>
    <row r="863" spans="1:8" ht="12.75" customHeight="1" x14ac:dyDescent="0.25">
      <c r="A863" s="26" t="s">
        <v>996</v>
      </c>
      <c r="B863" s="26" t="s">
        <v>577</v>
      </c>
      <c r="C863" s="65">
        <v>12</v>
      </c>
      <c r="D863" s="66"/>
      <c r="E863" s="66"/>
      <c r="F863" s="66">
        <v>0</v>
      </c>
      <c r="G863" s="66"/>
      <c r="H863" s="66">
        <v>0</v>
      </c>
    </row>
    <row r="864" spans="1:8" ht="12.75" customHeight="1" x14ac:dyDescent="0.25">
      <c r="A864" s="26" t="s">
        <v>997</v>
      </c>
      <c r="B864" s="26" t="s">
        <v>577</v>
      </c>
      <c r="C864" s="65">
        <v>14</v>
      </c>
      <c r="D864" s="66"/>
      <c r="E864" s="66">
        <v>0</v>
      </c>
      <c r="F864" s="66"/>
      <c r="G864" s="66"/>
      <c r="H864" s="66">
        <v>0</v>
      </c>
    </row>
    <row r="865" spans="1:8" ht="12.75" customHeight="1" x14ac:dyDescent="0.25">
      <c r="A865" s="26" t="s">
        <v>998</v>
      </c>
      <c r="B865" s="26" t="s">
        <v>577</v>
      </c>
      <c r="C865" s="65">
        <v>16</v>
      </c>
      <c r="D865" s="66">
        <v>0</v>
      </c>
      <c r="E865" s="66"/>
      <c r="F865" s="66"/>
      <c r="G865" s="66"/>
      <c r="H865" s="66">
        <v>0</v>
      </c>
    </row>
    <row r="866" spans="1:8" ht="12.75" customHeight="1" x14ac:dyDescent="0.25">
      <c r="A866" s="26" t="s">
        <v>999</v>
      </c>
      <c r="B866" s="26" t="s">
        <v>581</v>
      </c>
      <c r="C866" s="65">
        <v>16</v>
      </c>
      <c r="D866" s="66">
        <v>0</v>
      </c>
      <c r="E866" s="66"/>
      <c r="F866" s="66"/>
      <c r="G866" s="66"/>
      <c r="H866" s="66">
        <v>0</v>
      </c>
    </row>
    <row r="867" spans="1:8" ht="12.75" customHeight="1" x14ac:dyDescent="0.25">
      <c r="A867" s="26" t="s">
        <v>1000</v>
      </c>
      <c r="B867" s="26" t="s">
        <v>583</v>
      </c>
      <c r="C867" s="65">
        <v>16</v>
      </c>
      <c r="D867" s="66">
        <v>0</v>
      </c>
      <c r="E867" s="66"/>
      <c r="F867" s="66"/>
      <c r="G867" s="66"/>
      <c r="H867" s="66">
        <v>0</v>
      </c>
    </row>
    <row r="868" spans="1:8" ht="12.75" customHeight="1" x14ac:dyDescent="0.25">
      <c r="A868" s="26" t="s">
        <v>1001</v>
      </c>
      <c r="B868" s="26" t="s">
        <v>585</v>
      </c>
      <c r="C868" s="65">
        <v>16</v>
      </c>
      <c r="D868" s="66">
        <v>0</v>
      </c>
      <c r="E868" s="66"/>
      <c r="F868" s="66"/>
      <c r="G868" s="66"/>
      <c r="H868" s="66">
        <v>0</v>
      </c>
    </row>
    <row r="869" spans="1:8" ht="12.75" customHeight="1" x14ac:dyDescent="0.25">
      <c r="A869" s="26" t="s">
        <v>1002</v>
      </c>
      <c r="B869" s="26" t="s">
        <v>587</v>
      </c>
      <c r="C869" s="65">
        <v>16</v>
      </c>
      <c r="D869" s="66">
        <v>0</v>
      </c>
      <c r="E869" s="66"/>
      <c r="F869" s="66"/>
      <c r="G869" s="66"/>
      <c r="H869" s="66">
        <v>0</v>
      </c>
    </row>
    <row r="870" spans="1:8" ht="12.75" customHeight="1" x14ac:dyDescent="0.25">
      <c r="A870" s="26" t="s">
        <v>1003</v>
      </c>
      <c r="B870" s="26" t="s">
        <v>589</v>
      </c>
      <c r="C870" s="65">
        <v>16</v>
      </c>
      <c r="D870" s="66">
        <v>0</v>
      </c>
      <c r="E870" s="66"/>
      <c r="F870" s="66"/>
      <c r="G870" s="66"/>
      <c r="H870" s="66">
        <v>0</v>
      </c>
    </row>
    <row r="871" spans="1:8" ht="12.75" customHeight="1" x14ac:dyDescent="0.25">
      <c r="A871" s="26" t="s">
        <v>1004</v>
      </c>
      <c r="B871" s="26" t="s">
        <v>591</v>
      </c>
      <c r="C871" s="65">
        <v>16</v>
      </c>
      <c r="D871" s="66">
        <v>0</v>
      </c>
      <c r="E871" s="66"/>
      <c r="F871" s="66"/>
      <c r="G871" s="66"/>
      <c r="H871" s="66">
        <v>0</v>
      </c>
    </row>
    <row r="872" spans="1:8" ht="12.75" customHeight="1" x14ac:dyDescent="0.25">
      <c r="A872" s="26" t="s">
        <v>1005</v>
      </c>
      <c r="B872" s="26" t="s">
        <v>593</v>
      </c>
      <c r="C872" s="65">
        <v>16</v>
      </c>
      <c r="D872" s="66">
        <v>0</v>
      </c>
      <c r="E872" s="66"/>
      <c r="F872" s="66"/>
      <c r="G872" s="66"/>
      <c r="H872" s="66">
        <v>0</v>
      </c>
    </row>
    <row r="873" spans="1:8" ht="12.75" customHeight="1" x14ac:dyDescent="0.25">
      <c r="A873" s="26" t="s">
        <v>1006</v>
      </c>
      <c r="B873" s="26" t="s">
        <v>595</v>
      </c>
      <c r="C873" s="65">
        <v>16</v>
      </c>
      <c r="D873" s="66">
        <v>0</v>
      </c>
      <c r="E873" s="66"/>
      <c r="F873" s="66"/>
      <c r="G873" s="66"/>
      <c r="H873" s="66">
        <v>0</v>
      </c>
    </row>
    <row r="874" spans="1:8" ht="12.75" customHeight="1" x14ac:dyDescent="0.25">
      <c r="A874" s="26" t="s">
        <v>1007</v>
      </c>
      <c r="B874" s="26" t="s">
        <v>597</v>
      </c>
      <c r="C874" s="65">
        <v>16</v>
      </c>
      <c r="D874" s="66">
        <v>0</v>
      </c>
      <c r="E874" s="66"/>
      <c r="F874" s="66"/>
      <c r="G874" s="66"/>
      <c r="H874" s="66">
        <v>0</v>
      </c>
    </row>
    <row r="875" spans="1:8" ht="12.75" customHeight="1" x14ac:dyDescent="0.25">
      <c r="A875" s="26" t="s">
        <v>1008</v>
      </c>
      <c r="B875" s="26" t="s">
        <v>599</v>
      </c>
      <c r="C875" s="65">
        <v>16</v>
      </c>
      <c r="D875" s="66">
        <v>0</v>
      </c>
      <c r="E875" s="66"/>
      <c r="F875" s="66"/>
      <c r="G875" s="66"/>
      <c r="H875" s="66">
        <v>0</v>
      </c>
    </row>
    <row r="876" spans="1:8" ht="12.75" customHeight="1" x14ac:dyDescent="0.25">
      <c r="A876" s="26" t="s">
        <v>1009</v>
      </c>
      <c r="B876" s="26" t="s">
        <v>601</v>
      </c>
      <c r="C876" s="65">
        <v>16</v>
      </c>
      <c r="D876" s="66">
        <v>0</v>
      </c>
      <c r="E876" s="66"/>
      <c r="F876" s="66"/>
      <c r="G876" s="66"/>
      <c r="H876" s="66">
        <v>0</v>
      </c>
    </row>
    <row r="877" spans="1:8" ht="12.75" customHeight="1" x14ac:dyDescent="0.25">
      <c r="A877" s="26" t="s">
        <v>1010</v>
      </c>
      <c r="B877" s="26" t="s">
        <v>603</v>
      </c>
      <c r="C877" s="65">
        <v>16</v>
      </c>
      <c r="D877" s="66">
        <v>0</v>
      </c>
      <c r="E877" s="66"/>
      <c r="F877" s="66"/>
      <c r="G877" s="66"/>
      <c r="H877" s="66">
        <v>0</v>
      </c>
    </row>
    <row r="878" spans="1:8" ht="12.75" customHeight="1" x14ac:dyDescent="0.25">
      <c r="A878" s="26" t="s">
        <v>1011</v>
      </c>
      <c r="B878" s="26" t="s">
        <v>605</v>
      </c>
      <c r="C878" s="65">
        <v>16</v>
      </c>
      <c r="D878" s="66">
        <v>0</v>
      </c>
      <c r="E878" s="66"/>
      <c r="F878" s="66"/>
      <c r="G878" s="66"/>
      <c r="H878" s="66">
        <v>0</v>
      </c>
    </row>
    <row r="879" spans="1:8" ht="12.75" customHeight="1" x14ac:dyDescent="0.25">
      <c r="A879" s="26" t="s">
        <v>1012</v>
      </c>
      <c r="B879" s="26" t="s">
        <v>607</v>
      </c>
      <c r="C879" s="65">
        <v>16</v>
      </c>
      <c r="D879" s="66">
        <v>0</v>
      </c>
      <c r="E879" s="66"/>
      <c r="F879" s="66"/>
      <c r="G879" s="66"/>
      <c r="H879" s="66">
        <v>0</v>
      </c>
    </row>
    <row r="880" spans="1:8" ht="12.75" customHeight="1" x14ac:dyDescent="0.25">
      <c r="A880" s="26" t="s">
        <v>1013</v>
      </c>
      <c r="B880" s="26" t="s">
        <v>609</v>
      </c>
      <c r="C880" s="65">
        <v>16</v>
      </c>
      <c r="D880" s="66">
        <v>0</v>
      </c>
      <c r="E880" s="66"/>
      <c r="F880" s="66"/>
      <c r="G880" s="66"/>
      <c r="H880" s="66">
        <v>0</v>
      </c>
    </row>
    <row r="881" spans="1:8" ht="12.75" customHeight="1" x14ac:dyDescent="0.25">
      <c r="A881" s="26" t="s">
        <v>1014</v>
      </c>
      <c r="B881" s="26" t="s">
        <v>611</v>
      </c>
      <c r="C881" s="65">
        <v>16</v>
      </c>
      <c r="D881" s="66">
        <v>0</v>
      </c>
      <c r="E881" s="66"/>
      <c r="F881" s="66"/>
      <c r="G881" s="66"/>
      <c r="H881" s="66">
        <v>0</v>
      </c>
    </row>
    <row r="882" spans="1:8" ht="12.75" customHeight="1" x14ac:dyDescent="0.25">
      <c r="A882" s="26" t="s">
        <v>1015</v>
      </c>
      <c r="B882" s="26" t="s">
        <v>613</v>
      </c>
      <c r="C882" s="65">
        <v>12</v>
      </c>
      <c r="D882" s="66"/>
      <c r="E882" s="66"/>
      <c r="F882" s="66">
        <v>0</v>
      </c>
      <c r="G882" s="66"/>
      <c r="H882" s="66">
        <v>0</v>
      </c>
    </row>
    <row r="883" spans="1:8" ht="12.75" customHeight="1" x14ac:dyDescent="0.25">
      <c r="A883" s="26" t="s">
        <v>1016</v>
      </c>
      <c r="B883" s="26" t="s">
        <v>613</v>
      </c>
      <c r="C883" s="65">
        <v>14</v>
      </c>
      <c r="D883" s="66"/>
      <c r="E883" s="66">
        <v>0</v>
      </c>
      <c r="F883" s="66"/>
      <c r="G883" s="66"/>
      <c r="H883" s="66">
        <v>0</v>
      </c>
    </row>
    <row r="884" spans="1:8" ht="12.75" customHeight="1" x14ac:dyDescent="0.25">
      <c r="A884" s="26" t="s">
        <v>1017</v>
      </c>
      <c r="B884" s="26" t="s">
        <v>613</v>
      </c>
      <c r="C884" s="65">
        <v>16</v>
      </c>
      <c r="D884" s="66">
        <v>0</v>
      </c>
      <c r="E884" s="66"/>
      <c r="F884" s="66"/>
      <c r="G884" s="66"/>
      <c r="H884" s="66">
        <v>0</v>
      </c>
    </row>
    <row r="885" spans="1:8" ht="12.75" customHeight="1" x14ac:dyDescent="0.25">
      <c r="A885" s="26" t="s">
        <v>1018</v>
      </c>
      <c r="B885" s="26" t="s">
        <v>617</v>
      </c>
      <c r="C885" s="65">
        <v>12</v>
      </c>
      <c r="D885" s="66"/>
      <c r="E885" s="66"/>
      <c r="F885" s="66">
        <v>0</v>
      </c>
      <c r="G885" s="66"/>
      <c r="H885" s="66">
        <v>0</v>
      </c>
    </row>
    <row r="886" spans="1:8" ht="12.75" customHeight="1" x14ac:dyDescent="0.25">
      <c r="A886" s="26" t="s">
        <v>1019</v>
      </c>
      <c r="B886" s="26" t="s">
        <v>617</v>
      </c>
      <c r="C886" s="65">
        <v>14</v>
      </c>
      <c r="D886" s="66"/>
      <c r="E886" s="66">
        <v>0</v>
      </c>
      <c r="F886" s="66"/>
      <c r="G886" s="66"/>
      <c r="H886" s="66">
        <v>0</v>
      </c>
    </row>
    <row r="887" spans="1:8" ht="12.75" customHeight="1" x14ac:dyDescent="0.25">
      <c r="A887" s="26" t="s">
        <v>1020</v>
      </c>
      <c r="B887" s="26" t="s">
        <v>620</v>
      </c>
      <c r="C887" s="65">
        <v>16</v>
      </c>
      <c r="D887" s="66">
        <v>0</v>
      </c>
      <c r="E887" s="66"/>
      <c r="F887" s="66"/>
      <c r="G887" s="66"/>
      <c r="H887" s="66">
        <v>0</v>
      </c>
    </row>
    <row r="888" spans="1:8" ht="12.75" customHeight="1" x14ac:dyDescent="0.25">
      <c r="A888" s="26" t="s">
        <v>1021</v>
      </c>
      <c r="B888" s="26" t="s">
        <v>622</v>
      </c>
      <c r="C888" s="65">
        <v>16</v>
      </c>
      <c r="D888" s="66">
        <v>0</v>
      </c>
      <c r="E888" s="66"/>
      <c r="F888" s="66"/>
      <c r="G888" s="66"/>
      <c r="H888" s="66">
        <v>0</v>
      </c>
    </row>
    <row r="889" spans="1:8" ht="12.75" customHeight="1" x14ac:dyDescent="0.25">
      <c r="A889" s="26" t="s">
        <v>1022</v>
      </c>
      <c r="B889" s="26" t="s">
        <v>624</v>
      </c>
      <c r="C889" s="65">
        <v>16</v>
      </c>
      <c r="D889" s="66">
        <v>0</v>
      </c>
      <c r="E889" s="66"/>
      <c r="F889" s="66"/>
      <c r="G889" s="66"/>
      <c r="H889" s="66">
        <v>0</v>
      </c>
    </row>
    <row r="890" spans="1:8" ht="12.75" customHeight="1" x14ac:dyDescent="0.25">
      <c r="A890" s="26" t="s">
        <v>1023</v>
      </c>
      <c r="B890" s="26" t="s">
        <v>626</v>
      </c>
      <c r="C890" s="65">
        <v>16</v>
      </c>
      <c r="D890" s="66">
        <v>0</v>
      </c>
      <c r="E890" s="66"/>
      <c r="F890" s="66"/>
      <c r="G890" s="66"/>
      <c r="H890" s="66">
        <v>0</v>
      </c>
    </row>
    <row r="891" spans="1:8" ht="12.75" customHeight="1" x14ac:dyDescent="0.25">
      <c r="A891" s="26" t="s">
        <v>1024</v>
      </c>
      <c r="B891" s="26" t="s">
        <v>672</v>
      </c>
      <c r="C891" s="65">
        <v>10</v>
      </c>
      <c r="D891" s="66"/>
      <c r="E891" s="66"/>
      <c r="F891" s="66"/>
      <c r="G891" s="66">
        <v>0</v>
      </c>
      <c r="H891" s="66">
        <v>0</v>
      </c>
    </row>
    <row r="892" spans="1:8" ht="12.75" customHeight="1" x14ac:dyDescent="0.25">
      <c r="A892" s="26" t="s">
        <v>1025</v>
      </c>
      <c r="B892" s="26" t="s">
        <v>554</v>
      </c>
      <c r="C892" s="65">
        <v>12</v>
      </c>
      <c r="D892" s="66"/>
      <c r="E892" s="66"/>
      <c r="F892" s="66">
        <v>0</v>
      </c>
      <c r="G892" s="66"/>
      <c r="H892" s="66">
        <v>0</v>
      </c>
    </row>
    <row r="893" spans="1:8" ht="12.75" customHeight="1" x14ac:dyDescent="0.25">
      <c r="A893" s="26" t="s">
        <v>1026</v>
      </c>
      <c r="B893" s="26" t="s">
        <v>554</v>
      </c>
      <c r="C893" s="65">
        <v>14</v>
      </c>
      <c r="D893" s="66"/>
      <c r="E893" s="66">
        <v>0</v>
      </c>
      <c r="F893" s="66"/>
      <c r="G893" s="66"/>
      <c r="H893" s="66">
        <v>0</v>
      </c>
    </row>
    <row r="894" spans="1:8" ht="12.75" customHeight="1" x14ac:dyDescent="0.25">
      <c r="A894" s="26" t="s">
        <v>1027</v>
      </c>
      <c r="B894" s="26" t="s">
        <v>557</v>
      </c>
      <c r="C894" s="65">
        <v>16</v>
      </c>
      <c r="D894" s="66">
        <v>0</v>
      </c>
      <c r="E894" s="66"/>
      <c r="F894" s="66"/>
      <c r="G894" s="66"/>
      <c r="H894" s="66">
        <v>0</v>
      </c>
    </row>
    <row r="895" spans="1:8" ht="12.75" customHeight="1" x14ac:dyDescent="0.25">
      <c r="A895" s="26" t="s">
        <v>1028</v>
      </c>
      <c r="B895" s="26" t="s">
        <v>559</v>
      </c>
      <c r="C895" s="65">
        <v>16</v>
      </c>
      <c r="D895" s="66">
        <v>0</v>
      </c>
      <c r="E895" s="66"/>
      <c r="F895" s="66"/>
      <c r="G895" s="66"/>
      <c r="H895" s="66">
        <v>0</v>
      </c>
    </row>
    <row r="896" spans="1:8" ht="12.75" customHeight="1" x14ac:dyDescent="0.25">
      <c r="A896" s="26" t="s">
        <v>1029</v>
      </c>
      <c r="B896" s="26" t="s">
        <v>561</v>
      </c>
      <c r="C896" s="65">
        <v>16</v>
      </c>
      <c r="D896" s="66">
        <v>0</v>
      </c>
      <c r="E896" s="66"/>
      <c r="F896" s="66"/>
      <c r="G896" s="66"/>
      <c r="H896" s="66">
        <v>0</v>
      </c>
    </row>
    <row r="897" spans="1:8" ht="12.75" customHeight="1" x14ac:dyDescent="0.25">
      <c r="A897" s="26" t="s">
        <v>1030</v>
      </c>
      <c r="B897" s="26" t="s">
        <v>563</v>
      </c>
      <c r="C897" s="65">
        <v>16</v>
      </c>
      <c r="D897" s="66">
        <v>0</v>
      </c>
      <c r="E897" s="66"/>
      <c r="F897" s="66"/>
      <c r="G897" s="66"/>
      <c r="H897" s="66">
        <v>0</v>
      </c>
    </row>
    <row r="898" spans="1:8" ht="12.75" customHeight="1" x14ac:dyDescent="0.25">
      <c r="A898" s="26" t="s">
        <v>1031</v>
      </c>
      <c r="B898" s="26" t="s">
        <v>565</v>
      </c>
      <c r="C898" s="65">
        <v>16</v>
      </c>
      <c r="D898" s="66">
        <v>0</v>
      </c>
      <c r="E898" s="66"/>
      <c r="F898" s="66"/>
      <c r="G898" s="66"/>
      <c r="H898" s="66">
        <v>0</v>
      </c>
    </row>
    <row r="899" spans="1:8" ht="12.75" customHeight="1" x14ac:dyDescent="0.25">
      <c r="A899" s="26" t="s">
        <v>1032</v>
      </c>
      <c r="B899" s="26" t="s">
        <v>567</v>
      </c>
      <c r="C899" s="65">
        <v>16</v>
      </c>
      <c r="D899" s="66">
        <v>0</v>
      </c>
      <c r="E899" s="66"/>
      <c r="F899" s="66"/>
      <c r="G899" s="66"/>
      <c r="H899" s="66">
        <v>0</v>
      </c>
    </row>
    <row r="900" spans="1:8" ht="12.75" customHeight="1" x14ac:dyDescent="0.25">
      <c r="A900" s="26" t="s">
        <v>1033</v>
      </c>
      <c r="B900" s="26" t="s">
        <v>569</v>
      </c>
      <c r="C900" s="65">
        <v>12</v>
      </c>
      <c r="D900" s="66"/>
      <c r="E900" s="66"/>
      <c r="F900" s="66">
        <v>0</v>
      </c>
      <c r="G900" s="66"/>
      <c r="H900" s="66">
        <v>0</v>
      </c>
    </row>
    <row r="901" spans="1:8" ht="12.75" customHeight="1" x14ac:dyDescent="0.25">
      <c r="A901" s="26" t="s">
        <v>1034</v>
      </c>
      <c r="B901" s="26" t="s">
        <v>569</v>
      </c>
      <c r="C901" s="65">
        <v>14</v>
      </c>
      <c r="D901" s="66"/>
      <c r="E901" s="66">
        <v>0</v>
      </c>
      <c r="F901" s="66"/>
      <c r="G901" s="66"/>
      <c r="H901" s="66">
        <v>0</v>
      </c>
    </row>
    <row r="902" spans="1:8" ht="12.75" customHeight="1" x14ac:dyDescent="0.25">
      <c r="A902" s="26" t="s">
        <v>1035</v>
      </c>
      <c r="B902" s="26" t="s">
        <v>559</v>
      </c>
      <c r="C902" s="65">
        <v>16</v>
      </c>
      <c r="D902" s="66">
        <v>0</v>
      </c>
      <c r="E902" s="66"/>
      <c r="F902" s="66"/>
      <c r="G902" s="66"/>
      <c r="H902" s="66">
        <v>0</v>
      </c>
    </row>
    <row r="903" spans="1:8" ht="12.75" customHeight="1" x14ac:dyDescent="0.25">
      <c r="A903" s="26" t="s">
        <v>1036</v>
      </c>
      <c r="B903" s="26" t="s">
        <v>561</v>
      </c>
      <c r="C903" s="65">
        <v>16</v>
      </c>
      <c r="D903" s="66">
        <v>0</v>
      </c>
      <c r="E903" s="66"/>
      <c r="F903" s="66"/>
      <c r="G903" s="66"/>
      <c r="H903" s="66">
        <v>0</v>
      </c>
    </row>
    <row r="904" spans="1:8" ht="12.75" customHeight="1" x14ac:dyDescent="0.25">
      <c r="A904" s="26" t="s">
        <v>1037</v>
      </c>
      <c r="B904" s="26" t="s">
        <v>565</v>
      </c>
      <c r="C904" s="65">
        <v>16</v>
      </c>
      <c r="D904" s="66">
        <v>0</v>
      </c>
      <c r="E904" s="66"/>
      <c r="F904" s="66"/>
      <c r="G904" s="66"/>
      <c r="H904" s="66">
        <v>0</v>
      </c>
    </row>
    <row r="905" spans="1:8" ht="12.75" customHeight="1" x14ac:dyDescent="0.25">
      <c r="A905" s="26" t="s">
        <v>1038</v>
      </c>
      <c r="B905" s="26" t="s">
        <v>575</v>
      </c>
      <c r="C905" s="65">
        <v>16</v>
      </c>
      <c r="D905" s="66">
        <v>0</v>
      </c>
      <c r="E905" s="66"/>
      <c r="F905" s="66"/>
      <c r="G905" s="66"/>
      <c r="H905" s="66">
        <v>0</v>
      </c>
    </row>
    <row r="906" spans="1:8" ht="12.75" customHeight="1" x14ac:dyDescent="0.25">
      <c r="A906" s="26" t="s">
        <v>1039</v>
      </c>
      <c r="B906" s="26" t="s">
        <v>577</v>
      </c>
      <c r="C906" s="65">
        <v>12</v>
      </c>
      <c r="D906" s="66"/>
      <c r="E906" s="66"/>
      <c r="F906" s="66">
        <v>0</v>
      </c>
      <c r="G906" s="66"/>
      <c r="H906" s="66">
        <v>0</v>
      </c>
    </row>
    <row r="907" spans="1:8" ht="12.75" customHeight="1" x14ac:dyDescent="0.25">
      <c r="A907" s="26" t="s">
        <v>1040</v>
      </c>
      <c r="B907" s="26" t="s">
        <v>577</v>
      </c>
      <c r="C907" s="65">
        <v>14</v>
      </c>
      <c r="D907" s="66"/>
      <c r="E907" s="66">
        <v>0</v>
      </c>
      <c r="F907" s="66"/>
      <c r="G907" s="66"/>
      <c r="H907" s="66">
        <v>0</v>
      </c>
    </row>
    <row r="908" spans="1:8" ht="12.75" customHeight="1" x14ac:dyDescent="0.25">
      <c r="A908" s="26" t="s">
        <v>1041</v>
      </c>
      <c r="B908" s="26" t="s">
        <v>577</v>
      </c>
      <c r="C908" s="65">
        <v>16</v>
      </c>
      <c r="D908" s="66">
        <v>0</v>
      </c>
      <c r="E908" s="66"/>
      <c r="F908" s="66"/>
      <c r="G908" s="66"/>
      <c r="H908" s="66">
        <v>0</v>
      </c>
    </row>
    <row r="909" spans="1:8" ht="12.75" customHeight="1" x14ac:dyDescent="0.25">
      <c r="A909" s="26" t="s">
        <v>1042</v>
      </c>
      <c r="B909" s="26" t="s">
        <v>581</v>
      </c>
      <c r="C909" s="65">
        <v>16</v>
      </c>
      <c r="D909" s="66">
        <v>0</v>
      </c>
      <c r="E909" s="66"/>
      <c r="F909" s="66"/>
      <c r="G909" s="66"/>
      <c r="H909" s="66">
        <v>0</v>
      </c>
    </row>
    <row r="910" spans="1:8" ht="12.75" customHeight="1" x14ac:dyDescent="0.25">
      <c r="A910" s="26" t="s">
        <v>1043</v>
      </c>
      <c r="B910" s="26" t="s">
        <v>583</v>
      </c>
      <c r="C910" s="65">
        <v>16</v>
      </c>
      <c r="D910" s="66">
        <v>0</v>
      </c>
      <c r="E910" s="66"/>
      <c r="F910" s="66"/>
      <c r="G910" s="66"/>
      <c r="H910" s="66">
        <v>0</v>
      </c>
    </row>
    <row r="911" spans="1:8" ht="12.75" customHeight="1" x14ac:dyDescent="0.25">
      <c r="A911" s="26" t="s">
        <v>1044</v>
      </c>
      <c r="B911" s="26" t="s">
        <v>585</v>
      </c>
      <c r="C911" s="65">
        <v>16</v>
      </c>
      <c r="D911" s="66">
        <v>0</v>
      </c>
      <c r="E911" s="66"/>
      <c r="F911" s="66"/>
      <c r="G911" s="66"/>
      <c r="H911" s="66">
        <v>0</v>
      </c>
    </row>
    <row r="912" spans="1:8" ht="12.75" customHeight="1" x14ac:dyDescent="0.25">
      <c r="A912" s="26" t="s">
        <v>1045</v>
      </c>
      <c r="B912" s="26" t="s">
        <v>587</v>
      </c>
      <c r="C912" s="65">
        <v>16</v>
      </c>
      <c r="D912" s="66">
        <v>0</v>
      </c>
      <c r="E912" s="66"/>
      <c r="F912" s="66"/>
      <c r="G912" s="66"/>
      <c r="H912" s="66">
        <v>0</v>
      </c>
    </row>
    <row r="913" spans="1:8" ht="12.75" customHeight="1" x14ac:dyDescent="0.25">
      <c r="A913" s="26" t="s">
        <v>1046</v>
      </c>
      <c r="B913" s="26" t="s">
        <v>589</v>
      </c>
      <c r="C913" s="65">
        <v>16</v>
      </c>
      <c r="D913" s="66">
        <v>0</v>
      </c>
      <c r="E913" s="66"/>
      <c r="F913" s="66"/>
      <c r="G913" s="66"/>
      <c r="H913" s="66">
        <v>0</v>
      </c>
    </row>
    <row r="914" spans="1:8" ht="12.75" customHeight="1" x14ac:dyDescent="0.25">
      <c r="A914" s="26" t="s">
        <v>1047</v>
      </c>
      <c r="B914" s="26" t="s">
        <v>591</v>
      </c>
      <c r="C914" s="65">
        <v>16</v>
      </c>
      <c r="D914" s="66">
        <v>0</v>
      </c>
      <c r="E914" s="66"/>
      <c r="F914" s="66"/>
      <c r="G914" s="66"/>
      <c r="H914" s="66">
        <v>0</v>
      </c>
    </row>
    <row r="915" spans="1:8" ht="12.75" customHeight="1" x14ac:dyDescent="0.25">
      <c r="A915" s="26" t="s">
        <v>1048</v>
      </c>
      <c r="B915" s="26" t="s">
        <v>593</v>
      </c>
      <c r="C915" s="65">
        <v>16</v>
      </c>
      <c r="D915" s="66">
        <v>0</v>
      </c>
      <c r="E915" s="66"/>
      <c r="F915" s="66"/>
      <c r="G915" s="66"/>
      <c r="H915" s="66">
        <v>0</v>
      </c>
    </row>
    <row r="916" spans="1:8" ht="12.75" customHeight="1" x14ac:dyDescent="0.25">
      <c r="A916" s="26" t="s">
        <v>1049</v>
      </c>
      <c r="B916" s="26" t="s">
        <v>595</v>
      </c>
      <c r="C916" s="65">
        <v>16</v>
      </c>
      <c r="D916" s="66">
        <v>0</v>
      </c>
      <c r="E916" s="66"/>
      <c r="F916" s="66"/>
      <c r="G916" s="66"/>
      <c r="H916" s="66">
        <v>0</v>
      </c>
    </row>
    <row r="917" spans="1:8" ht="12.75" customHeight="1" x14ac:dyDescent="0.25">
      <c r="A917" s="26" t="s">
        <v>1050</v>
      </c>
      <c r="B917" s="26" t="s">
        <v>597</v>
      </c>
      <c r="C917" s="65">
        <v>16</v>
      </c>
      <c r="D917" s="66">
        <v>0</v>
      </c>
      <c r="E917" s="66"/>
      <c r="F917" s="66"/>
      <c r="G917" s="66"/>
      <c r="H917" s="66">
        <v>0</v>
      </c>
    </row>
    <row r="918" spans="1:8" ht="12.75" customHeight="1" x14ac:dyDescent="0.25">
      <c r="A918" s="26" t="s">
        <v>1051</v>
      </c>
      <c r="B918" s="26" t="s">
        <v>599</v>
      </c>
      <c r="C918" s="65">
        <v>16</v>
      </c>
      <c r="D918" s="66">
        <v>0</v>
      </c>
      <c r="E918" s="66"/>
      <c r="F918" s="66"/>
      <c r="G918" s="66"/>
      <c r="H918" s="66">
        <v>0</v>
      </c>
    </row>
    <row r="919" spans="1:8" ht="12.75" customHeight="1" x14ac:dyDescent="0.25">
      <c r="A919" s="26" t="s">
        <v>1052</v>
      </c>
      <c r="B919" s="26" t="s">
        <v>601</v>
      </c>
      <c r="C919" s="65">
        <v>16</v>
      </c>
      <c r="D919" s="66">
        <v>0</v>
      </c>
      <c r="E919" s="66"/>
      <c r="F919" s="66"/>
      <c r="G919" s="66"/>
      <c r="H919" s="66">
        <v>0</v>
      </c>
    </row>
    <row r="920" spans="1:8" ht="12.75" customHeight="1" x14ac:dyDescent="0.25">
      <c r="A920" s="26" t="s">
        <v>1053</v>
      </c>
      <c r="B920" s="26" t="s">
        <v>603</v>
      </c>
      <c r="C920" s="65">
        <v>16</v>
      </c>
      <c r="D920" s="66">
        <v>0</v>
      </c>
      <c r="E920" s="66"/>
      <c r="F920" s="66"/>
      <c r="G920" s="66"/>
      <c r="H920" s="66">
        <v>0</v>
      </c>
    </row>
    <row r="921" spans="1:8" ht="12.75" customHeight="1" x14ac:dyDescent="0.25">
      <c r="A921" s="26" t="s">
        <v>1054</v>
      </c>
      <c r="B921" s="26" t="s">
        <v>605</v>
      </c>
      <c r="C921" s="65">
        <v>16</v>
      </c>
      <c r="D921" s="66">
        <v>0</v>
      </c>
      <c r="E921" s="66"/>
      <c r="F921" s="66"/>
      <c r="G921" s="66"/>
      <c r="H921" s="66">
        <v>0</v>
      </c>
    </row>
    <row r="922" spans="1:8" ht="12.75" customHeight="1" x14ac:dyDescent="0.25">
      <c r="A922" s="26" t="s">
        <v>1055</v>
      </c>
      <c r="B922" s="26" t="s">
        <v>607</v>
      </c>
      <c r="C922" s="65">
        <v>16</v>
      </c>
      <c r="D922" s="66">
        <v>0</v>
      </c>
      <c r="E922" s="66"/>
      <c r="F922" s="66"/>
      <c r="G922" s="66"/>
      <c r="H922" s="66">
        <v>0</v>
      </c>
    </row>
    <row r="923" spans="1:8" ht="12.75" customHeight="1" x14ac:dyDescent="0.25">
      <c r="A923" s="26" t="s">
        <v>1056</v>
      </c>
      <c r="B923" s="26" t="s">
        <v>609</v>
      </c>
      <c r="C923" s="65">
        <v>16</v>
      </c>
      <c r="D923" s="66">
        <v>0</v>
      </c>
      <c r="E923" s="66"/>
      <c r="F923" s="66"/>
      <c r="G923" s="66"/>
      <c r="H923" s="66">
        <v>0</v>
      </c>
    </row>
    <row r="924" spans="1:8" ht="12.75" customHeight="1" x14ac:dyDescent="0.25">
      <c r="A924" s="26" t="s">
        <v>1057</v>
      </c>
      <c r="B924" s="26" t="s">
        <v>611</v>
      </c>
      <c r="C924" s="65">
        <v>16</v>
      </c>
      <c r="D924" s="66">
        <v>0</v>
      </c>
      <c r="E924" s="66"/>
      <c r="F924" s="66"/>
      <c r="G924" s="66"/>
      <c r="H924" s="66">
        <v>0</v>
      </c>
    </row>
    <row r="925" spans="1:8" ht="12.75" customHeight="1" x14ac:dyDescent="0.25">
      <c r="A925" s="26" t="s">
        <v>1058</v>
      </c>
      <c r="B925" s="26" t="s">
        <v>613</v>
      </c>
      <c r="C925" s="65">
        <v>12</v>
      </c>
      <c r="D925" s="66"/>
      <c r="E925" s="66"/>
      <c r="F925" s="66">
        <v>0</v>
      </c>
      <c r="G925" s="66"/>
      <c r="H925" s="66">
        <v>0</v>
      </c>
    </row>
    <row r="926" spans="1:8" ht="12.75" customHeight="1" x14ac:dyDescent="0.25">
      <c r="A926" s="26" t="s">
        <v>1059</v>
      </c>
      <c r="B926" s="26" t="s">
        <v>613</v>
      </c>
      <c r="C926" s="65">
        <v>14</v>
      </c>
      <c r="D926" s="66"/>
      <c r="E926" s="66">
        <v>0</v>
      </c>
      <c r="F926" s="66"/>
      <c r="G926" s="66"/>
      <c r="H926" s="66">
        <v>0</v>
      </c>
    </row>
    <row r="927" spans="1:8" ht="12.75" customHeight="1" x14ac:dyDescent="0.25">
      <c r="A927" s="26" t="s">
        <v>1060</v>
      </c>
      <c r="B927" s="26" t="s">
        <v>613</v>
      </c>
      <c r="C927" s="65">
        <v>16</v>
      </c>
      <c r="D927" s="66">
        <v>0</v>
      </c>
      <c r="E927" s="66"/>
      <c r="F927" s="66"/>
      <c r="G927" s="66"/>
      <c r="H927" s="66">
        <v>0</v>
      </c>
    </row>
    <row r="928" spans="1:8" ht="12.75" customHeight="1" x14ac:dyDescent="0.25">
      <c r="A928" s="26" t="s">
        <v>1061</v>
      </c>
      <c r="B928" s="26" t="s">
        <v>617</v>
      </c>
      <c r="C928" s="65">
        <v>12</v>
      </c>
      <c r="D928" s="66"/>
      <c r="E928" s="66"/>
      <c r="F928" s="66">
        <v>0</v>
      </c>
      <c r="G928" s="66"/>
      <c r="H928" s="66">
        <v>0</v>
      </c>
    </row>
    <row r="929" spans="1:8" ht="12.75" customHeight="1" x14ac:dyDescent="0.25">
      <c r="A929" s="26" t="s">
        <v>1062</v>
      </c>
      <c r="B929" s="26" t="s">
        <v>617</v>
      </c>
      <c r="C929" s="65">
        <v>14</v>
      </c>
      <c r="D929" s="66"/>
      <c r="E929" s="66">
        <v>0</v>
      </c>
      <c r="F929" s="66"/>
      <c r="G929" s="66"/>
      <c r="H929" s="66">
        <v>0</v>
      </c>
    </row>
    <row r="930" spans="1:8" ht="12.75" customHeight="1" x14ac:dyDescent="0.25">
      <c r="A930" s="26" t="s">
        <v>1063</v>
      </c>
      <c r="B930" s="26" t="s">
        <v>620</v>
      </c>
      <c r="C930" s="65">
        <v>16</v>
      </c>
      <c r="D930" s="66">
        <v>0</v>
      </c>
      <c r="E930" s="66"/>
      <c r="F930" s="66"/>
      <c r="G930" s="66"/>
      <c r="H930" s="66">
        <v>0</v>
      </c>
    </row>
    <row r="931" spans="1:8" ht="12.75" customHeight="1" x14ac:dyDescent="0.25">
      <c r="A931" s="26" t="s">
        <v>1064</v>
      </c>
      <c r="B931" s="26" t="s">
        <v>622</v>
      </c>
      <c r="C931" s="65">
        <v>16</v>
      </c>
      <c r="D931" s="66">
        <v>0</v>
      </c>
      <c r="E931" s="66"/>
      <c r="F931" s="66"/>
      <c r="G931" s="66"/>
      <c r="H931" s="66">
        <v>0</v>
      </c>
    </row>
    <row r="932" spans="1:8" ht="12.75" customHeight="1" x14ac:dyDescent="0.25">
      <c r="A932" s="26" t="s">
        <v>1065</v>
      </c>
      <c r="B932" s="26" t="s">
        <v>624</v>
      </c>
      <c r="C932" s="65">
        <v>16</v>
      </c>
      <c r="D932" s="66">
        <v>0</v>
      </c>
      <c r="E932" s="66"/>
      <c r="F932" s="66"/>
      <c r="G932" s="66"/>
      <c r="H932" s="66">
        <v>0</v>
      </c>
    </row>
    <row r="933" spans="1:8" ht="12.75" customHeight="1" x14ac:dyDescent="0.25">
      <c r="A933" s="26" t="s">
        <v>1066</v>
      </c>
      <c r="B933" s="26" t="s">
        <v>626</v>
      </c>
      <c r="C933" s="65">
        <v>16</v>
      </c>
      <c r="D933" s="66">
        <v>0</v>
      </c>
      <c r="E933" s="66"/>
      <c r="F933" s="66"/>
      <c r="G933" s="66"/>
      <c r="H933" s="66">
        <v>0</v>
      </c>
    </row>
    <row r="934" spans="1:8" ht="12.75" customHeight="1" x14ac:dyDescent="0.25">
      <c r="A934" s="26" t="s">
        <v>1067</v>
      </c>
      <c r="B934" s="26" t="s">
        <v>1068</v>
      </c>
      <c r="C934" s="65">
        <v>10</v>
      </c>
      <c r="D934" s="66"/>
      <c r="E934" s="66"/>
      <c r="F934" s="66"/>
      <c r="G934" s="66">
        <v>0</v>
      </c>
      <c r="H934" s="66">
        <v>0</v>
      </c>
    </row>
    <row r="935" spans="1:8" ht="12.75" customHeight="1" x14ac:dyDescent="0.25">
      <c r="A935" s="26" t="s">
        <v>1069</v>
      </c>
      <c r="B935" s="26" t="s">
        <v>554</v>
      </c>
      <c r="C935" s="65">
        <v>12</v>
      </c>
      <c r="D935" s="66"/>
      <c r="E935" s="66"/>
      <c r="F935" s="66">
        <v>0</v>
      </c>
      <c r="G935" s="66"/>
      <c r="H935" s="66">
        <v>0</v>
      </c>
    </row>
    <row r="936" spans="1:8" ht="12.75" customHeight="1" x14ac:dyDescent="0.25">
      <c r="A936" s="26" t="s">
        <v>1070</v>
      </c>
      <c r="B936" s="26" t="s">
        <v>554</v>
      </c>
      <c r="C936" s="65">
        <v>14</v>
      </c>
      <c r="D936" s="66"/>
      <c r="E936" s="66">
        <v>0</v>
      </c>
      <c r="F936" s="66"/>
      <c r="G936" s="66"/>
      <c r="H936" s="66">
        <v>0</v>
      </c>
    </row>
    <row r="937" spans="1:8" ht="12.75" customHeight="1" x14ac:dyDescent="0.25">
      <c r="A937" s="26" t="s">
        <v>1071</v>
      </c>
      <c r="B937" s="26" t="s">
        <v>557</v>
      </c>
      <c r="C937" s="65">
        <v>16</v>
      </c>
      <c r="D937" s="66">
        <v>0</v>
      </c>
      <c r="E937" s="66"/>
      <c r="F937" s="66"/>
      <c r="G937" s="66"/>
      <c r="H937" s="66">
        <v>0</v>
      </c>
    </row>
    <row r="938" spans="1:8" ht="12.75" customHeight="1" x14ac:dyDescent="0.25">
      <c r="A938" s="26" t="s">
        <v>1072</v>
      </c>
      <c r="B938" s="26" t="s">
        <v>559</v>
      </c>
      <c r="C938" s="65">
        <v>16</v>
      </c>
      <c r="D938" s="66">
        <v>0</v>
      </c>
      <c r="E938" s="66"/>
      <c r="F938" s="66"/>
      <c r="G938" s="66"/>
      <c r="H938" s="66">
        <v>0</v>
      </c>
    </row>
    <row r="939" spans="1:8" ht="12.75" customHeight="1" x14ac:dyDescent="0.25">
      <c r="A939" s="26" t="s">
        <v>1073</v>
      </c>
      <c r="B939" s="26" t="s">
        <v>561</v>
      </c>
      <c r="C939" s="65">
        <v>16</v>
      </c>
      <c r="D939" s="66">
        <v>0</v>
      </c>
      <c r="E939" s="66"/>
      <c r="F939" s="66"/>
      <c r="G939" s="66"/>
      <c r="H939" s="66">
        <v>0</v>
      </c>
    </row>
    <row r="940" spans="1:8" ht="12.75" customHeight="1" x14ac:dyDescent="0.25">
      <c r="A940" s="26" t="s">
        <v>1074</v>
      </c>
      <c r="B940" s="26" t="s">
        <v>563</v>
      </c>
      <c r="C940" s="65">
        <v>16</v>
      </c>
      <c r="D940" s="66">
        <v>0</v>
      </c>
      <c r="E940" s="66"/>
      <c r="F940" s="66"/>
      <c r="G940" s="66"/>
      <c r="H940" s="66">
        <v>0</v>
      </c>
    </row>
    <row r="941" spans="1:8" ht="12.75" customHeight="1" x14ac:dyDescent="0.25">
      <c r="A941" s="26" t="s">
        <v>1075</v>
      </c>
      <c r="B941" s="26" t="s">
        <v>565</v>
      </c>
      <c r="C941" s="65">
        <v>16</v>
      </c>
      <c r="D941" s="66">
        <v>0</v>
      </c>
      <c r="E941" s="66"/>
      <c r="F941" s="66"/>
      <c r="G941" s="66"/>
      <c r="H941" s="66">
        <v>0</v>
      </c>
    </row>
    <row r="942" spans="1:8" ht="12.75" customHeight="1" x14ac:dyDescent="0.25">
      <c r="A942" s="26" t="s">
        <v>1076</v>
      </c>
      <c r="B942" s="26" t="s">
        <v>567</v>
      </c>
      <c r="C942" s="65">
        <v>16</v>
      </c>
      <c r="D942" s="66">
        <v>0</v>
      </c>
      <c r="E942" s="66"/>
      <c r="F942" s="66"/>
      <c r="G942" s="66"/>
      <c r="H942" s="66">
        <v>0</v>
      </c>
    </row>
    <row r="943" spans="1:8" ht="12.75" customHeight="1" x14ac:dyDescent="0.25">
      <c r="A943" s="26" t="s">
        <v>1077</v>
      </c>
      <c r="B943" s="26" t="s">
        <v>569</v>
      </c>
      <c r="C943" s="65">
        <v>12</v>
      </c>
      <c r="D943" s="66"/>
      <c r="E943" s="66"/>
      <c r="F943" s="66">
        <v>0</v>
      </c>
      <c r="G943" s="66"/>
      <c r="H943" s="66">
        <v>0</v>
      </c>
    </row>
    <row r="944" spans="1:8" ht="12.75" customHeight="1" x14ac:dyDescent="0.25">
      <c r="A944" s="26" t="s">
        <v>1078</v>
      </c>
      <c r="B944" s="26" t="s">
        <v>569</v>
      </c>
      <c r="C944" s="65">
        <v>14</v>
      </c>
      <c r="D944" s="66"/>
      <c r="E944" s="66">
        <v>0</v>
      </c>
      <c r="F944" s="66"/>
      <c r="G944" s="66"/>
      <c r="H944" s="66">
        <v>0</v>
      </c>
    </row>
    <row r="945" spans="1:8" ht="12.75" customHeight="1" x14ac:dyDescent="0.25">
      <c r="A945" s="26" t="s">
        <v>1079</v>
      </c>
      <c r="B945" s="26" t="s">
        <v>559</v>
      </c>
      <c r="C945" s="65">
        <v>16</v>
      </c>
      <c r="D945" s="66">
        <v>0</v>
      </c>
      <c r="E945" s="66"/>
      <c r="F945" s="66"/>
      <c r="G945" s="66"/>
      <c r="H945" s="66">
        <v>0</v>
      </c>
    </row>
    <row r="946" spans="1:8" ht="12.75" customHeight="1" x14ac:dyDescent="0.25">
      <c r="A946" s="26" t="s">
        <v>1080</v>
      </c>
      <c r="B946" s="26" t="s">
        <v>561</v>
      </c>
      <c r="C946" s="65">
        <v>16</v>
      </c>
      <c r="D946" s="66">
        <v>0</v>
      </c>
      <c r="E946" s="66"/>
      <c r="F946" s="66"/>
      <c r="G946" s="66"/>
      <c r="H946" s="66">
        <v>0</v>
      </c>
    </row>
    <row r="947" spans="1:8" ht="12.75" customHeight="1" x14ac:dyDescent="0.25">
      <c r="A947" s="26" t="s">
        <v>1081</v>
      </c>
      <c r="B947" s="26" t="s">
        <v>565</v>
      </c>
      <c r="C947" s="65">
        <v>16</v>
      </c>
      <c r="D947" s="66">
        <v>0</v>
      </c>
      <c r="E947" s="66"/>
      <c r="F947" s="66"/>
      <c r="G947" s="66"/>
      <c r="H947" s="66">
        <v>0</v>
      </c>
    </row>
    <row r="948" spans="1:8" ht="12.75" customHeight="1" x14ac:dyDescent="0.25">
      <c r="A948" s="26" t="s">
        <v>1082</v>
      </c>
      <c r="B948" s="26" t="s">
        <v>575</v>
      </c>
      <c r="C948" s="65">
        <v>16</v>
      </c>
      <c r="D948" s="66">
        <v>0</v>
      </c>
      <c r="E948" s="66"/>
      <c r="F948" s="66"/>
      <c r="G948" s="66"/>
      <c r="H948" s="66">
        <v>0</v>
      </c>
    </row>
    <row r="949" spans="1:8" ht="12.75" customHeight="1" x14ac:dyDescent="0.25">
      <c r="A949" s="26" t="s">
        <v>1083</v>
      </c>
      <c r="B949" s="26" t="s">
        <v>577</v>
      </c>
      <c r="C949" s="65">
        <v>12</v>
      </c>
      <c r="D949" s="66"/>
      <c r="E949" s="66"/>
      <c r="F949" s="66">
        <v>0</v>
      </c>
      <c r="G949" s="66"/>
      <c r="H949" s="66">
        <v>0</v>
      </c>
    </row>
    <row r="950" spans="1:8" ht="12.75" customHeight="1" x14ac:dyDescent="0.25">
      <c r="A950" s="26" t="s">
        <v>1084</v>
      </c>
      <c r="B950" s="26" t="s">
        <v>577</v>
      </c>
      <c r="C950" s="65">
        <v>14</v>
      </c>
      <c r="D950" s="66"/>
      <c r="E950" s="66">
        <v>0</v>
      </c>
      <c r="F950" s="66"/>
      <c r="G950" s="66"/>
      <c r="H950" s="66">
        <v>0</v>
      </c>
    </row>
    <row r="951" spans="1:8" ht="12.75" customHeight="1" x14ac:dyDescent="0.25">
      <c r="A951" s="26" t="s">
        <v>1085</v>
      </c>
      <c r="B951" s="26" t="s">
        <v>577</v>
      </c>
      <c r="C951" s="65">
        <v>16</v>
      </c>
      <c r="D951" s="66">
        <v>0</v>
      </c>
      <c r="E951" s="66"/>
      <c r="F951" s="66"/>
      <c r="G951" s="66"/>
      <c r="H951" s="66">
        <v>0</v>
      </c>
    </row>
    <row r="952" spans="1:8" ht="12.75" customHeight="1" x14ac:dyDescent="0.25">
      <c r="A952" s="26" t="s">
        <v>1086</v>
      </c>
      <c r="B952" s="26" t="s">
        <v>581</v>
      </c>
      <c r="C952" s="65">
        <v>16</v>
      </c>
      <c r="D952" s="66">
        <v>0</v>
      </c>
      <c r="E952" s="66"/>
      <c r="F952" s="66"/>
      <c r="G952" s="66"/>
      <c r="H952" s="66">
        <v>0</v>
      </c>
    </row>
    <row r="953" spans="1:8" ht="12.75" customHeight="1" x14ac:dyDescent="0.25">
      <c r="A953" s="26" t="s">
        <v>1087</v>
      </c>
      <c r="B953" s="26" t="s">
        <v>583</v>
      </c>
      <c r="C953" s="65">
        <v>16</v>
      </c>
      <c r="D953" s="66">
        <v>0</v>
      </c>
      <c r="E953" s="66"/>
      <c r="F953" s="66"/>
      <c r="G953" s="66"/>
      <c r="H953" s="66">
        <v>0</v>
      </c>
    </row>
    <row r="954" spans="1:8" ht="12.75" customHeight="1" x14ac:dyDescent="0.25">
      <c r="A954" s="26" t="s">
        <v>1088</v>
      </c>
      <c r="B954" s="26" t="s">
        <v>585</v>
      </c>
      <c r="C954" s="65">
        <v>16</v>
      </c>
      <c r="D954" s="66">
        <v>0</v>
      </c>
      <c r="E954" s="66"/>
      <c r="F954" s="66"/>
      <c r="G954" s="66"/>
      <c r="H954" s="66">
        <v>0</v>
      </c>
    </row>
    <row r="955" spans="1:8" ht="12.75" customHeight="1" x14ac:dyDescent="0.25">
      <c r="A955" s="26" t="s">
        <v>1089</v>
      </c>
      <c r="B955" s="26" t="s">
        <v>587</v>
      </c>
      <c r="C955" s="65">
        <v>16</v>
      </c>
      <c r="D955" s="66">
        <v>0</v>
      </c>
      <c r="E955" s="66"/>
      <c r="F955" s="66"/>
      <c r="G955" s="66"/>
      <c r="H955" s="66">
        <v>0</v>
      </c>
    </row>
    <row r="956" spans="1:8" ht="12.75" customHeight="1" x14ac:dyDescent="0.25">
      <c r="A956" s="26" t="s">
        <v>1090</v>
      </c>
      <c r="B956" s="26" t="s">
        <v>589</v>
      </c>
      <c r="C956" s="65">
        <v>16</v>
      </c>
      <c r="D956" s="66">
        <v>0</v>
      </c>
      <c r="E956" s="66"/>
      <c r="F956" s="66"/>
      <c r="G956" s="66"/>
      <c r="H956" s="66">
        <v>0</v>
      </c>
    </row>
    <row r="957" spans="1:8" ht="12.75" customHeight="1" x14ac:dyDescent="0.25">
      <c r="A957" s="26" t="s">
        <v>1091</v>
      </c>
      <c r="B957" s="26" t="s">
        <v>591</v>
      </c>
      <c r="C957" s="65">
        <v>16</v>
      </c>
      <c r="D957" s="66">
        <v>0</v>
      </c>
      <c r="E957" s="66"/>
      <c r="F957" s="66"/>
      <c r="G957" s="66"/>
      <c r="H957" s="66">
        <v>0</v>
      </c>
    </row>
    <row r="958" spans="1:8" ht="12.75" customHeight="1" x14ac:dyDescent="0.25">
      <c r="A958" s="26" t="s">
        <v>1092</v>
      </c>
      <c r="B958" s="26" t="s">
        <v>593</v>
      </c>
      <c r="C958" s="65">
        <v>16</v>
      </c>
      <c r="D958" s="66">
        <v>0</v>
      </c>
      <c r="E958" s="66"/>
      <c r="F958" s="66"/>
      <c r="G958" s="66"/>
      <c r="H958" s="66">
        <v>0</v>
      </c>
    </row>
    <row r="959" spans="1:8" ht="12.75" customHeight="1" x14ac:dyDescent="0.25">
      <c r="A959" s="26" t="s">
        <v>1093</v>
      </c>
      <c r="B959" s="26" t="s">
        <v>595</v>
      </c>
      <c r="C959" s="65">
        <v>16</v>
      </c>
      <c r="D959" s="66">
        <v>0</v>
      </c>
      <c r="E959" s="66"/>
      <c r="F959" s="66"/>
      <c r="G959" s="66"/>
      <c r="H959" s="66">
        <v>0</v>
      </c>
    </row>
    <row r="960" spans="1:8" ht="12.75" customHeight="1" x14ac:dyDescent="0.25">
      <c r="A960" s="26" t="s">
        <v>1094</v>
      </c>
      <c r="B960" s="26" t="s">
        <v>597</v>
      </c>
      <c r="C960" s="65">
        <v>16</v>
      </c>
      <c r="D960" s="66">
        <v>0</v>
      </c>
      <c r="E960" s="66"/>
      <c r="F960" s="66"/>
      <c r="G960" s="66"/>
      <c r="H960" s="66">
        <v>0</v>
      </c>
    </row>
    <row r="961" spans="1:8" ht="12.75" customHeight="1" x14ac:dyDescent="0.25">
      <c r="A961" s="26" t="s">
        <v>1095</v>
      </c>
      <c r="B961" s="26" t="s">
        <v>599</v>
      </c>
      <c r="C961" s="65">
        <v>16</v>
      </c>
      <c r="D961" s="66">
        <v>0</v>
      </c>
      <c r="E961" s="66"/>
      <c r="F961" s="66"/>
      <c r="G961" s="66"/>
      <c r="H961" s="66">
        <v>0</v>
      </c>
    </row>
    <row r="962" spans="1:8" ht="12.75" customHeight="1" x14ac:dyDescent="0.25">
      <c r="A962" s="26" t="s">
        <v>1096</v>
      </c>
      <c r="B962" s="26" t="s">
        <v>601</v>
      </c>
      <c r="C962" s="65">
        <v>16</v>
      </c>
      <c r="D962" s="66">
        <v>0</v>
      </c>
      <c r="E962" s="66"/>
      <c r="F962" s="66"/>
      <c r="G962" s="66"/>
      <c r="H962" s="66">
        <v>0</v>
      </c>
    </row>
    <row r="963" spans="1:8" ht="12.75" customHeight="1" x14ac:dyDescent="0.25">
      <c r="A963" s="26" t="s">
        <v>1097</v>
      </c>
      <c r="B963" s="26" t="s">
        <v>603</v>
      </c>
      <c r="C963" s="65">
        <v>16</v>
      </c>
      <c r="D963" s="66">
        <v>0</v>
      </c>
      <c r="E963" s="66"/>
      <c r="F963" s="66"/>
      <c r="G963" s="66"/>
      <c r="H963" s="66">
        <v>0</v>
      </c>
    </row>
    <row r="964" spans="1:8" ht="12.75" customHeight="1" x14ac:dyDescent="0.25">
      <c r="A964" s="26" t="s">
        <v>1098</v>
      </c>
      <c r="B964" s="26" t="s">
        <v>605</v>
      </c>
      <c r="C964" s="65">
        <v>16</v>
      </c>
      <c r="D964" s="66">
        <v>0</v>
      </c>
      <c r="E964" s="66"/>
      <c r="F964" s="66"/>
      <c r="G964" s="66"/>
      <c r="H964" s="66">
        <v>0</v>
      </c>
    </row>
    <row r="965" spans="1:8" ht="12.75" customHeight="1" x14ac:dyDescent="0.25">
      <c r="A965" s="26" t="s">
        <v>1099</v>
      </c>
      <c r="B965" s="26" t="s">
        <v>607</v>
      </c>
      <c r="C965" s="65">
        <v>16</v>
      </c>
      <c r="D965" s="66">
        <v>0</v>
      </c>
      <c r="E965" s="66"/>
      <c r="F965" s="66"/>
      <c r="G965" s="66"/>
      <c r="H965" s="66">
        <v>0</v>
      </c>
    </row>
    <row r="966" spans="1:8" ht="12.75" customHeight="1" x14ac:dyDescent="0.25">
      <c r="A966" s="26" t="s">
        <v>1100</v>
      </c>
      <c r="B966" s="26" t="s">
        <v>609</v>
      </c>
      <c r="C966" s="65">
        <v>16</v>
      </c>
      <c r="D966" s="66">
        <v>0</v>
      </c>
      <c r="E966" s="66"/>
      <c r="F966" s="66"/>
      <c r="G966" s="66"/>
      <c r="H966" s="66">
        <v>0</v>
      </c>
    </row>
    <row r="967" spans="1:8" ht="12.75" customHeight="1" x14ac:dyDescent="0.25">
      <c r="A967" s="26" t="s">
        <v>1101</v>
      </c>
      <c r="B967" s="26" t="s">
        <v>611</v>
      </c>
      <c r="C967" s="65">
        <v>16</v>
      </c>
      <c r="D967" s="66">
        <v>0</v>
      </c>
      <c r="E967" s="66"/>
      <c r="F967" s="66"/>
      <c r="G967" s="66"/>
      <c r="H967" s="66">
        <v>0</v>
      </c>
    </row>
    <row r="968" spans="1:8" ht="12.75" customHeight="1" x14ac:dyDescent="0.25">
      <c r="A968" s="26" t="s">
        <v>1102</v>
      </c>
      <c r="B968" s="26" t="s">
        <v>613</v>
      </c>
      <c r="C968" s="65">
        <v>12</v>
      </c>
      <c r="D968" s="66"/>
      <c r="E968" s="66"/>
      <c r="F968" s="66">
        <v>0</v>
      </c>
      <c r="G968" s="66"/>
      <c r="H968" s="66">
        <v>0</v>
      </c>
    </row>
    <row r="969" spans="1:8" ht="12.75" customHeight="1" x14ac:dyDescent="0.25">
      <c r="A969" s="26" t="s">
        <v>1103</v>
      </c>
      <c r="B969" s="26" t="s">
        <v>613</v>
      </c>
      <c r="C969" s="65">
        <v>14</v>
      </c>
      <c r="D969" s="66"/>
      <c r="E969" s="66">
        <v>0</v>
      </c>
      <c r="F969" s="66"/>
      <c r="G969" s="66"/>
      <c r="H969" s="66">
        <v>0</v>
      </c>
    </row>
    <row r="970" spans="1:8" ht="12.75" customHeight="1" x14ac:dyDescent="0.25">
      <c r="A970" s="26" t="s">
        <v>1104</v>
      </c>
      <c r="B970" s="26" t="s">
        <v>613</v>
      </c>
      <c r="C970" s="65">
        <v>16</v>
      </c>
      <c r="D970" s="66">
        <v>0</v>
      </c>
      <c r="E970" s="66"/>
      <c r="F970" s="66"/>
      <c r="G970" s="66"/>
      <c r="H970" s="66">
        <v>0</v>
      </c>
    </row>
    <row r="971" spans="1:8" ht="12.75" customHeight="1" x14ac:dyDescent="0.25">
      <c r="A971" s="26" t="s">
        <v>1105</v>
      </c>
      <c r="B971" s="26" t="s">
        <v>617</v>
      </c>
      <c r="C971" s="65">
        <v>12</v>
      </c>
      <c r="D971" s="66"/>
      <c r="E971" s="66"/>
      <c r="F971" s="66">
        <v>0</v>
      </c>
      <c r="G971" s="66"/>
      <c r="H971" s="66">
        <v>0</v>
      </c>
    </row>
    <row r="972" spans="1:8" ht="12.75" customHeight="1" x14ac:dyDescent="0.25">
      <c r="A972" s="26" t="s">
        <v>1106</v>
      </c>
      <c r="B972" s="26" t="s">
        <v>617</v>
      </c>
      <c r="C972" s="65">
        <v>14</v>
      </c>
      <c r="D972" s="66"/>
      <c r="E972" s="66">
        <v>0</v>
      </c>
      <c r="F972" s="66"/>
      <c r="G972" s="66"/>
      <c r="H972" s="66">
        <v>0</v>
      </c>
    </row>
    <row r="973" spans="1:8" ht="12.75" customHeight="1" x14ac:dyDescent="0.25">
      <c r="A973" s="26" t="s">
        <v>1107</v>
      </c>
      <c r="B973" s="26" t="s">
        <v>620</v>
      </c>
      <c r="C973" s="65">
        <v>16</v>
      </c>
      <c r="D973" s="66">
        <v>0</v>
      </c>
      <c r="E973" s="66"/>
      <c r="F973" s="66"/>
      <c r="G973" s="66"/>
      <c r="H973" s="66">
        <v>0</v>
      </c>
    </row>
    <row r="974" spans="1:8" ht="12.75" customHeight="1" x14ac:dyDescent="0.25">
      <c r="A974" s="26" t="s">
        <v>1108</v>
      </c>
      <c r="B974" s="26" t="s">
        <v>622</v>
      </c>
      <c r="C974" s="65">
        <v>16</v>
      </c>
      <c r="D974" s="66">
        <v>0</v>
      </c>
      <c r="E974" s="66"/>
      <c r="F974" s="66"/>
      <c r="G974" s="66"/>
      <c r="H974" s="66">
        <v>0</v>
      </c>
    </row>
    <row r="975" spans="1:8" ht="12.75" customHeight="1" x14ac:dyDescent="0.25">
      <c r="A975" s="26" t="s">
        <v>1109</v>
      </c>
      <c r="B975" s="26" t="s">
        <v>624</v>
      </c>
      <c r="C975" s="65">
        <v>16</v>
      </c>
      <c r="D975" s="66">
        <v>0</v>
      </c>
      <c r="E975" s="66"/>
      <c r="F975" s="66"/>
      <c r="G975" s="66"/>
      <c r="H975" s="66">
        <v>0</v>
      </c>
    </row>
    <row r="976" spans="1:8" ht="12.75" customHeight="1" x14ac:dyDescent="0.25">
      <c r="A976" s="26" t="s">
        <v>1110</v>
      </c>
      <c r="B976" s="26" t="s">
        <v>626</v>
      </c>
      <c r="C976" s="65">
        <v>16</v>
      </c>
      <c r="D976" s="66">
        <v>0</v>
      </c>
      <c r="E976" s="66"/>
      <c r="F976" s="66"/>
      <c r="G976" s="66"/>
      <c r="H976" s="66">
        <v>0</v>
      </c>
    </row>
    <row r="977" spans="1:8" ht="12.75" customHeight="1" x14ac:dyDescent="0.25">
      <c r="A977" s="26" t="s">
        <v>1111</v>
      </c>
      <c r="B977" s="26" t="s">
        <v>760</v>
      </c>
      <c r="C977" s="65">
        <v>10</v>
      </c>
      <c r="D977" s="66"/>
      <c r="E977" s="66"/>
      <c r="F977" s="66"/>
      <c r="G977" s="66">
        <v>0</v>
      </c>
      <c r="H977" s="66">
        <v>0</v>
      </c>
    </row>
    <row r="978" spans="1:8" ht="12.75" customHeight="1" x14ac:dyDescent="0.25">
      <c r="A978" s="26" t="s">
        <v>1112</v>
      </c>
      <c r="B978" s="26" t="s">
        <v>554</v>
      </c>
      <c r="C978" s="65">
        <v>12</v>
      </c>
      <c r="D978" s="66"/>
      <c r="E978" s="66"/>
      <c r="F978" s="66">
        <v>0</v>
      </c>
      <c r="G978" s="66"/>
      <c r="H978" s="66">
        <v>0</v>
      </c>
    </row>
    <row r="979" spans="1:8" ht="12.75" customHeight="1" x14ac:dyDescent="0.25">
      <c r="A979" s="26" t="s">
        <v>1113</v>
      </c>
      <c r="B979" s="26" t="s">
        <v>554</v>
      </c>
      <c r="C979" s="65">
        <v>14</v>
      </c>
      <c r="D979" s="66"/>
      <c r="E979" s="66">
        <v>0</v>
      </c>
      <c r="F979" s="66"/>
      <c r="G979" s="66"/>
      <c r="H979" s="66">
        <v>0</v>
      </c>
    </row>
    <row r="980" spans="1:8" ht="12.75" customHeight="1" x14ac:dyDescent="0.25">
      <c r="A980" s="26" t="s">
        <v>1114</v>
      </c>
      <c r="B980" s="26" t="s">
        <v>557</v>
      </c>
      <c r="C980" s="65">
        <v>16</v>
      </c>
      <c r="D980" s="66">
        <v>0</v>
      </c>
      <c r="E980" s="66"/>
      <c r="F980" s="66"/>
      <c r="G980" s="66"/>
      <c r="H980" s="66">
        <v>0</v>
      </c>
    </row>
    <row r="981" spans="1:8" ht="12.75" customHeight="1" x14ac:dyDescent="0.25">
      <c r="A981" s="26" t="s">
        <v>1115</v>
      </c>
      <c r="B981" s="26" t="s">
        <v>559</v>
      </c>
      <c r="C981" s="65">
        <v>16</v>
      </c>
      <c r="D981" s="66">
        <v>0</v>
      </c>
      <c r="E981" s="66"/>
      <c r="F981" s="66"/>
      <c r="G981" s="66"/>
      <c r="H981" s="66">
        <v>0</v>
      </c>
    </row>
    <row r="982" spans="1:8" ht="12.75" customHeight="1" x14ac:dyDescent="0.25">
      <c r="A982" s="26" t="s">
        <v>1116</v>
      </c>
      <c r="B982" s="26" t="s">
        <v>561</v>
      </c>
      <c r="C982" s="65">
        <v>16</v>
      </c>
      <c r="D982" s="66">
        <v>0</v>
      </c>
      <c r="E982" s="66"/>
      <c r="F982" s="66"/>
      <c r="G982" s="66"/>
      <c r="H982" s="66">
        <v>0</v>
      </c>
    </row>
    <row r="983" spans="1:8" ht="12.75" customHeight="1" x14ac:dyDescent="0.25">
      <c r="A983" s="26" t="s">
        <v>1117</v>
      </c>
      <c r="B983" s="26" t="s">
        <v>563</v>
      </c>
      <c r="C983" s="65">
        <v>16</v>
      </c>
      <c r="D983" s="66">
        <v>0</v>
      </c>
      <c r="E983" s="66"/>
      <c r="F983" s="66"/>
      <c r="G983" s="66"/>
      <c r="H983" s="66">
        <v>0</v>
      </c>
    </row>
    <row r="984" spans="1:8" ht="12.75" customHeight="1" x14ac:dyDescent="0.25">
      <c r="A984" s="26" t="s">
        <v>1118</v>
      </c>
      <c r="B984" s="26" t="s">
        <v>565</v>
      </c>
      <c r="C984" s="65">
        <v>16</v>
      </c>
      <c r="D984" s="66">
        <v>0</v>
      </c>
      <c r="E984" s="66"/>
      <c r="F984" s="66"/>
      <c r="G984" s="66"/>
      <c r="H984" s="66">
        <v>0</v>
      </c>
    </row>
    <row r="985" spans="1:8" ht="12.75" customHeight="1" x14ac:dyDescent="0.25">
      <c r="A985" s="26" t="s">
        <v>1119</v>
      </c>
      <c r="B985" s="26" t="s">
        <v>567</v>
      </c>
      <c r="C985" s="65">
        <v>16</v>
      </c>
      <c r="D985" s="66">
        <v>0</v>
      </c>
      <c r="E985" s="66"/>
      <c r="F985" s="66"/>
      <c r="G985" s="66"/>
      <c r="H985" s="66">
        <v>0</v>
      </c>
    </row>
    <row r="986" spans="1:8" ht="12.75" customHeight="1" x14ac:dyDescent="0.25">
      <c r="A986" s="26" t="s">
        <v>1120</v>
      </c>
      <c r="B986" s="26" t="s">
        <v>569</v>
      </c>
      <c r="C986" s="65">
        <v>12</v>
      </c>
      <c r="D986" s="66"/>
      <c r="E986" s="66"/>
      <c r="F986" s="66">
        <v>0</v>
      </c>
      <c r="G986" s="66"/>
      <c r="H986" s="66">
        <v>0</v>
      </c>
    </row>
    <row r="987" spans="1:8" ht="12.75" customHeight="1" x14ac:dyDescent="0.25">
      <c r="A987" s="26" t="s">
        <v>1121</v>
      </c>
      <c r="B987" s="26" t="s">
        <v>569</v>
      </c>
      <c r="C987" s="65">
        <v>14</v>
      </c>
      <c r="D987" s="66"/>
      <c r="E987" s="66">
        <v>0</v>
      </c>
      <c r="F987" s="66"/>
      <c r="G987" s="66"/>
      <c r="H987" s="66">
        <v>0</v>
      </c>
    </row>
    <row r="988" spans="1:8" ht="12.75" customHeight="1" x14ac:dyDescent="0.25">
      <c r="A988" s="26" t="s">
        <v>1122</v>
      </c>
      <c r="B988" s="26" t="s">
        <v>559</v>
      </c>
      <c r="C988" s="65">
        <v>16</v>
      </c>
      <c r="D988" s="66">
        <v>0</v>
      </c>
      <c r="E988" s="66"/>
      <c r="F988" s="66"/>
      <c r="G988" s="66"/>
      <c r="H988" s="66">
        <v>0</v>
      </c>
    </row>
    <row r="989" spans="1:8" ht="12.75" customHeight="1" x14ac:dyDescent="0.25">
      <c r="A989" s="26" t="s">
        <v>1123</v>
      </c>
      <c r="B989" s="26" t="s">
        <v>561</v>
      </c>
      <c r="C989" s="65">
        <v>16</v>
      </c>
      <c r="D989" s="66">
        <v>0</v>
      </c>
      <c r="E989" s="66"/>
      <c r="F989" s="66"/>
      <c r="G989" s="66"/>
      <c r="H989" s="66">
        <v>0</v>
      </c>
    </row>
    <row r="990" spans="1:8" ht="12.75" customHeight="1" x14ac:dyDescent="0.25">
      <c r="A990" s="26" t="s">
        <v>1124</v>
      </c>
      <c r="B990" s="26" t="s">
        <v>565</v>
      </c>
      <c r="C990" s="65">
        <v>16</v>
      </c>
      <c r="D990" s="66">
        <v>0</v>
      </c>
      <c r="E990" s="66"/>
      <c r="F990" s="66"/>
      <c r="G990" s="66"/>
      <c r="H990" s="66">
        <v>0</v>
      </c>
    </row>
    <row r="991" spans="1:8" ht="12.75" customHeight="1" x14ac:dyDescent="0.25">
      <c r="A991" s="26" t="s">
        <v>1125</v>
      </c>
      <c r="B991" s="26" t="s">
        <v>575</v>
      </c>
      <c r="C991" s="65">
        <v>16</v>
      </c>
      <c r="D991" s="66">
        <v>0</v>
      </c>
      <c r="E991" s="66"/>
      <c r="F991" s="66"/>
      <c r="G991" s="66"/>
      <c r="H991" s="66">
        <v>0</v>
      </c>
    </row>
    <row r="992" spans="1:8" ht="12.75" customHeight="1" x14ac:dyDescent="0.25">
      <c r="A992" s="26" t="s">
        <v>1126</v>
      </c>
      <c r="B992" s="26" t="s">
        <v>577</v>
      </c>
      <c r="C992" s="65">
        <v>12</v>
      </c>
      <c r="D992" s="66"/>
      <c r="E992" s="66"/>
      <c r="F992" s="66">
        <v>0</v>
      </c>
      <c r="G992" s="66"/>
      <c r="H992" s="66">
        <v>0</v>
      </c>
    </row>
    <row r="993" spans="1:8" ht="12.75" customHeight="1" x14ac:dyDescent="0.25">
      <c r="A993" s="26" t="s">
        <v>1127</v>
      </c>
      <c r="B993" s="26" t="s">
        <v>577</v>
      </c>
      <c r="C993" s="65">
        <v>14</v>
      </c>
      <c r="D993" s="66"/>
      <c r="E993" s="66">
        <v>0</v>
      </c>
      <c r="F993" s="66"/>
      <c r="G993" s="66"/>
      <c r="H993" s="66">
        <v>0</v>
      </c>
    </row>
    <row r="994" spans="1:8" ht="12.75" customHeight="1" x14ac:dyDescent="0.25">
      <c r="A994" s="26" t="s">
        <v>1128</v>
      </c>
      <c r="B994" s="26" t="s">
        <v>577</v>
      </c>
      <c r="C994" s="65">
        <v>16</v>
      </c>
      <c r="D994" s="66">
        <v>0</v>
      </c>
      <c r="E994" s="66"/>
      <c r="F994" s="66"/>
      <c r="G994" s="66"/>
      <c r="H994" s="66">
        <v>0</v>
      </c>
    </row>
    <row r="995" spans="1:8" ht="12.75" customHeight="1" x14ac:dyDescent="0.25">
      <c r="A995" s="26" t="s">
        <v>1129</v>
      </c>
      <c r="B995" s="26" t="s">
        <v>581</v>
      </c>
      <c r="C995" s="65">
        <v>16</v>
      </c>
      <c r="D995" s="66">
        <v>0</v>
      </c>
      <c r="E995" s="66"/>
      <c r="F995" s="66"/>
      <c r="G995" s="66"/>
      <c r="H995" s="66">
        <v>0</v>
      </c>
    </row>
    <row r="996" spans="1:8" ht="12.75" customHeight="1" x14ac:dyDescent="0.25">
      <c r="A996" s="26" t="s">
        <v>1130</v>
      </c>
      <c r="B996" s="26" t="s">
        <v>583</v>
      </c>
      <c r="C996" s="65">
        <v>16</v>
      </c>
      <c r="D996" s="66">
        <v>0</v>
      </c>
      <c r="E996" s="66"/>
      <c r="F996" s="66"/>
      <c r="G996" s="66"/>
      <c r="H996" s="66">
        <v>0</v>
      </c>
    </row>
    <row r="997" spans="1:8" ht="12.75" customHeight="1" x14ac:dyDescent="0.25">
      <c r="A997" s="26" t="s">
        <v>1131</v>
      </c>
      <c r="B997" s="26" t="s">
        <v>585</v>
      </c>
      <c r="C997" s="65">
        <v>16</v>
      </c>
      <c r="D997" s="66">
        <v>0</v>
      </c>
      <c r="E997" s="66"/>
      <c r="F997" s="66"/>
      <c r="G997" s="66"/>
      <c r="H997" s="66">
        <v>0</v>
      </c>
    </row>
    <row r="998" spans="1:8" ht="12.75" customHeight="1" x14ac:dyDescent="0.25">
      <c r="A998" s="26" t="s">
        <v>1132</v>
      </c>
      <c r="B998" s="26" t="s">
        <v>587</v>
      </c>
      <c r="C998" s="65">
        <v>16</v>
      </c>
      <c r="D998" s="66">
        <v>0</v>
      </c>
      <c r="E998" s="66"/>
      <c r="F998" s="66"/>
      <c r="G998" s="66"/>
      <c r="H998" s="66">
        <v>0</v>
      </c>
    </row>
    <row r="999" spans="1:8" ht="12.75" customHeight="1" x14ac:dyDescent="0.25">
      <c r="A999" s="26" t="s">
        <v>1133</v>
      </c>
      <c r="B999" s="26" t="s">
        <v>589</v>
      </c>
      <c r="C999" s="65">
        <v>16</v>
      </c>
      <c r="D999" s="66">
        <v>0</v>
      </c>
      <c r="E999" s="66"/>
      <c r="F999" s="66"/>
      <c r="G999" s="66"/>
      <c r="H999" s="66">
        <v>0</v>
      </c>
    </row>
    <row r="1000" spans="1:8" ht="12.75" customHeight="1" x14ac:dyDescent="0.25">
      <c r="A1000" s="26" t="s">
        <v>1134</v>
      </c>
      <c r="B1000" s="26" t="s">
        <v>591</v>
      </c>
      <c r="C1000" s="65">
        <v>16</v>
      </c>
      <c r="D1000" s="66">
        <v>0</v>
      </c>
      <c r="E1000" s="66"/>
      <c r="F1000" s="66"/>
      <c r="G1000" s="66"/>
      <c r="H1000" s="66">
        <v>0</v>
      </c>
    </row>
    <row r="1001" spans="1:8" ht="12.75" customHeight="1" x14ac:dyDescent="0.25">
      <c r="A1001" s="26" t="s">
        <v>1135</v>
      </c>
      <c r="B1001" s="26" t="s">
        <v>593</v>
      </c>
      <c r="C1001" s="65">
        <v>16</v>
      </c>
      <c r="D1001" s="66">
        <v>0</v>
      </c>
      <c r="E1001" s="66"/>
      <c r="F1001" s="66"/>
      <c r="G1001" s="66"/>
      <c r="H1001" s="66">
        <v>0</v>
      </c>
    </row>
    <row r="1002" spans="1:8" ht="12.75" customHeight="1" x14ac:dyDescent="0.25">
      <c r="A1002" s="26" t="s">
        <v>1136</v>
      </c>
      <c r="B1002" s="26" t="s">
        <v>595</v>
      </c>
      <c r="C1002" s="65">
        <v>16</v>
      </c>
      <c r="D1002" s="66">
        <v>0</v>
      </c>
      <c r="E1002" s="66"/>
      <c r="F1002" s="66"/>
      <c r="G1002" s="66"/>
      <c r="H1002" s="66">
        <v>0</v>
      </c>
    </row>
    <row r="1003" spans="1:8" ht="12.75" customHeight="1" x14ac:dyDescent="0.25">
      <c r="A1003" s="26" t="s">
        <v>1137</v>
      </c>
      <c r="B1003" s="26" t="s">
        <v>597</v>
      </c>
      <c r="C1003" s="65">
        <v>16</v>
      </c>
      <c r="D1003" s="66">
        <v>0</v>
      </c>
      <c r="E1003" s="66"/>
      <c r="F1003" s="66"/>
      <c r="G1003" s="66"/>
      <c r="H1003" s="66">
        <v>0</v>
      </c>
    </row>
    <row r="1004" spans="1:8" ht="12.75" customHeight="1" x14ac:dyDescent="0.25">
      <c r="A1004" s="26" t="s">
        <v>1138</v>
      </c>
      <c r="B1004" s="26" t="s">
        <v>599</v>
      </c>
      <c r="C1004" s="65">
        <v>16</v>
      </c>
      <c r="D1004" s="66">
        <v>0</v>
      </c>
      <c r="E1004" s="66"/>
      <c r="F1004" s="66"/>
      <c r="G1004" s="66"/>
      <c r="H1004" s="66">
        <v>0</v>
      </c>
    </row>
    <row r="1005" spans="1:8" ht="12.75" customHeight="1" x14ac:dyDescent="0.25">
      <c r="A1005" s="26" t="s">
        <v>1139</v>
      </c>
      <c r="B1005" s="26" t="s">
        <v>601</v>
      </c>
      <c r="C1005" s="65">
        <v>16</v>
      </c>
      <c r="D1005" s="66">
        <v>0</v>
      </c>
      <c r="E1005" s="66"/>
      <c r="F1005" s="66"/>
      <c r="G1005" s="66"/>
      <c r="H1005" s="66">
        <v>0</v>
      </c>
    </row>
    <row r="1006" spans="1:8" ht="12.75" customHeight="1" x14ac:dyDescent="0.25">
      <c r="A1006" s="26" t="s">
        <v>1140</v>
      </c>
      <c r="B1006" s="26" t="s">
        <v>603</v>
      </c>
      <c r="C1006" s="65">
        <v>16</v>
      </c>
      <c r="D1006" s="66">
        <v>0</v>
      </c>
      <c r="E1006" s="66"/>
      <c r="F1006" s="66"/>
      <c r="G1006" s="66"/>
      <c r="H1006" s="66">
        <v>0</v>
      </c>
    </row>
    <row r="1007" spans="1:8" ht="12.75" customHeight="1" x14ac:dyDescent="0.25">
      <c r="A1007" s="26" t="s">
        <v>1141</v>
      </c>
      <c r="B1007" s="26" t="s">
        <v>605</v>
      </c>
      <c r="C1007" s="65">
        <v>16</v>
      </c>
      <c r="D1007" s="66">
        <v>0</v>
      </c>
      <c r="E1007" s="66"/>
      <c r="F1007" s="66"/>
      <c r="G1007" s="66"/>
      <c r="H1007" s="66">
        <v>0</v>
      </c>
    </row>
    <row r="1008" spans="1:8" ht="12.75" customHeight="1" x14ac:dyDescent="0.25">
      <c r="A1008" s="26" t="s">
        <v>1142</v>
      </c>
      <c r="B1008" s="26" t="s">
        <v>607</v>
      </c>
      <c r="C1008" s="65">
        <v>16</v>
      </c>
      <c r="D1008" s="66">
        <v>0</v>
      </c>
      <c r="E1008" s="66"/>
      <c r="F1008" s="66"/>
      <c r="G1008" s="66"/>
      <c r="H1008" s="66">
        <v>0</v>
      </c>
    </row>
    <row r="1009" spans="1:8" ht="12.75" customHeight="1" x14ac:dyDescent="0.25">
      <c r="A1009" s="26" t="s">
        <v>1143</v>
      </c>
      <c r="B1009" s="26" t="s">
        <v>609</v>
      </c>
      <c r="C1009" s="65">
        <v>16</v>
      </c>
      <c r="D1009" s="66">
        <v>0</v>
      </c>
      <c r="E1009" s="66"/>
      <c r="F1009" s="66"/>
      <c r="G1009" s="66"/>
      <c r="H1009" s="66">
        <v>0</v>
      </c>
    </row>
    <row r="1010" spans="1:8" ht="12.75" customHeight="1" x14ac:dyDescent="0.25">
      <c r="A1010" s="26" t="s">
        <v>1144</v>
      </c>
      <c r="B1010" s="26" t="s">
        <v>611</v>
      </c>
      <c r="C1010" s="65">
        <v>16</v>
      </c>
      <c r="D1010" s="66">
        <v>0</v>
      </c>
      <c r="E1010" s="66"/>
      <c r="F1010" s="66"/>
      <c r="G1010" s="66"/>
      <c r="H1010" s="66">
        <v>0</v>
      </c>
    </row>
    <row r="1011" spans="1:8" ht="12.75" customHeight="1" x14ac:dyDescent="0.25">
      <c r="A1011" s="26" t="s">
        <v>1145</v>
      </c>
      <c r="B1011" s="26" t="s">
        <v>613</v>
      </c>
      <c r="C1011" s="65">
        <v>12</v>
      </c>
      <c r="D1011" s="66"/>
      <c r="E1011" s="66"/>
      <c r="F1011" s="66">
        <v>0</v>
      </c>
      <c r="G1011" s="66"/>
      <c r="H1011" s="66">
        <v>0</v>
      </c>
    </row>
    <row r="1012" spans="1:8" ht="12.75" customHeight="1" x14ac:dyDescent="0.25">
      <c r="A1012" s="26" t="s">
        <v>1146</v>
      </c>
      <c r="B1012" s="26" t="s">
        <v>613</v>
      </c>
      <c r="C1012" s="65">
        <v>14</v>
      </c>
      <c r="D1012" s="66"/>
      <c r="E1012" s="66">
        <v>0</v>
      </c>
      <c r="F1012" s="66"/>
      <c r="G1012" s="66"/>
      <c r="H1012" s="66">
        <v>0</v>
      </c>
    </row>
    <row r="1013" spans="1:8" ht="12.75" customHeight="1" x14ac:dyDescent="0.25">
      <c r="A1013" s="26" t="s">
        <v>1147</v>
      </c>
      <c r="B1013" s="26" t="s">
        <v>613</v>
      </c>
      <c r="C1013" s="65">
        <v>16</v>
      </c>
      <c r="D1013" s="66">
        <v>0</v>
      </c>
      <c r="E1013" s="66"/>
      <c r="F1013" s="66"/>
      <c r="G1013" s="66"/>
      <c r="H1013" s="66">
        <v>0</v>
      </c>
    </row>
    <row r="1014" spans="1:8" ht="12.75" customHeight="1" x14ac:dyDescent="0.25">
      <c r="A1014" s="26" t="s">
        <v>1148</v>
      </c>
      <c r="B1014" s="26" t="s">
        <v>617</v>
      </c>
      <c r="C1014" s="65">
        <v>12</v>
      </c>
      <c r="D1014" s="66"/>
      <c r="E1014" s="66"/>
      <c r="F1014" s="66">
        <v>0</v>
      </c>
      <c r="G1014" s="66"/>
      <c r="H1014" s="66">
        <v>0</v>
      </c>
    </row>
    <row r="1015" spans="1:8" ht="12.75" customHeight="1" x14ac:dyDescent="0.25">
      <c r="A1015" s="26" t="s">
        <v>1149</v>
      </c>
      <c r="B1015" s="26" t="s">
        <v>617</v>
      </c>
      <c r="C1015" s="65">
        <v>14</v>
      </c>
      <c r="D1015" s="66"/>
      <c r="E1015" s="66">
        <v>0</v>
      </c>
      <c r="F1015" s="66"/>
      <c r="G1015" s="66"/>
      <c r="H1015" s="66">
        <v>0</v>
      </c>
    </row>
    <row r="1016" spans="1:8" ht="12.75" customHeight="1" x14ac:dyDescent="0.25">
      <c r="A1016" s="26" t="s">
        <v>1150</v>
      </c>
      <c r="B1016" s="26" t="s">
        <v>620</v>
      </c>
      <c r="C1016" s="65">
        <v>16</v>
      </c>
      <c r="D1016" s="66">
        <v>0</v>
      </c>
      <c r="E1016" s="66"/>
      <c r="F1016" s="66"/>
      <c r="G1016" s="66"/>
      <c r="H1016" s="66">
        <v>0</v>
      </c>
    </row>
    <row r="1017" spans="1:8" ht="12.75" customHeight="1" x14ac:dyDescent="0.25">
      <c r="A1017" s="26" t="s">
        <v>1151</v>
      </c>
      <c r="B1017" s="26" t="s">
        <v>622</v>
      </c>
      <c r="C1017" s="65">
        <v>16</v>
      </c>
      <c r="D1017" s="66">
        <v>0</v>
      </c>
      <c r="E1017" s="66"/>
      <c r="F1017" s="66"/>
      <c r="G1017" s="66"/>
      <c r="H1017" s="66">
        <v>0</v>
      </c>
    </row>
    <row r="1018" spans="1:8" ht="12.75" customHeight="1" x14ac:dyDescent="0.25">
      <c r="A1018" s="26" t="s">
        <v>1152</v>
      </c>
      <c r="B1018" s="26" t="s">
        <v>624</v>
      </c>
      <c r="C1018" s="65">
        <v>16</v>
      </c>
      <c r="D1018" s="66">
        <v>0</v>
      </c>
      <c r="E1018" s="66"/>
      <c r="F1018" s="66"/>
      <c r="G1018" s="66"/>
      <c r="H1018" s="66">
        <v>0</v>
      </c>
    </row>
    <row r="1019" spans="1:8" ht="12.75" customHeight="1" x14ac:dyDescent="0.25">
      <c r="A1019" s="26" t="s">
        <v>1153</v>
      </c>
      <c r="B1019" s="26" t="s">
        <v>626</v>
      </c>
      <c r="C1019" s="65">
        <v>16</v>
      </c>
      <c r="D1019" s="66">
        <v>0</v>
      </c>
      <c r="E1019" s="66"/>
      <c r="F1019" s="66"/>
      <c r="G1019" s="66"/>
      <c r="H1019" s="66">
        <v>0</v>
      </c>
    </row>
    <row r="1020" spans="1:8" ht="12.75" customHeight="1" x14ac:dyDescent="0.25">
      <c r="A1020" s="26" t="s">
        <v>1154</v>
      </c>
      <c r="B1020" s="26" t="s">
        <v>1155</v>
      </c>
      <c r="C1020" s="65">
        <v>10</v>
      </c>
      <c r="D1020" s="66"/>
      <c r="E1020" s="66"/>
      <c r="F1020" s="66"/>
      <c r="G1020" s="66">
        <v>0</v>
      </c>
      <c r="H1020" s="66">
        <v>0</v>
      </c>
    </row>
    <row r="1021" spans="1:8" ht="12.75" customHeight="1" x14ac:dyDescent="0.25">
      <c r="A1021" s="26" t="s">
        <v>1156</v>
      </c>
      <c r="B1021" s="26" t="s">
        <v>554</v>
      </c>
      <c r="C1021" s="65">
        <v>12</v>
      </c>
      <c r="D1021" s="66"/>
      <c r="E1021" s="66"/>
      <c r="F1021" s="66">
        <v>0</v>
      </c>
      <c r="G1021" s="66"/>
      <c r="H1021" s="66">
        <v>0</v>
      </c>
    </row>
    <row r="1022" spans="1:8" ht="12.75" customHeight="1" x14ac:dyDescent="0.25">
      <c r="A1022" s="26" t="s">
        <v>1157</v>
      </c>
      <c r="B1022" s="26" t="s">
        <v>554</v>
      </c>
      <c r="C1022" s="65">
        <v>14</v>
      </c>
      <c r="D1022" s="66"/>
      <c r="E1022" s="66">
        <v>0</v>
      </c>
      <c r="F1022" s="66"/>
      <c r="G1022" s="66"/>
      <c r="H1022" s="66">
        <v>0</v>
      </c>
    </row>
    <row r="1023" spans="1:8" ht="12.75" customHeight="1" x14ac:dyDescent="0.25">
      <c r="A1023" s="26" t="s">
        <v>1158</v>
      </c>
      <c r="B1023" s="26" t="s">
        <v>557</v>
      </c>
      <c r="C1023" s="65">
        <v>16</v>
      </c>
      <c r="D1023" s="66">
        <v>0</v>
      </c>
      <c r="E1023" s="66"/>
      <c r="F1023" s="66"/>
      <c r="G1023" s="66"/>
      <c r="H1023" s="66">
        <v>0</v>
      </c>
    </row>
    <row r="1024" spans="1:8" ht="12.75" customHeight="1" x14ac:dyDescent="0.25">
      <c r="A1024" s="26" t="s">
        <v>1159</v>
      </c>
      <c r="B1024" s="26" t="s">
        <v>559</v>
      </c>
      <c r="C1024" s="65">
        <v>16</v>
      </c>
      <c r="D1024" s="66">
        <v>0</v>
      </c>
      <c r="E1024" s="66"/>
      <c r="F1024" s="66"/>
      <c r="G1024" s="66"/>
      <c r="H1024" s="66">
        <v>0</v>
      </c>
    </row>
    <row r="1025" spans="1:8" ht="12.75" customHeight="1" x14ac:dyDescent="0.25">
      <c r="A1025" s="26" t="s">
        <v>1160</v>
      </c>
      <c r="B1025" s="26" t="s">
        <v>561</v>
      </c>
      <c r="C1025" s="65">
        <v>16</v>
      </c>
      <c r="D1025" s="66">
        <v>0</v>
      </c>
      <c r="E1025" s="66"/>
      <c r="F1025" s="66"/>
      <c r="G1025" s="66"/>
      <c r="H1025" s="66">
        <v>0</v>
      </c>
    </row>
    <row r="1026" spans="1:8" ht="12.75" customHeight="1" x14ac:dyDescent="0.25">
      <c r="A1026" s="26" t="s">
        <v>1161</v>
      </c>
      <c r="B1026" s="26" t="s">
        <v>563</v>
      </c>
      <c r="C1026" s="65">
        <v>16</v>
      </c>
      <c r="D1026" s="66">
        <v>0</v>
      </c>
      <c r="E1026" s="66"/>
      <c r="F1026" s="66"/>
      <c r="G1026" s="66"/>
      <c r="H1026" s="66">
        <v>0</v>
      </c>
    </row>
    <row r="1027" spans="1:8" ht="12.75" customHeight="1" x14ac:dyDescent="0.25">
      <c r="A1027" s="26" t="s">
        <v>1162</v>
      </c>
      <c r="B1027" s="26" t="s">
        <v>565</v>
      </c>
      <c r="C1027" s="65">
        <v>16</v>
      </c>
      <c r="D1027" s="66">
        <v>0</v>
      </c>
      <c r="E1027" s="66"/>
      <c r="F1027" s="66"/>
      <c r="G1027" s="66"/>
      <c r="H1027" s="66">
        <v>0</v>
      </c>
    </row>
    <row r="1028" spans="1:8" ht="12.75" customHeight="1" x14ac:dyDescent="0.25">
      <c r="A1028" s="26" t="s">
        <v>1163</v>
      </c>
      <c r="B1028" s="26" t="s">
        <v>567</v>
      </c>
      <c r="C1028" s="65">
        <v>16</v>
      </c>
      <c r="D1028" s="66">
        <v>0</v>
      </c>
      <c r="E1028" s="66"/>
      <c r="F1028" s="66"/>
      <c r="G1028" s="66"/>
      <c r="H1028" s="66">
        <v>0</v>
      </c>
    </row>
    <row r="1029" spans="1:8" ht="12.75" customHeight="1" x14ac:dyDescent="0.25">
      <c r="A1029" s="26" t="s">
        <v>1164</v>
      </c>
      <c r="B1029" s="26" t="s">
        <v>569</v>
      </c>
      <c r="C1029" s="65">
        <v>12</v>
      </c>
      <c r="D1029" s="66"/>
      <c r="E1029" s="66"/>
      <c r="F1029" s="66">
        <v>0</v>
      </c>
      <c r="G1029" s="66"/>
      <c r="H1029" s="66">
        <v>0</v>
      </c>
    </row>
    <row r="1030" spans="1:8" ht="12.75" customHeight="1" x14ac:dyDescent="0.25">
      <c r="A1030" s="26" t="s">
        <v>1165</v>
      </c>
      <c r="B1030" s="26" t="s">
        <v>569</v>
      </c>
      <c r="C1030" s="65">
        <v>14</v>
      </c>
      <c r="D1030" s="66"/>
      <c r="E1030" s="66">
        <v>0</v>
      </c>
      <c r="F1030" s="66"/>
      <c r="G1030" s="66"/>
      <c r="H1030" s="66">
        <v>0</v>
      </c>
    </row>
    <row r="1031" spans="1:8" ht="12.75" customHeight="1" x14ac:dyDescent="0.25">
      <c r="A1031" s="26" t="s">
        <v>1166</v>
      </c>
      <c r="B1031" s="26" t="s">
        <v>559</v>
      </c>
      <c r="C1031" s="65">
        <v>16</v>
      </c>
      <c r="D1031" s="66">
        <v>0</v>
      </c>
      <c r="E1031" s="66"/>
      <c r="F1031" s="66"/>
      <c r="G1031" s="66"/>
      <c r="H1031" s="66">
        <v>0</v>
      </c>
    </row>
    <row r="1032" spans="1:8" ht="12.75" customHeight="1" x14ac:dyDescent="0.25">
      <c r="A1032" s="26" t="s">
        <v>1167</v>
      </c>
      <c r="B1032" s="26" t="s">
        <v>561</v>
      </c>
      <c r="C1032" s="65">
        <v>16</v>
      </c>
      <c r="D1032" s="66">
        <v>0</v>
      </c>
      <c r="E1032" s="66"/>
      <c r="F1032" s="66"/>
      <c r="G1032" s="66"/>
      <c r="H1032" s="66">
        <v>0</v>
      </c>
    </row>
    <row r="1033" spans="1:8" ht="12.75" customHeight="1" x14ac:dyDescent="0.25">
      <c r="A1033" s="26" t="s">
        <v>1168</v>
      </c>
      <c r="B1033" s="26" t="s">
        <v>565</v>
      </c>
      <c r="C1033" s="65">
        <v>16</v>
      </c>
      <c r="D1033" s="66">
        <v>0</v>
      </c>
      <c r="E1033" s="66"/>
      <c r="F1033" s="66"/>
      <c r="G1033" s="66"/>
      <c r="H1033" s="66">
        <v>0</v>
      </c>
    </row>
    <row r="1034" spans="1:8" ht="12.75" customHeight="1" x14ac:dyDescent="0.25">
      <c r="A1034" s="26" t="s">
        <v>1169</v>
      </c>
      <c r="B1034" s="26" t="s">
        <v>575</v>
      </c>
      <c r="C1034" s="65">
        <v>16</v>
      </c>
      <c r="D1034" s="66">
        <v>0</v>
      </c>
      <c r="E1034" s="66"/>
      <c r="F1034" s="66"/>
      <c r="G1034" s="66"/>
      <c r="H1034" s="66">
        <v>0</v>
      </c>
    </row>
    <row r="1035" spans="1:8" ht="12.75" customHeight="1" x14ac:dyDescent="0.25">
      <c r="A1035" s="26" t="s">
        <v>1170</v>
      </c>
      <c r="B1035" s="26" t="s">
        <v>577</v>
      </c>
      <c r="C1035" s="65">
        <v>12</v>
      </c>
      <c r="D1035" s="66"/>
      <c r="E1035" s="66"/>
      <c r="F1035" s="66">
        <v>0</v>
      </c>
      <c r="G1035" s="66"/>
      <c r="H1035" s="66">
        <v>0</v>
      </c>
    </row>
    <row r="1036" spans="1:8" ht="12.75" customHeight="1" x14ac:dyDescent="0.25">
      <c r="A1036" s="26" t="s">
        <v>1171</v>
      </c>
      <c r="B1036" s="26" t="s">
        <v>577</v>
      </c>
      <c r="C1036" s="65">
        <v>14</v>
      </c>
      <c r="D1036" s="66"/>
      <c r="E1036" s="66">
        <v>0</v>
      </c>
      <c r="F1036" s="66"/>
      <c r="G1036" s="66"/>
      <c r="H1036" s="66">
        <v>0</v>
      </c>
    </row>
    <row r="1037" spans="1:8" ht="12.75" customHeight="1" x14ac:dyDescent="0.25">
      <c r="A1037" s="26" t="s">
        <v>1172</v>
      </c>
      <c r="B1037" s="26" t="s">
        <v>577</v>
      </c>
      <c r="C1037" s="65">
        <v>16</v>
      </c>
      <c r="D1037" s="66">
        <v>0</v>
      </c>
      <c r="E1037" s="66"/>
      <c r="F1037" s="66"/>
      <c r="G1037" s="66"/>
      <c r="H1037" s="66">
        <v>0</v>
      </c>
    </row>
    <row r="1038" spans="1:8" ht="12.75" customHeight="1" x14ac:dyDescent="0.25">
      <c r="A1038" s="26" t="s">
        <v>1173</v>
      </c>
      <c r="B1038" s="26" t="s">
        <v>581</v>
      </c>
      <c r="C1038" s="65">
        <v>16</v>
      </c>
      <c r="D1038" s="66">
        <v>0</v>
      </c>
      <c r="E1038" s="66"/>
      <c r="F1038" s="66"/>
      <c r="G1038" s="66"/>
      <c r="H1038" s="66">
        <v>0</v>
      </c>
    </row>
    <row r="1039" spans="1:8" ht="12.75" customHeight="1" x14ac:dyDescent="0.25">
      <c r="A1039" s="26" t="s">
        <v>1174</v>
      </c>
      <c r="B1039" s="26" t="s">
        <v>583</v>
      </c>
      <c r="C1039" s="65">
        <v>16</v>
      </c>
      <c r="D1039" s="66">
        <v>0</v>
      </c>
      <c r="E1039" s="66"/>
      <c r="F1039" s="66"/>
      <c r="G1039" s="66"/>
      <c r="H1039" s="66">
        <v>0</v>
      </c>
    </row>
    <row r="1040" spans="1:8" ht="12.75" customHeight="1" x14ac:dyDescent="0.25">
      <c r="A1040" s="26" t="s">
        <v>1175</v>
      </c>
      <c r="B1040" s="26" t="s">
        <v>585</v>
      </c>
      <c r="C1040" s="65">
        <v>16</v>
      </c>
      <c r="D1040" s="66">
        <v>0</v>
      </c>
      <c r="E1040" s="66"/>
      <c r="F1040" s="66"/>
      <c r="G1040" s="66"/>
      <c r="H1040" s="66">
        <v>0</v>
      </c>
    </row>
    <row r="1041" spans="1:8" ht="12.75" customHeight="1" x14ac:dyDescent="0.25">
      <c r="A1041" s="26" t="s">
        <v>1176</v>
      </c>
      <c r="B1041" s="26" t="s">
        <v>587</v>
      </c>
      <c r="C1041" s="65">
        <v>16</v>
      </c>
      <c r="D1041" s="66">
        <v>0</v>
      </c>
      <c r="E1041" s="66"/>
      <c r="F1041" s="66"/>
      <c r="G1041" s="66"/>
      <c r="H1041" s="66">
        <v>0</v>
      </c>
    </row>
    <row r="1042" spans="1:8" ht="12.75" customHeight="1" x14ac:dyDescent="0.25">
      <c r="A1042" s="26" t="s">
        <v>1177</v>
      </c>
      <c r="B1042" s="26" t="s">
        <v>589</v>
      </c>
      <c r="C1042" s="65">
        <v>16</v>
      </c>
      <c r="D1042" s="66">
        <v>0</v>
      </c>
      <c r="E1042" s="66"/>
      <c r="F1042" s="66"/>
      <c r="G1042" s="66"/>
      <c r="H1042" s="66">
        <v>0</v>
      </c>
    </row>
    <row r="1043" spans="1:8" ht="12.75" customHeight="1" x14ac:dyDescent="0.25">
      <c r="A1043" s="26" t="s">
        <v>1178</v>
      </c>
      <c r="B1043" s="26" t="s">
        <v>591</v>
      </c>
      <c r="C1043" s="65">
        <v>16</v>
      </c>
      <c r="D1043" s="66">
        <v>0</v>
      </c>
      <c r="E1043" s="66"/>
      <c r="F1043" s="66"/>
      <c r="G1043" s="66"/>
      <c r="H1043" s="66">
        <v>0</v>
      </c>
    </row>
    <row r="1044" spans="1:8" ht="12.75" customHeight="1" x14ac:dyDescent="0.25">
      <c r="A1044" s="26" t="s">
        <v>1179</v>
      </c>
      <c r="B1044" s="26" t="s">
        <v>593</v>
      </c>
      <c r="C1044" s="65">
        <v>16</v>
      </c>
      <c r="D1044" s="66">
        <v>0</v>
      </c>
      <c r="E1044" s="66"/>
      <c r="F1044" s="66"/>
      <c r="G1044" s="66"/>
      <c r="H1044" s="66">
        <v>0</v>
      </c>
    </row>
    <row r="1045" spans="1:8" ht="12.75" customHeight="1" x14ac:dyDescent="0.25">
      <c r="A1045" s="26" t="s">
        <v>1180</v>
      </c>
      <c r="B1045" s="26" t="s">
        <v>595</v>
      </c>
      <c r="C1045" s="65">
        <v>16</v>
      </c>
      <c r="D1045" s="66">
        <v>0</v>
      </c>
      <c r="E1045" s="66"/>
      <c r="F1045" s="66"/>
      <c r="G1045" s="66"/>
      <c r="H1045" s="66">
        <v>0</v>
      </c>
    </row>
    <row r="1046" spans="1:8" ht="12.75" customHeight="1" x14ac:dyDescent="0.25">
      <c r="A1046" s="26" t="s">
        <v>1181</v>
      </c>
      <c r="B1046" s="26" t="s">
        <v>597</v>
      </c>
      <c r="C1046" s="65">
        <v>16</v>
      </c>
      <c r="D1046" s="66">
        <v>0</v>
      </c>
      <c r="E1046" s="66"/>
      <c r="F1046" s="66"/>
      <c r="G1046" s="66"/>
      <c r="H1046" s="66">
        <v>0</v>
      </c>
    </row>
    <row r="1047" spans="1:8" ht="12.75" customHeight="1" x14ac:dyDescent="0.25">
      <c r="A1047" s="26" t="s">
        <v>1182</v>
      </c>
      <c r="B1047" s="26" t="s">
        <v>599</v>
      </c>
      <c r="C1047" s="65">
        <v>16</v>
      </c>
      <c r="D1047" s="66">
        <v>0</v>
      </c>
      <c r="E1047" s="66"/>
      <c r="F1047" s="66"/>
      <c r="G1047" s="66"/>
      <c r="H1047" s="66">
        <v>0</v>
      </c>
    </row>
    <row r="1048" spans="1:8" ht="12.75" customHeight="1" x14ac:dyDescent="0.25">
      <c r="A1048" s="26" t="s">
        <v>1183</v>
      </c>
      <c r="B1048" s="26" t="s">
        <v>601</v>
      </c>
      <c r="C1048" s="65">
        <v>16</v>
      </c>
      <c r="D1048" s="66">
        <v>0</v>
      </c>
      <c r="E1048" s="66"/>
      <c r="F1048" s="66"/>
      <c r="G1048" s="66"/>
      <c r="H1048" s="66">
        <v>0</v>
      </c>
    </row>
    <row r="1049" spans="1:8" ht="12.75" customHeight="1" x14ac:dyDescent="0.25">
      <c r="A1049" s="26" t="s">
        <v>1184</v>
      </c>
      <c r="B1049" s="26" t="s">
        <v>603</v>
      </c>
      <c r="C1049" s="65">
        <v>16</v>
      </c>
      <c r="D1049" s="66">
        <v>0</v>
      </c>
      <c r="E1049" s="66"/>
      <c r="F1049" s="66"/>
      <c r="G1049" s="66"/>
      <c r="H1049" s="66">
        <v>0</v>
      </c>
    </row>
    <row r="1050" spans="1:8" ht="12.75" customHeight="1" x14ac:dyDescent="0.25">
      <c r="A1050" s="26" t="s">
        <v>1185</v>
      </c>
      <c r="B1050" s="26" t="s">
        <v>605</v>
      </c>
      <c r="C1050" s="65">
        <v>16</v>
      </c>
      <c r="D1050" s="66">
        <v>0</v>
      </c>
      <c r="E1050" s="66"/>
      <c r="F1050" s="66"/>
      <c r="G1050" s="66"/>
      <c r="H1050" s="66">
        <v>0</v>
      </c>
    </row>
    <row r="1051" spans="1:8" ht="12.75" customHeight="1" x14ac:dyDescent="0.25">
      <c r="A1051" s="26" t="s">
        <v>1186</v>
      </c>
      <c r="B1051" s="26" t="s">
        <v>607</v>
      </c>
      <c r="C1051" s="65">
        <v>16</v>
      </c>
      <c r="D1051" s="66">
        <v>0</v>
      </c>
      <c r="E1051" s="66"/>
      <c r="F1051" s="66"/>
      <c r="G1051" s="66"/>
      <c r="H1051" s="66">
        <v>0</v>
      </c>
    </row>
    <row r="1052" spans="1:8" ht="12.75" customHeight="1" x14ac:dyDescent="0.25">
      <c r="A1052" s="26" t="s">
        <v>1187</v>
      </c>
      <c r="B1052" s="26" t="s">
        <v>609</v>
      </c>
      <c r="C1052" s="65">
        <v>16</v>
      </c>
      <c r="D1052" s="66">
        <v>0</v>
      </c>
      <c r="E1052" s="66"/>
      <c r="F1052" s="66"/>
      <c r="G1052" s="66"/>
      <c r="H1052" s="66">
        <v>0</v>
      </c>
    </row>
    <row r="1053" spans="1:8" ht="12.75" customHeight="1" x14ac:dyDescent="0.25">
      <c r="A1053" s="26" t="s">
        <v>1188</v>
      </c>
      <c r="B1053" s="26" t="s">
        <v>611</v>
      </c>
      <c r="C1053" s="65">
        <v>16</v>
      </c>
      <c r="D1053" s="66">
        <v>0</v>
      </c>
      <c r="E1053" s="66"/>
      <c r="F1053" s="66"/>
      <c r="G1053" s="66"/>
      <c r="H1053" s="66">
        <v>0</v>
      </c>
    </row>
    <row r="1054" spans="1:8" ht="12.75" customHeight="1" x14ac:dyDescent="0.25">
      <c r="A1054" s="26" t="s">
        <v>1189</v>
      </c>
      <c r="B1054" s="26" t="s">
        <v>613</v>
      </c>
      <c r="C1054" s="65">
        <v>12</v>
      </c>
      <c r="D1054" s="66"/>
      <c r="E1054" s="66"/>
      <c r="F1054" s="66">
        <v>0</v>
      </c>
      <c r="G1054" s="66"/>
      <c r="H1054" s="66">
        <v>0</v>
      </c>
    </row>
    <row r="1055" spans="1:8" ht="12.75" customHeight="1" x14ac:dyDescent="0.25">
      <c r="A1055" s="26" t="s">
        <v>1190</v>
      </c>
      <c r="B1055" s="26" t="s">
        <v>613</v>
      </c>
      <c r="C1055" s="65">
        <v>14</v>
      </c>
      <c r="D1055" s="66"/>
      <c r="E1055" s="66">
        <v>0</v>
      </c>
      <c r="F1055" s="66"/>
      <c r="G1055" s="66"/>
      <c r="H1055" s="66">
        <v>0</v>
      </c>
    </row>
    <row r="1056" spans="1:8" ht="12.75" customHeight="1" x14ac:dyDescent="0.25">
      <c r="A1056" s="26" t="s">
        <v>1191</v>
      </c>
      <c r="B1056" s="26" t="s">
        <v>613</v>
      </c>
      <c r="C1056" s="65">
        <v>16</v>
      </c>
      <c r="D1056" s="66">
        <v>0</v>
      </c>
      <c r="E1056" s="66"/>
      <c r="F1056" s="66"/>
      <c r="G1056" s="66"/>
      <c r="H1056" s="66">
        <v>0</v>
      </c>
    </row>
    <row r="1057" spans="1:8" ht="12.75" customHeight="1" x14ac:dyDescent="0.25">
      <c r="A1057" s="26" t="s">
        <v>1192</v>
      </c>
      <c r="B1057" s="26" t="s">
        <v>617</v>
      </c>
      <c r="C1057" s="65">
        <v>12</v>
      </c>
      <c r="D1057" s="66"/>
      <c r="E1057" s="66"/>
      <c r="F1057" s="66">
        <v>0</v>
      </c>
      <c r="G1057" s="66"/>
      <c r="H1057" s="66">
        <v>0</v>
      </c>
    </row>
    <row r="1058" spans="1:8" ht="12.75" customHeight="1" x14ac:dyDescent="0.25">
      <c r="A1058" s="26" t="s">
        <v>1193</v>
      </c>
      <c r="B1058" s="26" t="s">
        <v>617</v>
      </c>
      <c r="C1058" s="65">
        <v>14</v>
      </c>
      <c r="D1058" s="66"/>
      <c r="E1058" s="66">
        <v>0</v>
      </c>
      <c r="F1058" s="66"/>
      <c r="G1058" s="66"/>
      <c r="H1058" s="66">
        <v>0</v>
      </c>
    </row>
    <row r="1059" spans="1:8" ht="12.75" customHeight="1" x14ac:dyDescent="0.25">
      <c r="A1059" s="26" t="s">
        <v>1194</v>
      </c>
      <c r="B1059" s="26" t="s">
        <v>620</v>
      </c>
      <c r="C1059" s="65">
        <v>16</v>
      </c>
      <c r="D1059" s="66">
        <v>0</v>
      </c>
      <c r="E1059" s="66"/>
      <c r="F1059" s="66"/>
      <c r="G1059" s="66"/>
      <c r="H1059" s="66">
        <v>0</v>
      </c>
    </row>
    <row r="1060" spans="1:8" ht="12.75" customHeight="1" x14ac:dyDescent="0.25">
      <c r="A1060" s="26" t="s">
        <v>1195</v>
      </c>
      <c r="B1060" s="26" t="s">
        <v>622</v>
      </c>
      <c r="C1060" s="65">
        <v>16</v>
      </c>
      <c r="D1060" s="66">
        <v>0</v>
      </c>
      <c r="E1060" s="66"/>
      <c r="F1060" s="66"/>
      <c r="G1060" s="66"/>
      <c r="H1060" s="66">
        <v>0</v>
      </c>
    </row>
    <row r="1061" spans="1:8" ht="12.75" customHeight="1" x14ac:dyDescent="0.25">
      <c r="A1061" s="26" t="s">
        <v>1196</v>
      </c>
      <c r="B1061" s="26" t="s">
        <v>624</v>
      </c>
      <c r="C1061" s="65">
        <v>16</v>
      </c>
      <c r="D1061" s="66">
        <v>0</v>
      </c>
      <c r="E1061" s="66"/>
      <c r="F1061" s="66"/>
      <c r="G1061" s="66"/>
      <c r="H1061" s="66">
        <v>0</v>
      </c>
    </row>
    <row r="1062" spans="1:8" ht="12.75" customHeight="1" x14ac:dyDescent="0.25">
      <c r="A1062" s="26" t="s">
        <v>1197</v>
      </c>
      <c r="B1062" s="26" t="s">
        <v>626</v>
      </c>
      <c r="C1062" s="65">
        <v>16</v>
      </c>
      <c r="D1062" s="66">
        <v>0</v>
      </c>
      <c r="E1062" s="66"/>
      <c r="F1062" s="66"/>
      <c r="G1062" s="66"/>
      <c r="H1062" s="66">
        <v>0</v>
      </c>
    </row>
    <row r="1063" spans="1:8" ht="12.75" customHeight="1" x14ac:dyDescent="0.25">
      <c r="A1063" s="26" t="s">
        <v>1198</v>
      </c>
      <c r="B1063" s="26" t="s">
        <v>273</v>
      </c>
      <c r="C1063" s="65">
        <v>10</v>
      </c>
      <c r="D1063" s="66"/>
      <c r="E1063" s="66"/>
      <c r="F1063" s="66"/>
      <c r="G1063" s="66">
        <v>775.91</v>
      </c>
      <c r="H1063" s="66">
        <v>775.91</v>
      </c>
    </row>
    <row r="1064" spans="1:8" ht="12.75" customHeight="1" x14ac:dyDescent="0.25">
      <c r="A1064" s="26" t="s">
        <v>11645</v>
      </c>
      <c r="B1064" s="26" t="s">
        <v>11646</v>
      </c>
      <c r="C1064" s="65">
        <v>12</v>
      </c>
      <c r="D1064" s="66"/>
      <c r="E1064" s="66"/>
      <c r="F1064" s="66">
        <v>0</v>
      </c>
      <c r="G1064" s="66"/>
      <c r="H1064" s="66">
        <v>0</v>
      </c>
    </row>
    <row r="1065" spans="1:8" ht="12.75" customHeight="1" x14ac:dyDescent="0.25">
      <c r="A1065" s="26" t="s">
        <v>11647</v>
      </c>
      <c r="B1065" s="26" t="s">
        <v>11646</v>
      </c>
      <c r="C1065" s="65">
        <v>14</v>
      </c>
      <c r="D1065" s="66"/>
      <c r="E1065" s="66">
        <v>0</v>
      </c>
      <c r="F1065" s="66"/>
      <c r="G1065" s="66"/>
      <c r="H1065" s="66">
        <v>0</v>
      </c>
    </row>
    <row r="1066" spans="1:8" ht="12.75" customHeight="1" x14ac:dyDescent="0.25">
      <c r="A1066" s="26" t="s">
        <v>11648</v>
      </c>
      <c r="B1066" s="26" t="s">
        <v>11646</v>
      </c>
      <c r="C1066" s="65">
        <v>16</v>
      </c>
      <c r="D1066" s="66">
        <v>0</v>
      </c>
      <c r="E1066" s="66"/>
      <c r="F1066" s="66"/>
      <c r="G1066" s="66"/>
      <c r="H1066" s="66">
        <v>0</v>
      </c>
    </row>
    <row r="1067" spans="1:8" ht="12.75" customHeight="1" x14ac:dyDescent="0.25">
      <c r="A1067" s="26" t="s">
        <v>1199</v>
      </c>
      <c r="B1067" s="26" t="s">
        <v>554</v>
      </c>
      <c r="C1067" s="65">
        <v>12</v>
      </c>
      <c r="D1067" s="66"/>
      <c r="E1067" s="66"/>
      <c r="F1067" s="66">
        <v>0</v>
      </c>
      <c r="G1067" s="66"/>
      <c r="H1067" s="66">
        <v>0</v>
      </c>
    </row>
    <row r="1068" spans="1:8" ht="12.75" customHeight="1" x14ac:dyDescent="0.25">
      <c r="A1068" s="26" t="s">
        <v>1200</v>
      </c>
      <c r="B1068" s="26" t="s">
        <v>554</v>
      </c>
      <c r="C1068" s="65">
        <v>14</v>
      </c>
      <c r="D1068" s="66"/>
      <c r="E1068" s="66">
        <v>0</v>
      </c>
      <c r="F1068" s="66"/>
      <c r="G1068" s="66"/>
      <c r="H1068" s="66">
        <v>0</v>
      </c>
    </row>
    <row r="1069" spans="1:8" ht="12.75" customHeight="1" x14ac:dyDescent="0.25">
      <c r="A1069" s="26" t="s">
        <v>1201</v>
      </c>
      <c r="B1069" s="26" t="s">
        <v>557</v>
      </c>
      <c r="C1069" s="65">
        <v>16</v>
      </c>
      <c r="D1069" s="66">
        <v>0</v>
      </c>
      <c r="E1069" s="66"/>
      <c r="F1069" s="66"/>
      <c r="G1069" s="66"/>
      <c r="H1069" s="66">
        <v>0</v>
      </c>
    </row>
    <row r="1070" spans="1:8" ht="12.75" customHeight="1" x14ac:dyDescent="0.25">
      <c r="A1070" s="26" t="s">
        <v>1202</v>
      </c>
      <c r="B1070" s="26" t="s">
        <v>559</v>
      </c>
      <c r="C1070" s="65">
        <v>16</v>
      </c>
      <c r="D1070" s="66">
        <v>0</v>
      </c>
      <c r="E1070" s="66"/>
      <c r="F1070" s="66"/>
      <c r="G1070" s="66"/>
      <c r="H1070" s="66">
        <v>0</v>
      </c>
    </row>
    <row r="1071" spans="1:8" ht="12.75" customHeight="1" x14ac:dyDescent="0.25">
      <c r="A1071" s="26" t="s">
        <v>1203</v>
      </c>
      <c r="B1071" s="26" t="s">
        <v>561</v>
      </c>
      <c r="C1071" s="65">
        <v>16</v>
      </c>
      <c r="D1071" s="66">
        <v>0</v>
      </c>
      <c r="E1071" s="66"/>
      <c r="F1071" s="66"/>
      <c r="G1071" s="66"/>
      <c r="H1071" s="66">
        <v>0</v>
      </c>
    </row>
    <row r="1072" spans="1:8" ht="12.75" customHeight="1" x14ac:dyDescent="0.25">
      <c r="A1072" s="26" t="s">
        <v>1204</v>
      </c>
      <c r="B1072" s="26" t="s">
        <v>563</v>
      </c>
      <c r="C1072" s="65">
        <v>16</v>
      </c>
      <c r="D1072" s="66">
        <v>0</v>
      </c>
      <c r="E1072" s="66"/>
      <c r="F1072" s="66"/>
      <c r="G1072" s="66"/>
      <c r="H1072" s="66">
        <v>0</v>
      </c>
    </row>
    <row r="1073" spans="1:8" ht="12.75" customHeight="1" x14ac:dyDescent="0.25">
      <c r="A1073" s="26" t="s">
        <v>1205</v>
      </c>
      <c r="B1073" s="26" t="s">
        <v>565</v>
      </c>
      <c r="C1073" s="65">
        <v>16</v>
      </c>
      <c r="D1073" s="66">
        <v>0</v>
      </c>
      <c r="E1073" s="66"/>
      <c r="F1073" s="66"/>
      <c r="G1073" s="66"/>
      <c r="H1073" s="66">
        <v>0</v>
      </c>
    </row>
    <row r="1074" spans="1:8" ht="12.75" customHeight="1" x14ac:dyDescent="0.25">
      <c r="A1074" s="26" t="s">
        <v>1206</v>
      </c>
      <c r="B1074" s="26" t="s">
        <v>567</v>
      </c>
      <c r="C1074" s="65">
        <v>16</v>
      </c>
      <c r="D1074" s="66">
        <v>0</v>
      </c>
      <c r="E1074" s="66"/>
      <c r="F1074" s="66"/>
      <c r="G1074" s="66"/>
      <c r="H1074" s="66">
        <v>0</v>
      </c>
    </row>
    <row r="1075" spans="1:8" ht="12.75" customHeight="1" x14ac:dyDescent="0.25">
      <c r="A1075" s="26" t="s">
        <v>11536</v>
      </c>
      <c r="B1075" s="26" t="s">
        <v>11529</v>
      </c>
      <c r="C1075" s="65">
        <v>16</v>
      </c>
      <c r="D1075" s="66">
        <v>0</v>
      </c>
      <c r="E1075" s="66"/>
      <c r="F1075" s="66"/>
      <c r="G1075" s="66"/>
      <c r="H1075" s="66">
        <v>0</v>
      </c>
    </row>
    <row r="1076" spans="1:8" ht="12.75" customHeight="1" x14ac:dyDescent="0.25">
      <c r="A1076" s="26" t="s">
        <v>11537</v>
      </c>
      <c r="B1076" s="26" t="s">
        <v>11531</v>
      </c>
      <c r="C1076" s="65">
        <v>16</v>
      </c>
      <c r="D1076" s="66">
        <v>0</v>
      </c>
      <c r="E1076" s="66"/>
      <c r="F1076" s="66"/>
      <c r="G1076" s="66"/>
      <c r="H1076" s="66">
        <v>0</v>
      </c>
    </row>
    <row r="1077" spans="1:8" ht="12.75" customHeight="1" x14ac:dyDescent="0.25">
      <c r="A1077" s="26" t="s">
        <v>1207</v>
      </c>
      <c r="B1077" s="26" t="s">
        <v>569</v>
      </c>
      <c r="C1077" s="65">
        <v>12</v>
      </c>
      <c r="D1077" s="66"/>
      <c r="E1077" s="66"/>
      <c r="F1077" s="66">
        <v>0</v>
      </c>
      <c r="G1077" s="66"/>
      <c r="H1077" s="66">
        <v>0</v>
      </c>
    </row>
    <row r="1078" spans="1:8" ht="12.75" customHeight="1" x14ac:dyDescent="0.25">
      <c r="A1078" s="26" t="s">
        <v>1208</v>
      </c>
      <c r="B1078" s="26" t="s">
        <v>569</v>
      </c>
      <c r="C1078" s="65">
        <v>14</v>
      </c>
      <c r="D1078" s="66"/>
      <c r="E1078" s="66">
        <v>0</v>
      </c>
      <c r="F1078" s="66"/>
      <c r="G1078" s="66"/>
      <c r="H1078" s="66">
        <v>0</v>
      </c>
    </row>
    <row r="1079" spans="1:8" ht="12.75" customHeight="1" x14ac:dyDescent="0.25">
      <c r="A1079" s="26" t="s">
        <v>1209</v>
      </c>
      <c r="B1079" s="26" t="s">
        <v>559</v>
      </c>
      <c r="C1079" s="65">
        <v>16</v>
      </c>
      <c r="D1079" s="66">
        <v>0</v>
      </c>
      <c r="E1079" s="66"/>
      <c r="F1079" s="66"/>
      <c r="G1079" s="66"/>
      <c r="H1079" s="66">
        <v>0</v>
      </c>
    </row>
    <row r="1080" spans="1:8" ht="12.75" customHeight="1" x14ac:dyDescent="0.25">
      <c r="A1080" s="26" t="s">
        <v>1210</v>
      </c>
      <c r="B1080" s="26" t="s">
        <v>561</v>
      </c>
      <c r="C1080" s="65">
        <v>16</v>
      </c>
      <c r="D1080" s="66">
        <v>0</v>
      </c>
      <c r="E1080" s="66"/>
      <c r="F1080" s="66"/>
      <c r="G1080" s="66"/>
      <c r="H1080" s="66">
        <v>0</v>
      </c>
    </row>
    <row r="1081" spans="1:8" ht="12.75" customHeight="1" x14ac:dyDescent="0.25">
      <c r="A1081" s="26" t="s">
        <v>1211</v>
      </c>
      <c r="B1081" s="26" t="s">
        <v>565</v>
      </c>
      <c r="C1081" s="65">
        <v>16</v>
      </c>
      <c r="D1081" s="66">
        <v>0</v>
      </c>
      <c r="E1081" s="66"/>
      <c r="F1081" s="66"/>
      <c r="G1081" s="66"/>
      <c r="H1081" s="66">
        <v>0</v>
      </c>
    </row>
    <row r="1082" spans="1:8" ht="12.75" customHeight="1" x14ac:dyDescent="0.25">
      <c r="A1082" s="26" t="s">
        <v>1212</v>
      </c>
      <c r="B1082" s="26" t="s">
        <v>575</v>
      </c>
      <c r="C1082" s="65">
        <v>16</v>
      </c>
      <c r="D1082" s="66">
        <v>0</v>
      </c>
      <c r="E1082" s="66"/>
      <c r="F1082" s="66"/>
      <c r="G1082" s="66"/>
      <c r="H1082" s="66">
        <v>0</v>
      </c>
    </row>
    <row r="1083" spans="1:8" ht="12.75" customHeight="1" x14ac:dyDescent="0.25">
      <c r="A1083" s="26" t="s">
        <v>11538</v>
      </c>
      <c r="B1083" s="26" t="s">
        <v>11529</v>
      </c>
      <c r="C1083" s="65">
        <v>16</v>
      </c>
      <c r="D1083" s="66">
        <v>0</v>
      </c>
      <c r="E1083" s="66"/>
      <c r="F1083" s="66"/>
      <c r="G1083" s="66"/>
      <c r="H1083" s="66">
        <v>0</v>
      </c>
    </row>
    <row r="1084" spans="1:8" ht="12.75" customHeight="1" x14ac:dyDescent="0.25">
      <c r="A1084" s="26" t="s">
        <v>11539</v>
      </c>
      <c r="B1084" s="26" t="s">
        <v>11531</v>
      </c>
      <c r="C1084" s="65">
        <v>16</v>
      </c>
      <c r="D1084" s="66">
        <v>0</v>
      </c>
      <c r="E1084" s="66"/>
      <c r="F1084" s="66"/>
      <c r="G1084" s="66"/>
      <c r="H1084" s="66">
        <v>0</v>
      </c>
    </row>
    <row r="1085" spans="1:8" ht="12.75" customHeight="1" x14ac:dyDescent="0.25">
      <c r="A1085" s="26" t="s">
        <v>11765</v>
      </c>
      <c r="B1085" s="26" t="s">
        <v>11665</v>
      </c>
      <c r="C1085" s="65">
        <v>16</v>
      </c>
      <c r="D1085" s="66">
        <v>0</v>
      </c>
      <c r="E1085" s="66"/>
      <c r="F1085" s="66"/>
      <c r="G1085" s="66"/>
      <c r="H1085" s="66">
        <v>0</v>
      </c>
    </row>
    <row r="1086" spans="1:8" ht="12.75" customHeight="1" x14ac:dyDescent="0.25">
      <c r="A1086" s="26" t="s">
        <v>11649</v>
      </c>
      <c r="B1086" s="26" t="s">
        <v>11650</v>
      </c>
      <c r="C1086" s="65">
        <v>12</v>
      </c>
      <c r="D1086" s="66"/>
      <c r="E1086" s="66"/>
      <c r="F1086" s="66">
        <v>775.91</v>
      </c>
      <c r="G1086" s="66"/>
      <c r="H1086" s="66">
        <v>775.91</v>
      </c>
    </row>
    <row r="1087" spans="1:8" ht="12.75" customHeight="1" x14ac:dyDescent="0.25">
      <c r="A1087" s="26" t="s">
        <v>11651</v>
      </c>
      <c r="B1087" s="26" t="s">
        <v>11650</v>
      </c>
      <c r="C1087" s="65">
        <v>14</v>
      </c>
      <c r="D1087" s="66"/>
      <c r="E1087" s="66">
        <v>775.91</v>
      </c>
      <c r="F1087" s="66"/>
      <c r="G1087" s="66"/>
      <c r="H1087" s="66">
        <v>775.91</v>
      </c>
    </row>
    <row r="1088" spans="1:8" ht="12.75" customHeight="1" x14ac:dyDescent="0.25">
      <c r="A1088" s="26" t="s">
        <v>11652</v>
      </c>
      <c r="B1088" s="26" t="s">
        <v>11653</v>
      </c>
      <c r="C1088" s="65">
        <v>16</v>
      </c>
      <c r="D1088" s="66">
        <v>775.91</v>
      </c>
      <c r="E1088" s="66"/>
      <c r="F1088" s="66"/>
      <c r="G1088" s="66"/>
      <c r="H1088" s="66">
        <v>775.91</v>
      </c>
    </row>
    <row r="1089" spans="1:8" ht="12.75" customHeight="1" x14ac:dyDescent="0.25">
      <c r="A1089" s="26" t="s">
        <v>1213</v>
      </c>
      <c r="B1089" s="26" t="s">
        <v>577</v>
      </c>
      <c r="C1089" s="65">
        <v>12</v>
      </c>
      <c r="D1089" s="66"/>
      <c r="E1089" s="66"/>
      <c r="F1089" s="66">
        <v>0</v>
      </c>
      <c r="G1089" s="66"/>
      <c r="H1089" s="66">
        <v>0</v>
      </c>
    </row>
    <row r="1090" spans="1:8" ht="12.75" customHeight="1" x14ac:dyDescent="0.25">
      <c r="A1090" s="26" t="s">
        <v>1214</v>
      </c>
      <c r="B1090" s="26" t="s">
        <v>577</v>
      </c>
      <c r="C1090" s="65">
        <v>14</v>
      </c>
      <c r="D1090" s="66"/>
      <c r="E1090" s="66">
        <v>0</v>
      </c>
      <c r="F1090" s="66"/>
      <c r="G1090" s="66"/>
      <c r="H1090" s="66">
        <v>0</v>
      </c>
    </row>
    <row r="1091" spans="1:8" ht="12.75" customHeight="1" x14ac:dyDescent="0.25">
      <c r="A1091" s="26" t="s">
        <v>1215</v>
      </c>
      <c r="B1091" s="26" t="s">
        <v>577</v>
      </c>
      <c r="C1091" s="65">
        <v>16</v>
      </c>
      <c r="D1091" s="66">
        <v>0</v>
      </c>
      <c r="E1091" s="66"/>
      <c r="F1091" s="66"/>
      <c r="G1091" s="66"/>
      <c r="H1091" s="66">
        <v>0</v>
      </c>
    </row>
    <row r="1092" spans="1:8" ht="12.75" customHeight="1" x14ac:dyDescent="0.25">
      <c r="A1092" s="26" t="s">
        <v>1216</v>
      </c>
      <c r="B1092" s="26" t="s">
        <v>581</v>
      </c>
      <c r="C1092" s="65">
        <v>16</v>
      </c>
      <c r="D1092" s="66">
        <v>0</v>
      </c>
      <c r="E1092" s="66"/>
      <c r="F1092" s="66"/>
      <c r="G1092" s="66"/>
      <c r="H1092" s="66">
        <v>0</v>
      </c>
    </row>
    <row r="1093" spans="1:8" ht="12.75" customHeight="1" x14ac:dyDescent="0.25">
      <c r="A1093" s="26" t="s">
        <v>1217</v>
      </c>
      <c r="B1093" s="26" t="s">
        <v>583</v>
      </c>
      <c r="C1093" s="65">
        <v>16</v>
      </c>
      <c r="D1093" s="66">
        <v>0</v>
      </c>
      <c r="E1093" s="66"/>
      <c r="F1093" s="66"/>
      <c r="G1093" s="66"/>
      <c r="H1093" s="66">
        <v>0</v>
      </c>
    </row>
    <row r="1094" spans="1:8" ht="12.75" customHeight="1" x14ac:dyDescent="0.25">
      <c r="A1094" s="26" t="s">
        <v>1218</v>
      </c>
      <c r="B1094" s="26" t="s">
        <v>585</v>
      </c>
      <c r="C1094" s="65">
        <v>16</v>
      </c>
      <c r="D1094" s="66">
        <v>0</v>
      </c>
      <c r="E1094" s="66"/>
      <c r="F1094" s="66"/>
      <c r="G1094" s="66"/>
      <c r="H1094" s="66">
        <v>0</v>
      </c>
    </row>
    <row r="1095" spans="1:8" ht="12.75" customHeight="1" x14ac:dyDescent="0.25">
      <c r="A1095" s="26" t="s">
        <v>1219</v>
      </c>
      <c r="B1095" s="26" t="s">
        <v>587</v>
      </c>
      <c r="C1095" s="65">
        <v>16</v>
      </c>
      <c r="D1095" s="66">
        <v>0</v>
      </c>
      <c r="E1095" s="66"/>
      <c r="F1095" s="66"/>
      <c r="G1095" s="66"/>
      <c r="H1095" s="66">
        <v>0</v>
      </c>
    </row>
    <row r="1096" spans="1:8" ht="12.75" customHeight="1" x14ac:dyDescent="0.25">
      <c r="A1096" s="26" t="s">
        <v>1220</v>
      </c>
      <c r="B1096" s="26" t="s">
        <v>589</v>
      </c>
      <c r="C1096" s="65">
        <v>16</v>
      </c>
      <c r="D1096" s="66">
        <v>0</v>
      </c>
      <c r="E1096" s="66"/>
      <c r="F1096" s="66"/>
      <c r="G1096" s="66"/>
      <c r="H1096" s="66">
        <v>0</v>
      </c>
    </row>
    <row r="1097" spans="1:8" ht="12.75" customHeight="1" x14ac:dyDescent="0.25">
      <c r="A1097" s="26" t="s">
        <v>1221</v>
      </c>
      <c r="B1097" s="26" t="s">
        <v>591</v>
      </c>
      <c r="C1097" s="65">
        <v>16</v>
      </c>
      <c r="D1097" s="66">
        <v>0</v>
      </c>
      <c r="E1097" s="66"/>
      <c r="F1097" s="66"/>
      <c r="G1097" s="66"/>
      <c r="H1097" s="66">
        <v>0</v>
      </c>
    </row>
    <row r="1098" spans="1:8" ht="12.75" customHeight="1" x14ac:dyDescent="0.25">
      <c r="A1098" s="26" t="s">
        <v>1222</v>
      </c>
      <c r="B1098" s="26" t="s">
        <v>593</v>
      </c>
      <c r="C1098" s="65">
        <v>16</v>
      </c>
      <c r="D1098" s="66">
        <v>0</v>
      </c>
      <c r="E1098" s="66"/>
      <c r="F1098" s="66"/>
      <c r="G1098" s="66"/>
      <c r="H1098" s="66">
        <v>0</v>
      </c>
    </row>
    <row r="1099" spans="1:8" ht="12.75" customHeight="1" x14ac:dyDescent="0.25">
      <c r="A1099" s="26" t="s">
        <v>1223</v>
      </c>
      <c r="B1099" s="26" t="s">
        <v>595</v>
      </c>
      <c r="C1099" s="65">
        <v>16</v>
      </c>
      <c r="D1099" s="66">
        <v>0</v>
      </c>
      <c r="E1099" s="66"/>
      <c r="F1099" s="66"/>
      <c r="G1099" s="66"/>
      <c r="H1099" s="66">
        <v>0</v>
      </c>
    </row>
    <row r="1100" spans="1:8" ht="12.75" customHeight="1" x14ac:dyDescent="0.25">
      <c r="A1100" s="26" t="s">
        <v>1224</v>
      </c>
      <c r="B1100" s="26" t="s">
        <v>597</v>
      </c>
      <c r="C1100" s="65">
        <v>16</v>
      </c>
      <c r="D1100" s="66">
        <v>0</v>
      </c>
      <c r="E1100" s="66"/>
      <c r="F1100" s="66"/>
      <c r="G1100" s="66"/>
      <c r="H1100" s="66">
        <v>0</v>
      </c>
    </row>
    <row r="1101" spans="1:8" ht="12.75" customHeight="1" x14ac:dyDescent="0.25">
      <c r="A1101" s="26" t="s">
        <v>1225</v>
      </c>
      <c r="B1101" s="26" t="s">
        <v>599</v>
      </c>
      <c r="C1101" s="65">
        <v>16</v>
      </c>
      <c r="D1101" s="66">
        <v>0</v>
      </c>
      <c r="E1101" s="66"/>
      <c r="F1101" s="66"/>
      <c r="G1101" s="66"/>
      <c r="H1101" s="66">
        <v>0</v>
      </c>
    </row>
    <row r="1102" spans="1:8" ht="12.75" customHeight="1" x14ac:dyDescent="0.25">
      <c r="A1102" s="26" t="s">
        <v>1226</v>
      </c>
      <c r="B1102" s="26" t="s">
        <v>601</v>
      </c>
      <c r="C1102" s="65">
        <v>16</v>
      </c>
      <c r="D1102" s="66">
        <v>0</v>
      </c>
      <c r="E1102" s="66"/>
      <c r="F1102" s="66"/>
      <c r="G1102" s="66"/>
      <c r="H1102" s="66">
        <v>0</v>
      </c>
    </row>
    <row r="1103" spans="1:8" ht="12.75" customHeight="1" x14ac:dyDescent="0.25">
      <c r="A1103" s="26" t="s">
        <v>1227</v>
      </c>
      <c r="B1103" s="26" t="s">
        <v>603</v>
      </c>
      <c r="C1103" s="65">
        <v>16</v>
      </c>
      <c r="D1103" s="66">
        <v>0</v>
      </c>
      <c r="E1103" s="66"/>
      <c r="F1103" s="66"/>
      <c r="G1103" s="66"/>
      <c r="H1103" s="66">
        <v>0</v>
      </c>
    </row>
    <row r="1104" spans="1:8" ht="12.75" customHeight="1" x14ac:dyDescent="0.25">
      <c r="A1104" s="26" t="s">
        <v>1228</v>
      </c>
      <c r="B1104" s="26" t="s">
        <v>605</v>
      </c>
      <c r="C1104" s="65">
        <v>16</v>
      </c>
      <c r="D1104" s="66">
        <v>0</v>
      </c>
      <c r="E1104" s="66"/>
      <c r="F1104" s="66"/>
      <c r="G1104" s="66"/>
      <c r="H1104" s="66">
        <v>0</v>
      </c>
    </row>
    <row r="1105" spans="1:8" ht="12.75" customHeight="1" x14ac:dyDescent="0.25">
      <c r="A1105" s="26" t="s">
        <v>1229</v>
      </c>
      <c r="B1105" s="26" t="s">
        <v>607</v>
      </c>
      <c r="C1105" s="65">
        <v>16</v>
      </c>
      <c r="D1105" s="66">
        <v>0</v>
      </c>
      <c r="E1105" s="66"/>
      <c r="F1105" s="66"/>
      <c r="G1105" s="66"/>
      <c r="H1105" s="66">
        <v>0</v>
      </c>
    </row>
    <row r="1106" spans="1:8" ht="12.75" customHeight="1" x14ac:dyDescent="0.25">
      <c r="A1106" s="26" t="s">
        <v>11540</v>
      </c>
      <c r="B1106" s="26" t="s">
        <v>11529</v>
      </c>
      <c r="C1106" s="65">
        <v>16</v>
      </c>
      <c r="D1106" s="66">
        <v>0</v>
      </c>
      <c r="E1106" s="66"/>
      <c r="F1106" s="66"/>
      <c r="G1106" s="66"/>
      <c r="H1106" s="66">
        <v>0</v>
      </c>
    </row>
    <row r="1107" spans="1:8" ht="12.75" customHeight="1" x14ac:dyDescent="0.25">
      <c r="A1107" s="26" t="s">
        <v>11541</v>
      </c>
      <c r="B1107" s="26" t="s">
        <v>11531</v>
      </c>
      <c r="C1107" s="65">
        <v>16</v>
      </c>
      <c r="D1107" s="66">
        <v>0</v>
      </c>
      <c r="E1107" s="66"/>
      <c r="F1107" s="66"/>
      <c r="G1107" s="66"/>
      <c r="H1107" s="66">
        <v>0</v>
      </c>
    </row>
    <row r="1108" spans="1:8" ht="12.75" customHeight="1" x14ac:dyDescent="0.25">
      <c r="A1108" s="26" t="s">
        <v>1230</v>
      </c>
      <c r="B1108" s="26" t="s">
        <v>609</v>
      </c>
      <c r="C1108" s="65">
        <v>16</v>
      </c>
      <c r="D1108" s="66">
        <v>0</v>
      </c>
      <c r="E1108" s="66"/>
      <c r="F1108" s="66"/>
      <c r="G1108" s="66"/>
      <c r="H1108" s="66">
        <v>0</v>
      </c>
    </row>
    <row r="1109" spans="1:8" ht="12.75" customHeight="1" x14ac:dyDescent="0.25">
      <c r="A1109" s="26" t="s">
        <v>1231</v>
      </c>
      <c r="B1109" s="26" t="s">
        <v>611</v>
      </c>
      <c r="C1109" s="65">
        <v>16</v>
      </c>
      <c r="D1109" s="66">
        <v>0</v>
      </c>
      <c r="E1109" s="66"/>
      <c r="F1109" s="66"/>
      <c r="G1109" s="66"/>
      <c r="H1109" s="66">
        <v>0</v>
      </c>
    </row>
    <row r="1110" spans="1:8" ht="12.75" customHeight="1" x14ac:dyDescent="0.25">
      <c r="A1110" s="26" t="s">
        <v>1232</v>
      </c>
      <c r="B1110" s="26" t="s">
        <v>613</v>
      </c>
      <c r="C1110" s="65">
        <v>12</v>
      </c>
      <c r="D1110" s="66"/>
      <c r="E1110" s="66"/>
      <c r="F1110" s="66">
        <v>0</v>
      </c>
      <c r="G1110" s="66"/>
      <c r="H1110" s="66">
        <v>0</v>
      </c>
    </row>
    <row r="1111" spans="1:8" ht="12.75" customHeight="1" x14ac:dyDescent="0.25">
      <c r="A1111" s="26" t="s">
        <v>1233</v>
      </c>
      <c r="B1111" s="26" t="s">
        <v>613</v>
      </c>
      <c r="C1111" s="65">
        <v>14</v>
      </c>
      <c r="D1111" s="66"/>
      <c r="E1111" s="66">
        <v>0</v>
      </c>
      <c r="F1111" s="66"/>
      <c r="G1111" s="66"/>
      <c r="H1111" s="66">
        <v>0</v>
      </c>
    </row>
    <row r="1112" spans="1:8" ht="12.75" customHeight="1" x14ac:dyDescent="0.25">
      <c r="A1112" s="26" t="s">
        <v>1234</v>
      </c>
      <c r="B1112" s="26" t="s">
        <v>613</v>
      </c>
      <c r="C1112" s="65">
        <v>16</v>
      </c>
      <c r="D1112" s="66">
        <v>0</v>
      </c>
      <c r="E1112" s="66"/>
      <c r="F1112" s="66"/>
      <c r="G1112" s="66"/>
      <c r="H1112" s="66">
        <v>0</v>
      </c>
    </row>
    <row r="1113" spans="1:8" ht="12.75" customHeight="1" x14ac:dyDescent="0.25">
      <c r="A1113" s="26" t="s">
        <v>1235</v>
      </c>
      <c r="B1113" s="26" t="s">
        <v>617</v>
      </c>
      <c r="C1113" s="65">
        <v>12</v>
      </c>
      <c r="D1113" s="66"/>
      <c r="E1113" s="66"/>
      <c r="F1113" s="66">
        <v>0</v>
      </c>
      <c r="G1113" s="66"/>
      <c r="H1113" s="66">
        <v>0</v>
      </c>
    </row>
    <row r="1114" spans="1:8" ht="12.75" customHeight="1" x14ac:dyDescent="0.25">
      <c r="A1114" s="26" t="s">
        <v>1236</v>
      </c>
      <c r="B1114" s="26" t="s">
        <v>617</v>
      </c>
      <c r="C1114" s="65">
        <v>14</v>
      </c>
      <c r="D1114" s="66"/>
      <c r="E1114" s="66">
        <v>0</v>
      </c>
      <c r="F1114" s="66"/>
      <c r="G1114" s="66"/>
      <c r="H1114" s="66">
        <v>0</v>
      </c>
    </row>
    <row r="1115" spans="1:8" ht="12.75" customHeight="1" x14ac:dyDescent="0.25">
      <c r="A1115" s="26" t="s">
        <v>1237</v>
      </c>
      <c r="B1115" s="26" t="s">
        <v>620</v>
      </c>
      <c r="C1115" s="65">
        <v>16</v>
      </c>
      <c r="D1115" s="66">
        <v>0</v>
      </c>
      <c r="E1115" s="66"/>
      <c r="F1115" s="66"/>
      <c r="G1115" s="66"/>
      <c r="H1115" s="66">
        <v>0</v>
      </c>
    </row>
    <row r="1116" spans="1:8" ht="12.75" customHeight="1" x14ac:dyDescent="0.25">
      <c r="A1116" s="26" t="s">
        <v>1238</v>
      </c>
      <c r="B1116" s="26" t="s">
        <v>622</v>
      </c>
      <c r="C1116" s="65">
        <v>16</v>
      </c>
      <c r="D1116" s="66">
        <v>0</v>
      </c>
      <c r="E1116" s="66"/>
      <c r="F1116" s="66"/>
      <c r="G1116" s="66"/>
      <c r="H1116" s="66">
        <v>0</v>
      </c>
    </row>
    <row r="1117" spans="1:8" ht="12.75" customHeight="1" x14ac:dyDescent="0.25">
      <c r="A1117" s="26" t="s">
        <v>1239</v>
      </c>
      <c r="B1117" s="26" t="s">
        <v>624</v>
      </c>
      <c r="C1117" s="65">
        <v>16</v>
      </c>
      <c r="D1117" s="66">
        <v>0</v>
      </c>
      <c r="E1117" s="66"/>
      <c r="F1117" s="66"/>
      <c r="G1117" s="66"/>
      <c r="H1117" s="66">
        <v>0</v>
      </c>
    </row>
    <row r="1118" spans="1:8" ht="12.75" customHeight="1" x14ac:dyDescent="0.25">
      <c r="A1118" s="26" t="s">
        <v>1240</v>
      </c>
      <c r="B1118" s="26" t="s">
        <v>626</v>
      </c>
      <c r="C1118" s="65">
        <v>16</v>
      </c>
      <c r="D1118" s="66">
        <v>0</v>
      </c>
      <c r="E1118" s="66"/>
      <c r="F1118" s="66"/>
      <c r="G1118" s="66"/>
      <c r="H1118" s="66">
        <v>0</v>
      </c>
    </row>
    <row r="1119" spans="1:8" ht="12.75" customHeight="1" x14ac:dyDescent="0.25">
      <c r="A1119" s="26" t="s">
        <v>1241</v>
      </c>
      <c r="B1119" s="26" t="s">
        <v>892</v>
      </c>
      <c r="C1119" s="65">
        <v>10</v>
      </c>
      <c r="D1119" s="66"/>
      <c r="E1119" s="66"/>
      <c r="F1119" s="66"/>
      <c r="G1119" s="66">
        <v>0</v>
      </c>
      <c r="H1119" s="66">
        <v>0</v>
      </c>
    </row>
    <row r="1120" spans="1:8" ht="12.75" customHeight="1" x14ac:dyDescent="0.25">
      <c r="A1120" s="26" t="s">
        <v>1242</v>
      </c>
      <c r="B1120" s="26" t="s">
        <v>554</v>
      </c>
      <c r="C1120" s="65">
        <v>12</v>
      </c>
      <c r="D1120" s="66"/>
      <c r="E1120" s="66"/>
      <c r="F1120" s="66">
        <v>0</v>
      </c>
      <c r="G1120" s="66"/>
      <c r="H1120" s="66">
        <v>0</v>
      </c>
    </row>
    <row r="1121" spans="1:8" ht="12.75" customHeight="1" x14ac:dyDescent="0.25">
      <c r="A1121" s="26" t="s">
        <v>1243</v>
      </c>
      <c r="B1121" s="26" t="s">
        <v>554</v>
      </c>
      <c r="C1121" s="65">
        <v>14</v>
      </c>
      <c r="D1121" s="66"/>
      <c r="E1121" s="66">
        <v>0</v>
      </c>
      <c r="F1121" s="66"/>
      <c r="G1121" s="66"/>
      <c r="H1121" s="66">
        <v>0</v>
      </c>
    </row>
    <row r="1122" spans="1:8" ht="12.75" customHeight="1" x14ac:dyDescent="0.25">
      <c r="A1122" s="26" t="s">
        <v>1244</v>
      </c>
      <c r="B1122" s="26" t="s">
        <v>557</v>
      </c>
      <c r="C1122" s="65">
        <v>16</v>
      </c>
      <c r="D1122" s="66">
        <v>0</v>
      </c>
      <c r="E1122" s="66"/>
      <c r="F1122" s="66"/>
      <c r="G1122" s="66"/>
      <c r="H1122" s="66">
        <v>0</v>
      </c>
    </row>
    <row r="1123" spans="1:8" ht="12.75" customHeight="1" x14ac:dyDescent="0.25">
      <c r="A1123" s="26" t="s">
        <v>1245</v>
      </c>
      <c r="B1123" s="26" t="s">
        <v>559</v>
      </c>
      <c r="C1123" s="65">
        <v>16</v>
      </c>
      <c r="D1123" s="66">
        <v>0</v>
      </c>
      <c r="E1123" s="66"/>
      <c r="F1123" s="66"/>
      <c r="G1123" s="66"/>
      <c r="H1123" s="66">
        <v>0</v>
      </c>
    </row>
    <row r="1124" spans="1:8" ht="12.75" customHeight="1" x14ac:dyDescent="0.25">
      <c r="A1124" s="26" t="s">
        <v>1246</v>
      </c>
      <c r="B1124" s="26" t="s">
        <v>561</v>
      </c>
      <c r="C1124" s="65">
        <v>16</v>
      </c>
      <c r="D1124" s="66">
        <v>0</v>
      </c>
      <c r="E1124" s="66"/>
      <c r="F1124" s="66"/>
      <c r="G1124" s="66"/>
      <c r="H1124" s="66">
        <v>0</v>
      </c>
    </row>
    <row r="1125" spans="1:8" ht="12.75" customHeight="1" x14ac:dyDescent="0.25">
      <c r="A1125" s="26" t="s">
        <v>1247</v>
      </c>
      <c r="B1125" s="26" t="s">
        <v>563</v>
      </c>
      <c r="C1125" s="65">
        <v>16</v>
      </c>
      <c r="D1125" s="66">
        <v>0</v>
      </c>
      <c r="E1125" s="66"/>
      <c r="F1125" s="66"/>
      <c r="G1125" s="66"/>
      <c r="H1125" s="66">
        <v>0</v>
      </c>
    </row>
    <row r="1126" spans="1:8" ht="12.75" customHeight="1" x14ac:dyDescent="0.25">
      <c r="A1126" s="26" t="s">
        <v>1248</v>
      </c>
      <c r="B1126" s="26" t="s">
        <v>565</v>
      </c>
      <c r="C1126" s="65">
        <v>16</v>
      </c>
      <c r="D1126" s="66">
        <v>0</v>
      </c>
      <c r="E1126" s="66"/>
      <c r="F1126" s="66"/>
      <c r="G1126" s="66"/>
      <c r="H1126" s="66">
        <v>0</v>
      </c>
    </row>
    <row r="1127" spans="1:8" ht="12.75" customHeight="1" x14ac:dyDescent="0.25">
      <c r="A1127" s="26" t="s">
        <v>1249</v>
      </c>
      <c r="B1127" s="26" t="s">
        <v>567</v>
      </c>
      <c r="C1127" s="65">
        <v>16</v>
      </c>
      <c r="D1127" s="66">
        <v>0</v>
      </c>
      <c r="E1127" s="66"/>
      <c r="F1127" s="66"/>
      <c r="G1127" s="66"/>
      <c r="H1127" s="66">
        <v>0</v>
      </c>
    </row>
    <row r="1128" spans="1:8" ht="12.75" customHeight="1" x14ac:dyDescent="0.25">
      <c r="A1128" s="26" t="s">
        <v>1250</v>
      </c>
      <c r="B1128" s="26" t="s">
        <v>569</v>
      </c>
      <c r="C1128" s="65">
        <v>12</v>
      </c>
      <c r="D1128" s="66"/>
      <c r="E1128" s="66"/>
      <c r="F1128" s="66">
        <v>0</v>
      </c>
      <c r="G1128" s="66"/>
      <c r="H1128" s="66">
        <v>0</v>
      </c>
    </row>
    <row r="1129" spans="1:8" ht="12.75" customHeight="1" x14ac:dyDescent="0.25">
      <c r="A1129" s="26" t="s">
        <v>1251</v>
      </c>
      <c r="B1129" s="26" t="s">
        <v>569</v>
      </c>
      <c r="C1129" s="65">
        <v>14</v>
      </c>
      <c r="D1129" s="66"/>
      <c r="E1129" s="66">
        <v>0</v>
      </c>
      <c r="F1129" s="66"/>
      <c r="G1129" s="66"/>
      <c r="H1129" s="66">
        <v>0</v>
      </c>
    </row>
    <row r="1130" spans="1:8" ht="12.75" customHeight="1" x14ac:dyDescent="0.25">
      <c r="A1130" s="26" t="s">
        <v>1252</v>
      </c>
      <c r="B1130" s="26" t="s">
        <v>559</v>
      </c>
      <c r="C1130" s="65">
        <v>16</v>
      </c>
      <c r="D1130" s="66">
        <v>0</v>
      </c>
      <c r="E1130" s="66"/>
      <c r="F1130" s="66"/>
      <c r="G1130" s="66"/>
      <c r="H1130" s="66">
        <v>0</v>
      </c>
    </row>
    <row r="1131" spans="1:8" ht="12.75" customHeight="1" x14ac:dyDescent="0.25">
      <c r="A1131" s="26" t="s">
        <v>1253</v>
      </c>
      <c r="B1131" s="26" t="s">
        <v>561</v>
      </c>
      <c r="C1131" s="65">
        <v>16</v>
      </c>
      <c r="D1131" s="66">
        <v>0</v>
      </c>
      <c r="E1131" s="66"/>
      <c r="F1131" s="66"/>
      <c r="G1131" s="66"/>
      <c r="H1131" s="66">
        <v>0</v>
      </c>
    </row>
    <row r="1132" spans="1:8" ht="12.75" customHeight="1" x14ac:dyDescent="0.25">
      <c r="A1132" s="26" t="s">
        <v>1254</v>
      </c>
      <c r="B1132" s="26" t="s">
        <v>565</v>
      </c>
      <c r="C1132" s="65">
        <v>16</v>
      </c>
      <c r="D1132" s="66">
        <v>0</v>
      </c>
      <c r="E1132" s="66"/>
      <c r="F1132" s="66"/>
      <c r="G1132" s="66"/>
      <c r="H1132" s="66">
        <v>0</v>
      </c>
    </row>
    <row r="1133" spans="1:8" ht="12.75" customHeight="1" x14ac:dyDescent="0.25">
      <c r="A1133" s="26" t="s">
        <v>1255</v>
      </c>
      <c r="B1133" s="26" t="s">
        <v>575</v>
      </c>
      <c r="C1133" s="65">
        <v>16</v>
      </c>
      <c r="D1133" s="66">
        <v>0</v>
      </c>
      <c r="E1133" s="66"/>
      <c r="F1133" s="66"/>
      <c r="G1133" s="66"/>
      <c r="H1133" s="66">
        <v>0</v>
      </c>
    </row>
    <row r="1134" spans="1:8" ht="12.75" customHeight="1" x14ac:dyDescent="0.25">
      <c r="A1134" s="26" t="s">
        <v>1256</v>
      </c>
      <c r="B1134" s="26" t="s">
        <v>577</v>
      </c>
      <c r="C1134" s="65">
        <v>12</v>
      </c>
      <c r="D1134" s="66"/>
      <c r="E1134" s="66"/>
      <c r="F1134" s="66">
        <v>0</v>
      </c>
      <c r="G1134" s="66"/>
      <c r="H1134" s="66">
        <v>0</v>
      </c>
    </row>
    <row r="1135" spans="1:8" ht="12.75" customHeight="1" x14ac:dyDescent="0.25">
      <c r="A1135" s="26" t="s">
        <v>1257</v>
      </c>
      <c r="B1135" s="26" t="s">
        <v>577</v>
      </c>
      <c r="C1135" s="65">
        <v>14</v>
      </c>
      <c r="D1135" s="66"/>
      <c r="E1135" s="66">
        <v>0</v>
      </c>
      <c r="F1135" s="66"/>
      <c r="G1135" s="66"/>
      <c r="H1135" s="66">
        <v>0</v>
      </c>
    </row>
    <row r="1136" spans="1:8" ht="12.75" customHeight="1" x14ac:dyDescent="0.25">
      <c r="A1136" s="26" t="s">
        <v>1258</v>
      </c>
      <c r="B1136" s="26" t="s">
        <v>577</v>
      </c>
      <c r="C1136" s="65">
        <v>16</v>
      </c>
      <c r="D1136" s="66">
        <v>0</v>
      </c>
      <c r="E1136" s="66"/>
      <c r="F1136" s="66"/>
      <c r="G1136" s="66"/>
      <c r="H1136" s="66">
        <v>0</v>
      </c>
    </row>
    <row r="1137" spans="1:8" ht="12.75" customHeight="1" x14ac:dyDescent="0.25">
      <c r="A1137" s="26" t="s">
        <v>1259</v>
      </c>
      <c r="B1137" s="26" t="s">
        <v>581</v>
      </c>
      <c r="C1137" s="65">
        <v>16</v>
      </c>
      <c r="D1137" s="66">
        <v>0</v>
      </c>
      <c r="E1137" s="66"/>
      <c r="F1137" s="66"/>
      <c r="G1137" s="66"/>
      <c r="H1137" s="66">
        <v>0</v>
      </c>
    </row>
    <row r="1138" spans="1:8" ht="12.75" customHeight="1" x14ac:dyDescent="0.25">
      <c r="A1138" s="26" t="s">
        <v>1260</v>
      </c>
      <c r="B1138" s="26" t="s">
        <v>583</v>
      </c>
      <c r="C1138" s="65">
        <v>16</v>
      </c>
      <c r="D1138" s="66">
        <v>0</v>
      </c>
      <c r="E1138" s="66"/>
      <c r="F1138" s="66"/>
      <c r="G1138" s="66"/>
      <c r="H1138" s="66">
        <v>0</v>
      </c>
    </row>
    <row r="1139" spans="1:8" ht="12.75" customHeight="1" x14ac:dyDescent="0.25">
      <c r="A1139" s="26" t="s">
        <v>1261</v>
      </c>
      <c r="B1139" s="26" t="s">
        <v>585</v>
      </c>
      <c r="C1139" s="65">
        <v>16</v>
      </c>
      <c r="D1139" s="66">
        <v>0</v>
      </c>
      <c r="E1139" s="66"/>
      <c r="F1139" s="66"/>
      <c r="G1139" s="66"/>
      <c r="H1139" s="66">
        <v>0</v>
      </c>
    </row>
    <row r="1140" spans="1:8" ht="12.75" customHeight="1" x14ac:dyDescent="0.25">
      <c r="A1140" s="26" t="s">
        <v>1262</v>
      </c>
      <c r="B1140" s="26" t="s">
        <v>587</v>
      </c>
      <c r="C1140" s="65">
        <v>16</v>
      </c>
      <c r="D1140" s="66">
        <v>0</v>
      </c>
      <c r="E1140" s="66"/>
      <c r="F1140" s="66"/>
      <c r="G1140" s="66"/>
      <c r="H1140" s="66">
        <v>0</v>
      </c>
    </row>
    <row r="1141" spans="1:8" ht="12.75" customHeight="1" x14ac:dyDescent="0.25">
      <c r="A1141" s="26" t="s">
        <v>1263</v>
      </c>
      <c r="B1141" s="26" t="s">
        <v>589</v>
      </c>
      <c r="C1141" s="65">
        <v>16</v>
      </c>
      <c r="D1141" s="66">
        <v>0</v>
      </c>
      <c r="E1141" s="66"/>
      <c r="F1141" s="66"/>
      <c r="G1141" s="66"/>
      <c r="H1141" s="66">
        <v>0</v>
      </c>
    </row>
    <row r="1142" spans="1:8" ht="12.75" customHeight="1" x14ac:dyDescent="0.25">
      <c r="A1142" s="26" t="s">
        <v>1264</v>
      </c>
      <c r="B1142" s="26" t="s">
        <v>591</v>
      </c>
      <c r="C1142" s="65">
        <v>16</v>
      </c>
      <c r="D1142" s="66">
        <v>0</v>
      </c>
      <c r="E1142" s="66"/>
      <c r="F1142" s="66"/>
      <c r="G1142" s="66"/>
      <c r="H1142" s="66">
        <v>0</v>
      </c>
    </row>
    <row r="1143" spans="1:8" ht="12.75" customHeight="1" x14ac:dyDescent="0.25">
      <c r="A1143" s="26" t="s">
        <v>1265</v>
      </c>
      <c r="B1143" s="26" t="s">
        <v>593</v>
      </c>
      <c r="C1143" s="65">
        <v>16</v>
      </c>
      <c r="D1143" s="66">
        <v>0</v>
      </c>
      <c r="E1143" s="66"/>
      <c r="F1143" s="66"/>
      <c r="G1143" s="66"/>
      <c r="H1143" s="66">
        <v>0</v>
      </c>
    </row>
    <row r="1144" spans="1:8" ht="12.75" customHeight="1" x14ac:dyDescent="0.25">
      <c r="A1144" s="26" t="s">
        <v>1266</v>
      </c>
      <c r="B1144" s="26" t="s">
        <v>595</v>
      </c>
      <c r="C1144" s="65">
        <v>16</v>
      </c>
      <c r="D1144" s="66">
        <v>0</v>
      </c>
      <c r="E1144" s="66"/>
      <c r="F1144" s="66"/>
      <c r="G1144" s="66"/>
      <c r="H1144" s="66">
        <v>0</v>
      </c>
    </row>
    <row r="1145" spans="1:8" ht="12.75" customHeight="1" x14ac:dyDescent="0.25">
      <c r="A1145" s="26" t="s">
        <v>1267</v>
      </c>
      <c r="B1145" s="26" t="s">
        <v>597</v>
      </c>
      <c r="C1145" s="65">
        <v>16</v>
      </c>
      <c r="D1145" s="66">
        <v>0</v>
      </c>
      <c r="E1145" s="66"/>
      <c r="F1145" s="66"/>
      <c r="G1145" s="66"/>
      <c r="H1145" s="66">
        <v>0</v>
      </c>
    </row>
    <row r="1146" spans="1:8" ht="12.75" customHeight="1" x14ac:dyDescent="0.25">
      <c r="A1146" s="26" t="s">
        <v>1268</v>
      </c>
      <c r="B1146" s="26" t="s">
        <v>599</v>
      </c>
      <c r="C1146" s="65">
        <v>16</v>
      </c>
      <c r="D1146" s="66">
        <v>0</v>
      </c>
      <c r="E1146" s="66"/>
      <c r="F1146" s="66"/>
      <c r="G1146" s="66"/>
      <c r="H1146" s="66">
        <v>0</v>
      </c>
    </row>
    <row r="1147" spans="1:8" ht="12.75" customHeight="1" x14ac:dyDescent="0.25">
      <c r="A1147" s="26" t="s">
        <v>1269</v>
      </c>
      <c r="B1147" s="26" t="s">
        <v>601</v>
      </c>
      <c r="C1147" s="65">
        <v>16</v>
      </c>
      <c r="D1147" s="66">
        <v>0</v>
      </c>
      <c r="E1147" s="66"/>
      <c r="F1147" s="66"/>
      <c r="G1147" s="66"/>
      <c r="H1147" s="66">
        <v>0</v>
      </c>
    </row>
    <row r="1148" spans="1:8" ht="12.75" customHeight="1" x14ac:dyDescent="0.25">
      <c r="A1148" s="26" t="s">
        <v>1270</v>
      </c>
      <c r="B1148" s="26" t="s">
        <v>603</v>
      </c>
      <c r="C1148" s="65">
        <v>16</v>
      </c>
      <c r="D1148" s="66">
        <v>0</v>
      </c>
      <c r="E1148" s="66"/>
      <c r="F1148" s="66"/>
      <c r="G1148" s="66"/>
      <c r="H1148" s="66">
        <v>0</v>
      </c>
    </row>
    <row r="1149" spans="1:8" ht="12.75" customHeight="1" x14ac:dyDescent="0.25">
      <c r="A1149" s="26" t="s">
        <v>1271</v>
      </c>
      <c r="B1149" s="26" t="s">
        <v>605</v>
      </c>
      <c r="C1149" s="65">
        <v>16</v>
      </c>
      <c r="D1149" s="66">
        <v>0</v>
      </c>
      <c r="E1149" s="66"/>
      <c r="F1149" s="66"/>
      <c r="G1149" s="66"/>
      <c r="H1149" s="66">
        <v>0</v>
      </c>
    </row>
    <row r="1150" spans="1:8" ht="12.75" customHeight="1" x14ac:dyDescent="0.25">
      <c r="A1150" s="26" t="s">
        <v>1272</v>
      </c>
      <c r="B1150" s="26" t="s">
        <v>607</v>
      </c>
      <c r="C1150" s="65">
        <v>16</v>
      </c>
      <c r="D1150" s="66">
        <v>0</v>
      </c>
      <c r="E1150" s="66"/>
      <c r="F1150" s="66"/>
      <c r="G1150" s="66"/>
      <c r="H1150" s="66">
        <v>0</v>
      </c>
    </row>
    <row r="1151" spans="1:8" ht="12.75" customHeight="1" x14ac:dyDescent="0.25">
      <c r="A1151" s="26" t="s">
        <v>1273</v>
      </c>
      <c r="B1151" s="26" t="s">
        <v>609</v>
      </c>
      <c r="C1151" s="65">
        <v>16</v>
      </c>
      <c r="D1151" s="66">
        <v>0</v>
      </c>
      <c r="E1151" s="66"/>
      <c r="F1151" s="66"/>
      <c r="G1151" s="66"/>
      <c r="H1151" s="66">
        <v>0</v>
      </c>
    </row>
    <row r="1152" spans="1:8" ht="12.75" customHeight="1" x14ac:dyDescent="0.25">
      <c r="A1152" s="26" t="s">
        <v>1274</v>
      </c>
      <c r="B1152" s="26" t="s">
        <v>611</v>
      </c>
      <c r="C1152" s="65">
        <v>16</v>
      </c>
      <c r="D1152" s="66">
        <v>0</v>
      </c>
      <c r="E1152" s="66"/>
      <c r="F1152" s="66"/>
      <c r="G1152" s="66"/>
      <c r="H1152" s="66">
        <v>0</v>
      </c>
    </row>
    <row r="1153" spans="1:8" ht="12.75" customHeight="1" x14ac:dyDescent="0.25">
      <c r="A1153" s="26" t="s">
        <v>1275</v>
      </c>
      <c r="B1153" s="26" t="s">
        <v>613</v>
      </c>
      <c r="C1153" s="65">
        <v>12</v>
      </c>
      <c r="D1153" s="66"/>
      <c r="E1153" s="66"/>
      <c r="F1153" s="66">
        <v>0</v>
      </c>
      <c r="G1153" s="66"/>
      <c r="H1153" s="66">
        <v>0</v>
      </c>
    </row>
    <row r="1154" spans="1:8" ht="12.75" customHeight="1" x14ac:dyDescent="0.25">
      <c r="A1154" s="26" t="s">
        <v>1276</v>
      </c>
      <c r="B1154" s="26" t="s">
        <v>613</v>
      </c>
      <c r="C1154" s="65">
        <v>14</v>
      </c>
      <c r="D1154" s="66"/>
      <c r="E1154" s="66">
        <v>0</v>
      </c>
      <c r="F1154" s="66"/>
      <c r="G1154" s="66"/>
      <c r="H1154" s="66">
        <v>0</v>
      </c>
    </row>
    <row r="1155" spans="1:8" ht="12.75" customHeight="1" x14ac:dyDescent="0.25">
      <c r="A1155" s="26" t="s">
        <v>1277</v>
      </c>
      <c r="B1155" s="26" t="s">
        <v>613</v>
      </c>
      <c r="C1155" s="65">
        <v>16</v>
      </c>
      <c r="D1155" s="66">
        <v>0</v>
      </c>
      <c r="E1155" s="66"/>
      <c r="F1155" s="66"/>
      <c r="G1155" s="66"/>
      <c r="H1155" s="66">
        <v>0</v>
      </c>
    </row>
    <row r="1156" spans="1:8" ht="12.75" customHeight="1" x14ac:dyDescent="0.25">
      <c r="A1156" s="26" t="s">
        <v>1278</v>
      </c>
      <c r="B1156" s="26" t="s">
        <v>617</v>
      </c>
      <c r="C1156" s="65">
        <v>12</v>
      </c>
      <c r="D1156" s="66"/>
      <c r="E1156" s="66"/>
      <c r="F1156" s="66">
        <v>0</v>
      </c>
      <c r="G1156" s="66"/>
      <c r="H1156" s="66">
        <v>0</v>
      </c>
    </row>
    <row r="1157" spans="1:8" ht="12.75" customHeight="1" x14ac:dyDescent="0.25">
      <c r="A1157" s="26" t="s">
        <v>1279</v>
      </c>
      <c r="B1157" s="26" t="s">
        <v>617</v>
      </c>
      <c r="C1157" s="65">
        <v>14</v>
      </c>
      <c r="D1157" s="66"/>
      <c r="E1157" s="66">
        <v>0</v>
      </c>
      <c r="F1157" s="66"/>
      <c r="G1157" s="66"/>
      <c r="H1157" s="66">
        <v>0</v>
      </c>
    </row>
    <row r="1158" spans="1:8" ht="12.75" customHeight="1" x14ac:dyDescent="0.25">
      <c r="A1158" s="26" t="s">
        <v>1280</v>
      </c>
      <c r="B1158" s="26" t="s">
        <v>620</v>
      </c>
      <c r="C1158" s="65">
        <v>16</v>
      </c>
      <c r="D1158" s="66">
        <v>0</v>
      </c>
      <c r="E1158" s="66"/>
      <c r="F1158" s="66"/>
      <c r="G1158" s="66"/>
      <c r="H1158" s="66">
        <v>0</v>
      </c>
    </row>
    <row r="1159" spans="1:8" ht="12.75" customHeight="1" x14ac:dyDescent="0.25">
      <c r="A1159" s="26" t="s">
        <v>1281</v>
      </c>
      <c r="B1159" s="26" t="s">
        <v>622</v>
      </c>
      <c r="C1159" s="65">
        <v>16</v>
      </c>
      <c r="D1159" s="66">
        <v>0</v>
      </c>
      <c r="E1159" s="66"/>
      <c r="F1159" s="66"/>
      <c r="G1159" s="66"/>
      <c r="H1159" s="66">
        <v>0</v>
      </c>
    </row>
    <row r="1160" spans="1:8" ht="12.75" customHeight="1" x14ac:dyDescent="0.25">
      <c r="A1160" s="26" t="s">
        <v>1282</v>
      </c>
      <c r="B1160" s="26" t="s">
        <v>624</v>
      </c>
      <c r="C1160" s="65">
        <v>16</v>
      </c>
      <c r="D1160" s="66">
        <v>0</v>
      </c>
      <c r="E1160" s="66"/>
      <c r="F1160" s="66"/>
      <c r="G1160" s="66"/>
      <c r="H1160" s="66">
        <v>0</v>
      </c>
    </row>
    <row r="1161" spans="1:8" ht="12.75" customHeight="1" x14ac:dyDescent="0.25">
      <c r="A1161" s="26" t="s">
        <v>1283</v>
      </c>
      <c r="B1161" s="26" t="s">
        <v>626</v>
      </c>
      <c r="C1161" s="65">
        <v>16</v>
      </c>
      <c r="D1161" s="66">
        <v>0</v>
      </c>
      <c r="E1161" s="66"/>
      <c r="F1161" s="66"/>
      <c r="G1161" s="66"/>
      <c r="H1161" s="66">
        <v>0</v>
      </c>
    </row>
    <row r="1162" spans="1:8" ht="12.75" customHeight="1" x14ac:dyDescent="0.25">
      <c r="A1162" s="26" t="s">
        <v>1284</v>
      </c>
      <c r="B1162" s="26" t="s">
        <v>1285</v>
      </c>
      <c r="C1162" s="65">
        <v>6</v>
      </c>
      <c r="D1162" s="66"/>
      <c r="E1162" s="66"/>
      <c r="F1162" s="66"/>
      <c r="G1162" s="66"/>
      <c r="H1162" s="66">
        <v>1619930.55</v>
      </c>
    </row>
    <row r="1163" spans="1:8" ht="12.75" customHeight="1" x14ac:dyDescent="0.25">
      <c r="A1163" s="26" t="s">
        <v>1286</v>
      </c>
      <c r="B1163" s="26" t="s">
        <v>552</v>
      </c>
      <c r="C1163" s="65">
        <v>10</v>
      </c>
      <c r="D1163" s="66"/>
      <c r="E1163" s="66"/>
      <c r="F1163" s="66"/>
      <c r="G1163" s="66">
        <v>1556091.56</v>
      </c>
      <c r="H1163" s="66">
        <v>1556091.56</v>
      </c>
    </row>
    <row r="1164" spans="1:8" ht="12.75" customHeight="1" x14ac:dyDescent="0.25">
      <c r="A1164" s="26" t="s">
        <v>1287</v>
      </c>
      <c r="B1164" s="26" t="s">
        <v>554</v>
      </c>
      <c r="C1164" s="65">
        <v>12</v>
      </c>
      <c r="D1164" s="66"/>
      <c r="E1164" s="66"/>
      <c r="F1164" s="66">
        <v>21094.71</v>
      </c>
      <c r="G1164" s="66"/>
      <c r="H1164" s="66">
        <v>21094.71</v>
      </c>
    </row>
    <row r="1165" spans="1:8" ht="12.75" customHeight="1" x14ac:dyDescent="0.25">
      <c r="A1165" s="26" t="s">
        <v>1288</v>
      </c>
      <c r="B1165" s="26" t="s">
        <v>1289</v>
      </c>
      <c r="C1165" s="65">
        <v>14</v>
      </c>
      <c r="D1165" s="66"/>
      <c r="E1165" s="66">
        <v>21094.71</v>
      </c>
      <c r="F1165" s="66"/>
      <c r="G1165" s="66"/>
      <c r="H1165" s="66">
        <v>21094.71</v>
      </c>
    </row>
    <row r="1166" spans="1:8" ht="12.75" customHeight="1" x14ac:dyDescent="0.25">
      <c r="A1166" s="26" t="s">
        <v>1290</v>
      </c>
      <c r="B1166" s="26" t="s">
        <v>1289</v>
      </c>
      <c r="C1166" s="65">
        <v>16</v>
      </c>
      <c r="D1166" s="66">
        <v>0</v>
      </c>
      <c r="E1166" s="66"/>
      <c r="F1166" s="66"/>
      <c r="G1166" s="66"/>
      <c r="H1166" s="66">
        <v>0</v>
      </c>
    </row>
    <row r="1167" spans="1:8" ht="12.75" customHeight="1" x14ac:dyDescent="0.25">
      <c r="A1167" s="26" t="s">
        <v>1291</v>
      </c>
      <c r="B1167" s="26" t="s">
        <v>559</v>
      </c>
      <c r="C1167" s="65">
        <v>16</v>
      </c>
      <c r="D1167" s="66">
        <v>0</v>
      </c>
      <c r="E1167" s="66"/>
      <c r="F1167" s="66"/>
      <c r="G1167" s="66"/>
      <c r="H1167" s="66">
        <v>0</v>
      </c>
    </row>
    <row r="1168" spans="1:8" ht="12.75" customHeight="1" x14ac:dyDescent="0.25">
      <c r="A1168" s="26" t="s">
        <v>1292</v>
      </c>
      <c r="B1168" s="26" t="s">
        <v>561</v>
      </c>
      <c r="C1168" s="65">
        <v>16</v>
      </c>
      <c r="D1168" s="66">
        <v>2126.98</v>
      </c>
      <c r="E1168" s="66"/>
      <c r="F1168" s="66"/>
      <c r="G1168" s="66"/>
      <c r="H1168" s="66">
        <v>2126.98</v>
      </c>
    </row>
    <row r="1169" spans="1:8" ht="12.75" customHeight="1" x14ac:dyDescent="0.25">
      <c r="A1169" s="26" t="s">
        <v>1293</v>
      </c>
      <c r="B1169" s="26" t="s">
        <v>563</v>
      </c>
      <c r="C1169" s="65">
        <v>16</v>
      </c>
      <c r="D1169" s="66">
        <v>0</v>
      </c>
      <c r="E1169" s="66"/>
      <c r="F1169" s="66"/>
      <c r="G1169" s="66"/>
      <c r="H1169" s="66">
        <v>0</v>
      </c>
    </row>
    <row r="1170" spans="1:8" ht="12.75" customHeight="1" x14ac:dyDescent="0.25">
      <c r="A1170" s="26" t="s">
        <v>1294</v>
      </c>
      <c r="B1170" s="26" t="s">
        <v>565</v>
      </c>
      <c r="C1170" s="65">
        <v>16</v>
      </c>
      <c r="D1170" s="66">
        <v>0</v>
      </c>
      <c r="E1170" s="66"/>
      <c r="F1170" s="66"/>
      <c r="G1170" s="66"/>
      <c r="H1170" s="66">
        <v>0</v>
      </c>
    </row>
    <row r="1171" spans="1:8" ht="12.75" customHeight="1" x14ac:dyDescent="0.25">
      <c r="A1171" s="26" t="s">
        <v>1295</v>
      </c>
      <c r="B1171" s="26" t="s">
        <v>567</v>
      </c>
      <c r="C1171" s="65">
        <v>16</v>
      </c>
      <c r="D1171" s="66">
        <v>0</v>
      </c>
      <c r="E1171" s="66"/>
      <c r="F1171" s="66"/>
      <c r="G1171" s="66"/>
      <c r="H1171" s="66">
        <v>0</v>
      </c>
    </row>
    <row r="1172" spans="1:8" ht="12.75" customHeight="1" x14ac:dyDescent="0.25">
      <c r="A1172" s="26" t="s">
        <v>11487</v>
      </c>
      <c r="B1172" s="26" t="s">
        <v>11488</v>
      </c>
      <c r="C1172" s="65">
        <v>16</v>
      </c>
      <c r="D1172" s="66">
        <v>0</v>
      </c>
      <c r="E1172" s="66"/>
      <c r="F1172" s="66"/>
      <c r="G1172" s="66"/>
      <c r="H1172" s="66">
        <v>0</v>
      </c>
    </row>
    <row r="1173" spans="1:8" ht="12.75" customHeight="1" x14ac:dyDescent="0.25">
      <c r="A1173" s="26" t="s">
        <v>11489</v>
      </c>
      <c r="B1173" s="26" t="s">
        <v>11490</v>
      </c>
      <c r="C1173" s="65">
        <v>16</v>
      </c>
      <c r="D1173" s="66">
        <v>1235.45</v>
      </c>
      <c r="E1173" s="66"/>
      <c r="F1173" s="66"/>
      <c r="G1173" s="66"/>
      <c r="H1173" s="66">
        <v>1235.45</v>
      </c>
    </row>
    <row r="1174" spans="1:8" ht="12.75" customHeight="1" x14ac:dyDescent="0.25">
      <c r="A1174" s="26" t="s">
        <v>11491</v>
      </c>
      <c r="B1174" s="26" t="s">
        <v>11492</v>
      </c>
      <c r="C1174" s="65">
        <v>16</v>
      </c>
      <c r="D1174" s="66">
        <v>5500</v>
      </c>
      <c r="E1174" s="66"/>
      <c r="F1174" s="66"/>
      <c r="G1174" s="66"/>
      <c r="H1174" s="66">
        <v>5500</v>
      </c>
    </row>
    <row r="1175" spans="1:8" ht="12.75" customHeight="1" x14ac:dyDescent="0.25">
      <c r="A1175" s="26" t="s">
        <v>11542</v>
      </c>
      <c r="B1175" s="26" t="s">
        <v>11529</v>
      </c>
      <c r="C1175" s="65">
        <v>16</v>
      </c>
      <c r="D1175" s="66">
        <v>1741.74</v>
      </c>
      <c r="E1175" s="66"/>
      <c r="F1175" s="66"/>
      <c r="G1175" s="66"/>
      <c r="H1175" s="66">
        <v>1741.74</v>
      </c>
    </row>
    <row r="1176" spans="1:8" ht="12.75" customHeight="1" x14ac:dyDescent="0.25">
      <c r="A1176" s="26" t="s">
        <v>11543</v>
      </c>
      <c r="B1176" s="26" t="s">
        <v>11531</v>
      </c>
      <c r="C1176" s="65">
        <v>16</v>
      </c>
      <c r="D1176" s="66">
        <v>0</v>
      </c>
      <c r="E1176" s="66"/>
      <c r="F1176" s="66"/>
      <c r="G1176" s="66"/>
      <c r="H1176" s="66">
        <v>0</v>
      </c>
    </row>
    <row r="1177" spans="1:8" ht="12.75" customHeight="1" x14ac:dyDescent="0.25">
      <c r="A1177" s="26" t="s">
        <v>11493</v>
      </c>
      <c r="B1177" s="26" t="s">
        <v>11494</v>
      </c>
      <c r="C1177" s="65">
        <v>16</v>
      </c>
      <c r="D1177" s="66">
        <v>0</v>
      </c>
      <c r="E1177" s="66"/>
      <c r="F1177" s="66"/>
      <c r="G1177" s="66"/>
      <c r="H1177" s="66">
        <v>0</v>
      </c>
    </row>
    <row r="1178" spans="1:8" ht="12.75" customHeight="1" x14ac:dyDescent="0.25">
      <c r="A1178" s="26" t="s">
        <v>11495</v>
      </c>
      <c r="B1178" s="26" t="s">
        <v>11496</v>
      </c>
      <c r="C1178" s="65">
        <v>16</v>
      </c>
      <c r="D1178" s="66">
        <v>10490.54</v>
      </c>
      <c r="E1178" s="66"/>
      <c r="F1178" s="66"/>
      <c r="G1178" s="66"/>
      <c r="H1178" s="66">
        <v>10490.54</v>
      </c>
    </row>
    <row r="1179" spans="1:8" ht="12.75" customHeight="1" x14ac:dyDescent="0.25">
      <c r="A1179" s="26" t="s">
        <v>11497</v>
      </c>
      <c r="B1179" s="26" t="s">
        <v>11498</v>
      </c>
      <c r="C1179" s="65">
        <v>16</v>
      </c>
      <c r="D1179" s="66">
        <v>0</v>
      </c>
      <c r="E1179" s="66"/>
      <c r="F1179" s="66"/>
      <c r="G1179" s="66"/>
      <c r="H1179" s="66">
        <v>0</v>
      </c>
    </row>
    <row r="1180" spans="1:8" ht="12.75" customHeight="1" x14ac:dyDescent="0.25">
      <c r="A1180" s="26" t="s">
        <v>11654</v>
      </c>
      <c r="B1180" s="26" t="s">
        <v>11655</v>
      </c>
      <c r="C1180" s="65">
        <v>16</v>
      </c>
      <c r="D1180" s="66">
        <v>0</v>
      </c>
      <c r="E1180" s="66"/>
      <c r="F1180" s="66"/>
      <c r="G1180" s="66"/>
      <c r="H1180" s="66">
        <v>0</v>
      </c>
    </row>
    <row r="1181" spans="1:8" ht="12.75" customHeight="1" x14ac:dyDescent="0.25">
      <c r="A1181" s="26" t="s">
        <v>1296</v>
      </c>
      <c r="B1181" s="26" t="s">
        <v>569</v>
      </c>
      <c r="C1181" s="65">
        <v>12</v>
      </c>
      <c r="D1181" s="66"/>
      <c r="E1181" s="66"/>
      <c r="F1181" s="66">
        <v>194497.85</v>
      </c>
      <c r="G1181" s="66"/>
      <c r="H1181" s="66">
        <v>194497.85</v>
      </c>
    </row>
    <row r="1182" spans="1:8" ht="12.75" customHeight="1" x14ac:dyDescent="0.25">
      <c r="A1182" s="26" t="s">
        <v>1297</v>
      </c>
      <c r="B1182" s="26" t="s">
        <v>569</v>
      </c>
      <c r="C1182" s="65">
        <v>14</v>
      </c>
      <c r="D1182" s="66"/>
      <c r="E1182" s="66">
        <v>194497.85</v>
      </c>
      <c r="F1182" s="66"/>
      <c r="G1182" s="66"/>
      <c r="H1182" s="66">
        <v>194497.85</v>
      </c>
    </row>
    <row r="1183" spans="1:8" ht="12.75" customHeight="1" x14ac:dyDescent="0.25">
      <c r="A1183" s="26" t="s">
        <v>1298</v>
      </c>
      <c r="B1183" s="26" t="s">
        <v>559</v>
      </c>
      <c r="C1183" s="65">
        <v>16</v>
      </c>
      <c r="D1183" s="66">
        <v>0</v>
      </c>
      <c r="E1183" s="66"/>
      <c r="F1183" s="66"/>
      <c r="G1183" s="66"/>
      <c r="H1183" s="66">
        <v>0</v>
      </c>
    </row>
    <row r="1184" spans="1:8" ht="12.75" customHeight="1" x14ac:dyDescent="0.25">
      <c r="A1184" s="26" t="s">
        <v>1299</v>
      </c>
      <c r="B1184" s="26" t="s">
        <v>561</v>
      </c>
      <c r="C1184" s="65">
        <v>16</v>
      </c>
      <c r="D1184" s="66">
        <v>0</v>
      </c>
      <c r="E1184" s="66"/>
      <c r="F1184" s="66"/>
      <c r="G1184" s="66"/>
      <c r="H1184" s="66">
        <v>0</v>
      </c>
    </row>
    <row r="1185" spans="1:8" ht="12.75" customHeight="1" x14ac:dyDescent="0.25">
      <c r="A1185" s="26" t="s">
        <v>1300</v>
      </c>
      <c r="B1185" s="26" t="s">
        <v>565</v>
      </c>
      <c r="C1185" s="65">
        <v>16</v>
      </c>
      <c r="D1185" s="66">
        <v>0</v>
      </c>
      <c r="E1185" s="66"/>
      <c r="F1185" s="66"/>
      <c r="G1185" s="66"/>
      <c r="H1185" s="66">
        <v>0</v>
      </c>
    </row>
    <row r="1186" spans="1:8" ht="12.75" customHeight="1" x14ac:dyDescent="0.25">
      <c r="A1186" s="26" t="s">
        <v>1301</v>
      </c>
      <c r="B1186" s="26" t="s">
        <v>575</v>
      </c>
      <c r="C1186" s="65">
        <v>16</v>
      </c>
      <c r="D1186" s="66">
        <v>0</v>
      </c>
      <c r="E1186" s="66"/>
      <c r="F1186" s="66"/>
      <c r="G1186" s="66"/>
      <c r="H1186" s="66">
        <v>0</v>
      </c>
    </row>
    <row r="1187" spans="1:8" ht="12.75" customHeight="1" x14ac:dyDescent="0.25">
      <c r="A1187" s="26" t="s">
        <v>11544</v>
      </c>
      <c r="B1187" s="26" t="s">
        <v>11529</v>
      </c>
      <c r="C1187" s="65">
        <v>16</v>
      </c>
      <c r="D1187" s="66">
        <v>0</v>
      </c>
      <c r="E1187" s="66"/>
      <c r="F1187" s="66"/>
      <c r="G1187" s="66"/>
      <c r="H1187" s="66">
        <v>0</v>
      </c>
    </row>
    <row r="1188" spans="1:8" ht="12.75" customHeight="1" x14ac:dyDescent="0.25">
      <c r="A1188" s="26" t="s">
        <v>11545</v>
      </c>
      <c r="B1188" s="26" t="s">
        <v>11531</v>
      </c>
      <c r="C1188" s="65">
        <v>16</v>
      </c>
      <c r="D1188" s="66">
        <v>0</v>
      </c>
      <c r="E1188" s="66"/>
      <c r="F1188" s="66"/>
      <c r="G1188" s="66"/>
      <c r="H1188" s="66">
        <v>0</v>
      </c>
    </row>
    <row r="1189" spans="1:8" ht="12.75" customHeight="1" x14ac:dyDescent="0.25">
      <c r="A1189" s="26" t="s">
        <v>12018</v>
      </c>
      <c r="B1189" s="26" t="s">
        <v>11769</v>
      </c>
      <c r="C1189" s="65">
        <v>16</v>
      </c>
      <c r="D1189" s="66">
        <v>0</v>
      </c>
      <c r="E1189" s="66"/>
      <c r="F1189" s="66"/>
      <c r="G1189" s="66"/>
      <c r="H1189" s="66">
        <v>0</v>
      </c>
    </row>
    <row r="1190" spans="1:8" ht="12.75" customHeight="1" x14ac:dyDescent="0.25">
      <c r="A1190" s="26" t="s">
        <v>12122</v>
      </c>
      <c r="B1190" s="26" t="s">
        <v>12123</v>
      </c>
      <c r="C1190" s="65">
        <v>16</v>
      </c>
      <c r="D1190" s="66">
        <v>194497.85</v>
      </c>
      <c r="E1190" s="66"/>
      <c r="F1190" s="66"/>
      <c r="G1190" s="66"/>
      <c r="H1190" s="66">
        <v>194497.85</v>
      </c>
    </row>
    <row r="1191" spans="1:8" ht="12.75" customHeight="1" x14ac:dyDescent="0.25">
      <c r="A1191" s="26" t="s">
        <v>12150</v>
      </c>
      <c r="B1191" s="26" t="s">
        <v>613</v>
      </c>
      <c r="C1191" s="65">
        <v>12</v>
      </c>
      <c r="D1191" s="66"/>
      <c r="E1191" s="66"/>
      <c r="F1191" s="66">
        <v>0</v>
      </c>
      <c r="G1191" s="66"/>
      <c r="H1191" s="66">
        <v>0</v>
      </c>
    </row>
    <row r="1192" spans="1:8" ht="12.75" customHeight="1" x14ac:dyDescent="0.25">
      <c r="A1192" s="26" t="s">
        <v>12151</v>
      </c>
      <c r="B1192" s="26" t="s">
        <v>613</v>
      </c>
      <c r="C1192" s="65">
        <v>14</v>
      </c>
      <c r="D1192" s="66"/>
      <c r="E1192" s="66">
        <v>0</v>
      </c>
      <c r="F1192" s="66"/>
      <c r="G1192" s="66"/>
      <c r="H1192" s="66">
        <v>0</v>
      </c>
    </row>
    <row r="1193" spans="1:8" ht="12.75" customHeight="1" x14ac:dyDescent="0.25">
      <c r="A1193" s="26" t="s">
        <v>12152</v>
      </c>
      <c r="B1193" s="26" t="s">
        <v>613</v>
      </c>
      <c r="C1193" s="65">
        <v>16</v>
      </c>
      <c r="D1193" s="66">
        <v>0</v>
      </c>
      <c r="E1193" s="66"/>
      <c r="F1193" s="66"/>
      <c r="G1193" s="66"/>
      <c r="H1193" s="66">
        <v>0</v>
      </c>
    </row>
    <row r="1194" spans="1:8" ht="12.75" customHeight="1" x14ac:dyDescent="0.25">
      <c r="A1194" s="26" t="s">
        <v>1302</v>
      </c>
      <c r="B1194" s="26" t="s">
        <v>577</v>
      </c>
      <c r="C1194" s="65">
        <v>12</v>
      </c>
      <c r="D1194" s="66"/>
      <c r="E1194" s="66"/>
      <c r="F1194" s="66">
        <v>3587.88</v>
      </c>
      <c r="G1194" s="66"/>
      <c r="H1194" s="66">
        <v>3587.88</v>
      </c>
    </row>
    <row r="1195" spans="1:8" ht="12.75" customHeight="1" x14ac:dyDescent="0.25">
      <c r="A1195" s="26" t="s">
        <v>1303</v>
      </c>
      <c r="B1195" s="26" t="s">
        <v>577</v>
      </c>
      <c r="C1195" s="65">
        <v>14</v>
      </c>
      <c r="D1195" s="66"/>
      <c r="E1195" s="66">
        <v>3587.88</v>
      </c>
      <c r="F1195" s="66"/>
      <c r="G1195" s="66"/>
      <c r="H1195" s="66">
        <v>3587.88</v>
      </c>
    </row>
    <row r="1196" spans="1:8" ht="12.75" customHeight="1" x14ac:dyDescent="0.25">
      <c r="A1196" s="26" t="s">
        <v>1304</v>
      </c>
      <c r="B1196" s="26" t="s">
        <v>577</v>
      </c>
      <c r="C1196" s="65">
        <v>16</v>
      </c>
      <c r="D1196" s="66">
        <v>0</v>
      </c>
      <c r="E1196" s="66"/>
      <c r="F1196" s="66"/>
      <c r="G1196" s="66"/>
      <c r="H1196" s="66">
        <v>0</v>
      </c>
    </row>
    <row r="1197" spans="1:8" ht="12.75" customHeight="1" x14ac:dyDescent="0.25">
      <c r="A1197" s="26" t="s">
        <v>1305</v>
      </c>
      <c r="B1197" s="26" t="s">
        <v>1306</v>
      </c>
      <c r="C1197" s="65">
        <v>16</v>
      </c>
      <c r="D1197" s="66">
        <v>0</v>
      </c>
      <c r="E1197" s="66"/>
      <c r="F1197" s="66"/>
      <c r="G1197" s="66"/>
      <c r="H1197" s="66">
        <v>0</v>
      </c>
    </row>
    <row r="1198" spans="1:8" ht="12.75" customHeight="1" x14ac:dyDescent="0.25">
      <c r="A1198" s="26" t="s">
        <v>1307</v>
      </c>
      <c r="B1198" s="26" t="s">
        <v>583</v>
      </c>
      <c r="C1198" s="65">
        <v>16</v>
      </c>
      <c r="D1198" s="66">
        <v>3587.88</v>
      </c>
      <c r="E1198" s="66"/>
      <c r="F1198" s="66"/>
      <c r="G1198" s="66"/>
      <c r="H1198" s="66">
        <v>3587.88</v>
      </c>
    </row>
    <row r="1199" spans="1:8" ht="12.75" customHeight="1" x14ac:dyDescent="0.25">
      <c r="A1199" s="26" t="s">
        <v>1308</v>
      </c>
      <c r="B1199" s="26" t="s">
        <v>585</v>
      </c>
      <c r="C1199" s="65">
        <v>16</v>
      </c>
      <c r="D1199" s="66">
        <v>0</v>
      </c>
      <c r="E1199" s="66"/>
      <c r="F1199" s="66"/>
      <c r="G1199" s="66"/>
      <c r="H1199" s="66">
        <v>0</v>
      </c>
    </row>
    <row r="1200" spans="1:8" ht="12.75" customHeight="1" x14ac:dyDescent="0.25">
      <c r="A1200" s="26" t="s">
        <v>1309</v>
      </c>
      <c r="B1200" s="26" t="s">
        <v>1310</v>
      </c>
      <c r="C1200" s="65">
        <v>16</v>
      </c>
      <c r="D1200" s="66">
        <v>0</v>
      </c>
      <c r="E1200" s="66"/>
      <c r="F1200" s="66"/>
      <c r="G1200" s="66"/>
      <c r="H1200" s="66">
        <v>0</v>
      </c>
    </row>
    <row r="1201" spans="1:8" ht="12.75" customHeight="1" x14ac:dyDescent="0.25">
      <c r="A1201" s="26" t="s">
        <v>1311</v>
      </c>
      <c r="B1201" s="26" t="s">
        <v>1312</v>
      </c>
      <c r="C1201" s="65">
        <v>16</v>
      </c>
      <c r="D1201" s="66">
        <v>0</v>
      </c>
      <c r="E1201" s="66"/>
      <c r="F1201" s="66"/>
      <c r="G1201" s="66"/>
      <c r="H1201" s="66">
        <v>0</v>
      </c>
    </row>
    <row r="1202" spans="1:8" ht="12.75" customHeight="1" x14ac:dyDescent="0.25">
      <c r="A1202" s="26" t="s">
        <v>1313</v>
      </c>
      <c r="B1202" s="26" t="s">
        <v>591</v>
      </c>
      <c r="C1202" s="65">
        <v>16</v>
      </c>
      <c r="D1202" s="66">
        <v>0</v>
      </c>
      <c r="E1202" s="66"/>
      <c r="F1202" s="66"/>
      <c r="G1202" s="66"/>
      <c r="H1202" s="66">
        <v>0</v>
      </c>
    </row>
    <row r="1203" spans="1:8" ht="12.75" customHeight="1" x14ac:dyDescent="0.25">
      <c r="A1203" s="26" t="s">
        <v>1314</v>
      </c>
      <c r="B1203" s="26" t="s">
        <v>593</v>
      </c>
      <c r="C1203" s="65">
        <v>16</v>
      </c>
      <c r="D1203" s="66">
        <v>0</v>
      </c>
      <c r="E1203" s="66"/>
      <c r="F1203" s="66"/>
      <c r="G1203" s="66"/>
      <c r="H1203" s="66">
        <v>0</v>
      </c>
    </row>
    <row r="1204" spans="1:8" ht="12.75" customHeight="1" x14ac:dyDescent="0.25">
      <c r="A1204" s="26" t="s">
        <v>1315</v>
      </c>
      <c r="B1204" s="26" t="s">
        <v>595</v>
      </c>
      <c r="C1204" s="65">
        <v>16</v>
      </c>
      <c r="D1204" s="66">
        <v>0</v>
      </c>
      <c r="E1204" s="66"/>
      <c r="F1204" s="66"/>
      <c r="G1204" s="66"/>
      <c r="H1204" s="66">
        <v>0</v>
      </c>
    </row>
    <row r="1205" spans="1:8" ht="12.75" customHeight="1" x14ac:dyDescent="0.25">
      <c r="A1205" s="26" t="s">
        <v>1316</v>
      </c>
      <c r="B1205" s="26" t="s">
        <v>597</v>
      </c>
      <c r="C1205" s="65">
        <v>16</v>
      </c>
      <c r="D1205" s="66">
        <v>0</v>
      </c>
      <c r="E1205" s="66"/>
      <c r="F1205" s="66"/>
      <c r="G1205" s="66"/>
      <c r="H1205" s="66">
        <v>0</v>
      </c>
    </row>
    <row r="1206" spans="1:8" ht="12.75" customHeight="1" x14ac:dyDescent="0.25">
      <c r="A1206" s="26" t="s">
        <v>1317</v>
      </c>
      <c r="B1206" s="26" t="s">
        <v>599</v>
      </c>
      <c r="C1206" s="65">
        <v>16</v>
      </c>
      <c r="D1206" s="66">
        <v>0</v>
      </c>
      <c r="E1206" s="66"/>
      <c r="F1206" s="66"/>
      <c r="G1206" s="66"/>
      <c r="H1206" s="66">
        <v>0</v>
      </c>
    </row>
    <row r="1207" spans="1:8" ht="12.75" customHeight="1" x14ac:dyDescent="0.25">
      <c r="A1207" s="26" t="s">
        <v>1318</v>
      </c>
      <c r="B1207" s="26" t="s">
        <v>601</v>
      </c>
      <c r="C1207" s="65">
        <v>16</v>
      </c>
      <c r="D1207" s="66">
        <v>0</v>
      </c>
      <c r="E1207" s="66"/>
      <c r="F1207" s="66"/>
      <c r="G1207" s="66"/>
      <c r="H1207" s="66">
        <v>0</v>
      </c>
    </row>
    <row r="1208" spans="1:8" ht="12.75" customHeight="1" x14ac:dyDescent="0.25">
      <c r="A1208" s="26" t="s">
        <v>1319</v>
      </c>
      <c r="B1208" s="26" t="s">
        <v>603</v>
      </c>
      <c r="C1208" s="65">
        <v>16</v>
      </c>
      <c r="D1208" s="66">
        <v>0</v>
      </c>
      <c r="E1208" s="66"/>
      <c r="F1208" s="66"/>
      <c r="G1208" s="66"/>
      <c r="H1208" s="66">
        <v>0</v>
      </c>
    </row>
    <row r="1209" spans="1:8" ht="12.75" customHeight="1" x14ac:dyDescent="0.25">
      <c r="A1209" s="26" t="s">
        <v>1320</v>
      </c>
      <c r="B1209" s="26" t="s">
        <v>605</v>
      </c>
      <c r="C1209" s="65">
        <v>16</v>
      </c>
      <c r="D1209" s="66">
        <v>0</v>
      </c>
      <c r="E1209" s="66"/>
      <c r="F1209" s="66"/>
      <c r="G1209" s="66"/>
      <c r="H1209" s="66">
        <v>0</v>
      </c>
    </row>
    <row r="1210" spans="1:8" ht="12.75" customHeight="1" x14ac:dyDescent="0.25">
      <c r="A1210" s="26" t="s">
        <v>1321</v>
      </c>
      <c r="B1210" s="26" t="s">
        <v>607</v>
      </c>
      <c r="C1210" s="65">
        <v>16</v>
      </c>
      <c r="D1210" s="66">
        <v>0</v>
      </c>
      <c r="E1210" s="66"/>
      <c r="F1210" s="66"/>
      <c r="G1210" s="66"/>
      <c r="H1210" s="66">
        <v>0</v>
      </c>
    </row>
    <row r="1211" spans="1:8" ht="12.75" customHeight="1" x14ac:dyDescent="0.25">
      <c r="A1211" s="26" t="s">
        <v>11546</v>
      </c>
      <c r="B1211" s="26" t="s">
        <v>11529</v>
      </c>
      <c r="C1211" s="65">
        <v>16</v>
      </c>
      <c r="D1211" s="66">
        <v>0</v>
      </c>
      <c r="E1211" s="66"/>
      <c r="F1211" s="66"/>
      <c r="G1211" s="66"/>
      <c r="H1211" s="66">
        <v>0</v>
      </c>
    </row>
    <row r="1212" spans="1:8" ht="12.75" customHeight="1" x14ac:dyDescent="0.25">
      <c r="A1212" s="26" t="s">
        <v>11547</v>
      </c>
      <c r="B1212" s="26" t="s">
        <v>11531</v>
      </c>
      <c r="C1212" s="65">
        <v>16</v>
      </c>
      <c r="D1212" s="66">
        <v>0</v>
      </c>
      <c r="E1212" s="66"/>
      <c r="F1212" s="66"/>
      <c r="G1212" s="66"/>
      <c r="H1212" s="66">
        <v>0</v>
      </c>
    </row>
    <row r="1213" spans="1:8" ht="12.75" customHeight="1" x14ac:dyDescent="0.25">
      <c r="A1213" s="26" t="s">
        <v>11828</v>
      </c>
      <c r="B1213" s="26" t="s">
        <v>11515</v>
      </c>
      <c r="C1213" s="65">
        <v>16</v>
      </c>
      <c r="D1213" s="66">
        <v>0</v>
      </c>
      <c r="E1213" s="66"/>
      <c r="F1213" s="66"/>
      <c r="G1213" s="66"/>
      <c r="H1213" s="66">
        <v>0</v>
      </c>
    </row>
    <row r="1214" spans="1:8" ht="12.75" customHeight="1" x14ac:dyDescent="0.25">
      <c r="A1214" s="26" t="s">
        <v>11656</v>
      </c>
      <c r="B1214" s="26" t="s">
        <v>11657</v>
      </c>
      <c r="C1214" s="65">
        <v>16</v>
      </c>
      <c r="D1214" s="66">
        <v>0</v>
      </c>
      <c r="E1214" s="66"/>
      <c r="F1214" s="66"/>
      <c r="G1214" s="66"/>
      <c r="H1214" s="66">
        <v>0</v>
      </c>
    </row>
    <row r="1215" spans="1:8" ht="12.75" customHeight="1" x14ac:dyDescent="0.25">
      <c r="A1215" s="26" t="s">
        <v>1322</v>
      </c>
      <c r="B1215" s="26" t="s">
        <v>609</v>
      </c>
      <c r="C1215" s="65">
        <v>16</v>
      </c>
      <c r="D1215" s="66">
        <v>0</v>
      </c>
      <c r="E1215" s="66"/>
      <c r="F1215" s="66"/>
      <c r="G1215" s="66"/>
      <c r="H1215" s="66">
        <v>0</v>
      </c>
    </row>
    <row r="1216" spans="1:8" ht="12.75" customHeight="1" x14ac:dyDescent="0.25">
      <c r="A1216" s="26" t="s">
        <v>1323</v>
      </c>
      <c r="B1216" s="26" t="s">
        <v>611</v>
      </c>
      <c r="C1216" s="65">
        <v>16</v>
      </c>
      <c r="D1216" s="66">
        <v>0</v>
      </c>
      <c r="E1216" s="66"/>
      <c r="F1216" s="66"/>
      <c r="G1216" s="66"/>
      <c r="H1216" s="66">
        <v>0</v>
      </c>
    </row>
    <row r="1217" spans="1:8" ht="12.75" customHeight="1" x14ac:dyDescent="0.25">
      <c r="A1217" s="26" t="s">
        <v>11499</v>
      </c>
      <c r="B1217" s="26" t="s">
        <v>11474</v>
      </c>
      <c r="C1217" s="65">
        <v>16</v>
      </c>
      <c r="D1217" s="66">
        <v>0</v>
      </c>
      <c r="E1217" s="66"/>
      <c r="F1217" s="66"/>
      <c r="G1217" s="66"/>
      <c r="H1217" s="66">
        <v>0</v>
      </c>
    </row>
    <row r="1218" spans="1:8" ht="12.75" customHeight="1" x14ac:dyDescent="0.25">
      <c r="A1218" s="26" t="s">
        <v>1324</v>
      </c>
      <c r="B1218" s="26" t="s">
        <v>613</v>
      </c>
      <c r="C1218" s="65">
        <v>12</v>
      </c>
      <c r="D1218" s="66"/>
      <c r="E1218" s="66"/>
      <c r="F1218" s="66">
        <v>1336911.1200000001</v>
      </c>
      <c r="G1218" s="66"/>
      <c r="H1218" s="66">
        <v>1336911.1200000001</v>
      </c>
    </row>
    <row r="1219" spans="1:8" ht="12.75" customHeight="1" x14ac:dyDescent="0.25">
      <c r="A1219" s="26" t="s">
        <v>1325</v>
      </c>
      <c r="B1219" s="26" t="s">
        <v>613</v>
      </c>
      <c r="C1219" s="65">
        <v>14</v>
      </c>
      <c r="D1219" s="66"/>
      <c r="E1219" s="66">
        <v>1336911.1200000001</v>
      </c>
      <c r="F1219" s="66"/>
      <c r="G1219" s="66"/>
      <c r="H1219" s="66">
        <v>1336911.1200000001</v>
      </c>
    </row>
    <row r="1220" spans="1:8" ht="12.75" customHeight="1" x14ac:dyDescent="0.25">
      <c r="A1220" s="26" t="s">
        <v>1326</v>
      </c>
      <c r="B1220" s="26" t="s">
        <v>613</v>
      </c>
      <c r="C1220" s="65">
        <v>16</v>
      </c>
      <c r="D1220" s="66">
        <v>1336911.1200000001</v>
      </c>
      <c r="E1220" s="66"/>
      <c r="F1220" s="66"/>
      <c r="G1220" s="66"/>
      <c r="H1220" s="66">
        <v>1336911.1200000001</v>
      </c>
    </row>
    <row r="1221" spans="1:8" ht="12.75" customHeight="1" x14ac:dyDescent="0.25">
      <c r="A1221" s="26" t="s">
        <v>1327</v>
      </c>
      <c r="B1221" s="26" t="s">
        <v>1328</v>
      </c>
      <c r="C1221" s="65">
        <v>12</v>
      </c>
      <c r="D1221" s="66"/>
      <c r="E1221" s="66"/>
      <c r="F1221" s="66">
        <v>0</v>
      </c>
      <c r="G1221" s="66"/>
      <c r="H1221" s="66">
        <v>0</v>
      </c>
    </row>
    <row r="1222" spans="1:8" ht="12.75" customHeight="1" x14ac:dyDescent="0.25">
      <c r="A1222" s="26" t="s">
        <v>1329</v>
      </c>
      <c r="B1222" s="26" t="s">
        <v>1330</v>
      </c>
      <c r="C1222" s="65">
        <v>14</v>
      </c>
      <c r="D1222" s="66"/>
      <c r="E1222" s="66">
        <v>0</v>
      </c>
      <c r="F1222" s="66"/>
      <c r="G1222" s="66"/>
      <c r="H1222" s="66">
        <v>0</v>
      </c>
    </row>
    <row r="1223" spans="1:8" ht="12.75" customHeight="1" x14ac:dyDescent="0.25">
      <c r="A1223" s="26" t="s">
        <v>1331</v>
      </c>
      <c r="B1223" s="26" t="s">
        <v>620</v>
      </c>
      <c r="C1223" s="65">
        <v>16</v>
      </c>
      <c r="D1223" s="66">
        <v>0</v>
      </c>
      <c r="E1223" s="66"/>
      <c r="F1223" s="66"/>
      <c r="G1223" s="66"/>
      <c r="H1223" s="66">
        <v>0</v>
      </c>
    </row>
    <row r="1224" spans="1:8" ht="12.75" customHeight="1" x14ac:dyDescent="0.25">
      <c r="A1224" s="26" t="s">
        <v>1332</v>
      </c>
      <c r="B1224" s="26" t="s">
        <v>622</v>
      </c>
      <c r="C1224" s="65">
        <v>16</v>
      </c>
      <c r="D1224" s="66">
        <v>0</v>
      </c>
      <c r="E1224" s="66"/>
      <c r="F1224" s="66"/>
      <c r="G1224" s="66"/>
      <c r="H1224" s="66">
        <v>0</v>
      </c>
    </row>
    <row r="1225" spans="1:8" ht="12.75" customHeight="1" x14ac:dyDescent="0.25">
      <c r="A1225" s="26" t="s">
        <v>1333</v>
      </c>
      <c r="B1225" s="26" t="s">
        <v>624</v>
      </c>
      <c r="C1225" s="65">
        <v>16</v>
      </c>
      <c r="D1225" s="66">
        <v>0</v>
      </c>
      <c r="E1225" s="66"/>
      <c r="F1225" s="66"/>
      <c r="G1225" s="66"/>
      <c r="H1225" s="66">
        <v>0</v>
      </c>
    </row>
    <row r="1226" spans="1:8" ht="12.75" customHeight="1" x14ac:dyDescent="0.25">
      <c r="A1226" s="26" t="s">
        <v>1334</v>
      </c>
      <c r="B1226" s="26" t="s">
        <v>1335</v>
      </c>
      <c r="C1226" s="65">
        <v>16</v>
      </c>
      <c r="D1226" s="66">
        <v>0</v>
      </c>
      <c r="E1226" s="66"/>
      <c r="F1226" s="66"/>
      <c r="G1226" s="66"/>
      <c r="H1226" s="66">
        <v>0</v>
      </c>
    </row>
    <row r="1227" spans="1:8" ht="12.75" customHeight="1" x14ac:dyDescent="0.25">
      <c r="A1227" s="26" t="s">
        <v>11658</v>
      </c>
      <c r="B1227" s="26" t="s">
        <v>11659</v>
      </c>
      <c r="C1227" s="65">
        <v>16</v>
      </c>
      <c r="D1227" s="66">
        <v>0</v>
      </c>
      <c r="E1227" s="66"/>
      <c r="F1227" s="66"/>
      <c r="G1227" s="66"/>
      <c r="H1227" s="66">
        <v>0</v>
      </c>
    </row>
    <row r="1228" spans="1:8" ht="12.75" customHeight="1" x14ac:dyDescent="0.25">
      <c r="A1228" s="26" t="s">
        <v>11618</v>
      </c>
      <c r="B1228" s="26" t="s">
        <v>11619</v>
      </c>
      <c r="C1228" s="65">
        <v>16</v>
      </c>
      <c r="D1228" s="66">
        <v>0</v>
      </c>
      <c r="E1228" s="66"/>
      <c r="F1228" s="66"/>
      <c r="G1228" s="66"/>
      <c r="H1228" s="66">
        <v>0</v>
      </c>
    </row>
    <row r="1229" spans="1:8" ht="12.75" customHeight="1" x14ac:dyDescent="0.25">
      <c r="A1229" s="26" t="s">
        <v>11620</v>
      </c>
      <c r="B1229" s="26" t="s">
        <v>11619</v>
      </c>
      <c r="C1229" s="65">
        <v>16</v>
      </c>
      <c r="D1229" s="66">
        <v>0</v>
      </c>
      <c r="E1229" s="66"/>
      <c r="F1229" s="66"/>
      <c r="G1229" s="66"/>
      <c r="H1229" s="66">
        <v>0</v>
      </c>
    </row>
    <row r="1230" spans="1:8" ht="12.75" customHeight="1" x14ac:dyDescent="0.25">
      <c r="A1230" s="26" t="s">
        <v>1336</v>
      </c>
      <c r="B1230" s="26" t="s">
        <v>1337</v>
      </c>
      <c r="C1230" s="65">
        <v>10</v>
      </c>
      <c r="D1230" s="66"/>
      <c r="E1230" s="66"/>
      <c r="F1230" s="66"/>
      <c r="G1230" s="66">
        <v>0</v>
      </c>
      <c r="H1230" s="66">
        <v>0</v>
      </c>
    </row>
    <row r="1231" spans="1:8" ht="12.75" customHeight="1" x14ac:dyDescent="0.25">
      <c r="A1231" s="26" t="s">
        <v>1338</v>
      </c>
      <c r="B1231" s="26" t="s">
        <v>554</v>
      </c>
      <c r="C1231" s="65">
        <v>12</v>
      </c>
      <c r="D1231" s="66"/>
      <c r="E1231" s="66"/>
      <c r="F1231" s="66">
        <v>0</v>
      </c>
      <c r="G1231" s="66"/>
      <c r="H1231" s="66">
        <v>0</v>
      </c>
    </row>
    <row r="1232" spans="1:8" ht="12.75" customHeight="1" x14ac:dyDescent="0.25">
      <c r="A1232" s="26" t="s">
        <v>1339</v>
      </c>
      <c r="B1232" s="26" t="s">
        <v>1289</v>
      </c>
      <c r="C1232" s="65">
        <v>14</v>
      </c>
      <c r="D1232" s="66"/>
      <c r="E1232" s="66">
        <v>0</v>
      </c>
      <c r="F1232" s="66"/>
      <c r="G1232" s="66"/>
      <c r="H1232" s="66">
        <v>0</v>
      </c>
    </row>
    <row r="1233" spans="1:8" ht="12.75" customHeight="1" x14ac:dyDescent="0.25">
      <c r="A1233" s="26" t="s">
        <v>1340</v>
      </c>
      <c r="B1233" s="26" t="s">
        <v>1289</v>
      </c>
      <c r="C1233" s="65">
        <v>16</v>
      </c>
      <c r="D1233" s="66">
        <v>0</v>
      </c>
      <c r="E1233" s="66"/>
      <c r="F1233" s="66"/>
      <c r="G1233" s="66"/>
      <c r="H1233" s="66">
        <v>0</v>
      </c>
    </row>
    <row r="1234" spans="1:8" ht="12.75" customHeight="1" x14ac:dyDescent="0.25">
      <c r="A1234" s="26" t="s">
        <v>1341</v>
      </c>
      <c r="B1234" s="26" t="s">
        <v>559</v>
      </c>
      <c r="C1234" s="65">
        <v>16</v>
      </c>
      <c r="D1234" s="66">
        <v>0</v>
      </c>
      <c r="E1234" s="66"/>
      <c r="F1234" s="66"/>
      <c r="G1234" s="66"/>
      <c r="H1234" s="66">
        <v>0</v>
      </c>
    </row>
    <row r="1235" spans="1:8" ht="12.75" customHeight="1" x14ac:dyDescent="0.25">
      <c r="A1235" s="26" t="s">
        <v>1342</v>
      </c>
      <c r="B1235" s="26" t="s">
        <v>561</v>
      </c>
      <c r="C1235" s="65">
        <v>16</v>
      </c>
      <c r="D1235" s="66">
        <v>0</v>
      </c>
      <c r="E1235" s="66"/>
      <c r="F1235" s="66"/>
      <c r="G1235" s="66"/>
      <c r="H1235" s="66">
        <v>0</v>
      </c>
    </row>
    <row r="1236" spans="1:8" ht="12.75" customHeight="1" x14ac:dyDescent="0.25">
      <c r="A1236" s="26" t="s">
        <v>1343</v>
      </c>
      <c r="B1236" s="26" t="s">
        <v>563</v>
      </c>
      <c r="C1236" s="65">
        <v>16</v>
      </c>
      <c r="D1236" s="66">
        <v>0</v>
      </c>
      <c r="E1236" s="66"/>
      <c r="F1236" s="66"/>
      <c r="G1236" s="66"/>
      <c r="H1236" s="66">
        <v>0</v>
      </c>
    </row>
    <row r="1237" spans="1:8" ht="12.75" customHeight="1" x14ac:dyDescent="0.25">
      <c r="A1237" s="26" t="s">
        <v>1344</v>
      </c>
      <c r="B1237" s="26" t="s">
        <v>565</v>
      </c>
      <c r="C1237" s="65">
        <v>16</v>
      </c>
      <c r="D1237" s="66">
        <v>0</v>
      </c>
      <c r="E1237" s="66"/>
      <c r="F1237" s="66"/>
      <c r="G1237" s="66"/>
      <c r="H1237" s="66">
        <v>0</v>
      </c>
    </row>
    <row r="1238" spans="1:8" ht="12.75" customHeight="1" x14ac:dyDescent="0.25">
      <c r="A1238" s="26" t="s">
        <v>1345</v>
      </c>
      <c r="B1238" s="26" t="s">
        <v>567</v>
      </c>
      <c r="C1238" s="65">
        <v>16</v>
      </c>
      <c r="D1238" s="66">
        <v>0</v>
      </c>
      <c r="E1238" s="66"/>
      <c r="F1238" s="66"/>
      <c r="G1238" s="66"/>
      <c r="H1238" s="66">
        <v>0</v>
      </c>
    </row>
    <row r="1239" spans="1:8" ht="12.75" customHeight="1" x14ac:dyDescent="0.25">
      <c r="A1239" s="26" t="s">
        <v>1346</v>
      </c>
      <c r="B1239" s="26" t="s">
        <v>569</v>
      </c>
      <c r="C1239" s="65">
        <v>12</v>
      </c>
      <c r="D1239" s="66"/>
      <c r="E1239" s="66"/>
      <c r="F1239" s="66">
        <v>0</v>
      </c>
      <c r="G1239" s="66"/>
      <c r="H1239" s="66">
        <v>0</v>
      </c>
    </row>
    <row r="1240" spans="1:8" ht="12.75" customHeight="1" x14ac:dyDescent="0.25">
      <c r="A1240" s="26" t="s">
        <v>1347</v>
      </c>
      <c r="B1240" s="26" t="s">
        <v>569</v>
      </c>
      <c r="C1240" s="65">
        <v>14</v>
      </c>
      <c r="D1240" s="66"/>
      <c r="E1240" s="66">
        <v>0</v>
      </c>
      <c r="F1240" s="66"/>
      <c r="G1240" s="66"/>
      <c r="H1240" s="66">
        <v>0</v>
      </c>
    </row>
    <row r="1241" spans="1:8" ht="12.75" customHeight="1" x14ac:dyDescent="0.25">
      <c r="A1241" s="26" t="s">
        <v>1348</v>
      </c>
      <c r="B1241" s="26" t="s">
        <v>559</v>
      </c>
      <c r="C1241" s="65">
        <v>16</v>
      </c>
      <c r="D1241" s="66">
        <v>0</v>
      </c>
      <c r="E1241" s="66"/>
      <c r="F1241" s="66"/>
      <c r="G1241" s="66"/>
      <c r="H1241" s="66">
        <v>0</v>
      </c>
    </row>
    <row r="1242" spans="1:8" ht="12.75" customHeight="1" x14ac:dyDescent="0.25">
      <c r="A1242" s="26" t="s">
        <v>1349</v>
      </c>
      <c r="B1242" s="26" t="s">
        <v>561</v>
      </c>
      <c r="C1242" s="65">
        <v>16</v>
      </c>
      <c r="D1242" s="66">
        <v>0</v>
      </c>
      <c r="E1242" s="66"/>
      <c r="F1242" s="66"/>
      <c r="G1242" s="66"/>
      <c r="H1242" s="66">
        <v>0</v>
      </c>
    </row>
    <row r="1243" spans="1:8" ht="12.75" customHeight="1" x14ac:dyDescent="0.25">
      <c r="A1243" s="26" t="s">
        <v>1350</v>
      </c>
      <c r="B1243" s="26" t="s">
        <v>565</v>
      </c>
      <c r="C1243" s="65">
        <v>16</v>
      </c>
      <c r="D1243" s="66">
        <v>0</v>
      </c>
      <c r="E1243" s="66"/>
      <c r="F1243" s="66"/>
      <c r="G1243" s="66"/>
      <c r="H1243" s="66">
        <v>0</v>
      </c>
    </row>
    <row r="1244" spans="1:8" ht="12.75" customHeight="1" x14ac:dyDescent="0.25">
      <c r="A1244" s="26" t="s">
        <v>1351</v>
      </c>
      <c r="B1244" s="26" t="s">
        <v>575</v>
      </c>
      <c r="C1244" s="65">
        <v>16</v>
      </c>
      <c r="D1244" s="66">
        <v>0</v>
      </c>
      <c r="E1244" s="66"/>
      <c r="F1244" s="66"/>
      <c r="G1244" s="66"/>
      <c r="H1244" s="66">
        <v>0</v>
      </c>
    </row>
    <row r="1245" spans="1:8" ht="12.75" customHeight="1" x14ac:dyDescent="0.25">
      <c r="A1245" s="26" t="s">
        <v>1352</v>
      </c>
      <c r="B1245" s="26" t="s">
        <v>577</v>
      </c>
      <c r="C1245" s="65">
        <v>12</v>
      </c>
      <c r="D1245" s="66"/>
      <c r="E1245" s="66"/>
      <c r="F1245" s="66">
        <v>0</v>
      </c>
      <c r="G1245" s="66"/>
      <c r="H1245" s="66">
        <v>0</v>
      </c>
    </row>
    <row r="1246" spans="1:8" ht="12.75" customHeight="1" x14ac:dyDescent="0.25">
      <c r="A1246" s="26" t="s">
        <v>1353</v>
      </c>
      <c r="B1246" s="26" t="s">
        <v>577</v>
      </c>
      <c r="C1246" s="65">
        <v>14</v>
      </c>
      <c r="D1246" s="66"/>
      <c r="E1246" s="66">
        <v>0</v>
      </c>
      <c r="F1246" s="66"/>
      <c r="G1246" s="66"/>
      <c r="H1246" s="66">
        <v>0</v>
      </c>
    </row>
    <row r="1247" spans="1:8" ht="12.75" customHeight="1" x14ac:dyDescent="0.25">
      <c r="A1247" s="26" t="s">
        <v>1354</v>
      </c>
      <c r="B1247" s="26" t="s">
        <v>577</v>
      </c>
      <c r="C1247" s="65">
        <v>16</v>
      </c>
      <c r="D1247" s="66">
        <v>0</v>
      </c>
      <c r="E1247" s="66"/>
      <c r="F1247" s="66"/>
      <c r="G1247" s="66"/>
      <c r="H1247" s="66">
        <v>0</v>
      </c>
    </row>
    <row r="1248" spans="1:8" ht="12.75" customHeight="1" x14ac:dyDescent="0.25">
      <c r="A1248" s="26" t="s">
        <v>1355</v>
      </c>
      <c r="B1248" s="26" t="s">
        <v>1306</v>
      </c>
      <c r="C1248" s="65">
        <v>16</v>
      </c>
      <c r="D1248" s="66">
        <v>0</v>
      </c>
      <c r="E1248" s="66"/>
      <c r="F1248" s="66"/>
      <c r="G1248" s="66"/>
      <c r="H1248" s="66">
        <v>0</v>
      </c>
    </row>
    <row r="1249" spans="1:8" ht="12.75" customHeight="1" x14ac:dyDescent="0.25">
      <c r="A1249" s="26" t="s">
        <v>1356</v>
      </c>
      <c r="B1249" s="26" t="s">
        <v>583</v>
      </c>
      <c r="C1249" s="65">
        <v>16</v>
      </c>
      <c r="D1249" s="66">
        <v>0</v>
      </c>
      <c r="E1249" s="66"/>
      <c r="F1249" s="66"/>
      <c r="G1249" s="66"/>
      <c r="H1249" s="66">
        <v>0</v>
      </c>
    </row>
    <row r="1250" spans="1:8" ht="12.75" customHeight="1" x14ac:dyDescent="0.25">
      <c r="A1250" s="26" t="s">
        <v>1357</v>
      </c>
      <c r="B1250" s="26" t="s">
        <v>585</v>
      </c>
      <c r="C1250" s="65">
        <v>16</v>
      </c>
      <c r="D1250" s="66">
        <v>0</v>
      </c>
      <c r="E1250" s="66"/>
      <c r="F1250" s="66"/>
      <c r="G1250" s="66"/>
      <c r="H1250" s="66">
        <v>0</v>
      </c>
    </row>
    <row r="1251" spans="1:8" ht="12.75" customHeight="1" x14ac:dyDescent="0.25">
      <c r="A1251" s="26" t="s">
        <v>1358</v>
      </c>
      <c r="B1251" s="26" t="s">
        <v>1310</v>
      </c>
      <c r="C1251" s="65">
        <v>16</v>
      </c>
      <c r="D1251" s="66">
        <v>0</v>
      </c>
      <c r="E1251" s="66"/>
      <c r="F1251" s="66"/>
      <c r="G1251" s="66"/>
      <c r="H1251" s="66">
        <v>0</v>
      </c>
    </row>
    <row r="1252" spans="1:8" ht="12.75" customHeight="1" x14ac:dyDescent="0.25">
      <c r="A1252" s="26" t="s">
        <v>1359</v>
      </c>
      <c r="B1252" s="26" t="s">
        <v>1312</v>
      </c>
      <c r="C1252" s="65">
        <v>16</v>
      </c>
      <c r="D1252" s="66">
        <v>0</v>
      </c>
      <c r="E1252" s="66"/>
      <c r="F1252" s="66"/>
      <c r="G1252" s="66"/>
      <c r="H1252" s="66">
        <v>0</v>
      </c>
    </row>
    <row r="1253" spans="1:8" ht="12.75" customHeight="1" x14ac:dyDescent="0.25">
      <c r="A1253" s="26" t="s">
        <v>1360</v>
      </c>
      <c r="B1253" s="26" t="s">
        <v>591</v>
      </c>
      <c r="C1253" s="65">
        <v>16</v>
      </c>
      <c r="D1253" s="66">
        <v>0</v>
      </c>
      <c r="E1253" s="66"/>
      <c r="F1253" s="66"/>
      <c r="G1253" s="66"/>
      <c r="H1253" s="66">
        <v>0</v>
      </c>
    </row>
    <row r="1254" spans="1:8" ht="12.75" customHeight="1" x14ac:dyDescent="0.25">
      <c r="A1254" s="26" t="s">
        <v>1361</v>
      </c>
      <c r="B1254" s="26" t="s">
        <v>593</v>
      </c>
      <c r="C1254" s="65">
        <v>16</v>
      </c>
      <c r="D1254" s="66">
        <v>0</v>
      </c>
      <c r="E1254" s="66"/>
      <c r="F1254" s="66"/>
      <c r="G1254" s="66"/>
      <c r="H1254" s="66">
        <v>0</v>
      </c>
    </row>
    <row r="1255" spans="1:8" ht="12.75" customHeight="1" x14ac:dyDescent="0.25">
      <c r="A1255" s="26" t="s">
        <v>1362</v>
      </c>
      <c r="B1255" s="26" t="s">
        <v>595</v>
      </c>
      <c r="C1255" s="65">
        <v>16</v>
      </c>
      <c r="D1255" s="66">
        <v>0</v>
      </c>
      <c r="E1255" s="66"/>
      <c r="F1255" s="66"/>
      <c r="G1255" s="66"/>
      <c r="H1255" s="66">
        <v>0</v>
      </c>
    </row>
    <row r="1256" spans="1:8" ht="12.75" customHeight="1" x14ac:dyDescent="0.25">
      <c r="A1256" s="26" t="s">
        <v>1363</v>
      </c>
      <c r="B1256" s="26" t="s">
        <v>597</v>
      </c>
      <c r="C1256" s="65">
        <v>16</v>
      </c>
      <c r="D1256" s="66">
        <v>0</v>
      </c>
      <c r="E1256" s="66"/>
      <c r="F1256" s="66"/>
      <c r="G1256" s="66"/>
      <c r="H1256" s="66">
        <v>0</v>
      </c>
    </row>
    <row r="1257" spans="1:8" ht="12.75" customHeight="1" x14ac:dyDescent="0.25">
      <c r="A1257" s="26" t="s">
        <v>1364</v>
      </c>
      <c r="B1257" s="26" t="s">
        <v>599</v>
      </c>
      <c r="C1257" s="65">
        <v>16</v>
      </c>
      <c r="D1257" s="66">
        <v>0</v>
      </c>
      <c r="E1257" s="66"/>
      <c r="F1257" s="66"/>
      <c r="G1257" s="66"/>
      <c r="H1257" s="66">
        <v>0</v>
      </c>
    </row>
    <row r="1258" spans="1:8" ht="12.75" customHeight="1" x14ac:dyDescent="0.25">
      <c r="A1258" s="26" t="s">
        <v>1365</v>
      </c>
      <c r="B1258" s="26" t="s">
        <v>601</v>
      </c>
      <c r="C1258" s="65">
        <v>16</v>
      </c>
      <c r="D1258" s="66">
        <v>0</v>
      </c>
      <c r="E1258" s="66"/>
      <c r="F1258" s="66"/>
      <c r="G1258" s="66"/>
      <c r="H1258" s="66">
        <v>0</v>
      </c>
    </row>
    <row r="1259" spans="1:8" ht="12.75" customHeight="1" x14ac:dyDescent="0.25">
      <c r="A1259" s="26" t="s">
        <v>1366</v>
      </c>
      <c r="B1259" s="26" t="s">
        <v>603</v>
      </c>
      <c r="C1259" s="65">
        <v>16</v>
      </c>
      <c r="D1259" s="66">
        <v>0</v>
      </c>
      <c r="E1259" s="66"/>
      <c r="F1259" s="66"/>
      <c r="G1259" s="66"/>
      <c r="H1259" s="66">
        <v>0</v>
      </c>
    </row>
    <row r="1260" spans="1:8" ht="12.75" customHeight="1" x14ac:dyDescent="0.25">
      <c r="A1260" s="26" t="s">
        <v>1367</v>
      </c>
      <c r="B1260" s="26" t="s">
        <v>605</v>
      </c>
      <c r="C1260" s="65">
        <v>16</v>
      </c>
      <c r="D1260" s="66">
        <v>0</v>
      </c>
      <c r="E1260" s="66"/>
      <c r="F1260" s="66"/>
      <c r="G1260" s="66"/>
      <c r="H1260" s="66">
        <v>0</v>
      </c>
    </row>
    <row r="1261" spans="1:8" ht="12.75" customHeight="1" x14ac:dyDescent="0.25">
      <c r="A1261" s="26" t="s">
        <v>1368</v>
      </c>
      <c r="B1261" s="26" t="s">
        <v>607</v>
      </c>
      <c r="C1261" s="65">
        <v>16</v>
      </c>
      <c r="D1261" s="66">
        <v>0</v>
      </c>
      <c r="E1261" s="66"/>
      <c r="F1261" s="66"/>
      <c r="G1261" s="66"/>
      <c r="H1261" s="66">
        <v>0</v>
      </c>
    </row>
    <row r="1262" spans="1:8" ht="12.75" customHeight="1" x14ac:dyDescent="0.25">
      <c r="A1262" s="26" t="s">
        <v>1369</v>
      </c>
      <c r="B1262" s="26" t="s">
        <v>609</v>
      </c>
      <c r="C1262" s="65">
        <v>16</v>
      </c>
      <c r="D1262" s="66">
        <v>0</v>
      </c>
      <c r="E1262" s="66"/>
      <c r="F1262" s="66"/>
      <c r="G1262" s="66"/>
      <c r="H1262" s="66">
        <v>0</v>
      </c>
    </row>
    <row r="1263" spans="1:8" ht="12.75" customHeight="1" x14ac:dyDescent="0.25">
      <c r="A1263" s="26" t="s">
        <v>1370</v>
      </c>
      <c r="B1263" s="26" t="s">
        <v>611</v>
      </c>
      <c r="C1263" s="65">
        <v>16</v>
      </c>
      <c r="D1263" s="66">
        <v>0</v>
      </c>
      <c r="E1263" s="66"/>
      <c r="F1263" s="66"/>
      <c r="G1263" s="66"/>
      <c r="H1263" s="66">
        <v>0</v>
      </c>
    </row>
    <row r="1264" spans="1:8" ht="12.75" customHeight="1" x14ac:dyDescent="0.25">
      <c r="A1264" s="26" t="s">
        <v>1371</v>
      </c>
      <c r="B1264" s="26" t="s">
        <v>613</v>
      </c>
      <c r="C1264" s="65">
        <v>12</v>
      </c>
      <c r="D1264" s="66"/>
      <c r="E1264" s="66"/>
      <c r="F1264" s="66">
        <v>0</v>
      </c>
      <c r="G1264" s="66"/>
      <c r="H1264" s="66">
        <v>0</v>
      </c>
    </row>
    <row r="1265" spans="1:8" ht="12.75" customHeight="1" x14ac:dyDescent="0.25">
      <c r="A1265" s="26" t="s">
        <v>1372</v>
      </c>
      <c r="B1265" s="26" t="s">
        <v>613</v>
      </c>
      <c r="C1265" s="65">
        <v>14</v>
      </c>
      <c r="D1265" s="66"/>
      <c r="E1265" s="66">
        <v>0</v>
      </c>
      <c r="F1265" s="66"/>
      <c r="G1265" s="66"/>
      <c r="H1265" s="66">
        <v>0</v>
      </c>
    </row>
    <row r="1266" spans="1:8" ht="12.75" customHeight="1" x14ac:dyDescent="0.25">
      <c r="A1266" s="26" t="s">
        <v>1373</v>
      </c>
      <c r="B1266" s="26" t="s">
        <v>613</v>
      </c>
      <c r="C1266" s="65">
        <v>16</v>
      </c>
      <c r="D1266" s="66">
        <v>0</v>
      </c>
      <c r="E1266" s="66"/>
      <c r="F1266" s="66"/>
      <c r="G1266" s="66"/>
      <c r="H1266" s="66">
        <v>0</v>
      </c>
    </row>
    <row r="1267" spans="1:8" ht="12.75" customHeight="1" x14ac:dyDescent="0.25">
      <c r="A1267" s="26" t="s">
        <v>1374</v>
      </c>
      <c r="B1267" s="26" t="s">
        <v>1328</v>
      </c>
      <c r="C1267" s="65">
        <v>12</v>
      </c>
      <c r="D1267" s="66"/>
      <c r="E1267" s="66"/>
      <c r="F1267" s="66">
        <v>0</v>
      </c>
      <c r="G1267" s="66"/>
      <c r="H1267" s="66">
        <v>0</v>
      </c>
    </row>
    <row r="1268" spans="1:8" ht="12.75" customHeight="1" x14ac:dyDescent="0.25">
      <c r="A1268" s="26" t="s">
        <v>1375</v>
      </c>
      <c r="B1268" s="26" t="s">
        <v>1328</v>
      </c>
      <c r="C1268" s="65">
        <v>14</v>
      </c>
      <c r="D1268" s="66"/>
      <c r="E1268" s="66">
        <v>0</v>
      </c>
      <c r="F1268" s="66"/>
      <c r="G1268" s="66"/>
      <c r="H1268" s="66">
        <v>0</v>
      </c>
    </row>
    <row r="1269" spans="1:8" ht="12.75" customHeight="1" x14ac:dyDescent="0.25">
      <c r="A1269" s="26" t="s">
        <v>1376</v>
      </c>
      <c r="B1269" s="26" t="s">
        <v>620</v>
      </c>
      <c r="C1269" s="65">
        <v>16</v>
      </c>
      <c r="D1269" s="66">
        <v>0</v>
      </c>
      <c r="E1269" s="66"/>
      <c r="F1269" s="66"/>
      <c r="G1269" s="66"/>
      <c r="H1269" s="66">
        <v>0</v>
      </c>
    </row>
    <row r="1270" spans="1:8" ht="12.75" customHeight="1" x14ac:dyDescent="0.25">
      <c r="A1270" s="26" t="s">
        <v>1377</v>
      </c>
      <c r="B1270" s="26" t="s">
        <v>622</v>
      </c>
      <c r="C1270" s="65">
        <v>16</v>
      </c>
      <c r="D1270" s="66">
        <v>0</v>
      </c>
      <c r="E1270" s="66"/>
      <c r="F1270" s="66"/>
      <c r="G1270" s="66"/>
      <c r="H1270" s="66">
        <v>0</v>
      </c>
    </row>
    <row r="1271" spans="1:8" ht="12.75" customHeight="1" x14ac:dyDescent="0.25">
      <c r="A1271" s="26" t="s">
        <v>1378</v>
      </c>
      <c r="B1271" s="26" t="s">
        <v>624</v>
      </c>
      <c r="C1271" s="65">
        <v>16</v>
      </c>
      <c r="D1271" s="66">
        <v>0</v>
      </c>
      <c r="E1271" s="66"/>
      <c r="F1271" s="66"/>
      <c r="G1271" s="66"/>
      <c r="H1271" s="66">
        <v>0</v>
      </c>
    </row>
    <row r="1272" spans="1:8" ht="12.75" customHeight="1" x14ac:dyDescent="0.25">
      <c r="A1272" s="26" t="s">
        <v>1379</v>
      </c>
      <c r="B1272" s="26" t="s">
        <v>1335</v>
      </c>
      <c r="C1272" s="65">
        <v>16</v>
      </c>
      <c r="D1272" s="66">
        <v>0</v>
      </c>
      <c r="E1272" s="66"/>
      <c r="F1272" s="66"/>
      <c r="G1272" s="66"/>
      <c r="H1272" s="66">
        <v>0</v>
      </c>
    </row>
    <row r="1273" spans="1:8" ht="12.75" customHeight="1" x14ac:dyDescent="0.25">
      <c r="A1273" s="26" t="s">
        <v>1380</v>
      </c>
      <c r="B1273" s="26" t="s">
        <v>1381</v>
      </c>
      <c r="C1273" s="65">
        <v>10</v>
      </c>
      <c r="D1273" s="66"/>
      <c r="E1273" s="66"/>
      <c r="F1273" s="66"/>
      <c r="G1273" s="66">
        <v>730</v>
      </c>
      <c r="H1273" s="66">
        <v>730</v>
      </c>
    </row>
    <row r="1274" spans="1:8" ht="12.75" customHeight="1" x14ac:dyDescent="0.25">
      <c r="A1274" s="26" t="s">
        <v>1382</v>
      </c>
      <c r="B1274" s="26" t="s">
        <v>554</v>
      </c>
      <c r="C1274" s="65">
        <v>12</v>
      </c>
      <c r="D1274" s="66"/>
      <c r="E1274" s="66"/>
      <c r="F1274" s="66">
        <v>0</v>
      </c>
      <c r="G1274" s="66"/>
      <c r="H1274" s="66">
        <v>0</v>
      </c>
    </row>
    <row r="1275" spans="1:8" ht="12.75" customHeight="1" x14ac:dyDescent="0.25">
      <c r="A1275" s="26" t="s">
        <v>1383</v>
      </c>
      <c r="B1275" s="26" t="s">
        <v>1289</v>
      </c>
      <c r="C1275" s="65">
        <v>14</v>
      </c>
      <c r="D1275" s="66"/>
      <c r="E1275" s="66">
        <v>0</v>
      </c>
      <c r="F1275" s="66"/>
      <c r="G1275" s="66"/>
      <c r="H1275" s="66">
        <v>0</v>
      </c>
    </row>
    <row r="1276" spans="1:8" ht="12.75" customHeight="1" x14ac:dyDescent="0.25">
      <c r="A1276" s="26" t="s">
        <v>1384</v>
      </c>
      <c r="B1276" s="26" t="s">
        <v>1289</v>
      </c>
      <c r="C1276" s="65">
        <v>16</v>
      </c>
      <c r="D1276" s="66">
        <v>0</v>
      </c>
      <c r="E1276" s="66"/>
      <c r="F1276" s="66"/>
      <c r="G1276" s="66"/>
      <c r="H1276" s="66">
        <v>0</v>
      </c>
    </row>
    <row r="1277" spans="1:8" ht="12.75" customHeight="1" x14ac:dyDescent="0.25">
      <c r="A1277" s="26" t="s">
        <v>1385</v>
      </c>
      <c r="B1277" s="26" t="s">
        <v>559</v>
      </c>
      <c r="C1277" s="65">
        <v>16</v>
      </c>
      <c r="D1277" s="66">
        <v>0</v>
      </c>
      <c r="E1277" s="66"/>
      <c r="F1277" s="66"/>
      <c r="G1277" s="66"/>
      <c r="H1277" s="66">
        <v>0</v>
      </c>
    </row>
    <row r="1278" spans="1:8" ht="12.75" customHeight="1" x14ac:dyDescent="0.25">
      <c r="A1278" s="26" t="s">
        <v>1386</v>
      </c>
      <c r="B1278" s="26" t="s">
        <v>561</v>
      </c>
      <c r="C1278" s="65">
        <v>16</v>
      </c>
      <c r="D1278" s="66">
        <v>0</v>
      </c>
      <c r="E1278" s="66"/>
      <c r="F1278" s="66"/>
      <c r="G1278" s="66"/>
      <c r="H1278" s="66">
        <v>0</v>
      </c>
    </row>
    <row r="1279" spans="1:8" ht="12.75" customHeight="1" x14ac:dyDescent="0.25">
      <c r="A1279" s="26" t="s">
        <v>1387</v>
      </c>
      <c r="B1279" s="26" t="s">
        <v>563</v>
      </c>
      <c r="C1279" s="65">
        <v>16</v>
      </c>
      <c r="D1279" s="66">
        <v>0</v>
      </c>
      <c r="E1279" s="66"/>
      <c r="F1279" s="66"/>
      <c r="G1279" s="66"/>
      <c r="H1279" s="66">
        <v>0</v>
      </c>
    </row>
    <row r="1280" spans="1:8" ht="12.75" customHeight="1" x14ac:dyDescent="0.25">
      <c r="A1280" s="26" t="s">
        <v>1388</v>
      </c>
      <c r="B1280" s="26" t="s">
        <v>565</v>
      </c>
      <c r="C1280" s="65">
        <v>16</v>
      </c>
      <c r="D1280" s="66">
        <v>0</v>
      </c>
      <c r="E1280" s="66"/>
      <c r="F1280" s="66"/>
      <c r="G1280" s="66"/>
      <c r="H1280" s="66">
        <v>0</v>
      </c>
    </row>
    <row r="1281" spans="1:8" ht="12.75" customHeight="1" x14ac:dyDescent="0.25">
      <c r="A1281" s="26" t="s">
        <v>1389</v>
      </c>
      <c r="B1281" s="26" t="s">
        <v>567</v>
      </c>
      <c r="C1281" s="65">
        <v>16</v>
      </c>
      <c r="D1281" s="66">
        <v>0</v>
      </c>
      <c r="E1281" s="66"/>
      <c r="F1281" s="66"/>
      <c r="G1281" s="66"/>
      <c r="H1281" s="66">
        <v>0</v>
      </c>
    </row>
    <row r="1282" spans="1:8" ht="12.75" customHeight="1" x14ac:dyDescent="0.25">
      <c r="A1282" s="26" t="s">
        <v>11621</v>
      </c>
      <c r="B1282" s="26" t="s">
        <v>11611</v>
      </c>
      <c r="C1282" s="65">
        <v>16</v>
      </c>
      <c r="D1282" s="66">
        <v>0</v>
      </c>
      <c r="E1282" s="66"/>
      <c r="F1282" s="66"/>
      <c r="G1282" s="66"/>
      <c r="H1282" s="66">
        <v>0</v>
      </c>
    </row>
    <row r="1283" spans="1:8" ht="12.75" customHeight="1" x14ac:dyDescent="0.25">
      <c r="A1283" s="26" t="s">
        <v>11829</v>
      </c>
      <c r="B1283" s="26" t="s">
        <v>11496</v>
      </c>
      <c r="C1283" s="65">
        <v>16</v>
      </c>
      <c r="D1283" s="66">
        <v>0</v>
      </c>
      <c r="E1283" s="66"/>
      <c r="F1283" s="66"/>
      <c r="G1283" s="66"/>
      <c r="H1283" s="66">
        <v>0</v>
      </c>
    </row>
    <row r="1284" spans="1:8" ht="12.75" customHeight="1" x14ac:dyDescent="0.25">
      <c r="A1284" s="26" t="s">
        <v>1390</v>
      </c>
      <c r="B1284" s="26" t="s">
        <v>569</v>
      </c>
      <c r="C1284" s="65">
        <v>12</v>
      </c>
      <c r="D1284" s="66"/>
      <c r="E1284" s="66"/>
      <c r="F1284" s="66">
        <v>0</v>
      </c>
      <c r="G1284" s="66"/>
      <c r="H1284" s="66">
        <v>0</v>
      </c>
    </row>
    <row r="1285" spans="1:8" ht="12.75" customHeight="1" x14ac:dyDescent="0.25">
      <c r="A1285" s="26" t="s">
        <v>1391</v>
      </c>
      <c r="B1285" s="26" t="s">
        <v>569</v>
      </c>
      <c r="C1285" s="65">
        <v>14</v>
      </c>
      <c r="D1285" s="66"/>
      <c r="E1285" s="66">
        <v>0</v>
      </c>
      <c r="F1285" s="66"/>
      <c r="G1285" s="66"/>
      <c r="H1285" s="66">
        <v>0</v>
      </c>
    </row>
    <row r="1286" spans="1:8" ht="12.75" customHeight="1" x14ac:dyDescent="0.25">
      <c r="A1286" s="26" t="s">
        <v>1392</v>
      </c>
      <c r="B1286" s="26" t="s">
        <v>559</v>
      </c>
      <c r="C1286" s="65">
        <v>16</v>
      </c>
      <c r="D1286" s="66">
        <v>0</v>
      </c>
      <c r="E1286" s="66"/>
      <c r="F1286" s="66"/>
      <c r="G1286" s="66"/>
      <c r="H1286" s="66">
        <v>0</v>
      </c>
    </row>
    <row r="1287" spans="1:8" ht="12.75" customHeight="1" x14ac:dyDescent="0.25">
      <c r="A1287" s="26" t="s">
        <v>1393</v>
      </c>
      <c r="B1287" s="26" t="s">
        <v>561</v>
      </c>
      <c r="C1287" s="65">
        <v>16</v>
      </c>
      <c r="D1287" s="66">
        <v>0</v>
      </c>
      <c r="E1287" s="66"/>
      <c r="F1287" s="66"/>
      <c r="G1287" s="66"/>
      <c r="H1287" s="66">
        <v>0</v>
      </c>
    </row>
    <row r="1288" spans="1:8" ht="12.75" customHeight="1" x14ac:dyDescent="0.25">
      <c r="A1288" s="26" t="s">
        <v>1394</v>
      </c>
      <c r="B1288" s="26" t="s">
        <v>565</v>
      </c>
      <c r="C1288" s="65">
        <v>16</v>
      </c>
      <c r="D1288" s="66">
        <v>0</v>
      </c>
      <c r="E1288" s="66"/>
      <c r="F1288" s="66"/>
      <c r="G1288" s="66"/>
      <c r="H1288" s="66">
        <v>0</v>
      </c>
    </row>
    <row r="1289" spans="1:8" ht="12.75" customHeight="1" x14ac:dyDescent="0.25">
      <c r="A1289" s="26" t="s">
        <v>1395</v>
      </c>
      <c r="B1289" s="26" t="s">
        <v>575</v>
      </c>
      <c r="C1289" s="65">
        <v>16</v>
      </c>
      <c r="D1289" s="66">
        <v>0</v>
      </c>
      <c r="E1289" s="66"/>
      <c r="F1289" s="66"/>
      <c r="G1289" s="66"/>
      <c r="H1289" s="66">
        <v>0</v>
      </c>
    </row>
    <row r="1290" spans="1:8" ht="12.75" customHeight="1" x14ac:dyDescent="0.25">
      <c r="A1290" s="26" t="s">
        <v>1396</v>
      </c>
      <c r="B1290" s="26" t="s">
        <v>577</v>
      </c>
      <c r="C1290" s="65">
        <v>12</v>
      </c>
      <c r="D1290" s="66"/>
      <c r="E1290" s="66"/>
      <c r="F1290" s="66">
        <v>730</v>
      </c>
      <c r="G1290" s="66"/>
      <c r="H1290" s="66">
        <v>730</v>
      </c>
    </row>
    <row r="1291" spans="1:8" ht="12.75" customHeight="1" x14ac:dyDescent="0.25">
      <c r="A1291" s="26" t="s">
        <v>1397</v>
      </c>
      <c r="B1291" s="26" t="s">
        <v>577</v>
      </c>
      <c r="C1291" s="65">
        <v>14</v>
      </c>
      <c r="D1291" s="66"/>
      <c r="E1291" s="66">
        <v>730</v>
      </c>
      <c r="F1291" s="66"/>
      <c r="G1291" s="66"/>
      <c r="H1291" s="66">
        <v>730</v>
      </c>
    </row>
    <row r="1292" spans="1:8" ht="12.75" customHeight="1" x14ac:dyDescent="0.25">
      <c r="A1292" s="26" t="s">
        <v>1398</v>
      </c>
      <c r="B1292" s="26" t="s">
        <v>577</v>
      </c>
      <c r="C1292" s="65">
        <v>16</v>
      </c>
      <c r="D1292" s="66">
        <v>0</v>
      </c>
      <c r="E1292" s="66"/>
      <c r="F1292" s="66"/>
      <c r="G1292" s="66"/>
      <c r="H1292" s="66">
        <v>0</v>
      </c>
    </row>
    <row r="1293" spans="1:8" ht="12.75" customHeight="1" x14ac:dyDescent="0.25">
      <c r="A1293" s="26" t="s">
        <v>1399</v>
      </c>
      <c r="B1293" s="26" t="s">
        <v>581</v>
      </c>
      <c r="C1293" s="65">
        <v>16</v>
      </c>
      <c r="D1293" s="66">
        <v>0</v>
      </c>
      <c r="E1293" s="66"/>
      <c r="F1293" s="66"/>
      <c r="G1293" s="66"/>
      <c r="H1293" s="66">
        <v>0</v>
      </c>
    </row>
    <row r="1294" spans="1:8" ht="12.75" customHeight="1" x14ac:dyDescent="0.25">
      <c r="A1294" s="26" t="s">
        <v>1400</v>
      </c>
      <c r="B1294" s="26" t="s">
        <v>583</v>
      </c>
      <c r="C1294" s="65">
        <v>16</v>
      </c>
      <c r="D1294" s="66">
        <v>730</v>
      </c>
      <c r="E1294" s="66"/>
      <c r="F1294" s="66"/>
      <c r="G1294" s="66"/>
      <c r="H1294" s="66">
        <v>730</v>
      </c>
    </row>
    <row r="1295" spans="1:8" ht="12.75" customHeight="1" x14ac:dyDescent="0.25">
      <c r="A1295" s="26" t="s">
        <v>1401</v>
      </c>
      <c r="B1295" s="26" t="s">
        <v>585</v>
      </c>
      <c r="C1295" s="65">
        <v>16</v>
      </c>
      <c r="D1295" s="66">
        <v>0</v>
      </c>
      <c r="E1295" s="66"/>
      <c r="F1295" s="66"/>
      <c r="G1295" s="66"/>
      <c r="H1295" s="66">
        <v>0</v>
      </c>
    </row>
    <row r="1296" spans="1:8" ht="12.75" customHeight="1" x14ac:dyDescent="0.25">
      <c r="A1296" s="26" t="s">
        <v>1402</v>
      </c>
      <c r="B1296" s="26" t="s">
        <v>587</v>
      </c>
      <c r="C1296" s="65">
        <v>16</v>
      </c>
      <c r="D1296" s="66">
        <v>0</v>
      </c>
      <c r="E1296" s="66"/>
      <c r="F1296" s="66"/>
      <c r="G1296" s="66"/>
      <c r="H1296" s="66">
        <v>0</v>
      </c>
    </row>
    <row r="1297" spans="1:8" ht="12.75" customHeight="1" x14ac:dyDescent="0.25">
      <c r="A1297" s="26" t="s">
        <v>1403</v>
      </c>
      <c r="B1297" s="26" t="s">
        <v>1312</v>
      </c>
      <c r="C1297" s="65">
        <v>16</v>
      </c>
      <c r="D1297" s="66">
        <v>0</v>
      </c>
      <c r="E1297" s="66"/>
      <c r="F1297" s="66"/>
      <c r="G1297" s="66"/>
      <c r="H1297" s="66">
        <v>0</v>
      </c>
    </row>
    <row r="1298" spans="1:8" ht="12.75" customHeight="1" x14ac:dyDescent="0.25">
      <c r="A1298" s="26" t="s">
        <v>1404</v>
      </c>
      <c r="B1298" s="26" t="s">
        <v>591</v>
      </c>
      <c r="C1298" s="65">
        <v>16</v>
      </c>
      <c r="D1298" s="66">
        <v>0</v>
      </c>
      <c r="E1298" s="66"/>
      <c r="F1298" s="66"/>
      <c r="G1298" s="66"/>
      <c r="H1298" s="66">
        <v>0</v>
      </c>
    </row>
    <row r="1299" spans="1:8" ht="12.75" customHeight="1" x14ac:dyDescent="0.25">
      <c r="A1299" s="26" t="s">
        <v>1405</v>
      </c>
      <c r="B1299" s="26" t="s">
        <v>593</v>
      </c>
      <c r="C1299" s="65">
        <v>16</v>
      </c>
      <c r="D1299" s="66">
        <v>0</v>
      </c>
      <c r="E1299" s="66"/>
      <c r="F1299" s="66"/>
      <c r="G1299" s="66"/>
      <c r="H1299" s="66">
        <v>0</v>
      </c>
    </row>
    <row r="1300" spans="1:8" ht="12.75" customHeight="1" x14ac:dyDescent="0.25">
      <c r="A1300" s="26" t="s">
        <v>1406</v>
      </c>
      <c r="B1300" s="26" t="s">
        <v>595</v>
      </c>
      <c r="C1300" s="65">
        <v>16</v>
      </c>
      <c r="D1300" s="66">
        <v>0</v>
      </c>
      <c r="E1300" s="66"/>
      <c r="F1300" s="66"/>
      <c r="G1300" s="66"/>
      <c r="H1300" s="66">
        <v>0</v>
      </c>
    </row>
    <row r="1301" spans="1:8" ht="12.75" customHeight="1" x14ac:dyDescent="0.25">
      <c r="A1301" s="26" t="s">
        <v>1407</v>
      </c>
      <c r="B1301" s="26" t="s">
        <v>597</v>
      </c>
      <c r="C1301" s="65">
        <v>16</v>
      </c>
      <c r="D1301" s="66">
        <v>0</v>
      </c>
      <c r="E1301" s="66"/>
      <c r="F1301" s="66"/>
      <c r="G1301" s="66"/>
      <c r="H1301" s="66">
        <v>0</v>
      </c>
    </row>
    <row r="1302" spans="1:8" ht="12.75" customHeight="1" x14ac:dyDescent="0.25">
      <c r="A1302" s="26" t="s">
        <v>1408</v>
      </c>
      <c r="B1302" s="26" t="s">
        <v>599</v>
      </c>
      <c r="C1302" s="65">
        <v>16</v>
      </c>
      <c r="D1302" s="66">
        <v>0</v>
      </c>
      <c r="E1302" s="66"/>
      <c r="F1302" s="66"/>
      <c r="G1302" s="66"/>
      <c r="H1302" s="66">
        <v>0</v>
      </c>
    </row>
    <row r="1303" spans="1:8" ht="12.75" customHeight="1" x14ac:dyDescent="0.25">
      <c r="A1303" s="26" t="s">
        <v>1409</v>
      </c>
      <c r="B1303" s="26" t="s">
        <v>601</v>
      </c>
      <c r="C1303" s="65">
        <v>16</v>
      </c>
      <c r="D1303" s="66">
        <v>0</v>
      </c>
      <c r="E1303" s="66"/>
      <c r="F1303" s="66"/>
      <c r="G1303" s="66"/>
      <c r="H1303" s="66">
        <v>0</v>
      </c>
    </row>
    <row r="1304" spans="1:8" ht="12.75" customHeight="1" x14ac:dyDescent="0.25">
      <c r="A1304" s="26" t="s">
        <v>1410</v>
      </c>
      <c r="B1304" s="26" t="s">
        <v>603</v>
      </c>
      <c r="C1304" s="65">
        <v>16</v>
      </c>
      <c r="D1304" s="66">
        <v>0</v>
      </c>
      <c r="E1304" s="66"/>
      <c r="F1304" s="66"/>
      <c r="G1304" s="66"/>
      <c r="H1304" s="66">
        <v>0</v>
      </c>
    </row>
    <row r="1305" spans="1:8" ht="12.75" customHeight="1" x14ac:dyDescent="0.25">
      <c r="A1305" s="26" t="s">
        <v>1411</v>
      </c>
      <c r="B1305" s="26" t="s">
        <v>605</v>
      </c>
      <c r="C1305" s="65">
        <v>16</v>
      </c>
      <c r="D1305" s="66">
        <v>0</v>
      </c>
      <c r="E1305" s="66"/>
      <c r="F1305" s="66"/>
      <c r="G1305" s="66"/>
      <c r="H1305" s="66">
        <v>0</v>
      </c>
    </row>
    <row r="1306" spans="1:8" ht="12.75" customHeight="1" x14ac:dyDescent="0.25">
      <c r="A1306" s="26" t="s">
        <v>1412</v>
      </c>
      <c r="B1306" s="26" t="s">
        <v>607</v>
      </c>
      <c r="C1306" s="65">
        <v>16</v>
      </c>
      <c r="D1306" s="66">
        <v>0</v>
      </c>
      <c r="E1306" s="66"/>
      <c r="F1306" s="66"/>
      <c r="G1306" s="66"/>
      <c r="H1306" s="66">
        <v>0</v>
      </c>
    </row>
    <row r="1307" spans="1:8" ht="12.75" customHeight="1" x14ac:dyDescent="0.25">
      <c r="A1307" s="26" t="s">
        <v>1413</v>
      </c>
      <c r="B1307" s="26" t="s">
        <v>609</v>
      </c>
      <c r="C1307" s="65">
        <v>16</v>
      </c>
      <c r="D1307" s="66">
        <v>0</v>
      </c>
      <c r="E1307" s="66"/>
      <c r="F1307" s="66"/>
      <c r="G1307" s="66"/>
      <c r="H1307" s="66">
        <v>0</v>
      </c>
    </row>
    <row r="1308" spans="1:8" ht="12.75" customHeight="1" x14ac:dyDescent="0.25">
      <c r="A1308" s="26" t="s">
        <v>1414</v>
      </c>
      <c r="B1308" s="26" t="s">
        <v>611</v>
      </c>
      <c r="C1308" s="65">
        <v>16</v>
      </c>
      <c r="D1308" s="66">
        <v>0</v>
      </c>
      <c r="E1308" s="66"/>
      <c r="F1308" s="66"/>
      <c r="G1308" s="66"/>
      <c r="H1308" s="66">
        <v>0</v>
      </c>
    </row>
    <row r="1309" spans="1:8" ht="12.75" customHeight="1" x14ac:dyDescent="0.25">
      <c r="A1309" s="26" t="s">
        <v>1415</v>
      </c>
      <c r="B1309" s="26" t="s">
        <v>613</v>
      </c>
      <c r="C1309" s="65">
        <v>12</v>
      </c>
      <c r="D1309" s="66"/>
      <c r="E1309" s="66"/>
      <c r="F1309" s="66">
        <v>0</v>
      </c>
      <c r="G1309" s="66"/>
      <c r="H1309" s="66">
        <v>0</v>
      </c>
    </row>
    <row r="1310" spans="1:8" ht="12.75" customHeight="1" x14ac:dyDescent="0.25">
      <c r="A1310" s="26" t="s">
        <v>1416</v>
      </c>
      <c r="B1310" s="26" t="s">
        <v>613</v>
      </c>
      <c r="C1310" s="65">
        <v>14</v>
      </c>
      <c r="D1310" s="66"/>
      <c r="E1310" s="66">
        <v>0</v>
      </c>
      <c r="F1310" s="66"/>
      <c r="G1310" s="66"/>
      <c r="H1310" s="66">
        <v>0</v>
      </c>
    </row>
    <row r="1311" spans="1:8" ht="12.75" customHeight="1" x14ac:dyDescent="0.25">
      <c r="A1311" s="26" t="s">
        <v>1417</v>
      </c>
      <c r="B1311" s="26" t="s">
        <v>613</v>
      </c>
      <c r="C1311" s="65">
        <v>16</v>
      </c>
      <c r="D1311" s="66">
        <v>0</v>
      </c>
      <c r="E1311" s="66"/>
      <c r="F1311" s="66"/>
      <c r="G1311" s="66"/>
      <c r="H1311" s="66">
        <v>0</v>
      </c>
    </row>
    <row r="1312" spans="1:8" ht="12.75" customHeight="1" x14ac:dyDescent="0.25">
      <c r="A1312" s="26" t="s">
        <v>1418</v>
      </c>
      <c r="B1312" s="26" t="s">
        <v>1328</v>
      </c>
      <c r="C1312" s="65">
        <v>12</v>
      </c>
      <c r="D1312" s="66"/>
      <c r="E1312" s="66"/>
      <c r="F1312" s="66">
        <v>0</v>
      </c>
      <c r="G1312" s="66"/>
      <c r="H1312" s="66">
        <v>0</v>
      </c>
    </row>
    <row r="1313" spans="1:8" ht="12.75" customHeight="1" x14ac:dyDescent="0.25">
      <c r="A1313" s="26" t="s">
        <v>1419</v>
      </c>
      <c r="B1313" s="26" t="s">
        <v>1330</v>
      </c>
      <c r="C1313" s="65">
        <v>14</v>
      </c>
      <c r="D1313" s="66"/>
      <c r="E1313" s="66">
        <v>0</v>
      </c>
      <c r="F1313" s="66"/>
      <c r="G1313" s="66"/>
      <c r="H1313" s="66">
        <v>0</v>
      </c>
    </row>
    <row r="1314" spans="1:8" ht="12.75" customHeight="1" x14ac:dyDescent="0.25">
      <c r="A1314" s="26" t="s">
        <v>1420</v>
      </c>
      <c r="B1314" s="26" t="s">
        <v>620</v>
      </c>
      <c r="C1314" s="65">
        <v>16</v>
      </c>
      <c r="D1314" s="66">
        <v>0</v>
      </c>
      <c r="E1314" s="66"/>
      <c r="F1314" s="66"/>
      <c r="G1314" s="66"/>
      <c r="H1314" s="66">
        <v>0</v>
      </c>
    </row>
    <row r="1315" spans="1:8" ht="12.75" customHeight="1" x14ac:dyDescent="0.25">
      <c r="A1315" s="26" t="s">
        <v>1421</v>
      </c>
      <c r="B1315" s="26" t="s">
        <v>622</v>
      </c>
      <c r="C1315" s="65">
        <v>16</v>
      </c>
      <c r="D1315" s="66">
        <v>0</v>
      </c>
      <c r="E1315" s="66"/>
      <c r="F1315" s="66"/>
      <c r="G1315" s="66"/>
      <c r="H1315" s="66">
        <v>0</v>
      </c>
    </row>
    <row r="1316" spans="1:8" ht="12.75" customHeight="1" x14ac:dyDescent="0.25">
      <c r="A1316" s="26" t="s">
        <v>1422</v>
      </c>
      <c r="B1316" s="26" t="s">
        <v>624</v>
      </c>
      <c r="C1316" s="65">
        <v>16</v>
      </c>
      <c r="D1316" s="66">
        <v>0</v>
      </c>
      <c r="E1316" s="66"/>
      <c r="F1316" s="66"/>
      <c r="G1316" s="66"/>
      <c r="H1316" s="66">
        <v>0</v>
      </c>
    </row>
    <row r="1317" spans="1:8" ht="12.75" customHeight="1" x14ac:dyDescent="0.25">
      <c r="A1317" s="26" t="s">
        <v>1423</v>
      </c>
      <c r="B1317" s="26" t="s">
        <v>1335</v>
      </c>
      <c r="C1317" s="65">
        <v>16</v>
      </c>
      <c r="D1317" s="66">
        <v>0</v>
      </c>
      <c r="E1317" s="66"/>
      <c r="F1317" s="66"/>
      <c r="G1317" s="66"/>
      <c r="H1317" s="66">
        <v>0</v>
      </c>
    </row>
    <row r="1318" spans="1:8" ht="12.75" customHeight="1" x14ac:dyDescent="0.25">
      <c r="A1318" s="26" t="s">
        <v>1424</v>
      </c>
      <c r="B1318" s="26" t="s">
        <v>1425</v>
      </c>
      <c r="C1318" s="65">
        <v>10</v>
      </c>
      <c r="D1318" s="66"/>
      <c r="E1318" s="66"/>
      <c r="F1318" s="66"/>
      <c r="G1318" s="66">
        <v>0</v>
      </c>
      <c r="H1318" s="66">
        <v>0</v>
      </c>
    </row>
    <row r="1319" spans="1:8" ht="12.75" customHeight="1" x14ac:dyDescent="0.25">
      <c r="A1319" s="26" t="s">
        <v>1426</v>
      </c>
      <c r="B1319" s="26" t="s">
        <v>554</v>
      </c>
      <c r="C1319" s="65">
        <v>12</v>
      </c>
      <c r="D1319" s="66"/>
      <c r="E1319" s="66"/>
      <c r="F1319" s="66">
        <v>0</v>
      </c>
      <c r="G1319" s="66"/>
      <c r="H1319" s="66">
        <v>0</v>
      </c>
    </row>
    <row r="1320" spans="1:8" ht="12.75" customHeight="1" x14ac:dyDescent="0.25">
      <c r="A1320" s="26" t="s">
        <v>1427</v>
      </c>
      <c r="B1320" s="26" t="s">
        <v>1289</v>
      </c>
      <c r="C1320" s="65">
        <v>14</v>
      </c>
      <c r="D1320" s="66"/>
      <c r="E1320" s="66">
        <v>0</v>
      </c>
      <c r="F1320" s="66"/>
      <c r="G1320" s="66"/>
      <c r="H1320" s="66">
        <v>0</v>
      </c>
    </row>
    <row r="1321" spans="1:8" ht="12.75" customHeight="1" x14ac:dyDescent="0.25">
      <c r="A1321" s="26" t="s">
        <v>1428</v>
      </c>
      <c r="B1321" s="26" t="s">
        <v>1289</v>
      </c>
      <c r="C1321" s="65">
        <v>16</v>
      </c>
      <c r="D1321" s="66">
        <v>0</v>
      </c>
      <c r="E1321" s="66"/>
      <c r="F1321" s="66"/>
      <c r="G1321" s="66"/>
      <c r="H1321" s="66">
        <v>0</v>
      </c>
    </row>
    <row r="1322" spans="1:8" ht="12.75" customHeight="1" x14ac:dyDescent="0.25">
      <c r="A1322" s="26" t="s">
        <v>1429</v>
      </c>
      <c r="B1322" s="26" t="s">
        <v>559</v>
      </c>
      <c r="C1322" s="65">
        <v>16</v>
      </c>
      <c r="D1322" s="66">
        <v>0</v>
      </c>
      <c r="E1322" s="66"/>
      <c r="F1322" s="66"/>
      <c r="G1322" s="66"/>
      <c r="H1322" s="66">
        <v>0</v>
      </c>
    </row>
    <row r="1323" spans="1:8" ht="12.75" customHeight="1" x14ac:dyDescent="0.25">
      <c r="A1323" s="26" t="s">
        <v>1430</v>
      </c>
      <c r="B1323" s="26" t="s">
        <v>561</v>
      </c>
      <c r="C1323" s="65">
        <v>16</v>
      </c>
      <c r="D1323" s="66">
        <v>0</v>
      </c>
      <c r="E1323" s="66"/>
      <c r="F1323" s="66"/>
      <c r="G1323" s="66"/>
      <c r="H1323" s="66">
        <v>0</v>
      </c>
    </row>
    <row r="1324" spans="1:8" ht="12.75" customHeight="1" x14ac:dyDescent="0.25">
      <c r="A1324" s="26" t="s">
        <v>1431</v>
      </c>
      <c r="B1324" s="26" t="s">
        <v>563</v>
      </c>
      <c r="C1324" s="65">
        <v>16</v>
      </c>
      <c r="D1324" s="66">
        <v>0</v>
      </c>
      <c r="E1324" s="66"/>
      <c r="F1324" s="66"/>
      <c r="G1324" s="66"/>
      <c r="H1324" s="66">
        <v>0</v>
      </c>
    </row>
    <row r="1325" spans="1:8" ht="12.75" customHeight="1" x14ac:dyDescent="0.25">
      <c r="A1325" s="26" t="s">
        <v>1432</v>
      </c>
      <c r="B1325" s="26" t="s">
        <v>565</v>
      </c>
      <c r="C1325" s="65">
        <v>16</v>
      </c>
      <c r="D1325" s="66">
        <v>0</v>
      </c>
      <c r="E1325" s="66"/>
      <c r="F1325" s="66"/>
      <c r="G1325" s="66"/>
      <c r="H1325" s="66">
        <v>0</v>
      </c>
    </row>
    <row r="1326" spans="1:8" ht="12.75" customHeight="1" x14ac:dyDescent="0.25">
      <c r="A1326" s="26" t="s">
        <v>1433</v>
      </c>
      <c r="B1326" s="26" t="s">
        <v>567</v>
      </c>
      <c r="C1326" s="65">
        <v>16</v>
      </c>
      <c r="D1326" s="66">
        <v>0</v>
      </c>
      <c r="E1326" s="66"/>
      <c r="F1326" s="66"/>
      <c r="G1326" s="66"/>
      <c r="H1326" s="66">
        <v>0</v>
      </c>
    </row>
    <row r="1327" spans="1:8" ht="12.75" customHeight="1" x14ac:dyDescent="0.25">
      <c r="A1327" s="26" t="s">
        <v>1434</v>
      </c>
      <c r="B1327" s="26" t="s">
        <v>569</v>
      </c>
      <c r="C1327" s="65">
        <v>12</v>
      </c>
      <c r="D1327" s="66"/>
      <c r="E1327" s="66"/>
      <c r="F1327" s="66">
        <v>0</v>
      </c>
      <c r="G1327" s="66"/>
      <c r="H1327" s="66">
        <v>0</v>
      </c>
    </row>
    <row r="1328" spans="1:8" ht="12.75" customHeight="1" x14ac:dyDescent="0.25">
      <c r="A1328" s="26" t="s">
        <v>1435</v>
      </c>
      <c r="B1328" s="26" t="s">
        <v>569</v>
      </c>
      <c r="C1328" s="65">
        <v>14</v>
      </c>
      <c r="D1328" s="66"/>
      <c r="E1328" s="66">
        <v>0</v>
      </c>
      <c r="F1328" s="66"/>
      <c r="G1328" s="66"/>
      <c r="H1328" s="66">
        <v>0</v>
      </c>
    </row>
    <row r="1329" spans="1:8" ht="12.75" customHeight="1" x14ac:dyDescent="0.25">
      <c r="A1329" s="26" t="s">
        <v>1436</v>
      </c>
      <c r="B1329" s="26" t="s">
        <v>559</v>
      </c>
      <c r="C1329" s="65">
        <v>16</v>
      </c>
      <c r="D1329" s="66">
        <v>0</v>
      </c>
      <c r="E1329" s="66"/>
      <c r="F1329" s="66"/>
      <c r="G1329" s="66"/>
      <c r="H1329" s="66">
        <v>0</v>
      </c>
    </row>
    <row r="1330" spans="1:8" ht="12.75" customHeight="1" x14ac:dyDescent="0.25">
      <c r="A1330" s="26" t="s">
        <v>1437</v>
      </c>
      <c r="B1330" s="26" t="s">
        <v>561</v>
      </c>
      <c r="C1330" s="65">
        <v>16</v>
      </c>
      <c r="D1330" s="66">
        <v>0</v>
      </c>
      <c r="E1330" s="66"/>
      <c r="F1330" s="66"/>
      <c r="G1330" s="66"/>
      <c r="H1330" s="66">
        <v>0</v>
      </c>
    </row>
    <row r="1331" spans="1:8" ht="12.75" customHeight="1" x14ac:dyDescent="0.25">
      <c r="A1331" s="26" t="s">
        <v>1438</v>
      </c>
      <c r="B1331" s="26" t="s">
        <v>565</v>
      </c>
      <c r="C1331" s="65">
        <v>16</v>
      </c>
      <c r="D1331" s="66">
        <v>0</v>
      </c>
      <c r="E1331" s="66"/>
      <c r="F1331" s="66"/>
      <c r="G1331" s="66"/>
      <c r="H1331" s="66">
        <v>0</v>
      </c>
    </row>
    <row r="1332" spans="1:8" ht="12.75" customHeight="1" x14ac:dyDescent="0.25">
      <c r="A1332" s="26" t="s">
        <v>1439</v>
      </c>
      <c r="B1332" s="26" t="s">
        <v>575</v>
      </c>
      <c r="C1332" s="65">
        <v>16</v>
      </c>
      <c r="D1332" s="66">
        <v>0</v>
      </c>
      <c r="E1332" s="66"/>
      <c r="F1332" s="66"/>
      <c r="G1332" s="66"/>
      <c r="H1332" s="66">
        <v>0</v>
      </c>
    </row>
    <row r="1333" spans="1:8" ht="12.75" customHeight="1" x14ac:dyDescent="0.25">
      <c r="A1333" s="26" t="s">
        <v>1440</v>
      </c>
      <c r="B1333" s="26" t="s">
        <v>577</v>
      </c>
      <c r="C1333" s="65">
        <v>12</v>
      </c>
      <c r="D1333" s="66"/>
      <c r="E1333" s="66"/>
      <c r="F1333" s="66">
        <v>0</v>
      </c>
      <c r="G1333" s="66"/>
      <c r="H1333" s="66">
        <v>0</v>
      </c>
    </row>
    <row r="1334" spans="1:8" ht="12.75" customHeight="1" x14ac:dyDescent="0.25">
      <c r="A1334" s="26" t="s">
        <v>1441</v>
      </c>
      <c r="B1334" s="26" t="s">
        <v>577</v>
      </c>
      <c r="C1334" s="65">
        <v>14</v>
      </c>
      <c r="D1334" s="66"/>
      <c r="E1334" s="66">
        <v>0</v>
      </c>
      <c r="F1334" s="66"/>
      <c r="G1334" s="66"/>
      <c r="H1334" s="66">
        <v>0</v>
      </c>
    </row>
    <row r="1335" spans="1:8" ht="12.75" customHeight="1" x14ac:dyDescent="0.25">
      <c r="A1335" s="26" t="s">
        <v>1442</v>
      </c>
      <c r="B1335" s="26" t="s">
        <v>577</v>
      </c>
      <c r="C1335" s="65">
        <v>16</v>
      </c>
      <c r="D1335" s="66">
        <v>0</v>
      </c>
      <c r="E1335" s="66"/>
      <c r="F1335" s="66"/>
      <c r="G1335" s="66"/>
      <c r="H1335" s="66">
        <v>0</v>
      </c>
    </row>
    <row r="1336" spans="1:8" ht="12.75" customHeight="1" x14ac:dyDescent="0.25">
      <c r="A1336" s="26" t="s">
        <v>1443</v>
      </c>
      <c r="B1336" s="26" t="s">
        <v>581</v>
      </c>
      <c r="C1336" s="65">
        <v>16</v>
      </c>
      <c r="D1336" s="66">
        <v>0</v>
      </c>
      <c r="E1336" s="66"/>
      <c r="F1336" s="66"/>
      <c r="G1336" s="66"/>
      <c r="H1336" s="66">
        <v>0</v>
      </c>
    </row>
    <row r="1337" spans="1:8" ht="12.75" customHeight="1" x14ac:dyDescent="0.25">
      <c r="A1337" s="26" t="s">
        <v>1444</v>
      </c>
      <c r="B1337" s="26" t="s">
        <v>583</v>
      </c>
      <c r="C1337" s="65">
        <v>16</v>
      </c>
      <c r="D1337" s="66">
        <v>0</v>
      </c>
      <c r="E1337" s="66"/>
      <c r="F1337" s="66"/>
      <c r="G1337" s="66"/>
      <c r="H1337" s="66">
        <v>0</v>
      </c>
    </row>
    <row r="1338" spans="1:8" ht="12.75" customHeight="1" x14ac:dyDescent="0.25">
      <c r="A1338" s="26" t="s">
        <v>1445</v>
      </c>
      <c r="B1338" s="26" t="s">
        <v>585</v>
      </c>
      <c r="C1338" s="65">
        <v>16</v>
      </c>
      <c r="D1338" s="66">
        <v>0</v>
      </c>
      <c r="E1338" s="66"/>
      <c r="F1338" s="66"/>
      <c r="G1338" s="66"/>
      <c r="H1338" s="66">
        <v>0</v>
      </c>
    </row>
    <row r="1339" spans="1:8" ht="12.75" customHeight="1" x14ac:dyDescent="0.25">
      <c r="A1339" s="26" t="s">
        <v>1446</v>
      </c>
      <c r="B1339" s="26" t="s">
        <v>587</v>
      </c>
      <c r="C1339" s="65">
        <v>16</v>
      </c>
      <c r="D1339" s="66">
        <v>0</v>
      </c>
      <c r="E1339" s="66"/>
      <c r="F1339" s="66"/>
      <c r="G1339" s="66"/>
      <c r="H1339" s="66">
        <v>0</v>
      </c>
    </row>
    <row r="1340" spans="1:8" ht="12.75" customHeight="1" x14ac:dyDescent="0.25">
      <c r="A1340" s="26" t="s">
        <v>1447</v>
      </c>
      <c r="B1340" s="26" t="s">
        <v>1312</v>
      </c>
      <c r="C1340" s="65">
        <v>16</v>
      </c>
      <c r="D1340" s="66">
        <v>0</v>
      </c>
      <c r="E1340" s="66"/>
      <c r="F1340" s="66"/>
      <c r="G1340" s="66"/>
      <c r="H1340" s="66">
        <v>0</v>
      </c>
    </row>
    <row r="1341" spans="1:8" ht="12.75" customHeight="1" x14ac:dyDescent="0.25">
      <c r="A1341" s="26" t="s">
        <v>1448</v>
      </c>
      <c r="B1341" s="26" t="s">
        <v>591</v>
      </c>
      <c r="C1341" s="65">
        <v>16</v>
      </c>
      <c r="D1341" s="66">
        <v>0</v>
      </c>
      <c r="E1341" s="66"/>
      <c r="F1341" s="66"/>
      <c r="G1341" s="66"/>
      <c r="H1341" s="66">
        <v>0</v>
      </c>
    </row>
    <row r="1342" spans="1:8" ht="12.75" customHeight="1" x14ac:dyDescent="0.25">
      <c r="A1342" s="26" t="s">
        <v>1449</v>
      </c>
      <c r="B1342" s="26" t="s">
        <v>593</v>
      </c>
      <c r="C1342" s="65">
        <v>16</v>
      </c>
      <c r="D1342" s="66">
        <v>0</v>
      </c>
      <c r="E1342" s="66"/>
      <c r="F1342" s="66"/>
      <c r="G1342" s="66"/>
      <c r="H1342" s="66">
        <v>0</v>
      </c>
    </row>
    <row r="1343" spans="1:8" ht="12.75" customHeight="1" x14ac:dyDescent="0.25">
      <c r="A1343" s="26" t="s">
        <v>1450</v>
      </c>
      <c r="B1343" s="26" t="s">
        <v>595</v>
      </c>
      <c r="C1343" s="65">
        <v>16</v>
      </c>
      <c r="D1343" s="66">
        <v>0</v>
      </c>
      <c r="E1343" s="66"/>
      <c r="F1343" s="66"/>
      <c r="G1343" s="66"/>
      <c r="H1343" s="66">
        <v>0</v>
      </c>
    </row>
    <row r="1344" spans="1:8" ht="12.75" customHeight="1" x14ac:dyDescent="0.25">
      <c r="A1344" s="26" t="s">
        <v>1451</v>
      </c>
      <c r="B1344" s="26" t="s">
        <v>597</v>
      </c>
      <c r="C1344" s="65">
        <v>16</v>
      </c>
      <c r="D1344" s="66">
        <v>0</v>
      </c>
      <c r="E1344" s="66"/>
      <c r="F1344" s="66"/>
      <c r="G1344" s="66"/>
      <c r="H1344" s="66">
        <v>0</v>
      </c>
    </row>
    <row r="1345" spans="1:8" ht="12.75" customHeight="1" x14ac:dyDescent="0.25">
      <c r="A1345" s="26" t="s">
        <v>1452</v>
      </c>
      <c r="B1345" s="26" t="s">
        <v>599</v>
      </c>
      <c r="C1345" s="65">
        <v>16</v>
      </c>
      <c r="D1345" s="66">
        <v>0</v>
      </c>
      <c r="E1345" s="66"/>
      <c r="F1345" s="66"/>
      <c r="G1345" s="66"/>
      <c r="H1345" s="66">
        <v>0</v>
      </c>
    </row>
    <row r="1346" spans="1:8" ht="12.75" customHeight="1" x14ac:dyDescent="0.25">
      <c r="A1346" s="26" t="s">
        <v>1453</v>
      </c>
      <c r="B1346" s="26" t="s">
        <v>601</v>
      </c>
      <c r="C1346" s="65">
        <v>16</v>
      </c>
      <c r="D1346" s="66">
        <v>0</v>
      </c>
      <c r="E1346" s="66"/>
      <c r="F1346" s="66"/>
      <c r="G1346" s="66"/>
      <c r="H1346" s="66">
        <v>0</v>
      </c>
    </row>
    <row r="1347" spans="1:8" ht="12.75" customHeight="1" x14ac:dyDescent="0.25">
      <c r="A1347" s="26" t="s">
        <v>1454</v>
      </c>
      <c r="B1347" s="26" t="s">
        <v>603</v>
      </c>
      <c r="C1347" s="65">
        <v>16</v>
      </c>
      <c r="D1347" s="66">
        <v>0</v>
      </c>
      <c r="E1347" s="66"/>
      <c r="F1347" s="66"/>
      <c r="G1347" s="66"/>
      <c r="H1347" s="66">
        <v>0</v>
      </c>
    </row>
    <row r="1348" spans="1:8" ht="12.75" customHeight="1" x14ac:dyDescent="0.25">
      <c r="A1348" s="26" t="s">
        <v>1455</v>
      </c>
      <c r="B1348" s="26" t="s">
        <v>605</v>
      </c>
      <c r="C1348" s="65">
        <v>16</v>
      </c>
      <c r="D1348" s="66">
        <v>0</v>
      </c>
      <c r="E1348" s="66"/>
      <c r="F1348" s="66"/>
      <c r="G1348" s="66"/>
      <c r="H1348" s="66">
        <v>0</v>
      </c>
    </row>
    <row r="1349" spans="1:8" ht="12.75" customHeight="1" x14ac:dyDescent="0.25">
      <c r="A1349" s="26" t="s">
        <v>1456</v>
      </c>
      <c r="B1349" s="26" t="s">
        <v>607</v>
      </c>
      <c r="C1349" s="65">
        <v>16</v>
      </c>
      <c r="D1349" s="66">
        <v>0</v>
      </c>
      <c r="E1349" s="66"/>
      <c r="F1349" s="66"/>
      <c r="G1349" s="66"/>
      <c r="H1349" s="66">
        <v>0</v>
      </c>
    </row>
    <row r="1350" spans="1:8" ht="12.75" customHeight="1" x14ac:dyDescent="0.25">
      <c r="A1350" s="26" t="s">
        <v>1457</v>
      </c>
      <c r="B1350" s="26" t="s">
        <v>609</v>
      </c>
      <c r="C1350" s="65">
        <v>16</v>
      </c>
      <c r="D1350" s="66">
        <v>0</v>
      </c>
      <c r="E1350" s="66"/>
      <c r="F1350" s="66"/>
      <c r="G1350" s="66"/>
      <c r="H1350" s="66">
        <v>0</v>
      </c>
    </row>
    <row r="1351" spans="1:8" ht="12.75" customHeight="1" x14ac:dyDescent="0.25">
      <c r="A1351" s="26" t="s">
        <v>1458</v>
      </c>
      <c r="B1351" s="26" t="s">
        <v>611</v>
      </c>
      <c r="C1351" s="65">
        <v>16</v>
      </c>
      <c r="D1351" s="66">
        <v>0</v>
      </c>
      <c r="E1351" s="66"/>
      <c r="F1351" s="66"/>
      <c r="G1351" s="66"/>
      <c r="H1351" s="66">
        <v>0</v>
      </c>
    </row>
    <row r="1352" spans="1:8" ht="12.75" customHeight="1" x14ac:dyDescent="0.25">
      <c r="A1352" s="26" t="s">
        <v>1459</v>
      </c>
      <c r="B1352" s="26" t="s">
        <v>613</v>
      </c>
      <c r="C1352" s="65">
        <v>12</v>
      </c>
      <c r="D1352" s="66"/>
      <c r="E1352" s="66"/>
      <c r="F1352" s="66">
        <v>0</v>
      </c>
      <c r="G1352" s="66"/>
      <c r="H1352" s="66">
        <v>0</v>
      </c>
    </row>
    <row r="1353" spans="1:8" ht="12.75" customHeight="1" x14ac:dyDescent="0.25">
      <c r="A1353" s="26" t="s">
        <v>1460</v>
      </c>
      <c r="B1353" s="26" t="s">
        <v>613</v>
      </c>
      <c r="C1353" s="65">
        <v>14</v>
      </c>
      <c r="D1353" s="66"/>
      <c r="E1353" s="66">
        <v>0</v>
      </c>
      <c r="F1353" s="66"/>
      <c r="G1353" s="66"/>
      <c r="H1353" s="66">
        <v>0</v>
      </c>
    </row>
    <row r="1354" spans="1:8" ht="12.75" customHeight="1" x14ac:dyDescent="0.25">
      <c r="A1354" s="26" t="s">
        <v>1461</v>
      </c>
      <c r="B1354" s="26" t="s">
        <v>613</v>
      </c>
      <c r="C1354" s="65">
        <v>16</v>
      </c>
      <c r="D1354" s="66">
        <v>0</v>
      </c>
      <c r="E1354" s="66"/>
      <c r="F1354" s="66"/>
      <c r="G1354" s="66"/>
      <c r="H1354" s="66">
        <v>0</v>
      </c>
    </row>
    <row r="1355" spans="1:8" ht="12.75" customHeight="1" x14ac:dyDescent="0.25">
      <c r="A1355" s="26" t="s">
        <v>1462</v>
      </c>
      <c r="B1355" s="26" t="s">
        <v>1328</v>
      </c>
      <c r="C1355" s="65">
        <v>12</v>
      </c>
      <c r="D1355" s="66"/>
      <c r="E1355" s="66"/>
      <c r="F1355" s="66">
        <v>0</v>
      </c>
      <c r="G1355" s="66"/>
      <c r="H1355" s="66">
        <v>0</v>
      </c>
    </row>
    <row r="1356" spans="1:8" ht="12.75" customHeight="1" x14ac:dyDescent="0.25">
      <c r="A1356" s="26" t="s">
        <v>1463</v>
      </c>
      <c r="B1356" s="26" t="s">
        <v>1330</v>
      </c>
      <c r="C1356" s="65">
        <v>14</v>
      </c>
      <c r="D1356" s="66"/>
      <c r="E1356" s="66">
        <v>0</v>
      </c>
      <c r="F1356" s="66"/>
      <c r="G1356" s="66"/>
      <c r="H1356" s="66">
        <v>0</v>
      </c>
    </row>
    <row r="1357" spans="1:8" ht="12.75" customHeight="1" x14ac:dyDescent="0.25">
      <c r="A1357" s="26" t="s">
        <v>1464</v>
      </c>
      <c r="B1357" s="26" t="s">
        <v>620</v>
      </c>
      <c r="C1357" s="65">
        <v>16</v>
      </c>
      <c r="D1357" s="66">
        <v>0</v>
      </c>
      <c r="E1357" s="66"/>
      <c r="F1357" s="66"/>
      <c r="G1357" s="66"/>
      <c r="H1357" s="66">
        <v>0</v>
      </c>
    </row>
    <row r="1358" spans="1:8" ht="12.75" customHeight="1" x14ac:dyDescent="0.25">
      <c r="A1358" s="26" t="s">
        <v>1465</v>
      </c>
      <c r="B1358" s="26" t="s">
        <v>622</v>
      </c>
      <c r="C1358" s="65">
        <v>16</v>
      </c>
      <c r="D1358" s="66">
        <v>0</v>
      </c>
      <c r="E1358" s="66"/>
      <c r="F1358" s="66"/>
      <c r="G1358" s="66"/>
      <c r="H1358" s="66">
        <v>0</v>
      </c>
    </row>
    <row r="1359" spans="1:8" ht="12.75" customHeight="1" x14ac:dyDescent="0.25">
      <c r="A1359" s="26" t="s">
        <v>1466</v>
      </c>
      <c r="B1359" s="26" t="s">
        <v>624</v>
      </c>
      <c r="C1359" s="65">
        <v>16</v>
      </c>
      <c r="D1359" s="66">
        <v>0</v>
      </c>
      <c r="E1359" s="66"/>
      <c r="F1359" s="66"/>
      <c r="G1359" s="66"/>
      <c r="H1359" s="66">
        <v>0</v>
      </c>
    </row>
    <row r="1360" spans="1:8" ht="12.75" customHeight="1" x14ac:dyDescent="0.25">
      <c r="A1360" s="26" t="s">
        <v>1467</v>
      </c>
      <c r="B1360" s="26" t="s">
        <v>1335</v>
      </c>
      <c r="C1360" s="65">
        <v>16</v>
      </c>
      <c r="D1360" s="66">
        <v>0</v>
      </c>
      <c r="E1360" s="66"/>
      <c r="F1360" s="66"/>
      <c r="G1360" s="66"/>
      <c r="H1360" s="66">
        <v>0</v>
      </c>
    </row>
    <row r="1361" spans="1:8" ht="12.75" customHeight="1" x14ac:dyDescent="0.25">
      <c r="A1361" s="26" t="s">
        <v>1468</v>
      </c>
      <c r="B1361" s="26" t="s">
        <v>760</v>
      </c>
      <c r="C1361" s="65">
        <v>10</v>
      </c>
      <c r="D1361" s="66"/>
      <c r="E1361" s="66"/>
      <c r="F1361" s="66"/>
      <c r="G1361" s="66">
        <v>0</v>
      </c>
      <c r="H1361" s="66">
        <v>0</v>
      </c>
    </row>
    <row r="1362" spans="1:8" ht="12.75" customHeight="1" x14ac:dyDescent="0.25">
      <c r="A1362" s="26" t="s">
        <v>1469</v>
      </c>
      <c r="B1362" s="26" t="s">
        <v>554</v>
      </c>
      <c r="C1362" s="65">
        <v>12</v>
      </c>
      <c r="D1362" s="66"/>
      <c r="E1362" s="66"/>
      <c r="F1362" s="66">
        <v>0</v>
      </c>
      <c r="G1362" s="66"/>
      <c r="H1362" s="66">
        <v>0</v>
      </c>
    </row>
    <row r="1363" spans="1:8" ht="12.75" customHeight="1" x14ac:dyDescent="0.25">
      <c r="A1363" s="26" t="s">
        <v>1470</v>
      </c>
      <c r="B1363" s="26" t="s">
        <v>1289</v>
      </c>
      <c r="C1363" s="65">
        <v>14</v>
      </c>
      <c r="D1363" s="66"/>
      <c r="E1363" s="66">
        <v>0</v>
      </c>
      <c r="F1363" s="66"/>
      <c r="G1363" s="66"/>
      <c r="H1363" s="66">
        <v>0</v>
      </c>
    </row>
    <row r="1364" spans="1:8" ht="12.75" customHeight="1" x14ac:dyDescent="0.25">
      <c r="A1364" s="26" t="s">
        <v>1471</v>
      </c>
      <c r="B1364" s="26" t="s">
        <v>1289</v>
      </c>
      <c r="C1364" s="65">
        <v>16</v>
      </c>
      <c r="D1364" s="66">
        <v>0</v>
      </c>
      <c r="E1364" s="66"/>
      <c r="F1364" s="66"/>
      <c r="G1364" s="66"/>
      <c r="H1364" s="66">
        <v>0</v>
      </c>
    </row>
    <row r="1365" spans="1:8" ht="12.75" customHeight="1" x14ac:dyDescent="0.25">
      <c r="A1365" s="26" t="s">
        <v>1472</v>
      </c>
      <c r="B1365" s="26" t="s">
        <v>559</v>
      </c>
      <c r="C1365" s="65">
        <v>16</v>
      </c>
      <c r="D1365" s="66">
        <v>0</v>
      </c>
      <c r="E1365" s="66"/>
      <c r="F1365" s="66"/>
      <c r="G1365" s="66"/>
      <c r="H1365" s="66">
        <v>0</v>
      </c>
    </row>
    <row r="1366" spans="1:8" ht="12.75" customHeight="1" x14ac:dyDescent="0.25">
      <c r="A1366" s="26" t="s">
        <v>1473</v>
      </c>
      <c r="B1366" s="26" t="s">
        <v>561</v>
      </c>
      <c r="C1366" s="65">
        <v>16</v>
      </c>
      <c r="D1366" s="66">
        <v>0</v>
      </c>
      <c r="E1366" s="66"/>
      <c r="F1366" s="66"/>
      <c r="G1366" s="66"/>
      <c r="H1366" s="66">
        <v>0</v>
      </c>
    </row>
    <row r="1367" spans="1:8" ht="12.75" customHeight="1" x14ac:dyDescent="0.25">
      <c r="A1367" s="26" t="s">
        <v>1474</v>
      </c>
      <c r="B1367" s="26" t="s">
        <v>563</v>
      </c>
      <c r="C1367" s="65">
        <v>16</v>
      </c>
      <c r="D1367" s="66">
        <v>0</v>
      </c>
      <c r="E1367" s="66"/>
      <c r="F1367" s="66"/>
      <c r="G1367" s="66"/>
      <c r="H1367" s="66">
        <v>0</v>
      </c>
    </row>
    <row r="1368" spans="1:8" ht="12.75" customHeight="1" x14ac:dyDescent="0.25">
      <c r="A1368" s="26" t="s">
        <v>1475</v>
      </c>
      <c r="B1368" s="26" t="s">
        <v>565</v>
      </c>
      <c r="C1368" s="65">
        <v>16</v>
      </c>
      <c r="D1368" s="66">
        <v>0</v>
      </c>
      <c r="E1368" s="66"/>
      <c r="F1368" s="66"/>
      <c r="G1368" s="66"/>
      <c r="H1368" s="66">
        <v>0</v>
      </c>
    </row>
    <row r="1369" spans="1:8" ht="12.75" customHeight="1" x14ac:dyDescent="0.25">
      <c r="A1369" s="26" t="s">
        <v>1476</v>
      </c>
      <c r="B1369" s="26" t="s">
        <v>567</v>
      </c>
      <c r="C1369" s="65">
        <v>16</v>
      </c>
      <c r="D1369" s="66">
        <v>0</v>
      </c>
      <c r="E1369" s="66"/>
      <c r="F1369" s="66"/>
      <c r="G1369" s="66"/>
      <c r="H1369" s="66">
        <v>0</v>
      </c>
    </row>
    <row r="1370" spans="1:8" ht="12.75" customHeight="1" x14ac:dyDescent="0.25">
      <c r="A1370" s="26" t="s">
        <v>11622</v>
      </c>
      <c r="B1370" s="26" t="s">
        <v>11488</v>
      </c>
      <c r="C1370" s="65">
        <v>16</v>
      </c>
      <c r="D1370" s="66">
        <v>0</v>
      </c>
      <c r="E1370" s="66"/>
      <c r="F1370" s="66"/>
      <c r="G1370" s="66"/>
      <c r="H1370" s="66">
        <v>0</v>
      </c>
    </row>
    <row r="1371" spans="1:8" ht="12.75" customHeight="1" x14ac:dyDescent="0.25">
      <c r="A1371" s="26" t="s">
        <v>11766</v>
      </c>
      <c r="B1371" s="26" t="s">
        <v>11655</v>
      </c>
      <c r="C1371" s="65">
        <v>16</v>
      </c>
      <c r="D1371" s="66">
        <v>0</v>
      </c>
      <c r="E1371" s="66"/>
      <c r="F1371" s="66"/>
      <c r="G1371" s="66"/>
      <c r="H1371" s="66">
        <v>0</v>
      </c>
    </row>
    <row r="1372" spans="1:8" ht="12.75" customHeight="1" x14ac:dyDescent="0.25">
      <c r="A1372" s="26" t="s">
        <v>1477</v>
      </c>
      <c r="B1372" s="26" t="s">
        <v>569</v>
      </c>
      <c r="C1372" s="65">
        <v>12</v>
      </c>
      <c r="D1372" s="66"/>
      <c r="E1372" s="66"/>
      <c r="F1372" s="66">
        <v>0</v>
      </c>
      <c r="G1372" s="66"/>
      <c r="H1372" s="66">
        <v>0</v>
      </c>
    </row>
    <row r="1373" spans="1:8" ht="12.75" customHeight="1" x14ac:dyDescent="0.25">
      <c r="A1373" s="26" t="s">
        <v>1478</v>
      </c>
      <c r="B1373" s="26" t="s">
        <v>569</v>
      </c>
      <c r="C1373" s="65">
        <v>14</v>
      </c>
      <c r="D1373" s="66"/>
      <c r="E1373" s="66">
        <v>0</v>
      </c>
      <c r="F1373" s="66"/>
      <c r="G1373" s="66"/>
      <c r="H1373" s="66">
        <v>0</v>
      </c>
    </row>
    <row r="1374" spans="1:8" ht="12.75" customHeight="1" x14ac:dyDescent="0.25">
      <c r="A1374" s="26" t="s">
        <v>1479</v>
      </c>
      <c r="B1374" s="26" t="s">
        <v>559</v>
      </c>
      <c r="C1374" s="65">
        <v>16</v>
      </c>
      <c r="D1374" s="66">
        <v>0</v>
      </c>
      <c r="E1374" s="66"/>
      <c r="F1374" s="66"/>
      <c r="G1374" s="66"/>
      <c r="H1374" s="66">
        <v>0</v>
      </c>
    </row>
    <row r="1375" spans="1:8" ht="12.75" customHeight="1" x14ac:dyDescent="0.25">
      <c r="A1375" s="26" t="s">
        <v>1480</v>
      </c>
      <c r="B1375" s="26" t="s">
        <v>561</v>
      </c>
      <c r="C1375" s="65">
        <v>16</v>
      </c>
      <c r="D1375" s="66">
        <v>0</v>
      </c>
      <c r="E1375" s="66"/>
      <c r="F1375" s="66"/>
      <c r="G1375" s="66"/>
      <c r="H1375" s="66">
        <v>0</v>
      </c>
    </row>
    <row r="1376" spans="1:8" ht="12.75" customHeight="1" x14ac:dyDescent="0.25">
      <c r="A1376" s="26" t="s">
        <v>1481</v>
      </c>
      <c r="B1376" s="26" t="s">
        <v>565</v>
      </c>
      <c r="C1376" s="65">
        <v>16</v>
      </c>
      <c r="D1376" s="66">
        <v>0</v>
      </c>
      <c r="E1376" s="66"/>
      <c r="F1376" s="66"/>
      <c r="G1376" s="66"/>
      <c r="H1376" s="66">
        <v>0</v>
      </c>
    </row>
    <row r="1377" spans="1:8" ht="12.75" customHeight="1" x14ac:dyDescent="0.25">
      <c r="A1377" s="26" t="s">
        <v>1482</v>
      </c>
      <c r="B1377" s="26" t="s">
        <v>575</v>
      </c>
      <c r="C1377" s="65">
        <v>16</v>
      </c>
      <c r="D1377" s="66">
        <v>0</v>
      </c>
      <c r="E1377" s="66"/>
      <c r="F1377" s="66"/>
      <c r="G1377" s="66"/>
      <c r="H1377" s="66">
        <v>0</v>
      </c>
    </row>
    <row r="1378" spans="1:8" ht="12.75" customHeight="1" x14ac:dyDescent="0.25">
      <c r="A1378" s="26" t="s">
        <v>1483</v>
      </c>
      <c r="B1378" s="26" t="s">
        <v>577</v>
      </c>
      <c r="C1378" s="65">
        <v>12</v>
      </c>
      <c r="D1378" s="66"/>
      <c r="E1378" s="66"/>
      <c r="F1378" s="66">
        <v>0</v>
      </c>
      <c r="G1378" s="66"/>
      <c r="H1378" s="66">
        <v>0</v>
      </c>
    </row>
    <row r="1379" spans="1:8" ht="12.75" customHeight="1" x14ac:dyDescent="0.25">
      <c r="A1379" s="26" t="s">
        <v>1484</v>
      </c>
      <c r="B1379" s="26" t="s">
        <v>577</v>
      </c>
      <c r="C1379" s="65">
        <v>14</v>
      </c>
      <c r="D1379" s="66"/>
      <c r="E1379" s="66">
        <v>0</v>
      </c>
      <c r="F1379" s="66"/>
      <c r="G1379" s="66"/>
      <c r="H1379" s="66">
        <v>0</v>
      </c>
    </row>
    <row r="1380" spans="1:8" ht="12.75" customHeight="1" x14ac:dyDescent="0.25">
      <c r="A1380" s="26" t="s">
        <v>1485</v>
      </c>
      <c r="B1380" s="26" t="s">
        <v>577</v>
      </c>
      <c r="C1380" s="65">
        <v>16</v>
      </c>
      <c r="D1380" s="66">
        <v>0</v>
      </c>
      <c r="E1380" s="66"/>
      <c r="F1380" s="66"/>
      <c r="G1380" s="66"/>
      <c r="H1380" s="66">
        <v>0</v>
      </c>
    </row>
    <row r="1381" spans="1:8" ht="12.75" customHeight="1" x14ac:dyDescent="0.25">
      <c r="A1381" s="26" t="s">
        <v>1486</v>
      </c>
      <c r="B1381" s="26" t="s">
        <v>581</v>
      </c>
      <c r="C1381" s="65">
        <v>16</v>
      </c>
      <c r="D1381" s="66">
        <v>0</v>
      </c>
      <c r="E1381" s="66"/>
      <c r="F1381" s="66"/>
      <c r="G1381" s="66"/>
      <c r="H1381" s="66">
        <v>0</v>
      </c>
    </row>
    <row r="1382" spans="1:8" ht="12.75" customHeight="1" x14ac:dyDescent="0.25">
      <c r="A1382" s="26" t="s">
        <v>1487</v>
      </c>
      <c r="B1382" s="26" t="s">
        <v>583</v>
      </c>
      <c r="C1382" s="65">
        <v>16</v>
      </c>
      <c r="D1382" s="66">
        <v>0</v>
      </c>
      <c r="E1382" s="66"/>
      <c r="F1382" s="66"/>
      <c r="G1382" s="66"/>
      <c r="H1382" s="66">
        <v>0</v>
      </c>
    </row>
    <row r="1383" spans="1:8" ht="12.75" customHeight="1" x14ac:dyDescent="0.25">
      <c r="A1383" s="26" t="s">
        <v>1488</v>
      </c>
      <c r="B1383" s="26" t="s">
        <v>585</v>
      </c>
      <c r="C1383" s="65">
        <v>16</v>
      </c>
      <c r="D1383" s="66">
        <v>0</v>
      </c>
      <c r="E1383" s="66"/>
      <c r="F1383" s="66"/>
      <c r="G1383" s="66"/>
      <c r="H1383" s="66">
        <v>0</v>
      </c>
    </row>
    <row r="1384" spans="1:8" ht="12.75" customHeight="1" x14ac:dyDescent="0.25">
      <c r="A1384" s="26" t="s">
        <v>1489</v>
      </c>
      <c r="B1384" s="26" t="s">
        <v>587</v>
      </c>
      <c r="C1384" s="65">
        <v>16</v>
      </c>
      <c r="D1384" s="66">
        <v>0</v>
      </c>
      <c r="E1384" s="66"/>
      <c r="F1384" s="66"/>
      <c r="G1384" s="66"/>
      <c r="H1384" s="66">
        <v>0</v>
      </c>
    </row>
    <row r="1385" spans="1:8" ht="12.75" customHeight="1" x14ac:dyDescent="0.25">
      <c r="A1385" s="26" t="s">
        <v>1490</v>
      </c>
      <c r="B1385" s="26" t="s">
        <v>1312</v>
      </c>
      <c r="C1385" s="65">
        <v>16</v>
      </c>
      <c r="D1385" s="66">
        <v>0</v>
      </c>
      <c r="E1385" s="66"/>
      <c r="F1385" s="66"/>
      <c r="G1385" s="66"/>
      <c r="H1385" s="66">
        <v>0</v>
      </c>
    </row>
    <row r="1386" spans="1:8" ht="12.75" customHeight="1" x14ac:dyDescent="0.25">
      <c r="A1386" s="26" t="s">
        <v>1491</v>
      </c>
      <c r="B1386" s="26" t="s">
        <v>591</v>
      </c>
      <c r="C1386" s="65">
        <v>16</v>
      </c>
      <c r="D1386" s="66">
        <v>0</v>
      </c>
      <c r="E1386" s="66"/>
      <c r="F1386" s="66"/>
      <c r="G1386" s="66"/>
      <c r="H1386" s="66">
        <v>0</v>
      </c>
    </row>
    <row r="1387" spans="1:8" ht="12.75" customHeight="1" x14ac:dyDescent="0.25">
      <c r="A1387" s="26" t="s">
        <v>1492</v>
      </c>
      <c r="B1387" s="26" t="s">
        <v>593</v>
      </c>
      <c r="C1387" s="65">
        <v>16</v>
      </c>
      <c r="D1387" s="66">
        <v>0</v>
      </c>
      <c r="E1387" s="66"/>
      <c r="F1387" s="66"/>
      <c r="G1387" s="66"/>
      <c r="H1387" s="66">
        <v>0</v>
      </c>
    </row>
    <row r="1388" spans="1:8" ht="12.75" customHeight="1" x14ac:dyDescent="0.25">
      <c r="A1388" s="26" t="s">
        <v>1493</v>
      </c>
      <c r="B1388" s="26" t="s">
        <v>595</v>
      </c>
      <c r="C1388" s="65">
        <v>16</v>
      </c>
      <c r="D1388" s="66">
        <v>0</v>
      </c>
      <c r="E1388" s="66"/>
      <c r="F1388" s="66"/>
      <c r="G1388" s="66"/>
      <c r="H1388" s="66">
        <v>0</v>
      </c>
    </row>
    <row r="1389" spans="1:8" ht="12.75" customHeight="1" x14ac:dyDescent="0.25">
      <c r="A1389" s="26" t="s">
        <v>1494</v>
      </c>
      <c r="B1389" s="26" t="s">
        <v>597</v>
      </c>
      <c r="C1389" s="65">
        <v>16</v>
      </c>
      <c r="D1389" s="66">
        <v>0</v>
      </c>
      <c r="E1389" s="66"/>
      <c r="F1389" s="66"/>
      <c r="G1389" s="66"/>
      <c r="H1389" s="66">
        <v>0</v>
      </c>
    </row>
    <row r="1390" spans="1:8" ht="12.75" customHeight="1" x14ac:dyDescent="0.25">
      <c r="A1390" s="26" t="s">
        <v>1495</v>
      </c>
      <c r="B1390" s="26" t="s">
        <v>599</v>
      </c>
      <c r="C1390" s="65">
        <v>16</v>
      </c>
      <c r="D1390" s="66">
        <v>0</v>
      </c>
      <c r="E1390" s="66"/>
      <c r="F1390" s="66"/>
      <c r="G1390" s="66"/>
      <c r="H1390" s="66">
        <v>0</v>
      </c>
    </row>
    <row r="1391" spans="1:8" ht="12.75" customHeight="1" x14ac:dyDescent="0.25">
      <c r="A1391" s="26" t="s">
        <v>1496</v>
      </c>
      <c r="B1391" s="26" t="s">
        <v>601</v>
      </c>
      <c r="C1391" s="65">
        <v>16</v>
      </c>
      <c r="D1391" s="66">
        <v>0</v>
      </c>
      <c r="E1391" s="66"/>
      <c r="F1391" s="66"/>
      <c r="G1391" s="66"/>
      <c r="H1391" s="66">
        <v>0</v>
      </c>
    </row>
    <row r="1392" spans="1:8" ht="12.75" customHeight="1" x14ac:dyDescent="0.25">
      <c r="A1392" s="26" t="s">
        <v>1497</v>
      </c>
      <c r="B1392" s="26" t="s">
        <v>603</v>
      </c>
      <c r="C1392" s="65">
        <v>16</v>
      </c>
      <c r="D1392" s="66">
        <v>0</v>
      </c>
      <c r="E1392" s="66"/>
      <c r="F1392" s="66"/>
      <c r="G1392" s="66"/>
      <c r="H1392" s="66">
        <v>0</v>
      </c>
    </row>
    <row r="1393" spans="1:8" ht="12.75" customHeight="1" x14ac:dyDescent="0.25">
      <c r="A1393" s="26" t="s">
        <v>1498</v>
      </c>
      <c r="B1393" s="26" t="s">
        <v>605</v>
      </c>
      <c r="C1393" s="65">
        <v>16</v>
      </c>
      <c r="D1393" s="66">
        <v>0</v>
      </c>
      <c r="E1393" s="66"/>
      <c r="F1393" s="66"/>
      <c r="G1393" s="66"/>
      <c r="H1393" s="66">
        <v>0</v>
      </c>
    </row>
    <row r="1394" spans="1:8" ht="12.75" customHeight="1" x14ac:dyDescent="0.25">
      <c r="A1394" s="26" t="s">
        <v>1499</v>
      </c>
      <c r="B1394" s="26" t="s">
        <v>607</v>
      </c>
      <c r="C1394" s="65">
        <v>16</v>
      </c>
      <c r="D1394" s="66">
        <v>0</v>
      </c>
      <c r="E1394" s="66"/>
      <c r="F1394" s="66"/>
      <c r="G1394" s="66"/>
      <c r="H1394" s="66">
        <v>0</v>
      </c>
    </row>
    <row r="1395" spans="1:8" ht="12.75" customHeight="1" x14ac:dyDescent="0.25">
      <c r="A1395" s="26" t="s">
        <v>1500</v>
      </c>
      <c r="B1395" s="26" t="s">
        <v>609</v>
      </c>
      <c r="C1395" s="65">
        <v>16</v>
      </c>
      <c r="D1395" s="66">
        <v>0</v>
      </c>
      <c r="E1395" s="66"/>
      <c r="F1395" s="66"/>
      <c r="G1395" s="66"/>
      <c r="H1395" s="66">
        <v>0</v>
      </c>
    </row>
    <row r="1396" spans="1:8" ht="12.75" customHeight="1" x14ac:dyDescent="0.25">
      <c r="A1396" s="26" t="s">
        <v>1501</v>
      </c>
      <c r="B1396" s="26" t="s">
        <v>611</v>
      </c>
      <c r="C1396" s="65">
        <v>16</v>
      </c>
      <c r="D1396" s="66">
        <v>0</v>
      </c>
      <c r="E1396" s="66"/>
      <c r="F1396" s="66"/>
      <c r="G1396" s="66"/>
      <c r="H1396" s="66">
        <v>0</v>
      </c>
    </row>
    <row r="1397" spans="1:8" ht="12.75" customHeight="1" x14ac:dyDescent="0.25">
      <c r="A1397" s="26" t="s">
        <v>11500</v>
      </c>
      <c r="B1397" s="26" t="s">
        <v>11474</v>
      </c>
      <c r="C1397" s="65">
        <v>16</v>
      </c>
      <c r="D1397" s="66">
        <v>0</v>
      </c>
      <c r="E1397" s="66"/>
      <c r="F1397" s="66"/>
      <c r="G1397" s="66"/>
      <c r="H1397" s="66">
        <v>0</v>
      </c>
    </row>
    <row r="1398" spans="1:8" ht="12.75" customHeight="1" x14ac:dyDescent="0.25">
      <c r="A1398" s="26" t="s">
        <v>1502</v>
      </c>
      <c r="B1398" s="26" t="s">
        <v>613</v>
      </c>
      <c r="C1398" s="65">
        <v>12</v>
      </c>
      <c r="D1398" s="66"/>
      <c r="E1398" s="66"/>
      <c r="F1398" s="66">
        <v>0</v>
      </c>
      <c r="G1398" s="66"/>
      <c r="H1398" s="66">
        <v>0</v>
      </c>
    </row>
    <row r="1399" spans="1:8" ht="12.75" customHeight="1" x14ac:dyDescent="0.25">
      <c r="A1399" s="26" t="s">
        <v>1503</v>
      </c>
      <c r="B1399" s="26" t="s">
        <v>613</v>
      </c>
      <c r="C1399" s="65">
        <v>14</v>
      </c>
      <c r="D1399" s="66"/>
      <c r="E1399" s="66">
        <v>0</v>
      </c>
      <c r="F1399" s="66"/>
      <c r="G1399" s="66"/>
      <c r="H1399" s="66">
        <v>0</v>
      </c>
    </row>
    <row r="1400" spans="1:8" ht="12.75" customHeight="1" x14ac:dyDescent="0.25">
      <c r="A1400" s="26" t="s">
        <v>1504</v>
      </c>
      <c r="B1400" s="26" t="s">
        <v>613</v>
      </c>
      <c r="C1400" s="65">
        <v>16</v>
      </c>
      <c r="D1400" s="66">
        <v>0</v>
      </c>
      <c r="E1400" s="66"/>
      <c r="F1400" s="66"/>
      <c r="G1400" s="66"/>
      <c r="H1400" s="66">
        <v>0</v>
      </c>
    </row>
    <row r="1401" spans="1:8" ht="12.75" customHeight="1" x14ac:dyDescent="0.25">
      <c r="A1401" s="26" t="s">
        <v>1505</v>
      </c>
      <c r="B1401" s="26" t="s">
        <v>1328</v>
      </c>
      <c r="C1401" s="65">
        <v>12</v>
      </c>
      <c r="D1401" s="66"/>
      <c r="E1401" s="66"/>
      <c r="F1401" s="66">
        <v>0</v>
      </c>
      <c r="G1401" s="66"/>
      <c r="H1401" s="66">
        <v>0</v>
      </c>
    </row>
    <row r="1402" spans="1:8" ht="12.75" customHeight="1" x14ac:dyDescent="0.25">
      <c r="A1402" s="26" t="s">
        <v>1506</v>
      </c>
      <c r="B1402" s="26" t="s">
        <v>1330</v>
      </c>
      <c r="C1402" s="65">
        <v>14</v>
      </c>
      <c r="D1402" s="66"/>
      <c r="E1402" s="66">
        <v>0</v>
      </c>
      <c r="F1402" s="66"/>
      <c r="G1402" s="66"/>
      <c r="H1402" s="66">
        <v>0</v>
      </c>
    </row>
    <row r="1403" spans="1:8" ht="12.75" customHeight="1" x14ac:dyDescent="0.25">
      <c r="A1403" s="26" t="s">
        <v>1507</v>
      </c>
      <c r="B1403" s="26" t="s">
        <v>620</v>
      </c>
      <c r="C1403" s="65">
        <v>16</v>
      </c>
      <c r="D1403" s="66">
        <v>0</v>
      </c>
      <c r="E1403" s="66"/>
      <c r="F1403" s="66"/>
      <c r="G1403" s="66"/>
      <c r="H1403" s="66">
        <v>0</v>
      </c>
    </row>
    <row r="1404" spans="1:8" ht="12.75" customHeight="1" x14ac:dyDescent="0.25">
      <c r="A1404" s="26" t="s">
        <v>1508</v>
      </c>
      <c r="B1404" s="26" t="s">
        <v>622</v>
      </c>
      <c r="C1404" s="65">
        <v>16</v>
      </c>
      <c r="D1404" s="66">
        <v>0</v>
      </c>
      <c r="E1404" s="66"/>
      <c r="F1404" s="66"/>
      <c r="G1404" s="66"/>
      <c r="H1404" s="66">
        <v>0</v>
      </c>
    </row>
    <row r="1405" spans="1:8" ht="12.75" customHeight="1" x14ac:dyDescent="0.25">
      <c r="A1405" s="26" t="s">
        <v>1509</v>
      </c>
      <c r="B1405" s="26" t="s">
        <v>624</v>
      </c>
      <c r="C1405" s="65">
        <v>16</v>
      </c>
      <c r="D1405" s="66">
        <v>0</v>
      </c>
      <c r="E1405" s="66"/>
      <c r="F1405" s="66"/>
      <c r="G1405" s="66"/>
      <c r="H1405" s="66">
        <v>0</v>
      </c>
    </row>
    <row r="1406" spans="1:8" ht="12.75" customHeight="1" x14ac:dyDescent="0.25">
      <c r="A1406" s="26" t="s">
        <v>1510</v>
      </c>
      <c r="B1406" s="26" t="s">
        <v>1335</v>
      </c>
      <c r="C1406" s="65">
        <v>16</v>
      </c>
      <c r="D1406" s="66">
        <v>0</v>
      </c>
      <c r="E1406" s="66"/>
      <c r="F1406" s="66"/>
      <c r="G1406" s="66"/>
      <c r="H1406" s="66">
        <v>0</v>
      </c>
    </row>
    <row r="1407" spans="1:8" ht="12.75" customHeight="1" x14ac:dyDescent="0.25">
      <c r="A1407" s="26" t="s">
        <v>1511</v>
      </c>
      <c r="B1407" s="26" t="s">
        <v>1155</v>
      </c>
      <c r="C1407" s="65">
        <v>10</v>
      </c>
      <c r="D1407" s="66"/>
      <c r="E1407" s="66"/>
      <c r="F1407" s="66"/>
      <c r="G1407" s="66">
        <v>0</v>
      </c>
      <c r="H1407" s="66">
        <v>0</v>
      </c>
    </row>
    <row r="1408" spans="1:8" ht="12.75" customHeight="1" x14ac:dyDescent="0.25">
      <c r="A1408" s="26" t="s">
        <v>1512</v>
      </c>
      <c r="B1408" s="26" t="s">
        <v>554</v>
      </c>
      <c r="C1408" s="65">
        <v>12</v>
      </c>
      <c r="D1408" s="66"/>
      <c r="E1408" s="66"/>
      <c r="F1408" s="66">
        <v>0</v>
      </c>
      <c r="G1408" s="66"/>
      <c r="H1408" s="66">
        <v>0</v>
      </c>
    </row>
    <row r="1409" spans="1:8" ht="12.75" customHeight="1" x14ac:dyDescent="0.25">
      <c r="A1409" s="26" t="s">
        <v>1513</v>
      </c>
      <c r="B1409" s="26" t="s">
        <v>1289</v>
      </c>
      <c r="C1409" s="65">
        <v>14</v>
      </c>
      <c r="D1409" s="66"/>
      <c r="E1409" s="66">
        <v>0</v>
      </c>
      <c r="F1409" s="66"/>
      <c r="G1409" s="66"/>
      <c r="H1409" s="66">
        <v>0</v>
      </c>
    </row>
    <row r="1410" spans="1:8" ht="12.75" customHeight="1" x14ac:dyDescent="0.25">
      <c r="A1410" s="26" t="s">
        <v>1514</v>
      </c>
      <c r="B1410" s="26" t="s">
        <v>1289</v>
      </c>
      <c r="C1410" s="65">
        <v>16</v>
      </c>
      <c r="D1410" s="66">
        <v>0</v>
      </c>
      <c r="E1410" s="66"/>
      <c r="F1410" s="66"/>
      <c r="G1410" s="66"/>
      <c r="H1410" s="66">
        <v>0</v>
      </c>
    </row>
    <row r="1411" spans="1:8" ht="12.75" customHeight="1" x14ac:dyDescent="0.25">
      <c r="A1411" s="26" t="s">
        <v>1515</v>
      </c>
      <c r="B1411" s="26" t="s">
        <v>559</v>
      </c>
      <c r="C1411" s="65">
        <v>16</v>
      </c>
      <c r="D1411" s="66">
        <v>0</v>
      </c>
      <c r="E1411" s="66"/>
      <c r="F1411" s="66"/>
      <c r="G1411" s="66"/>
      <c r="H1411" s="66">
        <v>0</v>
      </c>
    </row>
    <row r="1412" spans="1:8" ht="12.75" customHeight="1" x14ac:dyDescent="0.25">
      <c r="A1412" s="26" t="s">
        <v>1516</v>
      </c>
      <c r="B1412" s="26" t="s">
        <v>561</v>
      </c>
      <c r="C1412" s="65">
        <v>16</v>
      </c>
      <c r="D1412" s="66">
        <v>0</v>
      </c>
      <c r="E1412" s="66"/>
      <c r="F1412" s="66"/>
      <c r="G1412" s="66"/>
      <c r="H1412" s="66">
        <v>0</v>
      </c>
    </row>
    <row r="1413" spans="1:8" ht="12.75" customHeight="1" x14ac:dyDescent="0.25">
      <c r="A1413" s="26" t="s">
        <v>1517</v>
      </c>
      <c r="B1413" s="26" t="s">
        <v>563</v>
      </c>
      <c r="C1413" s="65">
        <v>16</v>
      </c>
      <c r="D1413" s="66">
        <v>0</v>
      </c>
      <c r="E1413" s="66"/>
      <c r="F1413" s="66"/>
      <c r="G1413" s="66"/>
      <c r="H1413" s="66">
        <v>0</v>
      </c>
    </row>
    <row r="1414" spans="1:8" ht="12.75" customHeight="1" x14ac:dyDescent="0.25">
      <c r="A1414" s="26" t="s">
        <v>1518</v>
      </c>
      <c r="B1414" s="26" t="s">
        <v>565</v>
      </c>
      <c r="C1414" s="65">
        <v>16</v>
      </c>
      <c r="D1414" s="66">
        <v>0</v>
      </c>
      <c r="E1414" s="66"/>
      <c r="F1414" s="66"/>
      <c r="G1414" s="66"/>
      <c r="H1414" s="66">
        <v>0</v>
      </c>
    </row>
    <row r="1415" spans="1:8" ht="12.75" customHeight="1" x14ac:dyDescent="0.25">
      <c r="A1415" s="26" t="s">
        <v>1519</v>
      </c>
      <c r="B1415" s="26" t="s">
        <v>567</v>
      </c>
      <c r="C1415" s="65">
        <v>16</v>
      </c>
      <c r="D1415" s="66">
        <v>0</v>
      </c>
      <c r="E1415" s="66"/>
      <c r="F1415" s="66"/>
      <c r="G1415" s="66"/>
      <c r="H1415" s="66">
        <v>0</v>
      </c>
    </row>
    <row r="1416" spans="1:8" ht="12.75" customHeight="1" x14ac:dyDescent="0.25">
      <c r="A1416" s="26" t="s">
        <v>1520</v>
      </c>
      <c r="B1416" s="26" t="s">
        <v>569</v>
      </c>
      <c r="C1416" s="65">
        <v>12</v>
      </c>
      <c r="D1416" s="66"/>
      <c r="E1416" s="66"/>
      <c r="F1416" s="66">
        <v>0</v>
      </c>
      <c r="G1416" s="66"/>
      <c r="H1416" s="66">
        <v>0</v>
      </c>
    </row>
    <row r="1417" spans="1:8" ht="12.75" customHeight="1" x14ac:dyDescent="0.25">
      <c r="A1417" s="26" t="s">
        <v>1521</v>
      </c>
      <c r="B1417" s="26" t="s">
        <v>569</v>
      </c>
      <c r="C1417" s="65">
        <v>14</v>
      </c>
      <c r="D1417" s="66"/>
      <c r="E1417" s="66">
        <v>0</v>
      </c>
      <c r="F1417" s="66"/>
      <c r="G1417" s="66"/>
      <c r="H1417" s="66">
        <v>0</v>
      </c>
    </row>
    <row r="1418" spans="1:8" ht="12.75" customHeight="1" x14ac:dyDescent="0.25">
      <c r="A1418" s="26" t="s">
        <v>1522</v>
      </c>
      <c r="B1418" s="26" t="s">
        <v>559</v>
      </c>
      <c r="C1418" s="65">
        <v>16</v>
      </c>
      <c r="D1418" s="66">
        <v>0</v>
      </c>
      <c r="E1418" s="66"/>
      <c r="F1418" s="66"/>
      <c r="G1418" s="66"/>
      <c r="H1418" s="66">
        <v>0</v>
      </c>
    </row>
    <row r="1419" spans="1:8" ht="12.75" customHeight="1" x14ac:dyDescent="0.25">
      <c r="A1419" s="26" t="s">
        <v>1523</v>
      </c>
      <c r="B1419" s="26" t="s">
        <v>561</v>
      </c>
      <c r="C1419" s="65">
        <v>16</v>
      </c>
      <c r="D1419" s="66">
        <v>0</v>
      </c>
      <c r="E1419" s="66"/>
      <c r="F1419" s="66"/>
      <c r="G1419" s="66"/>
      <c r="H1419" s="66">
        <v>0</v>
      </c>
    </row>
    <row r="1420" spans="1:8" ht="12.75" customHeight="1" x14ac:dyDescent="0.25">
      <c r="A1420" s="26" t="s">
        <v>1524</v>
      </c>
      <c r="B1420" s="26" t="s">
        <v>565</v>
      </c>
      <c r="C1420" s="65">
        <v>16</v>
      </c>
      <c r="D1420" s="66">
        <v>0</v>
      </c>
      <c r="E1420" s="66"/>
      <c r="F1420" s="66"/>
      <c r="G1420" s="66"/>
      <c r="H1420" s="66">
        <v>0</v>
      </c>
    </row>
    <row r="1421" spans="1:8" ht="12.75" customHeight="1" x14ac:dyDescent="0.25">
      <c r="A1421" s="26" t="s">
        <v>1525</v>
      </c>
      <c r="B1421" s="26" t="s">
        <v>575</v>
      </c>
      <c r="C1421" s="65">
        <v>16</v>
      </c>
      <c r="D1421" s="66">
        <v>0</v>
      </c>
      <c r="E1421" s="66"/>
      <c r="F1421" s="66"/>
      <c r="G1421" s="66"/>
      <c r="H1421" s="66">
        <v>0</v>
      </c>
    </row>
    <row r="1422" spans="1:8" ht="12.75" customHeight="1" x14ac:dyDescent="0.25">
      <c r="A1422" s="26" t="s">
        <v>1526</v>
      </c>
      <c r="B1422" s="26" t="s">
        <v>577</v>
      </c>
      <c r="C1422" s="65">
        <v>12</v>
      </c>
      <c r="D1422" s="66"/>
      <c r="E1422" s="66"/>
      <c r="F1422" s="66">
        <v>0</v>
      </c>
      <c r="G1422" s="66"/>
      <c r="H1422" s="66">
        <v>0</v>
      </c>
    </row>
    <row r="1423" spans="1:8" ht="12.75" customHeight="1" x14ac:dyDescent="0.25">
      <c r="A1423" s="26" t="s">
        <v>1527</v>
      </c>
      <c r="B1423" s="26" t="s">
        <v>577</v>
      </c>
      <c r="C1423" s="65">
        <v>14</v>
      </c>
      <c r="D1423" s="66"/>
      <c r="E1423" s="66">
        <v>0</v>
      </c>
      <c r="F1423" s="66"/>
      <c r="G1423" s="66"/>
      <c r="H1423" s="66">
        <v>0</v>
      </c>
    </row>
    <row r="1424" spans="1:8" ht="12.75" customHeight="1" x14ac:dyDescent="0.25">
      <c r="A1424" s="26" t="s">
        <v>1528</v>
      </c>
      <c r="B1424" s="26" t="s">
        <v>577</v>
      </c>
      <c r="C1424" s="65">
        <v>16</v>
      </c>
      <c r="D1424" s="66">
        <v>0</v>
      </c>
      <c r="E1424" s="66"/>
      <c r="F1424" s="66"/>
      <c r="G1424" s="66"/>
      <c r="H1424" s="66">
        <v>0</v>
      </c>
    </row>
    <row r="1425" spans="1:8" ht="12.75" customHeight="1" x14ac:dyDescent="0.25">
      <c r="A1425" s="26" t="s">
        <v>1529</v>
      </c>
      <c r="B1425" s="26" t="s">
        <v>581</v>
      </c>
      <c r="C1425" s="65">
        <v>16</v>
      </c>
      <c r="D1425" s="66">
        <v>0</v>
      </c>
      <c r="E1425" s="66"/>
      <c r="F1425" s="66"/>
      <c r="G1425" s="66"/>
      <c r="H1425" s="66">
        <v>0</v>
      </c>
    </row>
    <row r="1426" spans="1:8" ht="12.75" customHeight="1" x14ac:dyDescent="0.25">
      <c r="A1426" s="26" t="s">
        <v>1530</v>
      </c>
      <c r="B1426" s="26" t="s">
        <v>583</v>
      </c>
      <c r="C1426" s="65">
        <v>16</v>
      </c>
      <c r="D1426" s="66">
        <v>0</v>
      </c>
      <c r="E1426" s="66"/>
      <c r="F1426" s="66"/>
      <c r="G1426" s="66"/>
      <c r="H1426" s="66">
        <v>0</v>
      </c>
    </row>
    <row r="1427" spans="1:8" ht="12.75" customHeight="1" x14ac:dyDescent="0.25">
      <c r="A1427" s="26" t="s">
        <v>1531</v>
      </c>
      <c r="B1427" s="26" t="s">
        <v>585</v>
      </c>
      <c r="C1427" s="65">
        <v>16</v>
      </c>
      <c r="D1427" s="66">
        <v>0</v>
      </c>
      <c r="E1427" s="66"/>
      <c r="F1427" s="66"/>
      <c r="G1427" s="66"/>
      <c r="H1427" s="66">
        <v>0</v>
      </c>
    </row>
    <row r="1428" spans="1:8" ht="12.75" customHeight="1" x14ac:dyDescent="0.25">
      <c r="A1428" s="26" t="s">
        <v>1532</v>
      </c>
      <c r="B1428" s="26" t="s">
        <v>587</v>
      </c>
      <c r="C1428" s="65">
        <v>16</v>
      </c>
      <c r="D1428" s="66">
        <v>0</v>
      </c>
      <c r="E1428" s="66"/>
      <c r="F1428" s="66"/>
      <c r="G1428" s="66"/>
      <c r="H1428" s="66">
        <v>0</v>
      </c>
    </row>
    <row r="1429" spans="1:8" ht="12.75" customHeight="1" x14ac:dyDescent="0.25">
      <c r="A1429" s="26" t="s">
        <v>1533</v>
      </c>
      <c r="B1429" s="26" t="s">
        <v>1312</v>
      </c>
      <c r="C1429" s="65">
        <v>16</v>
      </c>
      <c r="D1429" s="66">
        <v>0</v>
      </c>
      <c r="E1429" s="66"/>
      <c r="F1429" s="66"/>
      <c r="G1429" s="66"/>
      <c r="H1429" s="66">
        <v>0</v>
      </c>
    </row>
    <row r="1430" spans="1:8" ht="12.75" customHeight="1" x14ac:dyDescent="0.25">
      <c r="A1430" s="26" t="s">
        <v>1534</v>
      </c>
      <c r="B1430" s="26" t="s">
        <v>591</v>
      </c>
      <c r="C1430" s="65">
        <v>16</v>
      </c>
      <c r="D1430" s="66">
        <v>0</v>
      </c>
      <c r="E1430" s="66"/>
      <c r="F1430" s="66"/>
      <c r="G1430" s="66"/>
      <c r="H1430" s="66">
        <v>0</v>
      </c>
    </row>
    <row r="1431" spans="1:8" ht="12.75" customHeight="1" x14ac:dyDescent="0.25">
      <c r="A1431" s="26" t="s">
        <v>1535</v>
      </c>
      <c r="B1431" s="26" t="s">
        <v>593</v>
      </c>
      <c r="C1431" s="65">
        <v>16</v>
      </c>
      <c r="D1431" s="66">
        <v>0</v>
      </c>
      <c r="E1431" s="66"/>
      <c r="F1431" s="66"/>
      <c r="G1431" s="66"/>
      <c r="H1431" s="66">
        <v>0</v>
      </c>
    </row>
    <row r="1432" spans="1:8" ht="12.75" customHeight="1" x14ac:dyDescent="0.25">
      <c r="A1432" s="26" t="s">
        <v>1536</v>
      </c>
      <c r="B1432" s="26" t="s">
        <v>595</v>
      </c>
      <c r="C1432" s="65">
        <v>16</v>
      </c>
      <c r="D1432" s="66">
        <v>0</v>
      </c>
      <c r="E1432" s="66"/>
      <c r="F1432" s="66"/>
      <c r="G1432" s="66"/>
      <c r="H1432" s="66">
        <v>0</v>
      </c>
    </row>
    <row r="1433" spans="1:8" ht="12.75" customHeight="1" x14ac:dyDescent="0.25">
      <c r="A1433" s="26" t="s">
        <v>1537</v>
      </c>
      <c r="B1433" s="26" t="s">
        <v>597</v>
      </c>
      <c r="C1433" s="65">
        <v>16</v>
      </c>
      <c r="D1433" s="66">
        <v>0</v>
      </c>
      <c r="E1433" s="66"/>
      <c r="F1433" s="66"/>
      <c r="G1433" s="66"/>
      <c r="H1433" s="66">
        <v>0</v>
      </c>
    </row>
    <row r="1434" spans="1:8" ht="12.75" customHeight="1" x14ac:dyDescent="0.25">
      <c r="A1434" s="26" t="s">
        <v>1538</v>
      </c>
      <c r="B1434" s="26" t="s">
        <v>599</v>
      </c>
      <c r="C1434" s="65">
        <v>16</v>
      </c>
      <c r="D1434" s="66">
        <v>0</v>
      </c>
      <c r="E1434" s="66"/>
      <c r="F1434" s="66"/>
      <c r="G1434" s="66"/>
      <c r="H1434" s="66">
        <v>0</v>
      </c>
    </row>
    <row r="1435" spans="1:8" ht="12.75" customHeight="1" x14ac:dyDescent="0.25">
      <c r="A1435" s="26" t="s">
        <v>1539</v>
      </c>
      <c r="B1435" s="26" t="s">
        <v>601</v>
      </c>
      <c r="C1435" s="65">
        <v>16</v>
      </c>
      <c r="D1435" s="66">
        <v>0</v>
      </c>
      <c r="E1435" s="66"/>
      <c r="F1435" s="66"/>
      <c r="G1435" s="66"/>
      <c r="H1435" s="66">
        <v>0</v>
      </c>
    </row>
    <row r="1436" spans="1:8" ht="12.75" customHeight="1" x14ac:dyDescent="0.25">
      <c r="A1436" s="26" t="s">
        <v>1540</v>
      </c>
      <c r="B1436" s="26" t="s">
        <v>603</v>
      </c>
      <c r="C1436" s="65">
        <v>16</v>
      </c>
      <c r="D1436" s="66">
        <v>0</v>
      </c>
      <c r="E1436" s="66"/>
      <c r="F1436" s="66"/>
      <c r="G1436" s="66"/>
      <c r="H1436" s="66">
        <v>0</v>
      </c>
    </row>
    <row r="1437" spans="1:8" ht="12.75" customHeight="1" x14ac:dyDescent="0.25">
      <c r="A1437" s="26" t="s">
        <v>1541</v>
      </c>
      <c r="B1437" s="26" t="s">
        <v>605</v>
      </c>
      <c r="C1437" s="65">
        <v>16</v>
      </c>
      <c r="D1437" s="66">
        <v>0</v>
      </c>
      <c r="E1437" s="66"/>
      <c r="F1437" s="66"/>
      <c r="G1437" s="66"/>
      <c r="H1437" s="66">
        <v>0</v>
      </c>
    </row>
    <row r="1438" spans="1:8" ht="12.75" customHeight="1" x14ac:dyDescent="0.25">
      <c r="A1438" s="26" t="s">
        <v>1542</v>
      </c>
      <c r="B1438" s="26" t="s">
        <v>607</v>
      </c>
      <c r="C1438" s="65">
        <v>16</v>
      </c>
      <c r="D1438" s="66">
        <v>0</v>
      </c>
      <c r="E1438" s="66"/>
      <c r="F1438" s="66"/>
      <c r="G1438" s="66"/>
      <c r="H1438" s="66">
        <v>0</v>
      </c>
    </row>
    <row r="1439" spans="1:8" ht="12.75" customHeight="1" x14ac:dyDescent="0.25">
      <c r="A1439" s="26" t="s">
        <v>1543</v>
      </c>
      <c r="B1439" s="26" t="s">
        <v>609</v>
      </c>
      <c r="C1439" s="65">
        <v>16</v>
      </c>
      <c r="D1439" s="66">
        <v>0</v>
      </c>
      <c r="E1439" s="66"/>
      <c r="F1439" s="66"/>
      <c r="G1439" s="66"/>
      <c r="H1439" s="66">
        <v>0</v>
      </c>
    </row>
    <row r="1440" spans="1:8" ht="12.75" customHeight="1" x14ac:dyDescent="0.25">
      <c r="A1440" s="26" t="s">
        <v>1544</v>
      </c>
      <c r="B1440" s="26" t="s">
        <v>611</v>
      </c>
      <c r="C1440" s="65">
        <v>16</v>
      </c>
      <c r="D1440" s="66">
        <v>0</v>
      </c>
      <c r="E1440" s="66"/>
      <c r="F1440" s="66"/>
      <c r="G1440" s="66"/>
      <c r="H1440" s="66">
        <v>0</v>
      </c>
    </row>
    <row r="1441" spans="1:8" ht="12.75" customHeight="1" x14ac:dyDescent="0.25">
      <c r="A1441" s="26" t="s">
        <v>1545</v>
      </c>
      <c r="B1441" s="26" t="s">
        <v>613</v>
      </c>
      <c r="C1441" s="65">
        <v>12</v>
      </c>
      <c r="D1441" s="66"/>
      <c r="E1441" s="66"/>
      <c r="F1441" s="66">
        <v>0</v>
      </c>
      <c r="G1441" s="66"/>
      <c r="H1441" s="66">
        <v>0</v>
      </c>
    </row>
    <row r="1442" spans="1:8" ht="12.75" customHeight="1" x14ac:dyDescent="0.25">
      <c r="A1442" s="26" t="s">
        <v>1546</v>
      </c>
      <c r="B1442" s="26" t="s">
        <v>613</v>
      </c>
      <c r="C1442" s="65">
        <v>14</v>
      </c>
      <c r="D1442" s="66"/>
      <c r="E1442" s="66">
        <v>0</v>
      </c>
      <c r="F1442" s="66"/>
      <c r="G1442" s="66"/>
      <c r="H1442" s="66">
        <v>0</v>
      </c>
    </row>
    <row r="1443" spans="1:8" ht="12.75" customHeight="1" x14ac:dyDescent="0.25">
      <c r="A1443" s="26" t="s">
        <v>1547</v>
      </c>
      <c r="B1443" s="26" t="s">
        <v>613</v>
      </c>
      <c r="C1443" s="65">
        <v>16</v>
      </c>
      <c r="D1443" s="66">
        <v>0</v>
      </c>
      <c r="E1443" s="66"/>
      <c r="F1443" s="66"/>
      <c r="G1443" s="66"/>
      <c r="H1443" s="66">
        <v>0</v>
      </c>
    </row>
    <row r="1444" spans="1:8" ht="12.75" customHeight="1" x14ac:dyDescent="0.25">
      <c r="A1444" s="26" t="s">
        <v>1548</v>
      </c>
      <c r="B1444" s="26" t="s">
        <v>1328</v>
      </c>
      <c r="C1444" s="65">
        <v>12</v>
      </c>
      <c r="D1444" s="66"/>
      <c r="E1444" s="66"/>
      <c r="F1444" s="66">
        <v>0</v>
      </c>
      <c r="G1444" s="66"/>
      <c r="H1444" s="66">
        <v>0</v>
      </c>
    </row>
    <row r="1445" spans="1:8" ht="12.75" customHeight="1" x14ac:dyDescent="0.25">
      <c r="A1445" s="26" t="s">
        <v>1549</v>
      </c>
      <c r="B1445" s="26" t="s">
        <v>1330</v>
      </c>
      <c r="C1445" s="65">
        <v>14</v>
      </c>
      <c r="D1445" s="66"/>
      <c r="E1445" s="66">
        <v>0</v>
      </c>
      <c r="F1445" s="66"/>
      <c r="G1445" s="66"/>
      <c r="H1445" s="66">
        <v>0</v>
      </c>
    </row>
    <row r="1446" spans="1:8" ht="12.75" customHeight="1" x14ac:dyDescent="0.25">
      <c r="A1446" s="26" t="s">
        <v>1550</v>
      </c>
      <c r="B1446" s="26" t="s">
        <v>620</v>
      </c>
      <c r="C1446" s="65">
        <v>16</v>
      </c>
      <c r="D1446" s="66">
        <v>0</v>
      </c>
      <c r="E1446" s="66"/>
      <c r="F1446" s="66"/>
      <c r="G1446" s="66"/>
      <c r="H1446" s="66">
        <v>0</v>
      </c>
    </row>
    <row r="1447" spans="1:8" ht="12.75" customHeight="1" x14ac:dyDescent="0.25">
      <c r="A1447" s="26" t="s">
        <v>1551</v>
      </c>
      <c r="B1447" s="26" t="s">
        <v>622</v>
      </c>
      <c r="C1447" s="65">
        <v>16</v>
      </c>
      <c r="D1447" s="66">
        <v>0</v>
      </c>
      <c r="E1447" s="66"/>
      <c r="F1447" s="66"/>
      <c r="G1447" s="66"/>
      <c r="H1447" s="66">
        <v>0</v>
      </c>
    </row>
    <row r="1448" spans="1:8" ht="12.75" customHeight="1" x14ac:dyDescent="0.25">
      <c r="A1448" s="26" t="s">
        <v>1552</v>
      </c>
      <c r="B1448" s="26" t="s">
        <v>624</v>
      </c>
      <c r="C1448" s="65">
        <v>16</v>
      </c>
      <c r="D1448" s="66">
        <v>0</v>
      </c>
      <c r="E1448" s="66"/>
      <c r="F1448" s="66"/>
      <c r="G1448" s="66"/>
      <c r="H1448" s="66">
        <v>0</v>
      </c>
    </row>
    <row r="1449" spans="1:8" ht="12.75" customHeight="1" x14ac:dyDescent="0.25">
      <c r="A1449" s="26" t="s">
        <v>1553</v>
      </c>
      <c r="B1449" s="26" t="s">
        <v>1335</v>
      </c>
      <c r="C1449" s="65">
        <v>16</v>
      </c>
      <c r="D1449" s="66">
        <v>0</v>
      </c>
      <c r="E1449" s="66"/>
      <c r="F1449" s="66"/>
      <c r="G1449" s="66"/>
      <c r="H1449" s="66">
        <v>0</v>
      </c>
    </row>
    <row r="1450" spans="1:8" ht="12.75" customHeight="1" x14ac:dyDescent="0.25">
      <c r="A1450" s="26" t="s">
        <v>1554</v>
      </c>
      <c r="B1450" s="26" t="s">
        <v>848</v>
      </c>
      <c r="C1450" s="65">
        <v>10</v>
      </c>
      <c r="D1450" s="66"/>
      <c r="E1450" s="66"/>
      <c r="F1450" s="66"/>
      <c r="G1450" s="66">
        <v>63108.99</v>
      </c>
      <c r="H1450" s="66">
        <v>63108.99</v>
      </c>
    </row>
    <row r="1451" spans="1:8" ht="12.75" customHeight="1" x14ac:dyDescent="0.25">
      <c r="A1451" s="26" t="s">
        <v>1555</v>
      </c>
      <c r="B1451" s="26" t="s">
        <v>1556</v>
      </c>
      <c r="C1451" s="65">
        <v>12</v>
      </c>
      <c r="D1451" s="66"/>
      <c r="E1451" s="66"/>
      <c r="F1451" s="66">
        <v>0</v>
      </c>
      <c r="G1451" s="66"/>
      <c r="H1451" s="66">
        <v>0</v>
      </c>
    </row>
    <row r="1452" spans="1:8" ht="12.75" customHeight="1" x14ac:dyDescent="0.25">
      <c r="A1452" s="26" t="s">
        <v>1557</v>
      </c>
      <c r="B1452" s="26" t="s">
        <v>1289</v>
      </c>
      <c r="C1452" s="65">
        <v>14</v>
      </c>
      <c r="D1452" s="66"/>
      <c r="E1452" s="66">
        <v>0</v>
      </c>
      <c r="F1452" s="66"/>
      <c r="G1452" s="66"/>
      <c r="H1452" s="66">
        <v>0</v>
      </c>
    </row>
    <row r="1453" spans="1:8" ht="12.75" customHeight="1" x14ac:dyDescent="0.25">
      <c r="A1453" s="26" t="s">
        <v>1558</v>
      </c>
      <c r="B1453" s="26" t="s">
        <v>1289</v>
      </c>
      <c r="C1453" s="65">
        <v>16</v>
      </c>
      <c r="D1453" s="66">
        <v>0</v>
      </c>
      <c r="E1453" s="66"/>
      <c r="F1453" s="66"/>
      <c r="G1453" s="66"/>
      <c r="H1453" s="66">
        <v>0</v>
      </c>
    </row>
    <row r="1454" spans="1:8" ht="12.75" customHeight="1" x14ac:dyDescent="0.25">
      <c r="A1454" s="26" t="s">
        <v>1559</v>
      </c>
      <c r="B1454" s="26" t="s">
        <v>559</v>
      </c>
      <c r="C1454" s="65">
        <v>16</v>
      </c>
      <c r="D1454" s="66">
        <v>0</v>
      </c>
      <c r="E1454" s="66"/>
      <c r="F1454" s="66"/>
      <c r="G1454" s="66"/>
      <c r="H1454" s="66">
        <v>0</v>
      </c>
    </row>
    <row r="1455" spans="1:8" ht="12.75" customHeight="1" x14ac:dyDescent="0.25">
      <c r="A1455" s="26" t="s">
        <v>1560</v>
      </c>
      <c r="B1455" s="26" t="s">
        <v>561</v>
      </c>
      <c r="C1455" s="65">
        <v>16</v>
      </c>
      <c r="D1455" s="66">
        <v>0</v>
      </c>
      <c r="E1455" s="66"/>
      <c r="F1455" s="66"/>
      <c r="G1455" s="66"/>
      <c r="H1455" s="66">
        <v>0</v>
      </c>
    </row>
    <row r="1456" spans="1:8" ht="12.75" customHeight="1" x14ac:dyDescent="0.25">
      <c r="A1456" s="26" t="s">
        <v>1561</v>
      </c>
      <c r="B1456" s="26" t="s">
        <v>563</v>
      </c>
      <c r="C1456" s="65">
        <v>16</v>
      </c>
      <c r="D1456" s="66">
        <v>0</v>
      </c>
      <c r="E1456" s="66"/>
      <c r="F1456" s="66"/>
      <c r="G1456" s="66"/>
      <c r="H1456" s="66">
        <v>0</v>
      </c>
    </row>
    <row r="1457" spans="1:8" ht="12.75" customHeight="1" x14ac:dyDescent="0.25">
      <c r="A1457" s="26" t="s">
        <v>1562</v>
      </c>
      <c r="B1457" s="26" t="s">
        <v>565</v>
      </c>
      <c r="C1457" s="65">
        <v>16</v>
      </c>
      <c r="D1457" s="66">
        <v>0</v>
      </c>
      <c r="E1457" s="66"/>
      <c r="F1457" s="66"/>
      <c r="G1457" s="66"/>
      <c r="H1457" s="66">
        <v>0</v>
      </c>
    </row>
    <row r="1458" spans="1:8" ht="12.75" customHeight="1" x14ac:dyDescent="0.25">
      <c r="A1458" s="26" t="s">
        <v>1563</v>
      </c>
      <c r="B1458" s="26" t="s">
        <v>567</v>
      </c>
      <c r="C1458" s="65">
        <v>16</v>
      </c>
      <c r="D1458" s="66">
        <v>0</v>
      </c>
      <c r="E1458" s="66"/>
      <c r="F1458" s="66"/>
      <c r="G1458" s="66"/>
      <c r="H1458" s="66">
        <v>0</v>
      </c>
    </row>
    <row r="1459" spans="1:8" ht="12.75" customHeight="1" x14ac:dyDescent="0.25">
      <c r="A1459" s="26" t="s">
        <v>11548</v>
      </c>
      <c r="B1459" s="26" t="s">
        <v>11529</v>
      </c>
      <c r="C1459" s="65">
        <v>16</v>
      </c>
      <c r="D1459" s="66">
        <v>0</v>
      </c>
      <c r="E1459" s="66"/>
      <c r="F1459" s="66"/>
      <c r="G1459" s="66"/>
      <c r="H1459" s="66">
        <v>0</v>
      </c>
    </row>
    <row r="1460" spans="1:8" ht="12.75" customHeight="1" x14ac:dyDescent="0.25">
      <c r="A1460" s="26" t="s">
        <v>11549</v>
      </c>
      <c r="B1460" s="26" t="s">
        <v>11531</v>
      </c>
      <c r="C1460" s="65">
        <v>16</v>
      </c>
      <c r="D1460" s="66">
        <v>0</v>
      </c>
      <c r="E1460" s="66"/>
      <c r="F1460" s="66"/>
      <c r="G1460" s="66"/>
      <c r="H1460" s="66">
        <v>0</v>
      </c>
    </row>
    <row r="1461" spans="1:8" ht="12.75" customHeight="1" x14ac:dyDescent="0.25">
      <c r="A1461" s="26" t="s">
        <v>1564</v>
      </c>
      <c r="B1461" s="26" t="s">
        <v>569</v>
      </c>
      <c r="C1461" s="65">
        <v>12</v>
      </c>
      <c r="D1461" s="66"/>
      <c r="E1461" s="66"/>
      <c r="F1461" s="66">
        <v>0</v>
      </c>
      <c r="G1461" s="66"/>
      <c r="H1461" s="66">
        <v>0</v>
      </c>
    </row>
    <row r="1462" spans="1:8" ht="12.75" customHeight="1" x14ac:dyDescent="0.25">
      <c r="A1462" s="26" t="s">
        <v>1565</v>
      </c>
      <c r="B1462" s="26" t="s">
        <v>569</v>
      </c>
      <c r="C1462" s="65">
        <v>14</v>
      </c>
      <c r="D1462" s="66"/>
      <c r="E1462" s="66">
        <v>0</v>
      </c>
      <c r="F1462" s="66"/>
      <c r="G1462" s="66"/>
      <c r="H1462" s="66">
        <v>0</v>
      </c>
    </row>
    <row r="1463" spans="1:8" ht="12.75" customHeight="1" x14ac:dyDescent="0.25">
      <c r="A1463" s="26" t="s">
        <v>1566</v>
      </c>
      <c r="B1463" s="26" t="s">
        <v>559</v>
      </c>
      <c r="C1463" s="65">
        <v>16</v>
      </c>
      <c r="D1463" s="66">
        <v>0</v>
      </c>
      <c r="E1463" s="66"/>
      <c r="F1463" s="66"/>
      <c r="G1463" s="66"/>
      <c r="H1463" s="66">
        <v>0</v>
      </c>
    </row>
    <row r="1464" spans="1:8" ht="12.75" customHeight="1" x14ac:dyDescent="0.25">
      <c r="A1464" s="26" t="s">
        <v>1567</v>
      </c>
      <c r="B1464" s="26" t="s">
        <v>561</v>
      </c>
      <c r="C1464" s="65">
        <v>16</v>
      </c>
      <c r="D1464" s="66">
        <v>0</v>
      </c>
      <c r="E1464" s="66"/>
      <c r="F1464" s="66"/>
      <c r="G1464" s="66"/>
      <c r="H1464" s="66">
        <v>0</v>
      </c>
    </row>
    <row r="1465" spans="1:8" ht="12.75" customHeight="1" x14ac:dyDescent="0.25">
      <c r="A1465" s="26" t="s">
        <v>1568</v>
      </c>
      <c r="B1465" s="26" t="s">
        <v>565</v>
      </c>
      <c r="C1465" s="65">
        <v>16</v>
      </c>
      <c r="D1465" s="66">
        <v>0</v>
      </c>
      <c r="E1465" s="66"/>
      <c r="F1465" s="66"/>
      <c r="G1465" s="66"/>
      <c r="H1465" s="66">
        <v>0</v>
      </c>
    </row>
    <row r="1466" spans="1:8" ht="12.75" customHeight="1" x14ac:dyDescent="0.25">
      <c r="A1466" s="26" t="s">
        <v>1569</v>
      </c>
      <c r="B1466" s="26" t="s">
        <v>575</v>
      </c>
      <c r="C1466" s="65">
        <v>16</v>
      </c>
      <c r="D1466" s="66">
        <v>0</v>
      </c>
      <c r="E1466" s="66"/>
      <c r="F1466" s="66"/>
      <c r="G1466" s="66"/>
      <c r="H1466" s="66">
        <v>0</v>
      </c>
    </row>
    <row r="1467" spans="1:8" ht="12.75" customHeight="1" x14ac:dyDescent="0.25">
      <c r="A1467" s="26" t="s">
        <v>11550</v>
      </c>
      <c r="B1467" s="26" t="s">
        <v>11529</v>
      </c>
      <c r="C1467" s="65">
        <v>16</v>
      </c>
      <c r="D1467" s="66">
        <v>0</v>
      </c>
      <c r="E1467" s="66"/>
      <c r="F1467" s="66"/>
      <c r="G1467" s="66"/>
      <c r="H1467" s="66">
        <v>0</v>
      </c>
    </row>
    <row r="1468" spans="1:8" ht="12.75" customHeight="1" x14ac:dyDescent="0.25">
      <c r="A1468" s="26" t="s">
        <v>11551</v>
      </c>
      <c r="B1468" s="26" t="s">
        <v>11531</v>
      </c>
      <c r="C1468" s="65">
        <v>16</v>
      </c>
      <c r="D1468" s="66">
        <v>0</v>
      </c>
      <c r="E1468" s="66"/>
      <c r="F1468" s="66"/>
      <c r="G1468" s="66"/>
      <c r="H1468" s="66">
        <v>0</v>
      </c>
    </row>
    <row r="1469" spans="1:8" ht="12.75" customHeight="1" x14ac:dyDescent="0.25">
      <c r="A1469" s="26" t="s">
        <v>1570</v>
      </c>
      <c r="B1469" s="26" t="s">
        <v>1571</v>
      </c>
      <c r="C1469" s="65">
        <v>12</v>
      </c>
      <c r="D1469" s="66"/>
      <c r="E1469" s="66"/>
      <c r="F1469" s="66">
        <v>0</v>
      </c>
      <c r="G1469" s="66"/>
      <c r="H1469" s="66">
        <v>0</v>
      </c>
    </row>
    <row r="1470" spans="1:8" ht="12.75" customHeight="1" x14ac:dyDescent="0.25">
      <c r="A1470" s="26" t="s">
        <v>1572</v>
      </c>
      <c r="B1470" s="26" t="s">
        <v>577</v>
      </c>
      <c r="C1470" s="65">
        <v>14</v>
      </c>
      <c r="D1470" s="66"/>
      <c r="E1470" s="66">
        <v>0</v>
      </c>
      <c r="F1470" s="66"/>
      <c r="G1470" s="66"/>
      <c r="H1470" s="66">
        <v>0</v>
      </c>
    </row>
    <row r="1471" spans="1:8" ht="12.75" customHeight="1" x14ac:dyDescent="0.25">
      <c r="A1471" s="26" t="s">
        <v>1573</v>
      </c>
      <c r="B1471" s="26" t="s">
        <v>577</v>
      </c>
      <c r="C1471" s="65">
        <v>16</v>
      </c>
      <c r="D1471" s="66">
        <v>0</v>
      </c>
      <c r="E1471" s="66"/>
      <c r="F1471" s="66"/>
      <c r="G1471" s="66"/>
      <c r="H1471" s="66">
        <v>0</v>
      </c>
    </row>
    <row r="1472" spans="1:8" ht="12.75" customHeight="1" x14ac:dyDescent="0.25">
      <c r="A1472" s="26" t="s">
        <v>1574</v>
      </c>
      <c r="B1472" s="26" t="s">
        <v>581</v>
      </c>
      <c r="C1472" s="65">
        <v>16</v>
      </c>
      <c r="D1472" s="66">
        <v>0</v>
      </c>
      <c r="E1472" s="66"/>
      <c r="F1472" s="66"/>
      <c r="G1472" s="66"/>
      <c r="H1472" s="66">
        <v>0</v>
      </c>
    </row>
    <row r="1473" spans="1:8" ht="12.75" customHeight="1" x14ac:dyDescent="0.25">
      <c r="A1473" s="26" t="s">
        <v>1575</v>
      </c>
      <c r="B1473" s="26" t="s">
        <v>583</v>
      </c>
      <c r="C1473" s="65">
        <v>16</v>
      </c>
      <c r="D1473" s="66">
        <v>0</v>
      </c>
      <c r="E1473" s="66"/>
      <c r="F1473" s="66"/>
      <c r="G1473" s="66"/>
      <c r="H1473" s="66">
        <v>0</v>
      </c>
    </row>
    <row r="1474" spans="1:8" ht="12.75" customHeight="1" x14ac:dyDescent="0.25">
      <c r="A1474" s="26" t="s">
        <v>1576</v>
      </c>
      <c r="B1474" s="26" t="s">
        <v>585</v>
      </c>
      <c r="C1474" s="65">
        <v>16</v>
      </c>
      <c r="D1474" s="66">
        <v>0</v>
      </c>
      <c r="E1474" s="66"/>
      <c r="F1474" s="66"/>
      <c r="G1474" s="66"/>
      <c r="H1474" s="66">
        <v>0</v>
      </c>
    </row>
    <row r="1475" spans="1:8" ht="12.75" customHeight="1" x14ac:dyDescent="0.25">
      <c r="A1475" s="26" t="s">
        <v>1577</v>
      </c>
      <c r="B1475" s="26" t="s">
        <v>587</v>
      </c>
      <c r="C1475" s="65">
        <v>16</v>
      </c>
      <c r="D1475" s="66">
        <v>0</v>
      </c>
      <c r="E1475" s="66"/>
      <c r="F1475" s="66"/>
      <c r="G1475" s="66"/>
      <c r="H1475" s="66">
        <v>0</v>
      </c>
    </row>
    <row r="1476" spans="1:8" ht="12.75" customHeight="1" x14ac:dyDescent="0.25">
      <c r="A1476" s="26" t="s">
        <v>1578</v>
      </c>
      <c r="B1476" s="26" t="s">
        <v>1312</v>
      </c>
      <c r="C1476" s="65">
        <v>16</v>
      </c>
      <c r="D1476" s="66">
        <v>0</v>
      </c>
      <c r="E1476" s="66"/>
      <c r="F1476" s="66"/>
      <c r="G1476" s="66"/>
      <c r="H1476" s="66">
        <v>0</v>
      </c>
    </row>
    <row r="1477" spans="1:8" ht="12.75" customHeight="1" x14ac:dyDescent="0.25">
      <c r="A1477" s="26" t="s">
        <v>1579</v>
      </c>
      <c r="B1477" s="26" t="s">
        <v>591</v>
      </c>
      <c r="C1477" s="65">
        <v>16</v>
      </c>
      <c r="D1477" s="66">
        <v>0</v>
      </c>
      <c r="E1477" s="66"/>
      <c r="F1477" s="66"/>
      <c r="G1477" s="66"/>
      <c r="H1477" s="66">
        <v>0</v>
      </c>
    </row>
    <row r="1478" spans="1:8" ht="12.75" customHeight="1" x14ac:dyDescent="0.25">
      <c r="A1478" s="26" t="s">
        <v>1580</v>
      </c>
      <c r="B1478" s="26" t="s">
        <v>593</v>
      </c>
      <c r="C1478" s="65">
        <v>16</v>
      </c>
      <c r="D1478" s="66">
        <v>0</v>
      </c>
      <c r="E1478" s="66"/>
      <c r="F1478" s="66"/>
      <c r="G1478" s="66"/>
      <c r="H1478" s="66">
        <v>0</v>
      </c>
    </row>
    <row r="1479" spans="1:8" ht="12.75" customHeight="1" x14ac:dyDescent="0.25">
      <c r="A1479" s="26" t="s">
        <v>1581</v>
      </c>
      <c r="B1479" s="26" t="s">
        <v>595</v>
      </c>
      <c r="C1479" s="65">
        <v>16</v>
      </c>
      <c r="D1479" s="66">
        <v>0</v>
      </c>
      <c r="E1479" s="66"/>
      <c r="F1479" s="66"/>
      <c r="G1479" s="66"/>
      <c r="H1479" s="66">
        <v>0</v>
      </c>
    </row>
    <row r="1480" spans="1:8" ht="12.75" customHeight="1" x14ac:dyDescent="0.25">
      <c r="A1480" s="26" t="s">
        <v>1582</v>
      </c>
      <c r="B1480" s="26" t="s">
        <v>597</v>
      </c>
      <c r="C1480" s="65">
        <v>16</v>
      </c>
      <c r="D1480" s="66">
        <v>0</v>
      </c>
      <c r="E1480" s="66"/>
      <c r="F1480" s="66"/>
      <c r="G1480" s="66"/>
      <c r="H1480" s="66">
        <v>0</v>
      </c>
    </row>
    <row r="1481" spans="1:8" ht="12.75" customHeight="1" x14ac:dyDescent="0.25">
      <c r="A1481" s="26" t="s">
        <v>1583</v>
      </c>
      <c r="B1481" s="26" t="s">
        <v>599</v>
      </c>
      <c r="C1481" s="65">
        <v>16</v>
      </c>
      <c r="D1481" s="66">
        <v>0</v>
      </c>
      <c r="E1481" s="66"/>
      <c r="F1481" s="66"/>
      <c r="G1481" s="66"/>
      <c r="H1481" s="66">
        <v>0</v>
      </c>
    </row>
    <row r="1482" spans="1:8" ht="12.75" customHeight="1" x14ac:dyDescent="0.25">
      <c r="A1482" s="26" t="s">
        <v>1584</v>
      </c>
      <c r="B1482" s="26" t="s">
        <v>601</v>
      </c>
      <c r="C1482" s="65">
        <v>16</v>
      </c>
      <c r="D1482" s="66">
        <v>0</v>
      </c>
      <c r="E1482" s="66"/>
      <c r="F1482" s="66"/>
      <c r="G1482" s="66"/>
      <c r="H1482" s="66">
        <v>0</v>
      </c>
    </row>
    <row r="1483" spans="1:8" ht="12.75" customHeight="1" x14ac:dyDescent="0.25">
      <c r="A1483" s="26" t="s">
        <v>1585</v>
      </c>
      <c r="B1483" s="26" t="s">
        <v>603</v>
      </c>
      <c r="C1483" s="65">
        <v>16</v>
      </c>
      <c r="D1483" s="66">
        <v>0</v>
      </c>
      <c r="E1483" s="66"/>
      <c r="F1483" s="66"/>
      <c r="G1483" s="66"/>
      <c r="H1483" s="66">
        <v>0</v>
      </c>
    </row>
    <row r="1484" spans="1:8" ht="12.75" customHeight="1" x14ac:dyDescent="0.25">
      <c r="A1484" s="26" t="s">
        <v>1586</v>
      </c>
      <c r="B1484" s="26" t="s">
        <v>605</v>
      </c>
      <c r="C1484" s="65">
        <v>16</v>
      </c>
      <c r="D1484" s="66">
        <v>0</v>
      </c>
      <c r="E1484" s="66"/>
      <c r="F1484" s="66"/>
      <c r="G1484" s="66"/>
      <c r="H1484" s="66">
        <v>0</v>
      </c>
    </row>
    <row r="1485" spans="1:8" ht="12.75" customHeight="1" x14ac:dyDescent="0.25">
      <c r="A1485" s="26" t="s">
        <v>1587</v>
      </c>
      <c r="B1485" s="26" t="s">
        <v>607</v>
      </c>
      <c r="C1485" s="65">
        <v>16</v>
      </c>
      <c r="D1485" s="66">
        <v>0</v>
      </c>
      <c r="E1485" s="66"/>
      <c r="F1485" s="66"/>
      <c r="G1485" s="66"/>
      <c r="H1485" s="66">
        <v>0</v>
      </c>
    </row>
    <row r="1486" spans="1:8" ht="12.75" customHeight="1" x14ac:dyDescent="0.25">
      <c r="A1486" s="26" t="s">
        <v>11552</v>
      </c>
      <c r="B1486" s="26" t="s">
        <v>11529</v>
      </c>
      <c r="C1486" s="65">
        <v>16</v>
      </c>
      <c r="D1486" s="66">
        <v>0</v>
      </c>
      <c r="E1486" s="66"/>
      <c r="F1486" s="66"/>
      <c r="G1486" s="66"/>
      <c r="H1486" s="66">
        <v>0</v>
      </c>
    </row>
    <row r="1487" spans="1:8" ht="12.75" customHeight="1" x14ac:dyDescent="0.25">
      <c r="A1487" s="26" t="s">
        <v>11553</v>
      </c>
      <c r="B1487" s="26" t="s">
        <v>11531</v>
      </c>
      <c r="C1487" s="65">
        <v>16</v>
      </c>
      <c r="D1487" s="66">
        <v>0</v>
      </c>
      <c r="E1487" s="66"/>
      <c r="F1487" s="66"/>
      <c r="G1487" s="66"/>
      <c r="H1487" s="66">
        <v>0</v>
      </c>
    </row>
    <row r="1488" spans="1:8" ht="12.75" customHeight="1" x14ac:dyDescent="0.25">
      <c r="A1488" s="26" t="s">
        <v>1588</v>
      </c>
      <c r="B1488" s="26" t="s">
        <v>609</v>
      </c>
      <c r="C1488" s="65">
        <v>16</v>
      </c>
      <c r="D1488" s="66">
        <v>0</v>
      </c>
      <c r="E1488" s="66"/>
      <c r="F1488" s="66"/>
      <c r="G1488" s="66"/>
      <c r="H1488" s="66">
        <v>0</v>
      </c>
    </row>
    <row r="1489" spans="1:8" ht="12.75" customHeight="1" x14ac:dyDescent="0.25">
      <c r="A1489" s="26" t="s">
        <v>1589</v>
      </c>
      <c r="B1489" s="26" t="s">
        <v>611</v>
      </c>
      <c r="C1489" s="65">
        <v>16</v>
      </c>
      <c r="D1489" s="66">
        <v>0</v>
      </c>
      <c r="E1489" s="66"/>
      <c r="F1489" s="66"/>
      <c r="G1489" s="66"/>
      <c r="H1489" s="66">
        <v>0</v>
      </c>
    </row>
    <row r="1490" spans="1:8" ht="12.75" customHeight="1" x14ac:dyDescent="0.25">
      <c r="A1490" s="26" t="s">
        <v>1590</v>
      </c>
      <c r="B1490" s="26" t="s">
        <v>1591</v>
      </c>
      <c r="C1490" s="65">
        <v>12</v>
      </c>
      <c r="D1490" s="66"/>
      <c r="E1490" s="66"/>
      <c r="F1490" s="66">
        <v>0</v>
      </c>
      <c r="G1490" s="66"/>
      <c r="H1490" s="66">
        <v>0</v>
      </c>
    </row>
    <row r="1491" spans="1:8" ht="12.75" customHeight="1" x14ac:dyDescent="0.25">
      <c r="A1491" s="26" t="s">
        <v>1592</v>
      </c>
      <c r="B1491" s="26" t="s">
        <v>1330</v>
      </c>
      <c r="C1491" s="65">
        <v>14</v>
      </c>
      <c r="D1491" s="66"/>
      <c r="E1491" s="66">
        <v>0</v>
      </c>
      <c r="F1491" s="66"/>
      <c r="G1491" s="66"/>
      <c r="H1491" s="66">
        <v>0</v>
      </c>
    </row>
    <row r="1492" spans="1:8" ht="12.75" customHeight="1" x14ac:dyDescent="0.25">
      <c r="A1492" s="26" t="s">
        <v>1593</v>
      </c>
      <c r="B1492" s="26" t="s">
        <v>620</v>
      </c>
      <c r="C1492" s="65">
        <v>16</v>
      </c>
      <c r="D1492" s="66">
        <v>0</v>
      </c>
      <c r="E1492" s="66"/>
      <c r="F1492" s="66"/>
      <c r="G1492" s="66"/>
      <c r="H1492" s="66">
        <v>0</v>
      </c>
    </row>
    <row r="1493" spans="1:8" ht="12.75" customHeight="1" x14ac:dyDescent="0.25">
      <c r="A1493" s="26" t="s">
        <v>1594</v>
      </c>
      <c r="B1493" s="26" t="s">
        <v>622</v>
      </c>
      <c r="C1493" s="65">
        <v>16</v>
      </c>
      <c r="D1493" s="66">
        <v>0</v>
      </c>
      <c r="E1493" s="66"/>
      <c r="F1493" s="66"/>
      <c r="G1493" s="66"/>
      <c r="H1493" s="66">
        <v>0</v>
      </c>
    </row>
    <row r="1494" spans="1:8" ht="12.75" customHeight="1" x14ac:dyDescent="0.25">
      <c r="A1494" s="26" t="s">
        <v>1595</v>
      </c>
      <c r="B1494" s="26" t="s">
        <v>624</v>
      </c>
      <c r="C1494" s="65">
        <v>16</v>
      </c>
      <c r="D1494" s="66">
        <v>0</v>
      </c>
      <c r="E1494" s="66"/>
      <c r="F1494" s="66"/>
      <c r="G1494" s="66"/>
      <c r="H1494" s="66">
        <v>0</v>
      </c>
    </row>
    <row r="1495" spans="1:8" ht="12.75" customHeight="1" x14ac:dyDescent="0.25">
      <c r="A1495" s="26" t="s">
        <v>1596</v>
      </c>
      <c r="B1495" s="26" t="s">
        <v>1335</v>
      </c>
      <c r="C1495" s="65">
        <v>16</v>
      </c>
      <c r="D1495" s="66">
        <v>0</v>
      </c>
      <c r="E1495" s="66"/>
      <c r="F1495" s="66"/>
      <c r="G1495" s="66"/>
      <c r="H1495" s="66">
        <v>0</v>
      </c>
    </row>
    <row r="1496" spans="1:8" ht="12.75" customHeight="1" x14ac:dyDescent="0.25">
      <c r="A1496" s="26" t="s">
        <v>1597</v>
      </c>
      <c r="B1496" s="26" t="s">
        <v>1598</v>
      </c>
      <c r="C1496" s="65">
        <v>12</v>
      </c>
      <c r="D1496" s="66"/>
      <c r="E1496" s="66"/>
      <c r="F1496" s="66">
        <v>0</v>
      </c>
      <c r="G1496" s="66"/>
      <c r="H1496" s="66">
        <v>0</v>
      </c>
    </row>
    <row r="1497" spans="1:8" ht="12.75" customHeight="1" x14ac:dyDescent="0.25">
      <c r="A1497" s="26" t="s">
        <v>1599</v>
      </c>
      <c r="B1497" s="26" t="s">
        <v>1598</v>
      </c>
      <c r="C1497" s="65">
        <v>14</v>
      </c>
      <c r="D1497" s="66"/>
      <c r="E1497" s="66">
        <v>0</v>
      </c>
      <c r="F1497" s="66"/>
      <c r="G1497" s="66"/>
      <c r="H1497" s="66">
        <v>0</v>
      </c>
    </row>
    <row r="1498" spans="1:8" ht="12.75" customHeight="1" x14ac:dyDescent="0.25">
      <c r="A1498" s="26" t="s">
        <v>1600</v>
      </c>
      <c r="B1498" s="26" t="s">
        <v>1598</v>
      </c>
      <c r="C1498" s="65">
        <v>16</v>
      </c>
      <c r="D1498" s="66">
        <v>0</v>
      </c>
      <c r="E1498" s="66"/>
      <c r="F1498" s="66"/>
      <c r="G1498" s="66"/>
      <c r="H1498" s="66">
        <v>0</v>
      </c>
    </row>
    <row r="1499" spans="1:8" ht="12.75" customHeight="1" x14ac:dyDescent="0.25">
      <c r="A1499" s="26" t="s">
        <v>1601</v>
      </c>
      <c r="B1499" s="26" t="s">
        <v>1602</v>
      </c>
      <c r="C1499" s="65">
        <v>12</v>
      </c>
      <c r="D1499" s="66"/>
      <c r="E1499" s="66"/>
      <c r="F1499" s="66">
        <v>4523.8900000000003</v>
      </c>
      <c r="G1499" s="66"/>
      <c r="H1499" s="66">
        <v>4523.8900000000003</v>
      </c>
    </row>
    <row r="1500" spans="1:8" ht="12.75" customHeight="1" x14ac:dyDescent="0.25">
      <c r="A1500" s="26" t="s">
        <v>1603</v>
      </c>
      <c r="B1500" s="26" t="s">
        <v>1602</v>
      </c>
      <c r="C1500" s="65">
        <v>14</v>
      </c>
      <c r="D1500" s="66"/>
      <c r="E1500" s="66">
        <v>4523.8900000000003</v>
      </c>
      <c r="F1500" s="66"/>
      <c r="G1500" s="66"/>
      <c r="H1500" s="66">
        <v>4523.8900000000003</v>
      </c>
    </row>
    <row r="1501" spans="1:8" ht="12.75" customHeight="1" x14ac:dyDescent="0.25">
      <c r="A1501" s="26" t="s">
        <v>1604</v>
      </c>
      <c r="B1501" s="26" t="s">
        <v>1289</v>
      </c>
      <c r="C1501" s="65">
        <v>16</v>
      </c>
      <c r="D1501" s="66">
        <v>0</v>
      </c>
      <c r="E1501" s="66"/>
      <c r="F1501" s="66"/>
      <c r="G1501" s="66"/>
      <c r="H1501" s="66">
        <v>0</v>
      </c>
    </row>
    <row r="1502" spans="1:8" ht="12.75" customHeight="1" x14ac:dyDescent="0.25">
      <c r="A1502" s="26" t="s">
        <v>1605</v>
      </c>
      <c r="B1502" s="26" t="s">
        <v>559</v>
      </c>
      <c r="C1502" s="65">
        <v>16</v>
      </c>
      <c r="D1502" s="66">
        <v>0</v>
      </c>
      <c r="E1502" s="66"/>
      <c r="F1502" s="66"/>
      <c r="G1502" s="66"/>
      <c r="H1502" s="66">
        <v>0</v>
      </c>
    </row>
    <row r="1503" spans="1:8" ht="12.75" customHeight="1" x14ac:dyDescent="0.25">
      <c r="A1503" s="26" t="s">
        <v>1606</v>
      </c>
      <c r="B1503" s="26" t="s">
        <v>561</v>
      </c>
      <c r="C1503" s="65">
        <v>16</v>
      </c>
      <c r="D1503" s="66">
        <v>3452.23</v>
      </c>
      <c r="E1503" s="66"/>
      <c r="F1503" s="66"/>
      <c r="G1503" s="66"/>
      <c r="H1503" s="66">
        <v>3452.23</v>
      </c>
    </row>
    <row r="1504" spans="1:8" ht="12.75" customHeight="1" x14ac:dyDescent="0.25">
      <c r="A1504" s="26" t="s">
        <v>1607</v>
      </c>
      <c r="B1504" s="26" t="s">
        <v>563</v>
      </c>
      <c r="C1504" s="65">
        <v>16</v>
      </c>
      <c r="D1504" s="66">
        <v>0</v>
      </c>
      <c r="E1504" s="66"/>
      <c r="F1504" s="66"/>
      <c r="G1504" s="66"/>
      <c r="H1504" s="66">
        <v>0</v>
      </c>
    </row>
    <row r="1505" spans="1:8" ht="12.75" customHeight="1" x14ac:dyDescent="0.25">
      <c r="A1505" s="26" t="s">
        <v>1608</v>
      </c>
      <c r="B1505" s="26" t="s">
        <v>565</v>
      </c>
      <c r="C1505" s="65">
        <v>16</v>
      </c>
      <c r="D1505" s="66">
        <v>0</v>
      </c>
      <c r="E1505" s="66"/>
      <c r="F1505" s="66"/>
      <c r="G1505" s="66"/>
      <c r="H1505" s="66">
        <v>0</v>
      </c>
    </row>
    <row r="1506" spans="1:8" ht="12.75" customHeight="1" x14ac:dyDescent="0.25">
      <c r="A1506" s="26" t="s">
        <v>1609</v>
      </c>
      <c r="B1506" s="26" t="s">
        <v>567</v>
      </c>
      <c r="C1506" s="65">
        <v>16</v>
      </c>
      <c r="D1506" s="66">
        <v>0</v>
      </c>
      <c r="E1506" s="66"/>
      <c r="F1506" s="66"/>
      <c r="G1506" s="66"/>
      <c r="H1506" s="66">
        <v>0</v>
      </c>
    </row>
    <row r="1507" spans="1:8" ht="12.75" customHeight="1" x14ac:dyDescent="0.25">
      <c r="A1507" s="26" t="s">
        <v>11554</v>
      </c>
      <c r="B1507" s="26" t="s">
        <v>11529</v>
      </c>
      <c r="C1507" s="65">
        <v>16</v>
      </c>
      <c r="D1507" s="66">
        <v>0</v>
      </c>
      <c r="E1507" s="66"/>
      <c r="F1507" s="66"/>
      <c r="G1507" s="66"/>
      <c r="H1507" s="66">
        <v>0</v>
      </c>
    </row>
    <row r="1508" spans="1:8" ht="12.75" customHeight="1" x14ac:dyDescent="0.25">
      <c r="A1508" s="26" t="s">
        <v>11501</v>
      </c>
      <c r="B1508" s="26" t="s">
        <v>11490</v>
      </c>
      <c r="C1508" s="65">
        <v>16</v>
      </c>
      <c r="D1508" s="66">
        <v>11.69</v>
      </c>
      <c r="E1508" s="66"/>
      <c r="F1508" s="66"/>
      <c r="G1508" s="66"/>
      <c r="H1508" s="66">
        <v>11.69</v>
      </c>
    </row>
    <row r="1509" spans="1:8" ht="12.75" customHeight="1" x14ac:dyDescent="0.25">
      <c r="A1509" s="26" t="s">
        <v>11502</v>
      </c>
      <c r="B1509" s="26" t="s">
        <v>11492</v>
      </c>
      <c r="C1509" s="65">
        <v>16</v>
      </c>
      <c r="D1509" s="66">
        <v>830.97</v>
      </c>
      <c r="E1509" s="66"/>
      <c r="F1509" s="66"/>
      <c r="G1509" s="66"/>
      <c r="H1509" s="66">
        <v>830.97</v>
      </c>
    </row>
    <row r="1510" spans="1:8" ht="12.75" customHeight="1" x14ac:dyDescent="0.25">
      <c r="A1510" s="26" t="s">
        <v>11812</v>
      </c>
      <c r="B1510" s="26" t="s">
        <v>11670</v>
      </c>
      <c r="C1510" s="65">
        <v>16</v>
      </c>
      <c r="D1510" s="66">
        <v>42.14</v>
      </c>
      <c r="E1510" s="66"/>
      <c r="F1510" s="66"/>
      <c r="G1510" s="66"/>
      <c r="H1510" s="66">
        <v>42.14</v>
      </c>
    </row>
    <row r="1511" spans="1:8" ht="12.75" customHeight="1" x14ac:dyDescent="0.25">
      <c r="A1511" s="26" t="s">
        <v>11555</v>
      </c>
      <c r="B1511" s="26" t="s">
        <v>11531</v>
      </c>
      <c r="C1511" s="65">
        <v>16</v>
      </c>
      <c r="D1511" s="66">
        <v>0</v>
      </c>
      <c r="E1511" s="66"/>
      <c r="F1511" s="66"/>
      <c r="G1511" s="66"/>
      <c r="H1511" s="66">
        <v>0</v>
      </c>
    </row>
    <row r="1512" spans="1:8" ht="12.75" customHeight="1" x14ac:dyDescent="0.25">
      <c r="A1512" s="26" t="s">
        <v>11503</v>
      </c>
      <c r="B1512" s="26" t="s">
        <v>11494</v>
      </c>
      <c r="C1512" s="65">
        <v>16</v>
      </c>
      <c r="D1512" s="66">
        <v>0</v>
      </c>
      <c r="E1512" s="66"/>
      <c r="F1512" s="66"/>
      <c r="G1512" s="66"/>
      <c r="H1512" s="66">
        <v>0</v>
      </c>
    </row>
    <row r="1513" spans="1:8" ht="22.5" customHeight="1" x14ac:dyDescent="0.25">
      <c r="A1513" s="26" t="s">
        <v>11767</v>
      </c>
      <c r="B1513" s="26" t="s">
        <v>11494</v>
      </c>
      <c r="C1513" s="65">
        <v>16</v>
      </c>
      <c r="D1513" s="66">
        <v>0</v>
      </c>
      <c r="E1513" s="66"/>
      <c r="F1513" s="66"/>
      <c r="G1513" s="66"/>
      <c r="H1513" s="66">
        <v>0</v>
      </c>
    </row>
    <row r="1514" spans="1:8" ht="12.75" customHeight="1" x14ac:dyDescent="0.25">
      <c r="A1514" s="26" t="s">
        <v>11660</v>
      </c>
      <c r="B1514" s="26" t="s">
        <v>11496</v>
      </c>
      <c r="C1514" s="65">
        <v>16</v>
      </c>
      <c r="D1514" s="66">
        <v>186.86</v>
      </c>
      <c r="E1514" s="66"/>
      <c r="F1514" s="66"/>
      <c r="G1514" s="66"/>
      <c r="H1514" s="66">
        <v>186.86</v>
      </c>
    </row>
    <row r="1515" spans="1:8" ht="12.75" customHeight="1" x14ac:dyDescent="0.25">
      <c r="A1515" s="26" t="s">
        <v>11504</v>
      </c>
      <c r="B1515" s="26" t="s">
        <v>11498</v>
      </c>
      <c r="C1515" s="65">
        <v>16</v>
      </c>
      <c r="D1515" s="66">
        <v>0</v>
      </c>
      <c r="E1515" s="66"/>
      <c r="F1515" s="66"/>
      <c r="G1515" s="66"/>
      <c r="H1515" s="66">
        <v>0</v>
      </c>
    </row>
    <row r="1516" spans="1:8" ht="12.75" customHeight="1" x14ac:dyDescent="0.25">
      <c r="A1516" s="26" t="s">
        <v>11661</v>
      </c>
      <c r="B1516" s="26" t="s">
        <v>11611</v>
      </c>
      <c r="C1516" s="65">
        <v>16</v>
      </c>
      <c r="D1516" s="66">
        <v>0</v>
      </c>
      <c r="E1516" s="66"/>
      <c r="F1516" s="66"/>
      <c r="G1516" s="66"/>
      <c r="H1516" s="66">
        <v>0</v>
      </c>
    </row>
    <row r="1517" spans="1:8" ht="12.75" customHeight="1" x14ac:dyDescent="0.25">
      <c r="A1517" s="26" t="s">
        <v>1610</v>
      </c>
      <c r="B1517" s="26" t="s">
        <v>1611</v>
      </c>
      <c r="C1517" s="65">
        <v>12</v>
      </c>
      <c r="D1517" s="66"/>
      <c r="E1517" s="66"/>
      <c r="F1517" s="66">
        <v>14157.16</v>
      </c>
      <c r="G1517" s="66"/>
      <c r="H1517" s="66">
        <v>14157.16</v>
      </c>
    </row>
    <row r="1518" spans="1:8" ht="12.75" customHeight="1" x14ac:dyDescent="0.25">
      <c r="A1518" s="26" t="s">
        <v>1612</v>
      </c>
      <c r="B1518" s="26" t="s">
        <v>1611</v>
      </c>
      <c r="C1518" s="65">
        <v>14</v>
      </c>
      <c r="D1518" s="66"/>
      <c r="E1518" s="66">
        <v>14157.16</v>
      </c>
      <c r="F1518" s="66"/>
      <c r="G1518" s="66"/>
      <c r="H1518" s="66">
        <v>14157.16</v>
      </c>
    </row>
    <row r="1519" spans="1:8" ht="12.75" customHeight="1" x14ac:dyDescent="0.25">
      <c r="A1519" s="26" t="s">
        <v>1613</v>
      </c>
      <c r="B1519" s="26" t="s">
        <v>559</v>
      </c>
      <c r="C1519" s="65">
        <v>16</v>
      </c>
      <c r="D1519" s="66">
        <v>0</v>
      </c>
      <c r="E1519" s="66"/>
      <c r="F1519" s="66"/>
      <c r="G1519" s="66"/>
      <c r="H1519" s="66">
        <v>0</v>
      </c>
    </row>
    <row r="1520" spans="1:8" ht="12.75" customHeight="1" x14ac:dyDescent="0.25">
      <c r="A1520" s="26" t="s">
        <v>1614</v>
      </c>
      <c r="B1520" s="26" t="s">
        <v>561</v>
      </c>
      <c r="C1520" s="65">
        <v>16</v>
      </c>
      <c r="D1520" s="66">
        <v>0</v>
      </c>
      <c r="E1520" s="66"/>
      <c r="F1520" s="66"/>
      <c r="G1520" s="66"/>
      <c r="H1520" s="66">
        <v>0</v>
      </c>
    </row>
    <row r="1521" spans="1:8" ht="12.75" customHeight="1" x14ac:dyDescent="0.25">
      <c r="A1521" s="26" t="s">
        <v>1615</v>
      </c>
      <c r="B1521" s="26" t="s">
        <v>565</v>
      </c>
      <c r="C1521" s="65">
        <v>16</v>
      </c>
      <c r="D1521" s="66">
        <v>0</v>
      </c>
      <c r="E1521" s="66"/>
      <c r="F1521" s="66"/>
      <c r="G1521" s="66"/>
      <c r="H1521" s="66">
        <v>0</v>
      </c>
    </row>
    <row r="1522" spans="1:8" ht="22.5" customHeight="1" x14ac:dyDescent="0.25">
      <c r="A1522" s="26" t="s">
        <v>1616</v>
      </c>
      <c r="B1522" s="26" t="s">
        <v>575</v>
      </c>
      <c r="C1522" s="65">
        <v>16</v>
      </c>
      <c r="D1522" s="66">
        <v>0</v>
      </c>
      <c r="E1522" s="66"/>
      <c r="F1522" s="66"/>
      <c r="G1522" s="66"/>
      <c r="H1522" s="66">
        <v>0</v>
      </c>
    </row>
    <row r="1523" spans="1:8" ht="12.75" customHeight="1" x14ac:dyDescent="0.25">
      <c r="A1523" s="26" t="s">
        <v>11556</v>
      </c>
      <c r="B1523" s="26" t="s">
        <v>11529</v>
      </c>
      <c r="C1523" s="65">
        <v>16</v>
      </c>
      <c r="D1523" s="66">
        <v>0</v>
      </c>
      <c r="E1523" s="66"/>
      <c r="F1523" s="66"/>
      <c r="G1523" s="66"/>
      <c r="H1523" s="66">
        <v>0</v>
      </c>
    </row>
    <row r="1524" spans="1:8" ht="12.75" customHeight="1" x14ac:dyDescent="0.25">
      <c r="A1524" s="26" t="s">
        <v>11557</v>
      </c>
      <c r="B1524" s="26" t="s">
        <v>11531</v>
      </c>
      <c r="C1524" s="65">
        <v>16</v>
      </c>
      <c r="D1524" s="66">
        <v>0</v>
      </c>
      <c r="E1524" s="66"/>
      <c r="F1524" s="66"/>
      <c r="G1524" s="66"/>
      <c r="H1524" s="66">
        <v>0</v>
      </c>
    </row>
    <row r="1525" spans="1:8" ht="12.75" customHeight="1" x14ac:dyDescent="0.25">
      <c r="A1525" s="26" t="s">
        <v>12019</v>
      </c>
      <c r="B1525" s="26" t="s">
        <v>11769</v>
      </c>
      <c r="C1525" s="65">
        <v>16</v>
      </c>
      <c r="D1525" s="66">
        <v>0</v>
      </c>
      <c r="E1525" s="66"/>
      <c r="F1525" s="66"/>
      <c r="G1525" s="66"/>
      <c r="H1525" s="66">
        <v>0</v>
      </c>
    </row>
    <row r="1526" spans="1:8" ht="12.75" customHeight="1" x14ac:dyDescent="0.25">
      <c r="A1526" s="26" t="s">
        <v>12124</v>
      </c>
      <c r="B1526" s="26" t="s">
        <v>12123</v>
      </c>
      <c r="C1526" s="65">
        <v>16</v>
      </c>
      <c r="D1526" s="66">
        <v>14157.16</v>
      </c>
      <c r="E1526" s="66"/>
      <c r="F1526" s="66"/>
      <c r="G1526" s="66"/>
      <c r="H1526" s="66">
        <v>14157.16</v>
      </c>
    </row>
    <row r="1527" spans="1:8" ht="12.75" customHeight="1" x14ac:dyDescent="0.25">
      <c r="A1527" s="26" t="s">
        <v>12153</v>
      </c>
      <c r="B1527" s="26" t="s">
        <v>613</v>
      </c>
      <c r="C1527" s="65">
        <v>12</v>
      </c>
      <c r="D1527" s="66"/>
      <c r="E1527" s="66"/>
      <c r="F1527" s="66">
        <v>0</v>
      </c>
      <c r="G1527" s="66"/>
      <c r="H1527" s="66">
        <v>0</v>
      </c>
    </row>
    <row r="1528" spans="1:8" ht="12.75" customHeight="1" x14ac:dyDescent="0.25">
      <c r="A1528" s="26" t="s">
        <v>12154</v>
      </c>
      <c r="B1528" s="26" t="s">
        <v>613</v>
      </c>
      <c r="C1528" s="65">
        <v>14</v>
      </c>
      <c r="D1528" s="66"/>
      <c r="E1528" s="66">
        <v>0</v>
      </c>
      <c r="F1528" s="66"/>
      <c r="G1528" s="66"/>
      <c r="H1528" s="66">
        <v>0</v>
      </c>
    </row>
    <row r="1529" spans="1:8" ht="12.75" customHeight="1" x14ac:dyDescent="0.25">
      <c r="A1529" s="26" t="s">
        <v>12155</v>
      </c>
      <c r="B1529" s="26" t="s">
        <v>613</v>
      </c>
      <c r="C1529" s="65">
        <v>16</v>
      </c>
      <c r="D1529" s="66">
        <v>0</v>
      </c>
      <c r="E1529" s="66"/>
      <c r="F1529" s="66"/>
      <c r="G1529" s="66"/>
      <c r="H1529" s="66">
        <v>0</v>
      </c>
    </row>
    <row r="1530" spans="1:8" ht="12.75" customHeight="1" x14ac:dyDescent="0.25">
      <c r="A1530" s="26" t="s">
        <v>1617</v>
      </c>
      <c r="B1530" s="26" t="s">
        <v>1618</v>
      </c>
      <c r="C1530" s="65">
        <v>12</v>
      </c>
      <c r="D1530" s="66"/>
      <c r="E1530" s="66"/>
      <c r="F1530" s="66">
        <v>14.59</v>
      </c>
      <c r="G1530" s="66"/>
      <c r="H1530" s="66">
        <v>14.59</v>
      </c>
    </row>
    <row r="1531" spans="1:8" ht="12.75" customHeight="1" x14ac:dyDescent="0.25">
      <c r="A1531" s="26" t="s">
        <v>1619</v>
      </c>
      <c r="B1531" s="26" t="s">
        <v>1618</v>
      </c>
      <c r="C1531" s="65">
        <v>14</v>
      </c>
      <c r="D1531" s="66"/>
      <c r="E1531" s="66">
        <v>14.59</v>
      </c>
      <c r="F1531" s="66"/>
      <c r="G1531" s="66"/>
      <c r="H1531" s="66">
        <v>14.59</v>
      </c>
    </row>
    <row r="1532" spans="1:8" ht="12.75" customHeight="1" x14ac:dyDescent="0.25">
      <c r="A1532" s="26" t="s">
        <v>1620</v>
      </c>
      <c r="B1532" s="26" t="s">
        <v>577</v>
      </c>
      <c r="C1532" s="65">
        <v>16</v>
      </c>
      <c r="D1532" s="66">
        <v>0</v>
      </c>
      <c r="E1532" s="66"/>
      <c r="F1532" s="66"/>
      <c r="G1532" s="66"/>
      <c r="H1532" s="66">
        <v>0</v>
      </c>
    </row>
    <row r="1533" spans="1:8" ht="12.75" customHeight="1" x14ac:dyDescent="0.25">
      <c r="A1533" s="26" t="s">
        <v>1621</v>
      </c>
      <c r="B1533" s="26" t="s">
        <v>581</v>
      </c>
      <c r="C1533" s="65">
        <v>16</v>
      </c>
      <c r="D1533" s="66">
        <v>0</v>
      </c>
      <c r="E1533" s="66"/>
      <c r="F1533" s="66"/>
      <c r="G1533" s="66"/>
      <c r="H1533" s="66">
        <v>0</v>
      </c>
    </row>
    <row r="1534" spans="1:8" ht="12.75" customHeight="1" x14ac:dyDescent="0.25">
      <c r="A1534" s="26" t="s">
        <v>1622</v>
      </c>
      <c r="B1534" s="26" t="s">
        <v>583</v>
      </c>
      <c r="C1534" s="65">
        <v>16</v>
      </c>
      <c r="D1534" s="66">
        <v>14.59</v>
      </c>
      <c r="E1534" s="66"/>
      <c r="F1534" s="66"/>
      <c r="G1534" s="66"/>
      <c r="H1534" s="66">
        <v>14.59</v>
      </c>
    </row>
    <row r="1535" spans="1:8" ht="12.75" customHeight="1" x14ac:dyDescent="0.25">
      <c r="A1535" s="26" t="s">
        <v>1623</v>
      </c>
      <c r="B1535" s="26" t="s">
        <v>585</v>
      </c>
      <c r="C1535" s="65">
        <v>16</v>
      </c>
      <c r="D1535" s="66">
        <v>0</v>
      </c>
      <c r="E1535" s="66"/>
      <c r="F1535" s="66"/>
      <c r="G1535" s="66"/>
      <c r="H1535" s="66">
        <v>0</v>
      </c>
    </row>
    <row r="1536" spans="1:8" ht="12.75" customHeight="1" x14ac:dyDescent="0.25">
      <c r="A1536" s="26" t="s">
        <v>1624</v>
      </c>
      <c r="B1536" s="26" t="s">
        <v>587</v>
      </c>
      <c r="C1536" s="65">
        <v>16</v>
      </c>
      <c r="D1536" s="66">
        <v>0</v>
      </c>
      <c r="E1536" s="66"/>
      <c r="F1536" s="66"/>
      <c r="G1536" s="66"/>
      <c r="H1536" s="66">
        <v>0</v>
      </c>
    </row>
    <row r="1537" spans="1:8" ht="12.75" customHeight="1" x14ac:dyDescent="0.25">
      <c r="A1537" s="26" t="s">
        <v>1625</v>
      </c>
      <c r="B1537" s="26" t="s">
        <v>1626</v>
      </c>
      <c r="C1537" s="65">
        <v>16</v>
      </c>
      <c r="D1537" s="66">
        <v>0</v>
      </c>
      <c r="E1537" s="66"/>
      <c r="F1537" s="66"/>
      <c r="G1537" s="66"/>
      <c r="H1537" s="66">
        <v>0</v>
      </c>
    </row>
    <row r="1538" spans="1:8" ht="12.75" customHeight="1" x14ac:dyDescent="0.25">
      <c r="A1538" s="26" t="s">
        <v>1627</v>
      </c>
      <c r="B1538" s="26" t="s">
        <v>591</v>
      </c>
      <c r="C1538" s="65">
        <v>16</v>
      </c>
      <c r="D1538" s="66">
        <v>0</v>
      </c>
      <c r="E1538" s="66"/>
      <c r="F1538" s="66"/>
      <c r="G1538" s="66"/>
      <c r="H1538" s="66">
        <v>0</v>
      </c>
    </row>
    <row r="1539" spans="1:8" ht="12.75" customHeight="1" x14ac:dyDescent="0.25">
      <c r="A1539" s="26" t="s">
        <v>1628</v>
      </c>
      <c r="B1539" s="26" t="s">
        <v>593</v>
      </c>
      <c r="C1539" s="65">
        <v>16</v>
      </c>
      <c r="D1539" s="66">
        <v>0</v>
      </c>
      <c r="E1539" s="66"/>
      <c r="F1539" s="66"/>
      <c r="G1539" s="66"/>
      <c r="H1539" s="66">
        <v>0</v>
      </c>
    </row>
    <row r="1540" spans="1:8" ht="12.75" customHeight="1" x14ac:dyDescent="0.25">
      <c r="A1540" s="26" t="s">
        <v>1629</v>
      </c>
      <c r="B1540" s="26" t="s">
        <v>595</v>
      </c>
      <c r="C1540" s="65">
        <v>16</v>
      </c>
      <c r="D1540" s="66">
        <v>0</v>
      </c>
      <c r="E1540" s="66"/>
      <c r="F1540" s="66"/>
      <c r="G1540" s="66"/>
      <c r="H1540" s="66">
        <v>0</v>
      </c>
    </row>
    <row r="1541" spans="1:8" ht="12.75" customHeight="1" x14ac:dyDescent="0.25">
      <c r="A1541" s="26" t="s">
        <v>1630</v>
      </c>
      <c r="B1541" s="26" t="s">
        <v>597</v>
      </c>
      <c r="C1541" s="65">
        <v>16</v>
      </c>
      <c r="D1541" s="66">
        <v>0</v>
      </c>
      <c r="E1541" s="66"/>
      <c r="F1541" s="66"/>
      <c r="G1541" s="66"/>
      <c r="H1541" s="66">
        <v>0</v>
      </c>
    </row>
    <row r="1542" spans="1:8" ht="12.75" customHeight="1" x14ac:dyDescent="0.25">
      <c r="A1542" s="26" t="s">
        <v>1631</v>
      </c>
      <c r="B1542" s="26" t="s">
        <v>599</v>
      </c>
      <c r="C1542" s="65">
        <v>16</v>
      </c>
      <c r="D1542" s="66">
        <v>0</v>
      </c>
      <c r="E1542" s="66"/>
      <c r="F1542" s="66"/>
      <c r="G1542" s="66"/>
      <c r="H1542" s="66">
        <v>0</v>
      </c>
    </row>
    <row r="1543" spans="1:8" ht="12.75" customHeight="1" x14ac:dyDescent="0.25">
      <c r="A1543" s="26" t="s">
        <v>1632</v>
      </c>
      <c r="B1543" s="26" t="s">
        <v>601</v>
      </c>
      <c r="C1543" s="65">
        <v>16</v>
      </c>
      <c r="D1543" s="66">
        <v>0</v>
      </c>
      <c r="E1543" s="66"/>
      <c r="F1543" s="66"/>
      <c r="G1543" s="66"/>
      <c r="H1543" s="66">
        <v>0</v>
      </c>
    </row>
    <row r="1544" spans="1:8" ht="12.75" customHeight="1" x14ac:dyDescent="0.25">
      <c r="A1544" s="26" t="s">
        <v>1633</v>
      </c>
      <c r="B1544" s="26" t="s">
        <v>603</v>
      </c>
      <c r="C1544" s="65">
        <v>16</v>
      </c>
      <c r="D1544" s="66">
        <v>0</v>
      </c>
      <c r="E1544" s="66"/>
      <c r="F1544" s="66"/>
      <c r="G1544" s="66"/>
      <c r="H1544" s="66">
        <v>0</v>
      </c>
    </row>
    <row r="1545" spans="1:8" ht="12.75" customHeight="1" x14ac:dyDescent="0.25">
      <c r="A1545" s="26" t="s">
        <v>1634</v>
      </c>
      <c r="B1545" s="26" t="s">
        <v>605</v>
      </c>
      <c r="C1545" s="65">
        <v>16</v>
      </c>
      <c r="D1545" s="66">
        <v>0</v>
      </c>
      <c r="E1545" s="66"/>
      <c r="F1545" s="66"/>
      <c r="G1545" s="66"/>
      <c r="H1545" s="66">
        <v>0</v>
      </c>
    </row>
    <row r="1546" spans="1:8" ht="12.75" customHeight="1" x14ac:dyDescent="0.25">
      <c r="A1546" s="26" t="s">
        <v>1635</v>
      </c>
      <c r="B1546" s="26" t="s">
        <v>607</v>
      </c>
      <c r="C1546" s="65">
        <v>16</v>
      </c>
      <c r="D1546" s="66">
        <v>0</v>
      </c>
      <c r="E1546" s="66"/>
      <c r="F1546" s="66"/>
      <c r="G1546" s="66"/>
      <c r="H1546" s="66">
        <v>0</v>
      </c>
    </row>
    <row r="1547" spans="1:8" ht="12.75" customHeight="1" x14ac:dyDescent="0.25">
      <c r="A1547" s="26" t="s">
        <v>11558</v>
      </c>
      <c r="B1547" s="26" t="s">
        <v>11529</v>
      </c>
      <c r="C1547" s="65">
        <v>16</v>
      </c>
      <c r="D1547" s="66">
        <v>0</v>
      </c>
      <c r="E1547" s="66"/>
      <c r="F1547" s="66"/>
      <c r="G1547" s="66"/>
      <c r="H1547" s="66">
        <v>0</v>
      </c>
    </row>
    <row r="1548" spans="1:8" ht="12.75" customHeight="1" x14ac:dyDescent="0.25">
      <c r="A1548" s="26" t="s">
        <v>11559</v>
      </c>
      <c r="B1548" s="26" t="s">
        <v>11531</v>
      </c>
      <c r="C1548" s="65">
        <v>16</v>
      </c>
      <c r="D1548" s="66">
        <v>0</v>
      </c>
      <c r="E1548" s="66"/>
      <c r="F1548" s="66"/>
      <c r="G1548" s="66"/>
      <c r="H1548" s="66">
        <v>0</v>
      </c>
    </row>
    <row r="1549" spans="1:8" ht="12.75" customHeight="1" x14ac:dyDescent="0.25">
      <c r="A1549" s="26" t="s">
        <v>11830</v>
      </c>
      <c r="B1549" s="26" t="s">
        <v>11515</v>
      </c>
      <c r="C1549" s="65">
        <v>16</v>
      </c>
      <c r="D1549" s="66">
        <v>0</v>
      </c>
      <c r="E1549" s="66"/>
      <c r="F1549" s="66"/>
      <c r="G1549" s="66"/>
      <c r="H1549" s="66">
        <v>0</v>
      </c>
    </row>
    <row r="1550" spans="1:8" ht="12.75" customHeight="1" x14ac:dyDescent="0.25">
      <c r="A1550" s="26" t="s">
        <v>11662</v>
      </c>
      <c r="B1550" s="26" t="s">
        <v>11657</v>
      </c>
      <c r="C1550" s="65">
        <v>16</v>
      </c>
      <c r="D1550" s="66">
        <v>0</v>
      </c>
      <c r="E1550" s="66"/>
      <c r="F1550" s="66"/>
      <c r="G1550" s="66"/>
      <c r="H1550" s="66">
        <v>0</v>
      </c>
    </row>
    <row r="1551" spans="1:8" ht="12.75" customHeight="1" x14ac:dyDescent="0.25">
      <c r="A1551" s="26" t="s">
        <v>1636</v>
      </c>
      <c r="B1551" s="26" t="s">
        <v>609</v>
      </c>
      <c r="C1551" s="65">
        <v>16</v>
      </c>
      <c r="D1551" s="66">
        <v>0</v>
      </c>
      <c r="E1551" s="66"/>
      <c r="F1551" s="66"/>
      <c r="G1551" s="66"/>
      <c r="H1551" s="66">
        <v>0</v>
      </c>
    </row>
    <row r="1552" spans="1:8" ht="12.75" customHeight="1" x14ac:dyDescent="0.25">
      <c r="A1552" s="26" t="s">
        <v>1637</v>
      </c>
      <c r="B1552" s="26" t="s">
        <v>611</v>
      </c>
      <c r="C1552" s="65">
        <v>16</v>
      </c>
      <c r="D1552" s="66">
        <v>0</v>
      </c>
      <c r="E1552" s="66"/>
      <c r="F1552" s="66"/>
      <c r="G1552" s="66"/>
      <c r="H1552" s="66">
        <v>0</v>
      </c>
    </row>
    <row r="1553" spans="1:8" ht="12.75" customHeight="1" x14ac:dyDescent="0.25">
      <c r="A1553" s="26" t="s">
        <v>1638</v>
      </c>
      <c r="B1553" s="26" t="s">
        <v>1639</v>
      </c>
      <c r="C1553" s="65">
        <v>12</v>
      </c>
      <c r="D1553" s="66"/>
      <c r="E1553" s="66"/>
      <c r="F1553" s="66">
        <v>44413.35</v>
      </c>
      <c r="G1553" s="66"/>
      <c r="H1553" s="66">
        <v>44413.35</v>
      </c>
    </row>
    <row r="1554" spans="1:8" ht="12.75" customHeight="1" x14ac:dyDescent="0.25">
      <c r="A1554" s="26" t="s">
        <v>1640</v>
      </c>
      <c r="B1554" s="26" t="s">
        <v>1639</v>
      </c>
      <c r="C1554" s="65">
        <v>14</v>
      </c>
      <c r="D1554" s="66"/>
      <c r="E1554" s="66">
        <v>44413.35</v>
      </c>
      <c r="F1554" s="66"/>
      <c r="G1554" s="66"/>
      <c r="H1554" s="66">
        <v>44413.35</v>
      </c>
    </row>
    <row r="1555" spans="1:8" ht="12.75" customHeight="1" x14ac:dyDescent="0.25">
      <c r="A1555" s="26" t="s">
        <v>1641</v>
      </c>
      <c r="B1555" s="26" t="s">
        <v>613</v>
      </c>
      <c r="C1555" s="65">
        <v>16</v>
      </c>
      <c r="D1555" s="66">
        <v>44413.35</v>
      </c>
      <c r="E1555" s="66"/>
      <c r="F1555" s="66"/>
      <c r="G1555" s="66"/>
      <c r="H1555" s="66">
        <v>44413.35</v>
      </c>
    </row>
    <row r="1556" spans="1:8" ht="12.75" customHeight="1" x14ac:dyDescent="0.25">
      <c r="A1556" s="26" t="s">
        <v>1642</v>
      </c>
      <c r="B1556" s="26" t="s">
        <v>1643</v>
      </c>
      <c r="C1556" s="65">
        <v>12</v>
      </c>
      <c r="D1556" s="66"/>
      <c r="E1556" s="66"/>
      <c r="F1556" s="66">
        <v>0</v>
      </c>
      <c r="G1556" s="66"/>
      <c r="H1556" s="66">
        <v>0</v>
      </c>
    </row>
    <row r="1557" spans="1:8" ht="12.75" customHeight="1" x14ac:dyDescent="0.25">
      <c r="A1557" s="26" t="s">
        <v>1644</v>
      </c>
      <c r="B1557" s="26" t="s">
        <v>1643</v>
      </c>
      <c r="C1557" s="65">
        <v>14</v>
      </c>
      <c r="D1557" s="66"/>
      <c r="E1557" s="66">
        <v>0</v>
      </c>
      <c r="F1557" s="66"/>
      <c r="G1557" s="66"/>
      <c r="H1557" s="66">
        <v>0</v>
      </c>
    </row>
    <row r="1558" spans="1:8" ht="12.75" customHeight="1" x14ac:dyDescent="0.25">
      <c r="A1558" s="26" t="s">
        <v>1645</v>
      </c>
      <c r="B1558" s="26" t="s">
        <v>620</v>
      </c>
      <c r="C1558" s="65">
        <v>16</v>
      </c>
      <c r="D1558" s="66">
        <v>0</v>
      </c>
      <c r="E1558" s="66"/>
      <c r="F1558" s="66"/>
      <c r="G1558" s="66"/>
      <c r="H1558" s="66">
        <v>0</v>
      </c>
    </row>
    <row r="1559" spans="1:8" ht="12.75" customHeight="1" x14ac:dyDescent="0.25">
      <c r="A1559" s="26" t="s">
        <v>1646</v>
      </c>
      <c r="B1559" s="26" t="s">
        <v>622</v>
      </c>
      <c r="C1559" s="65">
        <v>16</v>
      </c>
      <c r="D1559" s="66">
        <v>0</v>
      </c>
      <c r="E1559" s="66"/>
      <c r="F1559" s="66"/>
      <c r="G1559" s="66"/>
      <c r="H1559" s="66">
        <v>0</v>
      </c>
    </row>
    <row r="1560" spans="1:8" ht="12.75" customHeight="1" x14ac:dyDescent="0.25">
      <c r="A1560" s="26" t="s">
        <v>1647</v>
      </c>
      <c r="B1560" s="26" t="s">
        <v>624</v>
      </c>
      <c r="C1560" s="65">
        <v>16</v>
      </c>
      <c r="D1560" s="66">
        <v>0</v>
      </c>
      <c r="E1560" s="66"/>
      <c r="F1560" s="66"/>
      <c r="G1560" s="66"/>
      <c r="H1560" s="66">
        <v>0</v>
      </c>
    </row>
    <row r="1561" spans="1:8" ht="12.75" customHeight="1" x14ac:dyDescent="0.25">
      <c r="A1561" s="26" t="s">
        <v>1648</v>
      </c>
      <c r="B1561" s="26" t="s">
        <v>1335</v>
      </c>
      <c r="C1561" s="65">
        <v>16</v>
      </c>
      <c r="D1561" s="66">
        <v>0</v>
      </c>
      <c r="E1561" s="66"/>
      <c r="F1561" s="66"/>
      <c r="G1561" s="66"/>
      <c r="H1561" s="66">
        <v>0</v>
      </c>
    </row>
    <row r="1562" spans="1:8" ht="12.75" customHeight="1" x14ac:dyDescent="0.25">
      <c r="A1562" s="26" t="s">
        <v>11663</v>
      </c>
      <c r="B1562" s="26" t="s">
        <v>11659</v>
      </c>
      <c r="C1562" s="65">
        <v>16</v>
      </c>
      <c r="D1562" s="66">
        <v>0</v>
      </c>
      <c r="E1562" s="66"/>
      <c r="F1562" s="66"/>
      <c r="G1562" s="66"/>
      <c r="H1562" s="66">
        <v>0</v>
      </c>
    </row>
    <row r="1563" spans="1:8" ht="12.75" customHeight="1" x14ac:dyDescent="0.25">
      <c r="A1563" s="26" t="s">
        <v>11623</v>
      </c>
      <c r="B1563" s="26" t="s">
        <v>11619</v>
      </c>
      <c r="C1563" s="65">
        <v>16</v>
      </c>
      <c r="D1563" s="66">
        <v>0</v>
      </c>
      <c r="E1563" s="66"/>
      <c r="F1563" s="66"/>
      <c r="G1563" s="66"/>
      <c r="H1563" s="66">
        <v>0</v>
      </c>
    </row>
    <row r="1564" spans="1:8" ht="12.75" customHeight="1" x14ac:dyDescent="0.25">
      <c r="A1564" s="26" t="s">
        <v>1649</v>
      </c>
      <c r="B1564" s="26" t="s">
        <v>892</v>
      </c>
      <c r="C1564" s="65">
        <v>10</v>
      </c>
      <c r="D1564" s="66"/>
      <c r="E1564" s="66"/>
      <c r="F1564" s="66"/>
      <c r="G1564" s="66">
        <v>0</v>
      </c>
      <c r="H1564" s="66">
        <v>0</v>
      </c>
    </row>
    <row r="1565" spans="1:8" ht="12.75" customHeight="1" x14ac:dyDescent="0.25">
      <c r="A1565" s="26" t="s">
        <v>1650</v>
      </c>
      <c r="B1565" s="26" t="s">
        <v>1556</v>
      </c>
      <c r="C1565" s="65">
        <v>12</v>
      </c>
      <c r="D1565" s="66"/>
      <c r="E1565" s="66"/>
      <c r="F1565" s="66">
        <v>0</v>
      </c>
      <c r="G1565" s="66"/>
      <c r="H1565" s="66">
        <v>0</v>
      </c>
    </row>
    <row r="1566" spans="1:8" ht="12.75" customHeight="1" x14ac:dyDescent="0.25">
      <c r="A1566" s="26" t="s">
        <v>1651</v>
      </c>
      <c r="B1566" s="26" t="s">
        <v>1289</v>
      </c>
      <c r="C1566" s="65">
        <v>14</v>
      </c>
      <c r="D1566" s="66"/>
      <c r="E1566" s="66">
        <v>0</v>
      </c>
      <c r="F1566" s="66"/>
      <c r="G1566" s="66"/>
      <c r="H1566" s="66">
        <v>0</v>
      </c>
    </row>
    <row r="1567" spans="1:8" ht="12.75" customHeight="1" x14ac:dyDescent="0.25">
      <c r="A1567" s="26" t="s">
        <v>1652</v>
      </c>
      <c r="B1567" s="26" t="s">
        <v>1289</v>
      </c>
      <c r="C1567" s="65">
        <v>16</v>
      </c>
      <c r="D1567" s="66">
        <v>0</v>
      </c>
      <c r="E1567" s="66"/>
      <c r="F1567" s="66"/>
      <c r="G1567" s="66"/>
      <c r="H1567" s="66">
        <v>0</v>
      </c>
    </row>
    <row r="1568" spans="1:8" ht="12.75" customHeight="1" x14ac:dyDescent="0.25">
      <c r="A1568" s="26" t="s">
        <v>1653</v>
      </c>
      <c r="B1568" s="26" t="s">
        <v>559</v>
      </c>
      <c r="C1568" s="65">
        <v>16</v>
      </c>
      <c r="D1568" s="66">
        <v>0</v>
      </c>
      <c r="E1568" s="66"/>
      <c r="F1568" s="66"/>
      <c r="G1568" s="66"/>
      <c r="H1568" s="66">
        <v>0</v>
      </c>
    </row>
    <row r="1569" spans="1:8" ht="12.75" customHeight="1" x14ac:dyDescent="0.25">
      <c r="A1569" s="26" t="s">
        <v>1654</v>
      </c>
      <c r="B1569" s="26" t="s">
        <v>561</v>
      </c>
      <c r="C1569" s="65">
        <v>16</v>
      </c>
      <c r="D1569" s="66">
        <v>0</v>
      </c>
      <c r="E1569" s="66"/>
      <c r="F1569" s="66"/>
      <c r="G1569" s="66"/>
      <c r="H1569" s="66">
        <v>0</v>
      </c>
    </row>
    <row r="1570" spans="1:8" ht="12.75" customHeight="1" x14ac:dyDescent="0.25">
      <c r="A1570" s="26" t="s">
        <v>1655</v>
      </c>
      <c r="B1570" s="26" t="s">
        <v>563</v>
      </c>
      <c r="C1570" s="65">
        <v>16</v>
      </c>
      <c r="D1570" s="66">
        <v>0</v>
      </c>
      <c r="E1570" s="66"/>
      <c r="F1570" s="66"/>
      <c r="G1570" s="66"/>
      <c r="H1570" s="66">
        <v>0</v>
      </c>
    </row>
    <row r="1571" spans="1:8" ht="12.75" customHeight="1" x14ac:dyDescent="0.25">
      <c r="A1571" s="26" t="s">
        <v>1656</v>
      </c>
      <c r="B1571" s="26" t="s">
        <v>565</v>
      </c>
      <c r="C1571" s="65">
        <v>16</v>
      </c>
      <c r="D1571" s="66">
        <v>0</v>
      </c>
      <c r="E1571" s="66"/>
      <c r="F1571" s="66"/>
      <c r="G1571" s="66"/>
      <c r="H1571" s="66">
        <v>0</v>
      </c>
    </row>
    <row r="1572" spans="1:8" ht="12.75" customHeight="1" x14ac:dyDescent="0.25">
      <c r="A1572" s="26" t="s">
        <v>1657</v>
      </c>
      <c r="B1572" s="26" t="s">
        <v>567</v>
      </c>
      <c r="C1572" s="65">
        <v>16</v>
      </c>
      <c r="D1572" s="66">
        <v>0</v>
      </c>
      <c r="E1572" s="66"/>
      <c r="F1572" s="66"/>
      <c r="G1572" s="66"/>
      <c r="H1572" s="66">
        <v>0</v>
      </c>
    </row>
    <row r="1573" spans="1:8" ht="12.75" customHeight="1" x14ac:dyDescent="0.25">
      <c r="A1573" s="26" t="s">
        <v>1658</v>
      </c>
      <c r="B1573" s="26" t="s">
        <v>569</v>
      </c>
      <c r="C1573" s="65">
        <v>12</v>
      </c>
      <c r="D1573" s="66"/>
      <c r="E1573" s="66"/>
      <c r="F1573" s="66">
        <v>0</v>
      </c>
      <c r="G1573" s="66"/>
      <c r="H1573" s="66">
        <v>0</v>
      </c>
    </row>
    <row r="1574" spans="1:8" ht="12.75" customHeight="1" x14ac:dyDescent="0.25">
      <c r="A1574" s="26" t="s">
        <v>1659</v>
      </c>
      <c r="B1574" s="26" t="s">
        <v>569</v>
      </c>
      <c r="C1574" s="65">
        <v>14</v>
      </c>
      <c r="D1574" s="66"/>
      <c r="E1574" s="66">
        <v>0</v>
      </c>
      <c r="F1574" s="66"/>
      <c r="G1574" s="66"/>
      <c r="H1574" s="66">
        <v>0</v>
      </c>
    </row>
    <row r="1575" spans="1:8" ht="12.75" customHeight="1" x14ac:dyDescent="0.25">
      <c r="A1575" s="26" t="s">
        <v>1660</v>
      </c>
      <c r="B1575" s="26" t="s">
        <v>559</v>
      </c>
      <c r="C1575" s="65">
        <v>16</v>
      </c>
      <c r="D1575" s="66">
        <v>0</v>
      </c>
      <c r="E1575" s="66"/>
      <c r="F1575" s="66"/>
      <c r="G1575" s="66"/>
      <c r="H1575" s="66">
        <v>0</v>
      </c>
    </row>
    <row r="1576" spans="1:8" ht="12.75" customHeight="1" x14ac:dyDescent="0.25">
      <c r="A1576" s="26" t="s">
        <v>1661</v>
      </c>
      <c r="B1576" s="26" t="s">
        <v>561</v>
      </c>
      <c r="C1576" s="65">
        <v>16</v>
      </c>
      <c r="D1576" s="66">
        <v>0</v>
      </c>
      <c r="E1576" s="66"/>
      <c r="F1576" s="66"/>
      <c r="G1576" s="66"/>
      <c r="H1576" s="66">
        <v>0</v>
      </c>
    </row>
    <row r="1577" spans="1:8" ht="12.75" customHeight="1" x14ac:dyDescent="0.25">
      <c r="A1577" s="26" t="s">
        <v>1662</v>
      </c>
      <c r="B1577" s="26" t="s">
        <v>565</v>
      </c>
      <c r="C1577" s="65">
        <v>16</v>
      </c>
      <c r="D1577" s="66">
        <v>0</v>
      </c>
      <c r="E1577" s="66"/>
      <c r="F1577" s="66"/>
      <c r="G1577" s="66"/>
      <c r="H1577" s="66">
        <v>0</v>
      </c>
    </row>
    <row r="1578" spans="1:8" ht="12.75" customHeight="1" x14ac:dyDescent="0.25">
      <c r="A1578" s="26" t="s">
        <v>1663</v>
      </c>
      <c r="B1578" s="26" t="s">
        <v>575</v>
      </c>
      <c r="C1578" s="65">
        <v>16</v>
      </c>
      <c r="D1578" s="66">
        <v>0</v>
      </c>
      <c r="E1578" s="66"/>
      <c r="F1578" s="66"/>
      <c r="G1578" s="66"/>
      <c r="H1578" s="66">
        <v>0</v>
      </c>
    </row>
    <row r="1579" spans="1:8" ht="12.75" customHeight="1" x14ac:dyDescent="0.25">
      <c r="A1579" s="26" t="s">
        <v>1664</v>
      </c>
      <c r="B1579" s="26" t="s">
        <v>1571</v>
      </c>
      <c r="C1579" s="65">
        <v>12</v>
      </c>
      <c r="D1579" s="66"/>
      <c r="E1579" s="66"/>
      <c r="F1579" s="66">
        <v>0</v>
      </c>
      <c r="G1579" s="66"/>
      <c r="H1579" s="66">
        <v>0</v>
      </c>
    </row>
    <row r="1580" spans="1:8" ht="12.75" customHeight="1" x14ac:dyDescent="0.25">
      <c r="A1580" s="26" t="s">
        <v>1665</v>
      </c>
      <c r="B1580" s="26" t="s">
        <v>577</v>
      </c>
      <c r="C1580" s="65">
        <v>14</v>
      </c>
      <c r="D1580" s="66"/>
      <c r="E1580" s="66">
        <v>0</v>
      </c>
      <c r="F1580" s="66"/>
      <c r="G1580" s="66"/>
      <c r="H1580" s="66">
        <v>0</v>
      </c>
    </row>
    <row r="1581" spans="1:8" ht="12.75" customHeight="1" x14ac:dyDescent="0.25">
      <c r="A1581" s="26" t="s">
        <v>1666</v>
      </c>
      <c r="B1581" s="26" t="s">
        <v>577</v>
      </c>
      <c r="C1581" s="65">
        <v>16</v>
      </c>
      <c r="D1581" s="66">
        <v>0</v>
      </c>
      <c r="E1581" s="66"/>
      <c r="F1581" s="66"/>
      <c r="G1581" s="66"/>
      <c r="H1581" s="66">
        <v>0</v>
      </c>
    </row>
    <row r="1582" spans="1:8" ht="12.75" customHeight="1" x14ac:dyDescent="0.25">
      <c r="A1582" s="26" t="s">
        <v>1667</v>
      </c>
      <c r="B1582" s="26" t="s">
        <v>581</v>
      </c>
      <c r="C1582" s="65">
        <v>16</v>
      </c>
      <c r="D1582" s="66">
        <v>0</v>
      </c>
      <c r="E1582" s="66"/>
      <c r="F1582" s="66"/>
      <c r="G1582" s="66"/>
      <c r="H1582" s="66">
        <v>0</v>
      </c>
    </row>
    <row r="1583" spans="1:8" ht="12.75" customHeight="1" x14ac:dyDescent="0.25">
      <c r="A1583" s="26" t="s">
        <v>1668</v>
      </c>
      <c r="B1583" s="26" t="s">
        <v>583</v>
      </c>
      <c r="C1583" s="65">
        <v>16</v>
      </c>
      <c r="D1583" s="66">
        <v>0</v>
      </c>
      <c r="E1583" s="66"/>
      <c r="F1583" s="66"/>
      <c r="G1583" s="66"/>
      <c r="H1583" s="66">
        <v>0</v>
      </c>
    </row>
    <row r="1584" spans="1:8" ht="12.75" customHeight="1" x14ac:dyDescent="0.25">
      <c r="A1584" s="26" t="s">
        <v>1669</v>
      </c>
      <c r="B1584" s="26" t="s">
        <v>585</v>
      </c>
      <c r="C1584" s="65">
        <v>16</v>
      </c>
      <c r="D1584" s="66">
        <v>0</v>
      </c>
      <c r="E1584" s="66"/>
      <c r="F1584" s="66"/>
      <c r="G1584" s="66"/>
      <c r="H1584" s="66">
        <v>0</v>
      </c>
    </row>
    <row r="1585" spans="1:8" ht="12.75" customHeight="1" x14ac:dyDescent="0.25">
      <c r="A1585" s="26" t="s">
        <v>1670</v>
      </c>
      <c r="B1585" s="26" t="s">
        <v>587</v>
      </c>
      <c r="C1585" s="65">
        <v>16</v>
      </c>
      <c r="D1585" s="66">
        <v>0</v>
      </c>
      <c r="E1585" s="66"/>
      <c r="F1585" s="66"/>
      <c r="G1585" s="66"/>
      <c r="H1585" s="66">
        <v>0</v>
      </c>
    </row>
    <row r="1586" spans="1:8" ht="12.75" customHeight="1" x14ac:dyDescent="0.25">
      <c r="A1586" s="26" t="s">
        <v>1671</v>
      </c>
      <c r="B1586" s="26" t="s">
        <v>1312</v>
      </c>
      <c r="C1586" s="65">
        <v>16</v>
      </c>
      <c r="D1586" s="66">
        <v>0</v>
      </c>
      <c r="E1586" s="66"/>
      <c r="F1586" s="66"/>
      <c r="G1586" s="66"/>
      <c r="H1586" s="66">
        <v>0</v>
      </c>
    </row>
    <row r="1587" spans="1:8" ht="12.75" customHeight="1" x14ac:dyDescent="0.25">
      <c r="A1587" s="26" t="s">
        <v>1672</v>
      </c>
      <c r="B1587" s="26" t="s">
        <v>591</v>
      </c>
      <c r="C1587" s="65">
        <v>16</v>
      </c>
      <c r="D1587" s="66">
        <v>0</v>
      </c>
      <c r="E1587" s="66"/>
      <c r="F1587" s="66"/>
      <c r="G1587" s="66"/>
      <c r="H1587" s="66">
        <v>0</v>
      </c>
    </row>
    <row r="1588" spans="1:8" ht="12.75" customHeight="1" x14ac:dyDescent="0.25">
      <c r="A1588" s="26" t="s">
        <v>1673</v>
      </c>
      <c r="B1588" s="26" t="s">
        <v>593</v>
      </c>
      <c r="C1588" s="65">
        <v>16</v>
      </c>
      <c r="D1588" s="66">
        <v>0</v>
      </c>
      <c r="E1588" s="66"/>
      <c r="F1588" s="66"/>
      <c r="G1588" s="66"/>
      <c r="H1588" s="66">
        <v>0</v>
      </c>
    </row>
    <row r="1589" spans="1:8" ht="12.75" customHeight="1" x14ac:dyDescent="0.25">
      <c r="A1589" s="26" t="s">
        <v>1674</v>
      </c>
      <c r="B1589" s="26" t="s">
        <v>595</v>
      </c>
      <c r="C1589" s="65">
        <v>16</v>
      </c>
      <c r="D1589" s="66">
        <v>0</v>
      </c>
      <c r="E1589" s="66"/>
      <c r="F1589" s="66"/>
      <c r="G1589" s="66"/>
      <c r="H1589" s="66">
        <v>0</v>
      </c>
    </row>
    <row r="1590" spans="1:8" ht="12.75" customHeight="1" x14ac:dyDescent="0.25">
      <c r="A1590" s="26" t="s">
        <v>1675</v>
      </c>
      <c r="B1590" s="26" t="s">
        <v>597</v>
      </c>
      <c r="C1590" s="65">
        <v>16</v>
      </c>
      <c r="D1590" s="66">
        <v>0</v>
      </c>
      <c r="E1590" s="66"/>
      <c r="F1590" s="66"/>
      <c r="G1590" s="66"/>
      <c r="H1590" s="66">
        <v>0</v>
      </c>
    </row>
    <row r="1591" spans="1:8" ht="12.75" customHeight="1" x14ac:dyDescent="0.25">
      <c r="A1591" s="26" t="s">
        <v>1676</v>
      </c>
      <c r="B1591" s="26" t="s">
        <v>599</v>
      </c>
      <c r="C1591" s="65">
        <v>16</v>
      </c>
      <c r="D1591" s="66">
        <v>0</v>
      </c>
      <c r="E1591" s="66"/>
      <c r="F1591" s="66"/>
      <c r="G1591" s="66"/>
      <c r="H1591" s="66">
        <v>0</v>
      </c>
    </row>
    <row r="1592" spans="1:8" ht="12.75" customHeight="1" x14ac:dyDescent="0.25">
      <c r="A1592" s="26" t="s">
        <v>1677</v>
      </c>
      <c r="B1592" s="26" t="s">
        <v>601</v>
      </c>
      <c r="C1592" s="65">
        <v>16</v>
      </c>
      <c r="D1592" s="66">
        <v>0</v>
      </c>
      <c r="E1592" s="66"/>
      <c r="F1592" s="66"/>
      <c r="G1592" s="66"/>
      <c r="H1592" s="66">
        <v>0</v>
      </c>
    </row>
    <row r="1593" spans="1:8" ht="12.75" customHeight="1" x14ac:dyDescent="0.25">
      <c r="A1593" s="26" t="s">
        <v>1678</v>
      </c>
      <c r="B1593" s="26" t="s">
        <v>603</v>
      </c>
      <c r="C1593" s="65">
        <v>16</v>
      </c>
      <c r="D1593" s="66">
        <v>0</v>
      </c>
      <c r="E1593" s="66"/>
      <c r="F1593" s="66"/>
      <c r="G1593" s="66"/>
      <c r="H1593" s="66">
        <v>0</v>
      </c>
    </row>
    <row r="1594" spans="1:8" ht="12.75" customHeight="1" x14ac:dyDescent="0.25">
      <c r="A1594" s="26" t="s">
        <v>1679</v>
      </c>
      <c r="B1594" s="26" t="s">
        <v>605</v>
      </c>
      <c r="C1594" s="65">
        <v>16</v>
      </c>
      <c r="D1594" s="66">
        <v>0</v>
      </c>
      <c r="E1594" s="66"/>
      <c r="F1594" s="66"/>
      <c r="G1594" s="66"/>
      <c r="H1594" s="66">
        <v>0</v>
      </c>
    </row>
    <row r="1595" spans="1:8" ht="12.75" customHeight="1" x14ac:dyDescent="0.25">
      <c r="A1595" s="26" t="s">
        <v>1680</v>
      </c>
      <c r="B1595" s="26" t="s">
        <v>607</v>
      </c>
      <c r="C1595" s="65">
        <v>16</v>
      </c>
      <c r="D1595" s="66">
        <v>0</v>
      </c>
      <c r="E1595" s="66"/>
      <c r="F1595" s="66"/>
      <c r="G1595" s="66"/>
      <c r="H1595" s="66">
        <v>0</v>
      </c>
    </row>
    <row r="1596" spans="1:8" ht="12.75" customHeight="1" x14ac:dyDescent="0.25">
      <c r="A1596" s="26" t="s">
        <v>1681</v>
      </c>
      <c r="B1596" s="26" t="s">
        <v>609</v>
      </c>
      <c r="C1596" s="65">
        <v>16</v>
      </c>
      <c r="D1596" s="66">
        <v>0</v>
      </c>
      <c r="E1596" s="66"/>
      <c r="F1596" s="66"/>
      <c r="G1596" s="66"/>
      <c r="H1596" s="66">
        <v>0</v>
      </c>
    </row>
    <row r="1597" spans="1:8" ht="12.75" customHeight="1" x14ac:dyDescent="0.25">
      <c r="A1597" s="26" t="s">
        <v>1682</v>
      </c>
      <c r="B1597" s="26" t="s">
        <v>611</v>
      </c>
      <c r="C1597" s="65">
        <v>16</v>
      </c>
      <c r="D1597" s="66">
        <v>0</v>
      </c>
      <c r="E1597" s="66"/>
      <c r="F1597" s="66"/>
      <c r="G1597" s="66"/>
      <c r="H1597" s="66">
        <v>0</v>
      </c>
    </row>
    <row r="1598" spans="1:8" ht="12.75" customHeight="1" x14ac:dyDescent="0.25">
      <c r="A1598" s="26" t="s">
        <v>1683</v>
      </c>
      <c r="B1598" s="26" t="s">
        <v>1591</v>
      </c>
      <c r="C1598" s="65">
        <v>12</v>
      </c>
      <c r="D1598" s="66"/>
      <c r="E1598" s="66"/>
      <c r="F1598" s="66">
        <v>0</v>
      </c>
      <c r="G1598" s="66"/>
      <c r="H1598" s="66">
        <v>0</v>
      </c>
    </row>
    <row r="1599" spans="1:8" ht="12.75" customHeight="1" x14ac:dyDescent="0.25">
      <c r="A1599" s="26" t="s">
        <v>1684</v>
      </c>
      <c r="B1599" s="26" t="s">
        <v>1330</v>
      </c>
      <c r="C1599" s="65">
        <v>14</v>
      </c>
      <c r="D1599" s="66"/>
      <c r="E1599" s="66">
        <v>0</v>
      </c>
      <c r="F1599" s="66"/>
      <c r="G1599" s="66"/>
      <c r="H1599" s="66">
        <v>0</v>
      </c>
    </row>
    <row r="1600" spans="1:8" ht="12.75" customHeight="1" x14ac:dyDescent="0.25">
      <c r="A1600" s="26" t="s">
        <v>1685</v>
      </c>
      <c r="B1600" s="26" t="s">
        <v>620</v>
      </c>
      <c r="C1600" s="65">
        <v>16</v>
      </c>
      <c r="D1600" s="66">
        <v>0</v>
      </c>
      <c r="E1600" s="66"/>
      <c r="F1600" s="66"/>
      <c r="G1600" s="66"/>
      <c r="H1600" s="66">
        <v>0</v>
      </c>
    </row>
    <row r="1601" spans="1:8" ht="12.75" customHeight="1" x14ac:dyDescent="0.25">
      <c r="A1601" s="26" t="s">
        <v>1686</v>
      </c>
      <c r="B1601" s="26" t="s">
        <v>622</v>
      </c>
      <c r="C1601" s="65">
        <v>16</v>
      </c>
      <c r="D1601" s="66">
        <v>0</v>
      </c>
      <c r="E1601" s="66"/>
      <c r="F1601" s="66"/>
      <c r="G1601" s="66"/>
      <c r="H1601" s="66">
        <v>0</v>
      </c>
    </row>
    <row r="1602" spans="1:8" ht="12.75" customHeight="1" x14ac:dyDescent="0.25">
      <c r="A1602" s="26" t="s">
        <v>1687</v>
      </c>
      <c r="B1602" s="26" t="s">
        <v>624</v>
      </c>
      <c r="C1602" s="65">
        <v>16</v>
      </c>
      <c r="D1602" s="66">
        <v>0</v>
      </c>
      <c r="E1602" s="66"/>
      <c r="F1602" s="66"/>
      <c r="G1602" s="66"/>
      <c r="H1602" s="66">
        <v>0</v>
      </c>
    </row>
    <row r="1603" spans="1:8" ht="12.75" customHeight="1" x14ac:dyDescent="0.25">
      <c r="A1603" s="26" t="s">
        <v>1688</v>
      </c>
      <c r="B1603" s="26" t="s">
        <v>1335</v>
      </c>
      <c r="C1603" s="65">
        <v>16</v>
      </c>
      <c r="D1603" s="66">
        <v>0</v>
      </c>
      <c r="E1603" s="66"/>
      <c r="F1603" s="66"/>
      <c r="G1603" s="66"/>
      <c r="H1603" s="66">
        <v>0</v>
      </c>
    </row>
    <row r="1604" spans="1:8" ht="12.75" customHeight="1" x14ac:dyDescent="0.25">
      <c r="A1604" s="26" t="s">
        <v>1689</v>
      </c>
      <c r="B1604" s="26" t="s">
        <v>1598</v>
      </c>
      <c r="C1604" s="65">
        <v>12</v>
      </c>
      <c r="D1604" s="66"/>
      <c r="E1604" s="66"/>
      <c r="F1604" s="66">
        <v>0</v>
      </c>
      <c r="G1604" s="66"/>
      <c r="H1604" s="66">
        <v>0</v>
      </c>
    </row>
    <row r="1605" spans="1:8" ht="12.75" customHeight="1" x14ac:dyDescent="0.25">
      <c r="A1605" s="26" t="s">
        <v>1690</v>
      </c>
      <c r="B1605" s="26" t="s">
        <v>1598</v>
      </c>
      <c r="C1605" s="65">
        <v>14</v>
      </c>
      <c r="D1605" s="66"/>
      <c r="E1605" s="66">
        <v>0</v>
      </c>
      <c r="F1605" s="66"/>
      <c r="G1605" s="66"/>
      <c r="H1605" s="66">
        <v>0</v>
      </c>
    </row>
    <row r="1606" spans="1:8" ht="12.75" customHeight="1" x14ac:dyDescent="0.25">
      <c r="A1606" s="26" t="s">
        <v>1691</v>
      </c>
      <c r="B1606" s="26" t="s">
        <v>1598</v>
      </c>
      <c r="C1606" s="65">
        <v>16</v>
      </c>
      <c r="D1606" s="66">
        <v>0</v>
      </c>
      <c r="E1606" s="66"/>
      <c r="F1606" s="66"/>
      <c r="G1606" s="66"/>
      <c r="H1606" s="66">
        <v>0</v>
      </c>
    </row>
    <row r="1607" spans="1:8" ht="12.75" customHeight="1" x14ac:dyDescent="0.25">
      <c r="A1607" s="26" t="s">
        <v>1692</v>
      </c>
      <c r="B1607" s="26" t="s">
        <v>1693</v>
      </c>
      <c r="C1607" s="65">
        <v>12</v>
      </c>
      <c r="D1607" s="66"/>
      <c r="E1607" s="66"/>
      <c r="F1607" s="66">
        <v>0</v>
      </c>
      <c r="G1607" s="66"/>
      <c r="H1607" s="66">
        <v>0</v>
      </c>
    </row>
    <row r="1608" spans="1:8" ht="12.75" customHeight="1" x14ac:dyDescent="0.25">
      <c r="A1608" s="26" t="s">
        <v>1694</v>
      </c>
      <c r="B1608" s="26" t="s">
        <v>1693</v>
      </c>
      <c r="C1608" s="65">
        <v>14</v>
      </c>
      <c r="D1608" s="66"/>
      <c r="E1608" s="66">
        <v>0</v>
      </c>
      <c r="F1608" s="66"/>
      <c r="G1608" s="66"/>
      <c r="H1608" s="66">
        <v>0</v>
      </c>
    </row>
    <row r="1609" spans="1:8" ht="12.75" customHeight="1" x14ac:dyDescent="0.25">
      <c r="A1609" s="26" t="s">
        <v>1695</v>
      </c>
      <c r="B1609" s="26" t="s">
        <v>1696</v>
      </c>
      <c r="C1609" s="65">
        <v>16</v>
      </c>
      <c r="D1609" s="66">
        <v>0</v>
      </c>
      <c r="E1609" s="66"/>
      <c r="F1609" s="66"/>
      <c r="G1609" s="66"/>
      <c r="H1609" s="66">
        <v>0</v>
      </c>
    </row>
    <row r="1610" spans="1:8" ht="12.75" customHeight="1" x14ac:dyDescent="0.25">
      <c r="A1610" s="26" t="s">
        <v>1697</v>
      </c>
      <c r="B1610" s="26" t="s">
        <v>559</v>
      </c>
      <c r="C1610" s="65">
        <v>16</v>
      </c>
      <c r="D1610" s="66">
        <v>0</v>
      </c>
      <c r="E1610" s="66"/>
      <c r="F1610" s="66"/>
      <c r="G1610" s="66"/>
      <c r="H1610" s="66">
        <v>0</v>
      </c>
    </row>
    <row r="1611" spans="1:8" ht="12.75" customHeight="1" x14ac:dyDescent="0.25">
      <c r="A1611" s="26" t="s">
        <v>1698</v>
      </c>
      <c r="B1611" s="26" t="s">
        <v>561</v>
      </c>
      <c r="C1611" s="65">
        <v>16</v>
      </c>
      <c r="D1611" s="66">
        <v>0</v>
      </c>
      <c r="E1611" s="66"/>
      <c r="F1611" s="66"/>
      <c r="G1611" s="66"/>
      <c r="H1611" s="66">
        <v>0</v>
      </c>
    </row>
    <row r="1612" spans="1:8" ht="12.75" customHeight="1" x14ac:dyDescent="0.25">
      <c r="A1612" s="26" t="s">
        <v>1699</v>
      </c>
      <c r="B1612" s="26" t="s">
        <v>563</v>
      </c>
      <c r="C1612" s="65">
        <v>16</v>
      </c>
      <c r="D1612" s="66">
        <v>0</v>
      </c>
      <c r="E1612" s="66"/>
      <c r="F1612" s="66"/>
      <c r="G1612" s="66"/>
      <c r="H1612" s="66">
        <v>0</v>
      </c>
    </row>
    <row r="1613" spans="1:8" ht="12.75" customHeight="1" x14ac:dyDescent="0.25">
      <c r="A1613" s="26" t="s">
        <v>1700</v>
      </c>
      <c r="B1613" s="26" t="s">
        <v>565</v>
      </c>
      <c r="C1613" s="65">
        <v>16</v>
      </c>
      <c r="D1613" s="66">
        <v>0</v>
      </c>
      <c r="E1613" s="66"/>
      <c r="F1613" s="66"/>
      <c r="G1613" s="66"/>
      <c r="H1613" s="66">
        <v>0</v>
      </c>
    </row>
    <row r="1614" spans="1:8" ht="12.75" customHeight="1" x14ac:dyDescent="0.25">
      <c r="A1614" s="26" t="s">
        <v>1701</v>
      </c>
      <c r="B1614" s="26" t="s">
        <v>567</v>
      </c>
      <c r="C1614" s="65">
        <v>16</v>
      </c>
      <c r="D1614" s="66">
        <v>0</v>
      </c>
      <c r="E1614" s="66"/>
      <c r="F1614" s="66"/>
      <c r="G1614" s="66"/>
      <c r="H1614" s="66">
        <v>0</v>
      </c>
    </row>
    <row r="1615" spans="1:8" ht="12.75" customHeight="1" x14ac:dyDescent="0.25">
      <c r="A1615" s="26" t="s">
        <v>1702</v>
      </c>
      <c r="B1615" s="26" t="s">
        <v>1703</v>
      </c>
      <c r="C1615" s="65">
        <v>12</v>
      </c>
      <c r="D1615" s="66"/>
      <c r="E1615" s="66"/>
      <c r="F1615" s="66">
        <v>0</v>
      </c>
      <c r="G1615" s="66"/>
      <c r="H1615" s="66">
        <v>0</v>
      </c>
    </row>
    <row r="1616" spans="1:8" ht="12.75" customHeight="1" x14ac:dyDescent="0.25">
      <c r="A1616" s="26" t="s">
        <v>1704</v>
      </c>
      <c r="B1616" s="26" t="s">
        <v>1703</v>
      </c>
      <c r="C1616" s="65">
        <v>14</v>
      </c>
      <c r="D1616" s="66"/>
      <c r="E1616" s="66">
        <v>0</v>
      </c>
      <c r="F1616" s="66"/>
      <c r="G1616" s="66"/>
      <c r="H1616" s="66">
        <v>0</v>
      </c>
    </row>
    <row r="1617" spans="1:8" ht="12.75" customHeight="1" x14ac:dyDescent="0.25">
      <c r="A1617" s="26" t="s">
        <v>1705</v>
      </c>
      <c r="B1617" s="26" t="s">
        <v>559</v>
      </c>
      <c r="C1617" s="65">
        <v>16</v>
      </c>
      <c r="D1617" s="66">
        <v>0</v>
      </c>
      <c r="E1617" s="66"/>
      <c r="F1617" s="66"/>
      <c r="G1617" s="66"/>
      <c r="H1617" s="66">
        <v>0</v>
      </c>
    </row>
    <row r="1618" spans="1:8" ht="12.75" customHeight="1" x14ac:dyDescent="0.25">
      <c r="A1618" s="26" t="s">
        <v>1706</v>
      </c>
      <c r="B1618" s="26" t="s">
        <v>561</v>
      </c>
      <c r="C1618" s="65">
        <v>16</v>
      </c>
      <c r="D1618" s="66">
        <v>0</v>
      </c>
      <c r="E1618" s="66"/>
      <c r="F1618" s="66"/>
      <c r="G1618" s="66"/>
      <c r="H1618" s="66">
        <v>0</v>
      </c>
    </row>
    <row r="1619" spans="1:8" ht="12.75" customHeight="1" x14ac:dyDescent="0.25">
      <c r="A1619" s="26" t="s">
        <v>1707</v>
      </c>
      <c r="B1619" s="26" t="s">
        <v>565</v>
      </c>
      <c r="C1619" s="65">
        <v>16</v>
      </c>
      <c r="D1619" s="66">
        <v>0</v>
      </c>
      <c r="E1619" s="66"/>
      <c r="F1619" s="66"/>
      <c r="G1619" s="66"/>
      <c r="H1619" s="66">
        <v>0</v>
      </c>
    </row>
    <row r="1620" spans="1:8" ht="12.75" customHeight="1" x14ac:dyDescent="0.25">
      <c r="A1620" s="26" t="s">
        <v>1708</v>
      </c>
      <c r="B1620" s="26" t="s">
        <v>575</v>
      </c>
      <c r="C1620" s="65">
        <v>16</v>
      </c>
      <c r="D1620" s="66">
        <v>0</v>
      </c>
      <c r="E1620" s="66"/>
      <c r="F1620" s="66"/>
      <c r="G1620" s="66"/>
      <c r="H1620" s="66">
        <v>0</v>
      </c>
    </row>
    <row r="1621" spans="1:8" ht="12.75" customHeight="1" x14ac:dyDescent="0.25">
      <c r="A1621" s="26" t="s">
        <v>1709</v>
      </c>
      <c r="B1621" s="26" t="s">
        <v>1710</v>
      </c>
      <c r="C1621" s="65">
        <v>12</v>
      </c>
      <c r="D1621" s="66"/>
      <c r="E1621" s="66"/>
      <c r="F1621" s="66">
        <v>0</v>
      </c>
      <c r="G1621" s="66"/>
      <c r="H1621" s="66">
        <v>0</v>
      </c>
    </row>
    <row r="1622" spans="1:8" ht="12.75" customHeight="1" x14ac:dyDescent="0.25">
      <c r="A1622" s="26" t="s">
        <v>1711</v>
      </c>
      <c r="B1622" s="26" t="s">
        <v>1710</v>
      </c>
      <c r="C1622" s="65">
        <v>14</v>
      </c>
      <c r="D1622" s="66"/>
      <c r="E1622" s="66">
        <v>0</v>
      </c>
      <c r="F1622" s="66"/>
      <c r="G1622" s="66"/>
      <c r="H1622" s="66">
        <v>0</v>
      </c>
    </row>
    <row r="1623" spans="1:8" ht="12.75" customHeight="1" x14ac:dyDescent="0.25">
      <c r="A1623" s="26" t="s">
        <v>1712</v>
      </c>
      <c r="B1623" s="26" t="s">
        <v>577</v>
      </c>
      <c r="C1623" s="65">
        <v>16</v>
      </c>
      <c r="D1623" s="66">
        <v>0</v>
      </c>
      <c r="E1623" s="66"/>
      <c r="F1623" s="66"/>
      <c r="G1623" s="66"/>
      <c r="H1623" s="66">
        <v>0</v>
      </c>
    </row>
    <row r="1624" spans="1:8" ht="12.75" customHeight="1" x14ac:dyDescent="0.25">
      <c r="A1624" s="26" t="s">
        <v>1713</v>
      </c>
      <c r="B1624" s="26" t="s">
        <v>581</v>
      </c>
      <c r="C1624" s="65">
        <v>16</v>
      </c>
      <c r="D1624" s="66">
        <v>0</v>
      </c>
      <c r="E1624" s="66"/>
      <c r="F1624" s="66"/>
      <c r="G1624" s="66"/>
      <c r="H1624" s="66">
        <v>0</v>
      </c>
    </row>
    <row r="1625" spans="1:8" ht="12.75" customHeight="1" x14ac:dyDescent="0.25">
      <c r="A1625" s="26" t="s">
        <v>1714</v>
      </c>
      <c r="B1625" s="26" t="s">
        <v>583</v>
      </c>
      <c r="C1625" s="65">
        <v>16</v>
      </c>
      <c r="D1625" s="66">
        <v>0</v>
      </c>
      <c r="E1625" s="66"/>
      <c r="F1625" s="66"/>
      <c r="G1625" s="66"/>
      <c r="H1625" s="66">
        <v>0</v>
      </c>
    </row>
    <row r="1626" spans="1:8" ht="12.75" customHeight="1" x14ac:dyDescent="0.25">
      <c r="A1626" s="26" t="s">
        <v>1715</v>
      </c>
      <c r="B1626" s="26" t="s">
        <v>585</v>
      </c>
      <c r="C1626" s="65">
        <v>16</v>
      </c>
      <c r="D1626" s="66">
        <v>0</v>
      </c>
      <c r="E1626" s="66"/>
      <c r="F1626" s="66"/>
      <c r="G1626" s="66"/>
      <c r="H1626" s="66">
        <v>0</v>
      </c>
    </row>
    <row r="1627" spans="1:8" ht="12.75" customHeight="1" x14ac:dyDescent="0.25">
      <c r="A1627" s="26" t="s">
        <v>1716</v>
      </c>
      <c r="B1627" s="26" t="s">
        <v>587</v>
      </c>
      <c r="C1627" s="65">
        <v>16</v>
      </c>
      <c r="D1627" s="66">
        <v>0</v>
      </c>
      <c r="E1627" s="66"/>
      <c r="F1627" s="66"/>
      <c r="G1627" s="66"/>
      <c r="H1627" s="66">
        <v>0</v>
      </c>
    </row>
    <row r="1628" spans="1:8" ht="12.75" customHeight="1" x14ac:dyDescent="0.25">
      <c r="A1628" s="26" t="s">
        <v>1717</v>
      </c>
      <c r="B1628" s="26" t="s">
        <v>1626</v>
      </c>
      <c r="C1628" s="65">
        <v>16</v>
      </c>
      <c r="D1628" s="66">
        <v>0</v>
      </c>
      <c r="E1628" s="66"/>
      <c r="F1628" s="66"/>
      <c r="G1628" s="66"/>
      <c r="H1628" s="66">
        <v>0</v>
      </c>
    </row>
    <row r="1629" spans="1:8" ht="12.75" customHeight="1" x14ac:dyDescent="0.25">
      <c r="A1629" s="26" t="s">
        <v>1718</v>
      </c>
      <c r="B1629" s="26" t="s">
        <v>591</v>
      </c>
      <c r="C1629" s="65">
        <v>16</v>
      </c>
      <c r="D1629" s="66">
        <v>0</v>
      </c>
      <c r="E1629" s="66"/>
      <c r="F1629" s="66"/>
      <c r="G1629" s="66"/>
      <c r="H1629" s="66">
        <v>0</v>
      </c>
    </row>
    <row r="1630" spans="1:8" ht="12.75" customHeight="1" x14ac:dyDescent="0.25">
      <c r="A1630" s="26" t="s">
        <v>1719</v>
      </c>
      <c r="B1630" s="26" t="s">
        <v>593</v>
      </c>
      <c r="C1630" s="65">
        <v>16</v>
      </c>
      <c r="D1630" s="66">
        <v>0</v>
      </c>
      <c r="E1630" s="66"/>
      <c r="F1630" s="66"/>
      <c r="G1630" s="66"/>
      <c r="H1630" s="66">
        <v>0</v>
      </c>
    </row>
    <row r="1631" spans="1:8" ht="12.75" customHeight="1" x14ac:dyDescent="0.25">
      <c r="A1631" s="26" t="s">
        <v>1720</v>
      </c>
      <c r="B1631" s="26" t="s">
        <v>595</v>
      </c>
      <c r="C1631" s="65">
        <v>16</v>
      </c>
      <c r="D1631" s="66">
        <v>0</v>
      </c>
      <c r="E1631" s="66"/>
      <c r="F1631" s="66"/>
      <c r="G1631" s="66"/>
      <c r="H1631" s="66">
        <v>0</v>
      </c>
    </row>
    <row r="1632" spans="1:8" ht="12.75" customHeight="1" x14ac:dyDescent="0.25">
      <c r="A1632" s="26" t="s">
        <v>1721</v>
      </c>
      <c r="B1632" s="26" t="s">
        <v>597</v>
      </c>
      <c r="C1632" s="65">
        <v>16</v>
      </c>
      <c r="D1632" s="66">
        <v>0</v>
      </c>
      <c r="E1632" s="66"/>
      <c r="F1632" s="66"/>
      <c r="G1632" s="66"/>
      <c r="H1632" s="66">
        <v>0</v>
      </c>
    </row>
    <row r="1633" spans="1:8" ht="12.75" customHeight="1" x14ac:dyDescent="0.25">
      <c r="A1633" s="26" t="s">
        <v>1722</v>
      </c>
      <c r="B1633" s="26" t="s">
        <v>599</v>
      </c>
      <c r="C1633" s="65">
        <v>16</v>
      </c>
      <c r="D1633" s="66">
        <v>0</v>
      </c>
      <c r="E1633" s="66"/>
      <c r="F1633" s="66"/>
      <c r="G1633" s="66"/>
      <c r="H1633" s="66">
        <v>0</v>
      </c>
    </row>
    <row r="1634" spans="1:8" ht="12.75" customHeight="1" x14ac:dyDescent="0.25">
      <c r="A1634" s="26" t="s">
        <v>1723</v>
      </c>
      <c r="B1634" s="26" t="s">
        <v>601</v>
      </c>
      <c r="C1634" s="65">
        <v>16</v>
      </c>
      <c r="D1634" s="66">
        <v>0</v>
      </c>
      <c r="E1634" s="66"/>
      <c r="F1634" s="66"/>
      <c r="G1634" s="66"/>
      <c r="H1634" s="66">
        <v>0</v>
      </c>
    </row>
    <row r="1635" spans="1:8" ht="12.75" customHeight="1" x14ac:dyDescent="0.25">
      <c r="A1635" s="26" t="s">
        <v>1724</v>
      </c>
      <c r="B1635" s="26" t="s">
        <v>603</v>
      </c>
      <c r="C1635" s="65">
        <v>16</v>
      </c>
      <c r="D1635" s="66">
        <v>0</v>
      </c>
      <c r="E1635" s="66"/>
      <c r="F1635" s="66"/>
      <c r="G1635" s="66"/>
      <c r="H1635" s="66">
        <v>0</v>
      </c>
    </row>
    <row r="1636" spans="1:8" ht="12.75" customHeight="1" x14ac:dyDescent="0.25">
      <c r="A1636" s="26" t="s">
        <v>1725</v>
      </c>
      <c r="B1636" s="26" t="s">
        <v>605</v>
      </c>
      <c r="C1636" s="65">
        <v>16</v>
      </c>
      <c r="D1636" s="66">
        <v>0</v>
      </c>
      <c r="E1636" s="66"/>
      <c r="F1636" s="66"/>
      <c r="G1636" s="66"/>
      <c r="H1636" s="66">
        <v>0</v>
      </c>
    </row>
    <row r="1637" spans="1:8" ht="12.75" customHeight="1" x14ac:dyDescent="0.25">
      <c r="A1637" s="26" t="s">
        <v>1726</v>
      </c>
      <c r="B1637" s="26" t="s">
        <v>607</v>
      </c>
      <c r="C1637" s="65">
        <v>16</v>
      </c>
      <c r="D1637" s="66">
        <v>0</v>
      </c>
      <c r="E1637" s="66"/>
      <c r="F1637" s="66"/>
      <c r="G1637" s="66"/>
      <c r="H1637" s="66">
        <v>0</v>
      </c>
    </row>
    <row r="1638" spans="1:8" ht="12.75" customHeight="1" x14ac:dyDescent="0.25">
      <c r="A1638" s="26" t="s">
        <v>1727</v>
      </c>
      <c r="B1638" s="26" t="s">
        <v>609</v>
      </c>
      <c r="C1638" s="65">
        <v>16</v>
      </c>
      <c r="D1638" s="66">
        <v>0</v>
      </c>
      <c r="E1638" s="66"/>
      <c r="F1638" s="66"/>
      <c r="G1638" s="66"/>
      <c r="H1638" s="66">
        <v>0</v>
      </c>
    </row>
    <row r="1639" spans="1:8" ht="12.75" customHeight="1" x14ac:dyDescent="0.25">
      <c r="A1639" s="26" t="s">
        <v>1728</v>
      </c>
      <c r="B1639" s="26" t="s">
        <v>611</v>
      </c>
      <c r="C1639" s="65">
        <v>16</v>
      </c>
      <c r="D1639" s="66">
        <v>0</v>
      </c>
      <c r="E1639" s="66"/>
      <c r="F1639" s="66"/>
      <c r="G1639" s="66"/>
      <c r="H1639" s="66">
        <v>0</v>
      </c>
    </row>
    <row r="1640" spans="1:8" ht="12.75" customHeight="1" x14ac:dyDescent="0.25">
      <c r="A1640" s="26" t="s">
        <v>1729</v>
      </c>
      <c r="B1640" s="26" t="s">
        <v>1730</v>
      </c>
      <c r="C1640" s="65">
        <v>12</v>
      </c>
      <c r="D1640" s="66"/>
      <c r="E1640" s="66"/>
      <c r="F1640" s="66">
        <v>0</v>
      </c>
      <c r="G1640" s="66"/>
      <c r="H1640" s="66">
        <v>0</v>
      </c>
    </row>
    <row r="1641" spans="1:8" ht="12.75" customHeight="1" x14ac:dyDescent="0.25">
      <c r="A1641" s="26" t="s">
        <v>1731</v>
      </c>
      <c r="B1641" s="26" t="s">
        <v>1730</v>
      </c>
      <c r="C1641" s="65">
        <v>14</v>
      </c>
      <c r="D1641" s="66"/>
      <c r="E1641" s="66">
        <v>0</v>
      </c>
      <c r="F1641" s="66"/>
      <c r="G1641" s="66"/>
      <c r="H1641" s="66">
        <v>0</v>
      </c>
    </row>
    <row r="1642" spans="1:8" ht="12.75" customHeight="1" x14ac:dyDescent="0.25">
      <c r="A1642" s="26" t="s">
        <v>1732</v>
      </c>
      <c r="B1642" s="26" t="s">
        <v>613</v>
      </c>
      <c r="C1642" s="65">
        <v>16</v>
      </c>
      <c r="D1642" s="66">
        <v>0</v>
      </c>
      <c r="E1642" s="66"/>
      <c r="F1642" s="66"/>
      <c r="G1642" s="66"/>
      <c r="H1642" s="66">
        <v>0</v>
      </c>
    </row>
    <row r="1643" spans="1:8" ht="12.75" customHeight="1" x14ac:dyDescent="0.25">
      <c r="A1643" s="26" t="s">
        <v>1733</v>
      </c>
      <c r="B1643" s="26" t="s">
        <v>1734</v>
      </c>
      <c r="C1643" s="65">
        <v>12</v>
      </c>
      <c r="D1643" s="66"/>
      <c r="E1643" s="66"/>
      <c r="F1643" s="66">
        <v>0</v>
      </c>
      <c r="G1643" s="66"/>
      <c r="H1643" s="66">
        <v>0</v>
      </c>
    </row>
    <row r="1644" spans="1:8" ht="12.75" customHeight="1" x14ac:dyDescent="0.25">
      <c r="A1644" s="26" t="s">
        <v>1735</v>
      </c>
      <c r="B1644" s="26" t="s">
        <v>1736</v>
      </c>
      <c r="C1644" s="65">
        <v>14</v>
      </c>
      <c r="D1644" s="66"/>
      <c r="E1644" s="66">
        <v>0</v>
      </c>
      <c r="F1644" s="66"/>
      <c r="G1644" s="66"/>
      <c r="H1644" s="66">
        <v>0</v>
      </c>
    </row>
    <row r="1645" spans="1:8" ht="12.75" customHeight="1" x14ac:dyDescent="0.25">
      <c r="A1645" s="26" t="s">
        <v>1737</v>
      </c>
      <c r="B1645" s="26" t="s">
        <v>620</v>
      </c>
      <c r="C1645" s="65">
        <v>16</v>
      </c>
      <c r="D1645" s="66">
        <v>0</v>
      </c>
      <c r="E1645" s="66"/>
      <c r="F1645" s="66"/>
      <c r="G1645" s="66"/>
      <c r="H1645" s="66">
        <v>0</v>
      </c>
    </row>
    <row r="1646" spans="1:8" ht="12.75" customHeight="1" x14ac:dyDescent="0.25">
      <c r="A1646" s="26" t="s">
        <v>1738</v>
      </c>
      <c r="B1646" s="26" t="s">
        <v>622</v>
      </c>
      <c r="C1646" s="65">
        <v>16</v>
      </c>
      <c r="D1646" s="66">
        <v>0</v>
      </c>
      <c r="E1646" s="66"/>
      <c r="F1646" s="66"/>
      <c r="G1646" s="66"/>
      <c r="H1646" s="66">
        <v>0</v>
      </c>
    </row>
    <row r="1647" spans="1:8" ht="12.75" customHeight="1" x14ac:dyDescent="0.25">
      <c r="A1647" s="26" t="s">
        <v>1739</v>
      </c>
      <c r="B1647" s="26" t="s">
        <v>624</v>
      </c>
      <c r="C1647" s="65">
        <v>16</v>
      </c>
      <c r="D1647" s="66">
        <v>0</v>
      </c>
      <c r="E1647" s="66"/>
      <c r="F1647" s="66"/>
      <c r="G1647" s="66"/>
      <c r="H1647" s="66">
        <v>0</v>
      </c>
    </row>
    <row r="1648" spans="1:8" ht="12.75" customHeight="1" x14ac:dyDescent="0.25">
      <c r="A1648" s="26" t="s">
        <v>1740</v>
      </c>
      <c r="B1648" s="26" t="s">
        <v>1335</v>
      </c>
      <c r="C1648" s="65">
        <v>16</v>
      </c>
      <c r="D1648" s="66">
        <v>0</v>
      </c>
      <c r="E1648" s="66"/>
      <c r="F1648" s="66"/>
      <c r="G1648" s="66"/>
      <c r="H1648" s="66">
        <v>0</v>
      </c>
    </row>
    <row r="1649" spans="1:8" ht="12.75" customHeight="1" x14ac:dyDescent="0.25">
      <c r="A1649" s="26" t="s">
        <v>1741</v>
      </c>
      <c r="B1649" s="26" t="s">
        <v>1742</v>
      </c>
      <c r="C1649" s="65">
        <v>6</v>
      </c>
      <c r="D1649" s="66"/>
      <c r="E1649" s="66"/>
      <c r="F1649" s="66"/>
      <c r="G1649" s="66"/>
      <c r="H1649" s="66">
        <v>0</v>
      </c>
    </row>
    <row r="1650" spans="1:8" ht="12.75" customHeight="1" x14ac:dyDescent="0.25">
      <c r="A1650" s="26" t="s">
        <v>1743</v>
      </c>
      <c r="B1650" s="26" t="s">
        <v>1744</v>
      </c>
      <c r="C1650" s="65">
        <v>10</v>
      </c>
      <c r="D1650" s="66"/>
      <c r="E1650" s="66"/>
      <c r="F1650" s="66"/>
      <c r="G1650" s="66">
        <v>0</v>
      </c>
      <c r="H1650" s="66">
        <v>0</v>
      </c>
    </row>
    <row r="1651" spans="1:8" ht="12.75" customHeight="1" x14ac:dyDescent="0.25">
      <c r="A1651" s="26" t="s">
        <v>1745</v>
      </c>
      <c r="B1651" s="26" t="s">
        <v>1744</v>
      </c>
      <c r="C1651" s="65">
        <v>10</v>
      </c>
      <c r="D1651" s="66"/>
      <c r="E1651" s="66"/>
      <c r="F1651" s="66"/>
      <c r="G1651" s="66">
        <v>0</v>
      </c>
      <c r="H1651" s="66">
        <v>0</v>
      </c>
    </row>
    <row r="1652" spans="1:8" ht="12.75" customHeight="1" x14ac:dyDescent="0.25">
      <c r="A1652" s="26" t="s">
        <v>1746</v>
      </c>
      <c r="B1652" s="26" t="s">
        <v>197</v>
      </c>
      <c r="C1652" s="65">
        <v>10</v>
      </c>
      <c r="D1652" s="66"/>
      <c r="E1652" s="66"/>
      <c r="F1652" s="66"/>
      <c r="G1652" s="66">
        <v>0</v>
      </c>
      <c r="H1652" s="66">
        <v>0</v>
      </c>
    </row>
    <row r="1653" spans="1:8" ht="12.75" customHeight="1" x14ac:dyDescent="0.25">
      <c r="A1653" s="26" t="s">
        <v>12199</v>
      </c>
      <c r="B1653" s="26" t="s">
        <v>4592</v>
      </c>
      <c r="C1653" s="65">
        <v>12</v>
      </c>
      <c r="D1653" s="66"/>
      <c r="E1653" s="66"/>
      <c r="F1653" s="66">
        <v>0</v>
      </c>
      <c r="G1653" s="66"/>
      <c r="H1653" s="66">
        <v>0</v>
      </c>
    </row>
    <row r="1654" spans="1:8" ht="12.75" customHeight="1" x14ac:dyDescent="0.25">
      <c r="A1654" s="26" t="s">
        <v>12200</v>
      </c>
      <c r="B1654" s="26" t="s">
        <v>4592</v>
      </c>
      <c r="C1654" s="65">
        <v>14</v>
      </c>
      <c r="D1654" s="66"/>
      <c r="E1654" s="66">
        <v>0</v>
      </c>
      <c r="F1654" s="66"/>
      <c r="G1654" s="66"/>
      <c r="H1654" s="66">
        <v>0</v>
      </c>
    </row>
    <row r="1655" spans="1:8" ht="12.75" customHeight="1" x14ac:dyDescent="0.25">
      <c r="A1655" s="26" t="s">
        <v>12201</v>
      </c>
      <c r="B1655" s="26" t="s">
        <v>4592</v>
      </c>
      <c r="C1655" s="65">
        <v>16</v>
      </c>
      <c r="D1655" s="66">
        <v>0</v>
      </c>
      <c r="E1655" s="66"/>
      <c r="F1655" s="66"/>
      <c r="G1655" s="66"/>
      <c r="H1655" s="66">
        <v>0</v>
      </c>
    </row>
    <row r="1656" spans="1:8" ht="12.75" customHeight="1" x14ac:dyDescent="0.25">
      <c r="A1656" s="26" t="s">
        <v>1747</v>
      </c>
      <c r="B1656" s="26" t="s">
        <v>197</v>
      </c>
      <c r="C1656" s="65">
        <v>10</v>
      </c>
      <c r="D1656" s="66"/>
      <c r="E1656" s="66"/>
      <c r="F1656" s="66"/>
      <c r="G1656" s="66">
        <v>0</v>
      </c>
      <c r="H1656" s="66">
        <v>0</v>
      </c>
    </row>
    <row r="1657" spans="1:8" ht="12.75" customHeight="1" x14ac:dyDescent="0.25">
      <c r="A1657" s="26" t="s">
        <v>1748</v>
      </c>
      <c r="B1657" s="26" t="s">
        <v>1749</v>
      </c>
      <c r="C1657" s="65">
        <v>6</v>
      </c>
      <c r="D1657" s="66"/>
      <c r="E1657" s="66"/>
      <c r="F1657" s="66"/>
      <c r="G1657" s="66"/>
      <c r="H1657" s="66">
        <v>0</v>
      </c>
    </row>
    <row r="1658" spans="1:8" ht="12.75" customHeight="1" x14ac:dyDescent="0.25">
      <c r="A1658" s="26" t="s">
        <v>1750</v>
      </c>
      <c r="B1658" s="26" t="s">
        <v>1744</v>
      </c>
      <c r="C1658" s="65">
        <v>10</v>
      </c>
      <c r="D1658" s="66"/>
      <c r="E1658" s="66"/>
      <c r="F1658" s="66"/>
      <c r="G1658" s="66">
        <v>0</v>
      </c>
      <c r="H1658" s="66">
        <v>0</v>
      </c>
    </row>
    <row r="1659" spans="1:8" ht="12.75" customHeight="1" x14ac:dyDescent="0.25">
      <c r="A1659" s="26" t="s">
        <v>12202</v>
      </c>
      <c r="B1659" s="26" t="s">
        <v>4592</v>
      </c>
      <c r="C1659" s="65">
        <v>12</v>
      </c>
      <c r="D1659" s="66"/>
      <c r="E1659" s="66"/>
      <c r="F1659" s="66">
        <v>0</v>
      </c>
      <c r="G1659" s="66"/>
      <c r="H1659" s="66">
        <v>0</v>
      </c>
    </row>
    <row r="1660" spans="1:8" ht="12.75" customHeight="1" x14ac:dyDescent="0.25">
      <c r="A1660" s="26" t="s">
        <v>12203</v>
      </c>
      <c r="B1660" s="26" t="s">
        <v>4592</v>
      </c>
      <c r="C1660" s="65">
        <v>14</v>
      </c>
      <c r="D1660" s="66"/>
      <c r="E1660" s="66">
        <v>0</v>
      </c>
      <c r="F1660" s="66"/>
      <c r="G1660" s="66"/>
      <c r="H1660" s="66">
        <v>0</v>
      </c>
    </row>
    <row r="1661" spans="1:8" ht="12.75" customHeight="1" x14ac:dyDescent="0.25">
      <c r="A1661" s="26" t="s">
        <v>12204</v>
      </c>
      <c r="B1661" s="26" t="s">
        <v>4592</v>
      </c>
      <c r="C1661" s="65">
        <v>16</v>
      </c>
      <c r="D1661" s="66">
        <v>0</v>
      </c>
      <c r="E1661" s="66"/>
      <c r="F1661" s="66"/>
      <c r="G1661" s="66"/>
      <c r="H1661" s="66">
        <v>0</v>
      </c>
    </row>
    <row r="1662" spans="1:8" ht="12.75" customHeight="1" x14ac:dyDescent="0.25">
      <c r="A1662" s="26" t="s">
        <v>1751</v>
      </c>
      <c r="B1662" s="26" t="s">
        <v>1744</v>
      </c>
      <c r="C1662" s="65">
        <v>10</v>
      </c>
      <c r="D1662" s="66"/>
      <c r="E1662" s="66"/>
      <c r="F1662" s="66"/>
      <c r="G1662" s="66">
        <v>0</v>
      </c>
      <c r="H1662" s="66">
        <v>0</v>
      </c>
    </row>
    <row r="1663" spans="1:8" ht="12.75" customHeight="1" x14ac:dyDescent="0.25">
      <c r="A1663" s="26" t="s">
        <v>1752</v>
      </c>
      <c r="B1663" s="26" t="s">
        <v>1753</v>
      </c>
      <c r="C1663" s="65">
        <v>10</v>
      </c>
      <c r="D1663" s="66"/>
      <c r="E1663" s="66"/>
      <c r="F1663" s="66"/>
      <c r="G1663" s="66">
        <v>0</v>
      </c>
      <c r="H1663" s="66">
        <v>0</v>
      </c>
    </row>
    <row r="1664" spans="1:8" ht="12.75" customHeight="1" x14ac:dyDescent="0.25">
      <c r="A1664" s="26" t="s">
        <v>1754</v>
      </c>
      <c r="B1664" s="26" t="s">
        <v>1753</v>
      </c>
      <c r="C1664" s="65">
        <v>10</v>
      </c>
      <c r="D1664" s="66"/>
      <c r="E1664" s="66"/>
      <c r="F1664" s="66"/>
      <c r="G1664" s="66">
        <v>0</v>
      </c>
      <c r="H1664" s="66">
        <v>0</v>
      </c>
    </row>
    <row r="1665" spans="1:8" ht="12.75" customHeight="1" x14ac:dyDescent="0.25">
      <c r="A1665" s="26" t="s">
        <v>1755</v>
      </c>
      <c r="B1665" s="26" t="s">
        <v>1756</v>
      </c>
      <c r="C1665" s="65">
        <v>10</v>
      </c>
      <c r="D1665" s="66"/>
      <c r="E1665" s="66"/>
      <c r="F1665" s="66"/>
      <c r="G1665" s="66">
        <v>0</v>
      </c>
      <c r="H1665" s="66">
        <v>0</v>
      </c>
    </row>
    <row r="1666" spans="1:8" ht="12.75" customHeight="1" x14ac:dyDescent="0.25">
      <c r="A1666" s="26" t="s">
        <v>1757</v>
      </c>
      <c r="B1666" s="26" t="s">
        <v>1756</v>
      </c>
      <c r="C1666" s="65">
        <v>10</v>
      </c>
      <c r="D1666" s="66"/>
      <c r="E1666" s="66"/>
      <c r="F1666" s="66"/>
      <c r="G1666" s="66">
        <v>0</v>
      </c>
      <c r="H1666" s="66">
        <v>0</v>
      </c>
    </row>
    <row r="1667" spans="1:8" ht="12.75" customHeight="1" x14ac:dyDescent="0.25">
      <c r="A1667" s="26" t="s">
        <v>1758</v>
      </c>
      <c r="B1667" s="26" t="s">
        <v>197</v>
      </c>
      <c r="C1667" s="65">
        <v>10</v>
      </c>
      <c r="D1667" s="66"/>
      <c r="E1667" s="66"/>
      <c r="F1667" s="66"/>
      <c r="G1667" s="66">
        <v>0</v>
      </c>
      <c r="H1667" s="66">
        <v>0</v>
      </c>
    </row>
    <row r="1668" spans="1:8" ht="12.75" customHeight="1" x14ac:dyDescent="0.25">
      <c r="A1668" s="26" t="s">
        <v>12205</v>
      </c>
      <c r="B1668" s="26" t="s">
        <v>197</v>
      </c>
      <c r="C1668" s="65">
        <v>12</v>
      </c>
      <c r="D1668" s="66"/>
      <c r="E1668" s="66"/>
      <c r="F1668" s="66">
        <v>0</v>
      </c>
      <c r="G1668" s="66"/>
      <c r="H1668" s="66">
        <v>0</v>
      </c>
    </row>
    <row r="1669" spans="1:8" ht="12.75" customHeight="1" x14ac:dyDescent="0.25">
      <c r="A1669" s="26" t="s">
        <v>12206</v>
      </c>
      <c r="B1669" s="26" t="s">
        <v>197</v>
      </c>
      <c r="C1669" s="65">
        <v>14</v>
      </c>
      <c r="D1669" s="66"/>
      <c r="E1669" s="66">
        <v>0</v>
      </c>
      <c r="F1669" s="66"/>
      <c r="G1669" s="66"/>
      <c r="H1669" s="66">
        <v>0</v>
      </c>
    </row>
    <row r="1670" spans="1:8" ht="12.75" customHeight="1" x14ac:dyDescent="0.25">
      <c r="A1670" s="26" t="s">
        <v>12207</v>
      </c>
      <c r="B1670" s="26" t="s">
        <v>197</v>
      </c>
      <c r="C1670" s="65">
        <v>16</v>
      </c>
      <c r="D1670" s="66">
        <v>0</v>
      </c>
      <c r="E1670" s="66"/>
      <c r="F1670" s="66"/>
      <c r="G1670" s="66"/>
      <c r="H1670" s="66">
        <v>0</v>
      </c>
    </row>
    <row r="1671" spans="1:8" ht="12.75" customHeight="1" x14ac:dyDescent="0.25">
      <c r="A1671" s="26" t="s">
        <v>12208</v>
      </c>
      <c r="B1671" s="26" t="s">
        <v>197</v>
      </c>
      <c r="C1671" s="65">
        <v>12</v>
      </c>
      <c r="D1671" s="66"/>
      <c r="E1671" s="66"/>
      <c r="F1671" s="66">
        <v>0</v>
      </c>
      <c r="G1671" s="66"/>
      <c r="H1671" s="66">
        <v>0</v>
      </c>
    </row>
    <row r="1672" spans="1:8" ht="12.75" customHeight="1" x14ac:dyDescent="0.25">
      <c r="A1672" s="26" t="s">
        <v>12209</v>
      </c>
      <c r="B1672" s="26" t="s">
        <v>197</v>
      </c>
      <c r="C1672" s="65">
        <v>14</v>
      </c>
      <c r="D1672" s="66"/>
      <c r="E1672" s="66">
        <v>0</v>
      </c>
      <c r="F1672" s="66"/>
      <c r="G1672" s="66"/>
      <c r="H1672" s="66">
        <v>0</v>
      </c>
    </row>
    <row r="1673" spans="1:8" ht="12.75" customHeight="1" x14ac:dyDescent="0.25">
      <c r="A1673" s="26" t="s">
        <v>12210</v>
      </c>
      <c r="B1673" s="26" t="s">
        <v>12211</v>
      </c>
      <c r="C1673" s="65">
        <v>16</v>
      </c>
      <c r="D1673" s="66">
        <v>0</v>
      </c>
      <c r="E1673" s="66"/>
      <c r="F1673" s="66"/>
      <c r="G1673" s="66"/>
      <c r="H1673" s="66">
        <v>0</v>
      </c>
    </row>
    <row r="1674" spans="1:8" ht="12.75" customHeight="1" x14ac:dyDescent="0.25">
      <c r="A1674" s="26" t="s">
        <v>1759</v>
      </c>
      <c r="B1674" s="26" t="s">
        <v>197</v>
      </c>
      <c r="C1674" s="65">
        <v>10</v>
      </c>
      <c r="D1674" s="66"/>
      <c r="E1674" s="66"/>
      <c r="F1674" s="66"/>
      <c r="G1674" s="66">
        <v>0</v>
      </c>
      <c r="H1674" s="66">
        <v>0</v>
      </c>
    </row>
    <row r="1675" spans="1:8" ht="12.75" customHeight="1" x14ac:dyDescent="0.25">
      <c r="A1675" s="26" t="s">
        <v>1760</v>
      </c>
      <c r="B1675" s="26" t="s">
        <v>1761</v>
      </c>
      <c r="C1675" s="65">
        <v>6</v>
      </c>
      <c r="D1675" s="66"/>
      <c r="E1675" s="66"/>
      <c r="F1675" s="66"/>
      <c r="G1675" s="66"/>
      <c r="H1675" s="66">
        <v>0</v>
      </c>
    </row>
    <row r="1676" spans="1:8" ht="12.75" customHeight="1" x14ac:dyDescent="0.25">
      <c r="A1676" s="26" t="s">
        <v>1762</v>
      </c>
      <c r="B1676" s="26" t="s">
        <v>1763</v>
      </c>
      <c r="C1676" s="65">
        <v>10</v>
      </c>
      <c r="D1676" s="66"/>
      <c r="E1676" s="66"/>
      <c r="F1676" s="66"/>
      <c r="G1676" s="66">
        <v>0</v>
      </c>
      <c r="H1676" s="66">
        <v>0</v>
      </c>
    </row>
    <row r="1677" spans="1:8" ht="12.75" customHeight="1" x14ac:dyDescent="0.25">
      <c r="A1677" s="26" t="s">
        <v>1764</v>
      </c>
      <c r="B1677" s="26" t="s">
        <v>1763</v>
      </c>
      <c r="C1677" s="65">
        <v>10</v>
      </c>
      <c r="D1677" s="66"/>
      <c r="E1677" s="66"/>
      <c r="F1677" s="66"/>
      <c r="G1677" s="66">
        <v>0</v>
      </c>
      <c r="H1677" s="66">
        <v>0</v>
      </c>
    </row>
    <row r="1678" spans="1:8" ht="12.75" customHeight="1" x14ac:dyDescent="0.25">
      <c r="A1678" s="26" t="s">
        <v>1765</v>
      </c>
      <c r="B1678" s="26" t="s">
        <v>1068</v>
      </c>
      <c r="C1678" s="65">
        <v>10</v>
      </c>
      <c r="D1678" s="66"/>
      <c r="E1678" s="66"/>
      <c r="F1678" s="66"/>
      <c r="G1678" s="66">
        <v>0</v>
      </c>
      <c r="H1678" s="66">
        <v>0</v>
      </c>
    </row>
    <row r="1679" spans="1:8" ht="12.75" customHeight="1" x14ac:dyDescent="0.25">
      <c r="A1679" s="26" t="s">
        <v>1766</v>
      </c>
      <c r="B1679" s="26" t="s">
        <v>1068</v>
      </c>
      <c r="C1679" s="65">
        <v>10</v>
      </c>
      <c r="D1679" s="66"/>
      <c r="E1679" s="66"/>
      <c r="F1679" s="66"/>
      <c r="G1679" s="66">
        <v>0</v>
      </c>
      <c r="H1679" s="66">
        <v>0</v>
      </c>
    </row>
    <row r="1680" spans="1:8" ht="12.75" customHeight="1" x14ac:dyDescent="0.25">
      <c r="A1680" s="26" t="s">
        <v>1767</v>
      </c>
      <c r="B1680" s="26" t="s">
        <v>1768</v>
      </c>
      <c r="C1680" s="65">
        <v>10</v>
      </c>
      <c r="D1680" s="66"/>
      <c r="E1680" s="66"/>
      <c r="F1680" s="66"/>
      <c r="G1680" s="66">
        <v>0</v>
      </c>
      <c r="H1680" s="66">
        <v>0</v>
      </c>
    </row>
    <row r="1681" spans="1:8" ht="12.75" customHeight="1" x14ac:dyDescent="0.25">
      <c r="A1681" s="26" t="s">
        <v>1769</v>
      </c>
      <c r="B1681" s="26" t="s">
        <v>1768</v>
      </c>
      <c r="C1681" s="65">
        <v>10</v>
      </c>
      <c r="D1681" s="66"/>
      <c r="E1681" s="66"/>
      <c r="F1681" s="66"/>
      <c r="G1681" s="66">
        <v>0</v>
      </c>
      <c r="H1681" s="66">
        <v>0</v>
      </c>
    </row>
    <row r="1682" spans="1:8" ht="12.75" customHeight="1" x14ac:dyDescent="0.25">
      <c r="A1682" s="26" t="s">
        <v>1770</v>
      </c>
      <c r="B1682" s="26" t="s">
        <v>197</v>
      </c>
      <c r="C1682" s="65">
        <v>10</v>
      </c>
      <c r="D1682" s="66"/>
      <c r="E1682" s="66"/>
      <c r="F1682" s="66"/>
      <c r="G1682" s="66">
        <v>0</v>
      </c>
      <c r="H1682" s="66">
        <v>0</v>
      </c>
    </row>
    <row r="1683" spans="1:8" ht="12.75" customHeight="1" x14ac:dyDescent="0.25">
      <c r="A1683" s="26" t="s">
        <v>1771</v>
      </c>
      <c r="B1683" s="26" t="s">
        <v>197</v>
      </c>
      <c r="C1683" s="65">
        <v>10</v>
      </c>
      <c r="D1683" s="66"/>
      <c r="E1683" s="66"/>
      <c r="F1683" s="66"/>
      <c r="G1683" s="66">
        <v>0</v>
      </c>
      <c r="H1683" s="66">
        <v>0</v>
      </c>
    </row>
    <row r="1684" spans="1:8" ht="12.75" customHeight="1" x14ac:dyDescent="0.25">
      <c r="A1684" s="26" t="s">
        <v>1772</v>
      </c>
      <c r="B1684" s="26" t="s">
        <v>1773</v>
      </c>
      <c r="C1684" s="65">
        <v>6</v>
      </c>
      <c r="D1684" s="66"/>
      <c r="E1684" s="66"/>
      <c r="F1684" s="66"/>
      <c r="G1684" s="66"/>
      <c r="H1684" s="66">
        <v>0</v>
      </c>
    </row>
    <row r="1685" spans="1:8" ht="12.75" customHeight="1" x14ac:dyDescent="0.25">
      <c r="A1685" s="26" t="s">
        <v>1774</v>
      </c>
      <c r="B1685" s="26" t="s">
        <v>1763</v>
      </c>
      <c r="C1685" s="65">
        <v>10</v>
      </c>
      <c r="D1685" s="66"/>
      <c r="E1685" s="66"/>
      <c r="F1685" s="66"/>
      <c r="G1685" s="66">
        <v>0</v>
      </c>
      <c r="H1685" s="66">
        <v>0</v>
      </c>
    </row>
    <row r="1686" spans="1:8" ht="12.75" customHeight="1" x14ac:dyDescent="0.25">
      <c r="A1686" s="26" t="s">
        <v>1775</v>
      </c>
      <c r="B1686" s="26" t="s">
        <v>1602</v>
      </c>
      <c r="C1686" s="65">
        <v>12</v>
      </c>
      <c r="D1686" s="66"/>
      <c r="E1686" s="66"/>
      <c r="F1686" s="66">
        <v>0</v>
      </c>
      <c r="G1686" s="66"/>
      <c r="H1686" s="66">
        <v>0</v>
      </c>
    </row>
    <row r="1687" spans="1:8" ht="12.75" customHeight="1" x14ac:dyDescent="0.25">
      <c r="A1687" s="26" t="s">
        <v>1776</v>
      </c>
      <c r="B1687" s="26" t="s">
        <v>1602</v>
      </c>
      <c r="C1687" s="65">
        <v>14</v>
      </c>
      <c r="D1687" s="66"/>
      <c r="E1687" s="66">
        <v>0</v>
      </c>
      <c r="F1687" s="66"/>
      <c r="G1687" s="66"/>
      <c r="H1687" s="66">
        <v>0</v>
      </c>
    </row>
    <row r="1688" spans="1:8" ht="12.75" customHeight="1" x14ac:dyDescent="0.25">
      <c r="A1688" s="26" t="s">
        <v>1777</v>
      </c>
      <c r="B1688" s="26" t="s">
        <v>1289</v>
      </c>
      <c r="C1688" s="65">
        <v>16</v>
      </c>
      <c r="D1688" s="66">
        <v>0</v>
      </c>
      <c r="E1688" s="66"/>
      <c r="F1688" s="66"/>
      <c r="G1688" s="66"/>
      <c r="H1688" s="66">
        <v>0</v>
      </c>
    </row>
    <row r="1689" spans="1:8" ht="12.75" customHeight="1" x14ac:dyDescent="0.25">
      <c r="A1689" s="26" t="s">
        <v>1778</v>
      </c>
      <c r="B1689" s="26" t="s">
        <v>559</v>
      </c>
      <c r="C1689" s="65">
        <v>16</v>
      </c>
      <c r="D1689" s="66">
        <v>0</v>
      </c>
      <c r="E1689" s="66"/>
      <c r="F1689" s="66"/>
      <c r="G1689" s="66"/>
      <c r="H1689" s="66">
        <v>0</v>
      </c>
    </row>
    <row r="1690" spans="1:8" ht="12.75" customHeight="1" x14ac:dyDescent="0.25">
      <c r="A1690" s="26" t="s">
        <v>1779</v>
      </c>
      <c r="B1690" s="26" t="s">
        <v>561</v>
      </c>
      <c r="C1690" s="65">
        <v>16</v>
      </c>
      <c r="D1690" s="66">
        <v>0</v>
      </c>
      <c r="E1690" s="66"/>
      <c r="F1690" s="66"/>
      <c r="G1690" s="66"/>
      <c r="H1690" s="66">
        <v>0</v>
      </c>
    </row>
    <row r="1691" spans="1:8" ht="12.75" customHeight="1" x14ac:dyDescent="0.25">
      <c r="A1691" s="26" t="s">
        <v>1780</v>
      </c>
      <c r="B1691" s="26" t="s">
        <v>563</v>
      </c>
      <c r="C1691" s="65">
        <v>16</v>
      </c>
      <c r="D1691" s="66">
        <v>0</v>
      </c>
      <c r="E1691" s="66"/>
      <c r="F1691" s="66"/>
      <c r="G1691" s="66"/>
      <c r="H1691" s="66">
        <v>0</v>
      </c>
    </row>
    <row r="1692" spans="1:8" ht="12.75" customHeight="1" x14ac:dyDescent="0.25">
      <c r="A1692" s="26" t="s">
        <v>1781</v>
      </c>
      <c r="B1692" s="26" t="s">
        <v>565</v>
      </c>
      <c r="C1692" s="65">
        <v>16</v>
      </c>
      <c r="D1692" s="66">
        <v>0</v>
      </c>
      <c r="E1692" s="66"/>
      <c r="F1692" s="66"/>
      <c r="G1692" s="66"/>
      <c r="H1692" s="66">
        <v>0</v>
      </c>
    </row>
    <row r="1693" spans="1:8" ht="12.75" customHeight="1" x14ac:dyDescent="0.25">
      <c r="A1693" s="26" t="s">
        <v>1782</v>
      </c>
      <c r="B1693" s="26" t="s">
        <v>567</v>
      </c>
      <c r="C1693" s="65">
        <v>16</v>
      </c>
      <c r="D1693" s="66">
        <v>0</v>
      </c>
      <c r="E1693" s="66"/>
      <c r="F1693" s="66"/>
      <c r="G1693" s="66"/>
      <c r="H1693" s="66">
        <v>0</v>
      </c>
    </row>
    <row r="1694" spans="1:8" ht="12.75" customHeight="1" x14ac:dyDescent="0.25">
      <c r="A1694" s="26" t="s">
        <v>1783</v>
      </c>
      <c r="B1694" s="26" t="s">
        <v>1611</v>
      </c>
      <c r="C1694" s="65">
        <v>12</v>
      </c>
      <c r="D1694" s="66"/>
      <c r="E1694" s="66"/>
      <c r="F1694" s="66">
        <v>0</v>
      </c>
      <c r="G1694" s="66"/>
      <c r="H1694" s="66">
        <v>0</v>
      </c>
    </row>
    <row r="1695" spans="1:8" ht="12.75" customHeight="1" x14ac:dyDescent="0.25">
      <c r="A1695" s="26" t="s">
        <v>1784</v>
      </c>
      <c r="B1695" s="26" t="s">
        <v>1611</v>
      </c>
      <c r="C1695" s="65">
        <v>14</v>
      </c>
      <c r="D1695" s="66"/>
      <c r="E1695" s="66">
        <v>0</v>
      </c>
      <c r="F1695" s="66"/>
      <c r="G1695" s="66"/>
      <c r="H1695" s="66">
        <v>0</v>
      </c>
    </row>
    <row r="1696" spans="1:8" ht="12.75" customHeight="1" x14ac:dyDescent="0.25">
      <c r="A1696" s="26" t="s">
        <v>1785</v>
      </c>
      <c r="B1696" s="26" t="s">
        <v>559</v>
      </c>
      <c r="C1696" s="65">
        <v>16</v>
      </c>
      <c r="D1696" s="66">
        <v>0</v>
      </c>
      <c r="E1696" s="66"/>
      <c r="F1696" s="66"/>
      <c r="G1696" s="66"/>
      <c r="H1696" s="66">
        <v>0</v>
      </c>
    </row>
    <row r="1697" spans="1:8" ht="12.75" customHeight="1" x14ac:dyDescent="0.25">
      <c r="A1697" s="26" t="s">
        <v>1786</v>
      </c>
      <c r="B1697" s="26" t="s">
        <v>561</v>
      </c>
      <c r="C1697" s="65">
        <v>16</v>
      </c>
      <c r="D1697" s="66">
        <v>0</v>
      </c>
      <c r="E1697" s="66"/>
      <c r="F1697" s="66"/>
      <c r="G1697" s="66"/>
      <c r="H1697" s="66">
        <v>0</v>
      </c>
    </row>
    <row r="1698" spans="1:8" ht="12.75" customHeight="1" x14ac:dyDescent="0.25">
      <c r="A1698" s="26" t="s">
        <v>1787</v>
      </c>
      <c r="B1698" s="26" t="s">
        <v>565</v>
      </c>
      <c r="C1698" s="65">
        <v>16</v>
      </c>
      <c r="D1698" s="66">
        <v>0</v>
      </c>
      <c r="E1698" s="66"/>
      <c r="F1698" s="66"/>
      <c r="G1698" s="66"/>
      <c r="H1698" s="66">
        <v>0</v>
      </c>
    </row>
    <row r="1699" spans="1:8" ht="12.75" customHeight="1" x14ac:dyDescent="0.25">
      <c r="A1699" s="26" t="s">
        <v>1788</v>
      </c>
      <c r="B1699" s="26" t="s">
        <v>575</v>
      </c>
      <c r="C1699" s="65">
        <v>16</v>
      </c>
      <c r="D1699" s="66">
        <v>0</v>
      </c>
      <c r="E1699" s="66"/>
      <c r="F1699" s="66"/>
      <c r="G1699" s="66"/>
      <c r="H1699" s="66">
        <v>0</v>
      </c>
    </row>
    <row r="1700" spans="1:8" ht="12.75" customHeight="1" x14ac:dyDescent="0.25">
      <c r="A1700" s="26" t="s">
        <v>1789</v>
      </c>
      <c r="B1700" s="26" t="s">
        <v>1618</v>
      </c>
      <c r="C1700" s="65">
        <v>12</v>
      </c>
      <c r="D1700" s="66"/>
      <c r="E1700" s="66"/>
      <c r="F1700" s="66">
        <v>0</v>
      </c>
      <c r="G1700" s="66"/>
      <c r="H1700" s="66">
        <v>0</v>
      </c>
    </row>
    <row r="1701" spans="1:8" ht="12.75" customHeight="1" x14ac:dyDescent="0.25">
      <c r="A1701" s="26" t="s">
        <v>1790</v>
      </c>
      <c r="B1701" s="26" t="s">
        <v>1618</v>
      </c>
      <c r="C1701" s="65">
        <v>14</v>
      </c>
      <c r="D1701" s="66"/>
      <c r="E1701" s="66">
        <v>0</v>
      </c>
      <c r="F1701" s="66"/>
      <c r="G1701" s="66"/>
      <c r="H1701" s="66">
        <v>0</v>
      </c>
    </row>
    <row r="1702" spans="1:8" ht="12.75" customHeight="1" x14ac:dyDescent="0.25">
      <c r="A1702" s="26" t="s">
        <v>1791</v>
      </c>
      <c r="B1702" s="26" t="s">
        <v>577</v>
      </c>
      <c r="C1702" s="65">
        <v>16</v>
      </c>
      <c r="D1702" s="66">
        <v>0</v>
      </c>
      <c r="E1702" s="66"/>
      <c r="F1702" s="66"/>
      <c r="G1702" s="66"/>
      <c r="H1702" s="66">
        <v>0</v>
      </c>
    </row>
    <row r="1703" spans="1:8" ht="12.75" customHeight="1" x14ac:dyDescent="0.25">
      <c r="A1703" s="26" t="s">
        <v>1792</v>
      </c>
      <c r="B1703" s="26" t="s">
        <v>581</v>
      </c>
      <c r="C1703" s="65">
        <v>16</v>
      </c>
      <c r="D1703" s="66">
        <v>0</v>
      </c>
      <c r="E1703" s="66"/>
      <c r="F1703" s="66"/>
      <c r="G1703" s="66"/>
      <c r="H1703" s="66">
        <v>0</v>
      </c>
    </row>
    <row r="1704" spans="1:8" ht="12.75" customHeight="1" x14ac:dyDescent="0.25">
      <c r="A1704" s="26" t="s">
        <v>1793</v>
      </c>
      <c r="B1704" s="26" t="s">
        <v>1794</v>
      </c>
      <c r="C1704" s="65">
        <v>16</v>
      </c>
      <c r="D1704" s="66">
        <v>0</v>
      </c>
      <c r="E1704" s="66"/>
      <c r="F1704" s="66"/>
      <c r="G1704" s="66"/>
      <c r="H1704" s="66">
        <v>0</v>
      </c>
    </row>
    <row r="1705" spans="1:8" ht="12.75" customHeight="1" x14ac:dyDescent="0.25">
      <c r="A1705" s="26" t="s">
        <v>1795</v>
      </c>
      <c r="B1705" s="26" t="s">
        <v>585</v>
      </c>
      <c r="C1705" s="65">
        <v>16</v>
      </c>
      <c r="D1705" s="66">
        <v>0</v>
      </c>
      <c r="E1705" s="66"/>
      <c r="F1705" s="66"/>
      <c r="G1705" s="66"/>
      <c r="H1705" s="66">
        <v>0</v>
      </c>
    </row>
    <row r="1706" spans="1:8" ht="12.75" customHeight="1" x14ac:dyDescent="0.25">
      <c r="A1706" s="26" t="s">
        <v>1796</v>
      </c>
      <c r="B1706" s="26" t="s">
        <v>587</v>
      </c>
      <c r="C1706" s="65">
        <v>16</v>
      </c>
      <c r="D1706" s="66">
        <v>0</v>
      </c>
      <c r="E1706" s="66"/>
      <c r="F1706" s="66"/>
      <c r="G1706" s="66"/>
      <c r="H1706" s="66">
        <v>0</v>
      </c>
    </row>
    <row r="1707" spans="1:8" ht="12.75" customHeight="1" x14ac:dyDescent="0.25">
      <c r="A1707" s="26" t="s">
        <v>1797</v>
      </c>
      <c r="B1707" s="26" t="s">
        <v>1798</v>
      </c>
      <c r="C1707" s="65">
        <v>16</v>
      </c>
      <c r="D1707" s="66">
        <v>0</v>
      </c>
      <c r="E1707" s="66"/>
      <c r="F1707" s="66"/>
      <c r="G1707" s="66"/>
      <c r="H1707" s="66">
        <v>0</v>
      </c>
    </row>
    <row r="1708" spans="1:8" ht="12.75" customHeight="1" x14ac:dyDescent="0.25">
      <c r="A1708" s="26" t="s">
        <v>1799</v>
      </c>
      <c r="B1708" s="26" t="s">
        <v>591</v>
      </c>
      <c r="C1708" s="65">
        <v>16</v>
      </c>
      <c r="D1708" s="66">
        <v>0</v>
      </c>
      <c r="E1708" s="66"/>
      <c r="F1708" s="66"/>
      <c r="G1708" s="66"/>
      <c r="H1708" s="66">
        <v>0</v>
      </c>
    </row>
    <row r="1709" spans="1:8" ht="12.75" customHeight="1" x14ac:dyDescent="0.25">
      <c r="A1709" s="26" t="s">
        <v>1800</v>
      </c>
      <c r="B1709" s="26" t="s">
        <v>593</v>
      </c>
      <c r="C1709" s="65">
        <v>16</v>
      </c>
      <c r="D1709" s="66">
        <v>0</v>
      </c>
      <c r="E1709" s="66"/>
      <c r="F1709" s="66"/>
      <c r="G1709" s="66"/>
      <c r="H1709" s="66">
        <v>0</v>
      </c>
    </row>
    <row r="1710" spans="1:8" ht="12.75" customHeight="1" x14ac:dyDescent="0.25">
      <c r="A1710" s="26" t="s">
        <v>1801</v>
      </c>
      <c r="B1710" s="26" t="s">
        <v>595</v>
      </c>
      <c r="C1710" s="65">
        <v>16</v>
      </c>
      <c r="D1710" s="66">
        <v>0</v>
      </c>
      <c r="E1710" s="66"/>
      <c r="F1710" s="66"/>
      <c r="G1710" s="66"/>
      <c r="H1710" s="66">
        <v>0</v>
      </c>
    </row>
    <row r="1711" spans="1:8" ht="12.75" customHeight="1" x14ac:dyDescent="0.25">
      <c r="A1711" s="26" t="s">
        <v>1802</v>
      </c>
      <c r="B1711" s="26" t="s">
        <v>597</v>
      </c>
      <c r="C1711" s="65">
        <v>16</v>
      </c>
      <c r="D1711" s="66">
        <v>0</v>
      </c>
      <c r="E1711" s="66"/>
      <c r="F1711" s="66"/>
      <c r="G1711" s="66"/>
      <c r="H1711" s="66">
        <v>0</v>
      </c>
    </row>
    <row r="1712" spans="1:8" ht="12.75" customHeight="1" x14ac:dyDescent="0.25">
      <c r="A1712" s="26" t="s">
        <v>1803</v>
      </c>
      <c r="B1712" s="26" t="s">
        <v>599</v>
      </c>
      <c r="C1712" s="65">
        <v>16</v>
      </c>
      <c r="D1712" s="66">
        <v>0</v>
      </c>
      <c r="E1712" s="66"/>
      <c r="F1712" s="66"/>
      <c r="G1712" s="66"/>
      <c r="H1712" s="66">
        <v>0</v>
      </c>
    </row>
    <row r="1713" spans="1:8" ht="12.75" customHeight="1" x14ac:dyDescent="0.25">
      <c r="A1713" s="26" t="s">
        <v>1804</v>
      </c>
      <c r="B1713" s="26" t="s">
        <v>601</v>
      </c>
      <c r="C1713" s="65">
        <v>16</v>
      </c>
      <c r="D1713" s="66">
        <v>0</v>
      </c>
      <c r="E1713" s="66"/>
      <c r="F1713" s="66"/>
      <c r="G1713" s="66"/>
      <c r="H1713" s="66">
        <v>0</v>
      </c>
    </row>
    <row r="1714" spans="1:8" ht="12.75" customHeight="1" x14ac:dyDescent="0.25">
      <c r="A1714" s="26" t="s">
        <v>1805</v>
      </c>
      <c r="B1714" s="26" t="s">
        <v>603</v>
      </c>
      <c r="C1714" s="65">
        <v>16</v>
      </c>
      <c r="D1714" s="66">
        <v>0</v>
      </c>
      <c r="E1714" s="66"/>
      <c r="F1714" s="66"/>
      <c r="G1714" s="66"/>
      <c r="H1714" s="66">
        <v>0</v>
      </c>
    </row>
    <row r="1715" spans="1:8" ht="12.75" customHeight="1" x14ac:dyDescent="0.25">
      <c r="A1715" s="26" t="s">
        <v>1806</v>
      </c>
      <c r="B1715" s="26" t="s">
        <v>605</v>
      </c>
      <c r="C1715" s="65">
        <v>16</v>
      </c>
      <c r="D1715" s="66">
        <v>0</v>
      </c>
      <c r="E1715" s="66"/>
      <c r="F1715" s="66"/>
      <c r="G1715" s="66"/>
      <c r="H1715" s="66">
        <v>0</v>
      </c>
    </row>
    <row r="1716" spans="1:8" ht="12.75" customHeight="1" x14ac:dyDescent="0.25">
      <c r="A1716" s="26" t="s">
        <v>1807</v>
      </c>
      <c r="B1716" s="26" t="s">
        <v>607</v>
      </c>
      <c r="C1716" s="65">
        <v>16</v>
      </c>
      <c r="D1716" s="66">
        <v>0</v>
      </c>
      <c r="E1716" s="66"/>
      <c r="F1716" s="66"/>
      <c r="G1716" s="66"/>
      <c r="H1716" s="66">
        <v>0</v>
      </c>
    </row>
    <row r="1717" spans="1:8" ht="12.75" customHeight="1" x14ac:dyDescent="0.25">
      <c r="A1717" s="26" t="s">
        <v>1808</v>
      </c>
      <c r="B1717" s="26" t="s">
        <v>609</v>
      </c>
      <c r="C1717" s="65">
        <v>16</v>
      </c>
      <c r="D1717" s="66">
        <v>0</v>
      </c>
      <c r="E1717" s="66"/>
      <c r="F1717" s="66"/>
      <c r="G1717" s="66"/>
      <c r="H1717" s="66">
        <v>0</v>
      </c>
    </row>
    <row r="1718" spans="1:8" ht="12.75" customHeight="1" x14ac:dyDescent="0.25">
      <c r="A1718" s="26" t="s">
        <v>1809</v>
      </c>
      <c r="B1718" s="26" t="s">
        <v>611</v>
      </c>
      <c r="C1718" s="65">
        <v>16</v>
      </c>
      <c r="D1718" s="66">
        <v>0</v>
      </c>
      <c r="E1718" s="66"/>
      <c r="F1718" s="66"/>
      <c r="G1718" s="66"/>
      <c r="H1718" s="66">
        <v>0</v>
      </c>
    </row>
    <row r="1719" spans="1:8" ht="12.75" customHeight="1" x14ac:dyDescent="0.25">
      <c r="A1719" s="26" t="s">
        <v>1810</v>
      </c>
      <c r="B1719" s="26" t="s">
        <v>1639</v>
      </c>
      <c r="C1719" s="65">
        <v>12</v>
      </c>
      <c r="D1719" s="66"/>
      <c r="E1719" s="66"/>
      <c r="F1719" s="66">
        <v>0</v>
      </c>
      <c r="G1719" s="66"/>
      <c r="H1719" s="66">
        <v>0</v>
      </c>
    </row>
    <row r="1720" spans="1:8" ht="12.75" customHeight="1" x14ac:dyDescent="0.25">
      <c r="A1720" s="26" t="s">
        <v>1811</v>
      </c>
      <c r="B1720" s="26" t="s">
        <v>1639</v>
      </c>
      <c r="C1720" s="65">
        <v>14</v>
      </c>
      <c r="D1720" s="66"/>
      <c r="E1720" s="66">
        <v>0</v>
      </c>
      <c r="F1720" s="66"/>
      <c r="G1720" s="66"/>
      <c r="H1720" s="66">
        <v>0</v>
      </c>
    </row>
    <row r="1721" spans="1:8" ht="12.75" customHeight="1" x14ac:dyDescent="0.25">
      <c r="A1721" s="26" t="s">
        <v>1812</v>
      </c>
      <c r="B1721" s="26" t="s">
        <v>613</v>
      </c>
      <c r="C1721" s="65">
        <v>16</v>
      </c>
      <c r="D1721" s="66">
        <v>0</v>
      </c>
      <c r="E1721" s="66"/>
      <c r="F1721" s="66"/>
      <c r="G1721" s="66"/>
      <c r="H1721" s="66">
        <v>0</v>
      </c>
    </row>
    <row r="1722" spans="1:8" ht="12.75" customHeight="1" x14ac:dyDescent="0.25">
      <c r="A1722" s="26" t="s">
        <v>1813</v>
      </c>
      <c r="B1722" s="26" t="s">
        <v>1814</v>
      </c>
      <c r="C1722" s="65">
        <v>12</v>
      </c>
      <c r="D1722" s="66"/>
      <c r="E1722" s="66"/>
      <c r="F1722" s="66">
        <v>0</v>
      </c>
      <c r="G1722" s="66"/>
      <c r="H1722" s="66">
        <v>0</v>
      </c>
    </row>
    <row r="1723" spans="1:8" ht="12.75" customHeight="1" x14ac:dyDescent="0.25">
      <c r="A1723" s="26" t="s">
        <v>1815</v>
      </c>
      <c r="B1723" s="26" t="s">
        <v>1643</v>
      </c>
      <c r="C1723" s="65">
        <v>14</v>
      </c>
      <c r="D1723" s="66"/>
      <c r="E1723" s="66">
        <v>0</v>
      </c>
      <c r="F1723" s="66"/>
      <c r="G1723" s="66"/>
      <c r="H1723" s="66">
        <v>0</v>
      </c>
    </row>
    <row r="1724" spans="1:8" ht="12.75" customHeight="1" x14ac:dyDescent="0.25">
      <c r="A1724" s="26" t="s">
        <v>1816</v>
      </c>
      <c r="B1724" s="26" t="s">
        <v>1817</v>
      </c>
      <c r="C1724" s="65">
        <v>16</v>
      </c>
      <c r="D1724" s="66">
        <v>0</v>
      </c>
      <c r="E1724" s="66"/>
      <c r="F1724" s="66"/>
      <c r="G1724" s="66"/>
      <c r="H1724" s="66">
        <v>0</v>
      </c>
    </row>
    <row r="1725" spans="1:8" ht="12.75" customHeight="1" x14ac:dyDescent="0.25">
      <c r="A1725" s="26" t="s">
        <v>1818</v>
      </c>
      <c r="B1725" s="26" t="s">
        <v>1819</v>
      </c>
      <c r="C1725" s="65">
        <v>16</v>
      </c>
      <c r="D1725" s="66">
        <v>0</v>
      </c>
      <c r="E1725" s="66"/>
      <c r="F1725" s="66"/>
      <c r="G1725" s="66"/>
      <c r="H1725" s="66">
        <v>0</v>
      </c>
    </row>
    <row r="1726" spans="1:8" ht="12.75" customHeight="1" x14ac:dyDescent="0.25">
      <c r="A1726" s="26" t="s">
        <v>1820</v>
      </c>
      <c r="B1726" s="26" t="s">
        <v>1821</v>
      </c>
      <c r="C1726" s="65">
        <v>16</v>
      </c>
      <c r="D1726" s="66">
        <v>0</v>
      </c>
      <c r="E1726" s="66"/>
      <c r="F1726" s="66"/>
      <c r="G1726" s="66"/>
      <c r="H1726" s="66">
        <v>0</v>
      </c>
    </row>
    <row r="1727" spans="1:8" ht="12.75" customHeight="1" x14ac:dyDescent="0.25">
      <c r="A1727" s="26" t="s">
        <v>1822</v>
      </c>
      <c r="B1727" s="26" t="s">
        <v>626</v>
      </c>
      <c r="C1727" s="65">
        <v>16</v>
      </c>
      <c r="D1727" s="66">
        <v>0</v>
      </c>
      <c r="E1727" s="66"/>
      <c r="F1727" s="66"/>
      <c r="G1727" s="66"/>
      <c r="H1727" s="66">
        <v>0</v>
      </c>
    </row>
    <row r="1728" spans="1:8" ht="12.75" customHeight="1" x14ac:dyDescent="0.25">
      <c r="A1728" s="26" t="s">
        <v>1823</v>
      </c>
      <c r="B1728" s="26" t="s">
        <v>1763</v>
      </c>
      <c r="C1728" s="65">
        <v>10</v>
      </c>
      <c r="D1728" s="66"/>
      <c r="E1728" s="66"/>
      <c r="F1728" s="66"/>
      <c r="G1728" s="66">
        <v>0</v>
      </c>
      <c r="H1728" s="66">
        <v>0</v>
      </c>
    </row>
    <row r="1729" spans="1:8" ht="12.75" customHeight="1" x14ac:dyDescent="0.25">
      <c r="A1729" s="26" t="s">
        <v>1824</v>
      </c>
      <c r="B1729" s="26" t="s">
        <v>1693</v>
      </c>
      <c r="C1729" s="65">
        <v>12</v>
      </c>
      <c r="D1729" s="66"/>
      <c r="E1729" s="66"/>
      <c r="F1729" s="66">
        <v>0</v>
      </c>
      <c r="G1729" s="66"/>
      <c r="H1729" s="66">
        <v>0</v>
      </c>
    </row>
    <row r="1730" spans="1:8" ht="12.75" customHeight="1" x14ac:dyDescent="0.25">
      <c r="A1730" s="26" t="s">
        <v>1825</v>
      </c>
      <c r="B1730" s="26" t="s">
        <v>1693</v>
      </c>
      <c r="C1730" s="65">
        <v>14</v>
      </c>
      <c r="D1730" s="66"/>
      <c r="E1730" s="66">
        <v>0</v>
      </c>
      <c r="F1730" s="66"/>
      <c r="G1730" s="66"/>
      <c r="H1730" s="66">
        <v>0</v>
      </c>
    </row>
    <row r="1731" spans="1:8" ht="12.75" customHeight="1" x14ac:dyDescent="0.25">
      <c r="A1731" s="26" t="s">
        <v>1826</v>
      </c>
      <c r="B1731" s="26" t="s">
        <v>1289</v>
      </c>
      <c r="C1731" s="65">
        <v>16</v>
      </c>
      <c r="D1731" s="66">
        <v>0</v>
      </c>
      <c r="E1731" s="66"/>
      <c r="F1731" s="66"/>
      <c r="G1731" s="66"/>
      <c r="H1731" s="66">
        <v>0</v>
      </c>
    </row>
    <row r="1732" spans="1:8" ht="12.75" customHeight="1" x14ac:dyDescent="0.25">
      <c r="A1732" s="26" t="s">
        <v>1827</v>
      </c>
      <c r="B1732" s="26" t="s">
        <v>559</v>
      </c>
      <c r="C1732" s="65">
        <v>16</v>
      </c>
      <c r="D1732" s="66">
        <v>0</v>
      </c>
      <c r="E1732" s="66"/>
      <c r="F1732" s="66"/>
      <c r="G1732" s="66"/>
      <c r="H1732" s="66">
        <v>0</v>
      </c>
    </row>
    <row r="1733" spans="1:8" ht="12.75" customHeight="1" x14ac:dyDescent="0.25">
      <c r="A1733" s="26" t="s">
        <v>1828</v>
      </c>
      <c r="B1733" s="26" t="s">
        <v>561</v>
      </c>
      <c r="C1733" s="65">
        <v>16</v>
      </c>
      <c r="D1733" s="66">
        <v>0</v>
      </c>
      <c r="E1733" s="66"/>
      <c r="F1733" s="66"/>
      <c r="G1733" s="66"/>
      <c r="H1733" s="66">
        <v>0</v>
      </c>
    </row>
    <row r="1734" spans="1:8" ht="12.75" customHeight="1" x14ac:dyDescent="0.25">
      <c r="A1734" s="26" t="s">
        <v>1829</v>
      </c>
      <c r="B1734" s="26" t="s">
        <v>563</v>
      </c>
      <c r="C1734" s="65">
        <v>16</v>
      </c>
      <c r="D1734" s="66">
        <v>0</v>
      </c>
      <c r="E1734" s="66"/>
      <c r="F1734" s="66"/>
      <c r="G1734" s="66"/>
      <c r="H1734" s="66">
        <v>0</v>
      </c>
    </row>
    <row r="1735" spans="1:8" ht="12.75" customHeight="1" x14ac:dyDescent="0.25">
      <c r="A1735" s="26" t="s">
        <v>1830</v>
      </c>
      <c r="B1735" s="26" t="s">
        <v>565</v>
      </c>
      <c r="C1735" s="65">
        <v>16</v>
      </c>
      <c r="D1735" s="66">
        <v>0</v>
      </c>
      <c r="E1735" s="66"/>
      <c r="F1735" s="66"/>
      <c r="G1735" s="66"/>
      <c r="H1735" s="66">
        <v>0</v>
      </c>
    </row>
    <row r="1736" spans="1:8" ht="12.75" customHeight="1" x14ac:dyDescent="0.25">
      <c r="A1736" s="26" t="s">
        <v>1831</v>
      </c>
      <c r="B1736" s="26" t="s">
        <v>567</v>
      </c>
      <c r="C1736" s="65">
        <v>16</v>
      </c>
      <c r="D1736" s="66">
        <v>0</v>
      </c>
      <c r="E1736" s="66"/>
      <c r="F1736" s="66"/>
      <c r="G1736" s="66"/>
      <c r="H1736" s="66">
        <v>0</v>
      </c>
    </row>
    <row r="1737" spans="1:8" ht="12.75" customHeight="1" x14ac:dyDescent="0.25">
      <c r="A1737" s="26" t="s">
        <v>1832</v>
      </c>
      <c r="B1737" s="26" t="s">
        <v>1703</v>
      </c>
      <c r="C1737" s="65">
        <v>12</v>
      </c>
      <c r="D1737" s="66"/>
      <c r="E1737" s="66"/>
      <c r="F1737" s="66">
        <v>0</v>
      </c>
      <c r="G1737" s="66"/>
      <c r="H1737" s="66">
        <v>0</v>
      </c>
    </row>
    <row r="1738" spans="1:8" ht="12.75" customHeight="1" x14ac:dyDescent="0.25">
      <c r="A1738" s="26" t="s">
        <v>1833</v>
      </c>
      <c r="B1738" s="26" t="s">
        <v>1703</v>
      </c>
      <c r="C1738" s="65">
        <v>14</v>
      </c>
      <c r="D1738" s="66"/>
      <c r="E1738" s="66">
        <v>0</v>
      </c>
      <c r="F1738" s="66"/>
      <c r="G1738" s="66"/>
      <c r="H1738" s="66">
        <v>0</v>
      </c>
    </row>
    <row r="1739" spans="1:8" ht="12.75" customHeight="1" x14ac:dyDescent="0.25">
      <c r="A1739" s="26" t="s">
        <v>1834</v>
      </c>
      <c r="B1739" s="26" t="s">
        <v>559</v>
      </c>
      <c r="C1739" s="65">
        <v>16</v>
      </c>
      <c r="D1739" s="66">
        <v>0</v>
      </c>
      <c r="E1739" s="66"/>
      <c r="F1739" s="66"/>
      <c r="G1739" s="66"/>
      <c r="H1739" s="66">
        <v>0</v>
      </c>
    </row>
    <row r="1740" spans="1:8" ht="12.75" customHeight="1" x14ac:dyDescent="0.25">
      <c r="A1740" s="26" t="s">
        <v>1835</v>
      </c>
      <c r="B1740" s="26" t="s">
        <v>561</v>
      </c>
      <c r="C1740" s="65">
        <v>16</v>
      </c>
      <c r="D1740" s="66">
        <v>0</v>
      </c>
      <c r="E1740" s="66"/>
      <c r="F1740" s="66"/>
      <c r="G1740" s="66"/>
      <c r="H1740" s="66">
        <v>0</v>
      </c>
    </row>
    <row r="1741" spans="1:8" ht="12.75" customHeight="1" x14ac:dyDescent="0.25">
      <c r="A1741" s="26" t="s">
        <v>1836</v>
      </c>
      <c r="B1741" s="26" t="s">
        <v>565</v>
      </c>
      <c r="C1741" s="65">
        <v>16</v>
      </c>
      <c r="D1741" s="66">
        <v>0</v>
      </c>
      <c r="E1741" s="66"/>
      <c r="F1741" s="66"/>
      <c r="G1741" s="66"/>
      <c r="H1741" s="66">
        <v>0</v>
      </c>
    </row>
    <row r="1742" spans="1:8" ht="12.75" customHeight="1" x14ac:dyDescent="0.25">
      <c r="A1742" s="26" t="s">
        <v>1837</v>
      </c>
      <c r="B1742" s="26" t="s">
        <v>575</v>
      </c>
      <c r="C1742" s="65">
        <v>16</v>
      </c>
      <c r="D1742" s="66">
        <v>0</v>
      </c>
      <c r="E1742" s="66"/>
      <c r="F1742" s="66"/>
      <c r="G1742" s="66"/>
      <c r="H1742" s="66">
        <v>0</v>
      </c>
    </row>
    <row r="1743" spans="1:8" ht="12.75" customHeight="1" x14ac:dyDescent="0.25">
      <c r="A1743" s="26" t="s">
        <v>1838</v>
      </c>
      <c r="B1743" s="26" t="s">
        <v>1710</v>
      </c>
      <c r="C1743" s="65">
        <v>12</v>
      </c>
      <c r="D1743" s="66"/>
      <c r="E1743" s="66"/>
      <c r="F1743" s="66">
        <v>0</v>
      </c>
      <c r="G1743" s="66"/>
      <c r="H1743" s="66">
        <v>0</v>
      </c>
    </row>
    <row r="1744" spans="1:8" ht="12.75" customHeight="1" x14ac:dyDescent="0.25">
      <c r="A1744" s="26" t="s">
        <v>1839</v>
      </c>
      <c r="B1744" s="26" t="s">
        <v>1710</v>
      </c>
      <c r="C1744" s="65">
        <v>14</v>
      </c>
      <c r="D1744" s="66"/>
      <c r="E1744" s="66">
        <v>0</v>
      </c>
      <c r="F1744" s="66"/>
      <c r="G1744" s="66"/>
      <c r="H1744" s="66">
        <v>0</v>
      </c>
    </row>
    <row r="1745" spans="1:8" ht="12.75" customHeight="1" x14ac:dyDescent="0.25">
      <c r="A1745" s="26" t="s">
        <v>1840</v>
      </c>
      <c r="B1745" s="26" t="s">
        <v>577</v>
      </c>
      <c r="C1745" s="65">
        <v>16</v>
      </c>
      <c r="D1745" s="66">
        <v>0</v>
      </c>
      <c r="E1745" s="66"/>
      <c r="F1745" s="66"/>
      <c r="G1745" s="66"/>
      <c r="H1745" s="66">
        <v>0</v>
      </c>
    </row>
    <row r="1746" spans="1:8" ht="12.75" customHeight="1" x14ac:dyDescent="0.25">
      <c r="A1746" s="26" t="s">
        <v>1841</v>
      </c>
      <c r="B1746" s="26" t="s">
        <v>581</v>
      </c>
      <c r="C1746" s="65">
        <v>16</v>
      </c>
      <c r="D1746" s="66">
        <v>0</v>
      </c>
      <c r="E1746" s="66"/>
      <c r="F1746" s="66"/>
      <c r="G1746" s="66"/>
      <c r="H1746" s="66">
        <v>0</v>
      </c>
    </row>
    <row r="1747" spans="1:8" ht="12.75" customHeight="1" x14ac:dyDescent="0.25">
      <c r="A1747" s="26" t="s">
        <v>1842</v>
      </c>
      <c r="B1747" s="26" t="s">
        <v>1794</v>
      </c>
      <c r="C1747" s="65">
        <v>16</v>
      </c>
      <c r="D1747" s="66">
        <v>0</v>
      </c>
      <c r="E1747" s="66"/>
      <c r="F1747" s="66"/>
      <c r="G1747" s="66"/>
      <c r="H1747" s="66">
        <v>0</v>
      </c>
    </row>
    <row r="1748" spans="1:8" ht="12.75" customHeight="1" x14ac:dyDescent="0.25">
      <c r="A1748" s="26" t="s">
        <v>1843</v>
      </c>
      <c r="B1748" s="26" t="s">
        <v>585</v>
      </c>
      <c r="C1748" s="65">
        <v>16</v>
      </c>
      <c r="D1748" s="66">
        <v>0</v>
      </c>
      <c r="E1748" s="66"/>
      <c r="F1748" s="66"/>
      <c r="G1748" s="66"/>
      <c r="H1748" s="66">
        <v>0</v>
      </c>
    </row>
    <row r="1749" spans="1:8" ht="12.75" customHeight="1" x14ac:dyDescent="0.25">
      <c r="A1749" s="26" t="s">
        <v>1844</v>
      </c>
      <c r="B1749" s="26" t="s">
        <v>587</v>
      </c>
      <c r="C1749" s="65">
        <v>16</v>
      </c>
      <c r="D1749" s="66">
        <v>0</v>
      </c>
      <c r="E1749" s="66"/>
      <c r="F1749" s="66"/>
      <c r="G1749" s="66"/>
      <c r="H1749" s="66">
        <v>0</v>
      </c>
    </row>
    <row r="1750" spans="1:8" ht="12.75" customHeight="1" x14ac:dyDescent="0.25">
      <c r="A1750" s="26" t="s">
        <v>1845</v>
      </c>
      <c r="B1750" s="26" t="s">
        <v>1798</v>
      </c>
      <c r="C1750" s="65">
        <v>16</v>
      </c>
      <c r="D1750" s="66">
        <v>0</v>
      </c>
      <c r="E1750" s="66"/>
      <c r="F1750" s="66"/>
      <c r="G1750" s="66"/>
      <c r="H1750" s="66">
        <v>0</v>
      </c>
    </row>
    <row r="1751" spans="1:8" ht="12.75" customHeight="1" x14ac:dyDescent="0.25">
      <c r="A1751" s="26" t="s">
        <v>1846</v>
      </c>
      <c r="B1751" s="26" t="s">
        <v>591</v>
      </c>
      <c r="C1751" s="65">
        <v>16</v>
      </c>
      <c r="D1751" s="66">
        <v>0</v>
      </c>
      <c r="E1751" s="66"/>
      <c r="F1751" s="66"/>
      <c r="G1751" s="66"/>
      <c r="H1751" s="66">
        <v>0</v>
      </c>
    </row>
    <row r="1752" spans="1:8" ht="12.75" customHeight="1" x14ac:dyDescent="0.25">
      <c r="A1752" s="26" t="s">
        <v>1847</v>
      </c>
      <c r="B1752" s="26" t="s">
        <v>593</v>
      </c>
      <c r="C1752" s="65">
        <v>16</v>
      </c>
      <c r="D1752" s="66">
        <v>0</v>
      </c>
      <c r="E1752" s="66"/>
      <c r="F1752" s="66"/>
      <c r="G1752" s="66"/>
      <c r="H1752" s="66">
        <v>0</v>
      </c>
    </row>
    <row r="1753" spans="1:8" ht="12.75" customHeight="1" x14ac:dyDescent="0.25">
      <c r="A1753" s="26" t="s">
        <v>1848</v>
      </c>
      <c r="B1753" s="26" t="s">
        <v>595</v>
      </c>
      <c r="C1753" s="65">
        <v>16</v>
      </c>
      <c r="D1753" s="66">
        <v>0</v>
      </c>
      <c r="E1753" s="66"/>
      <c r="F1753" s="66"/>
      <c r="G1753" s="66"/>
      <c r="H1753" s="66">
        <v>0</v>
      </c>
    </row>
    <row r="1754" spans="1:8" ht="12.75" customHeight="1" x14ac:dyDescent="0.25">
      <c r="A1754" s="26" t="s">
        <v>1849</v>
      </c>
      <c r="B1754" s="26" t="s">
        <v>597</v>
      </c>
      <c r="C1754" s="65">
        <v>16</v>
      </c>
      <c r="D1754" s="66">
        <v>0</v>
      </c>
      <c r="E1754" s="66"/>
      <c r="F1754" s="66"/>
      <c r="G1754" s="66"/>
      <c r="H1754" s="66">
        <v>0</v>
      </c>
    </row>
    <row r="1755" spans="1:8" ht="12.75" customHeight="1" x14ac:dyDescent="0.25">
      <c r="A1755" s="26" t="s">
        <v>1850</v>
      </c>
      <c r="B1755" s="26" t="s">
        <v>599</v>
      </c>
      <c r="C1755" s="65">
        <v>16</v>
      </c>
      <c r="D1755" s="66">
        <v>0</v>
      </c>
      <c r="E1755" s="66"/>
      <c r="F1755" s="66"/>
      <c r="G1755" s="66"/>
      <c r="H1755" s="66">
        <v>0</v>
      </c>
    </row>
    <row r="1756" spans="1:8" ht="12.75" customHeight="1" x14ac:dyDescent="0.25">
      <c r="A1756" s="26" t="s">
        <v>1851</v>
      </c>
      <c r="B1756" s="26" t="s">
        <v>601</v>
      </c>
      <c r="C1756" s="65">
        <v>16</v>
      </c>
      <c r="D1756" s="66">
        <v>0</v>
      </c>
      <c r="E1756" s="66"/>
      <c r="F1756" s="66"/>
      <c r="G1756" s="66"/>
      <c r="H1756" s="66">
        <v>0</v>
      </c>
    </row>
    <row r="1757" spans="1:8" ht="12.75" customHeight="1" x14ac:dyDescent="0.25">
      <c r="A1757" s="26" t="s">
        <v>1852</v>
      </c>
      <c r="B1757" s="26" t="s">
        <v>603</v>
      </c>
      <c r="C1757" s="65">
        <v>16</v>
      </c>
      <c r="D1757" s="66">
        <v>0</v>
      </c>
      <c r="E1757" s="66"/>
      <c r="F1757" s="66"/>
      <c r="G1757" s="66"/>
      <c r="H1757" s="66">
        <v>0</v>
      </c>
    </row>
    <row r="1758" spans="1:8" ht="12.75" customHeight="1" x14ac:dyDescent="0.25">
      <c r="A1758" s="26" t="s">
        <v>1853</v>
      </c>
      <c r="B1758" s="26" t="s">
        <v>605</v>
      </c>
      <c r="C1758" s="65">
        <v>16</v>
      </c>
      <c r="D1758" s="66">
        <v>0</v>
      </c>
      <c r="E1758" s="66"/>
      <c r="F1758" s="66"/>
      <c r="G1758" s="66"/>
      <c r="H1758" s="66">
        <v>0</v>
      </c>
    </row>
    <row r="1759" spans="1:8" ht="12.75" customHeight="1" x14ac:dyDescent="0.25">
      <c r="A1759" s="26" t="s">
        <v>1854</v>
      </c>
      <c r="B1759" s="26" t="s">
        <v>607</v>
      </c>
      <c r="C1759" s="65">
        <v>16</v>
      </c>
      <c r="D1759" s="66">
        <v>0</v>
      </c>
      <c r="E1759" s="66"/>
      <c r="F1759" s="66"/>
      <c r="G1759" s="66"/>
      <c r="H1759" s="66">
        <v>0</v>
      </c>
    </row>
    <row r="1760" spans="1:8" ht="12.75" customHeight="1" x14ac:dyDescent="0.25">
      <c r="A1760" s="26" t="s">
        <v>1855</v>
      </c>
      <c r="B1760" s="26" t="s">
        <v>609</v>
      </c>
      <c r="C1760" s="65">
        <v>16</v>
      </c>
      <c r="D1760" s="66">
        <v>0</v>
      </c>
      <c r="E1760" s="66"/>
      <c r="F1760" s="66"/>
      <c r="G1760" s="66"/>
      <c r="H1760" s="66">
        <v>0</v>
      </c>
    </row>
    <row r="1761" spans="1:8" ht="12.75" customHeight="1" x14ac:dyDescent="0.25">
      <c r="A1761" s="26" t="s">
        <v>1856</v>
      </c>
      <c r="B1761" s="26" t="s">
        <v>611</v>
      </c>
      <c r="C1761" s="65">
        <v>16</v>
      </c>
      <c r="D1761" s="66">
        <v>0</v>
      </c>
      <c r="E1761" s="66"/>
      <c r="F1761" s="66"/>
      <c r="G1761" s="66"/>
      <c r="H1761" s="66">
        <v>0</v>
      </c>
    </row>
    <row r="1762" spans="1:8" ht="12.75" customHeight="1" x14ac:dyDescent="0.25">
      <c r="A1762" s="26" t="s">
        <v>1857</v>
      </c>
      <c r="B1762" s="26" t="s">
        <v>1730</v>
      </c>
      <c r="C1762" s="65">
        <v>12</v>
      </c>
      <c r="D1762" s="66"/>
      <c r="E1762" s="66"/>
      <c r="F1762" s="66">
        <v>0</v>
      </c>
      <c r="G1762" s="66"/>
      <c r="H1762" s="66">
        <v>0</v>
      </c>
    </row>
    <row r="1763" spans="1:8" ht="12.75" customHeight="1" x14ac:dyDescent="0.25">
      <c r="A1763" s="26" t="s">
        <v>1858</v>
      </c>
      <c r="B1763" s="26" t="s">
        <v>1730</v>
      </c>
      <c r="C1763" s="65">
        <v>14</v>
      </c>
      <c r="D1763" s="66"/>
      <c r="E1763" s="66">
        <v>0</v>
      </c>
      <c r="F1763" s="66"/>
      <c r="G1763" s="66"/>
      <c r="H1763" s="66">
        <v>0</v>
      </c>
    </row>
    <row r="1764" spans="1:8" ht="12.75" customHeight="1" x14ac:dyDescent="0.25">
      <c r="A1764" s="26" t="s">
        <v>1859</v>
      </c>
      <c r="B1764" s="26" t="s">
        <v>613</v>
      </c>
      <c r="C1764" s="65">
        <v>16</v>
      </c>
      <c r="D1764" s="66">
        <v>0</v>
      </c>
      <c r="E1764" s="66"/>
      <c r="F1764" s="66"/>
      <c r="G1764" s="66"/>
      <c r="H1764" s="66">
        <v>0</v>
      </c>
    </row>
    <row r="1765" spans="1:8" ht="12.75" customHeight="1" x14ac:dyDescent="0.25">
      <c r="A1765" s="26" t="s">
        <v>1860</v>
      </c>
      <c r="B1765" s="26" t="s">
        <v>1736</v>
      </c>
      <c r="C1765" s="65">
        <v>12</v>
      </c>
      <c r="D1765" s="66"/>
      <c r="E1765" s="66"/>
      <c r="F1765" s="66">
        <v>0</v>
      </c>
      <c r="G1765" s="66"/>
      <c r="H1765" s="66">
        <v>0</v>
      </c>
    </row>
    <row r="1766" spans="1:8" ht="12.75" customHeight="1" x14ac:dyDescent="0.25">
      <c r="A1766" s="26" t="s">
        <v>1861</v>
      </c>
      <c r="B1766" s="26" t="s">
        <v>1736</v>
      </c>
      <c r="C1766" s="65">
        <v>14</v>
      </c>
      <c r="D1766" s="66"/>
      <c r="E1766" s="66">
        <v>0</v>
      </c>
      <c r="F1766" s="66"/>
      <c r="G1766" s="66"/>
      <c r="H1766" s="66">
        <v>0</v>
      </c>
    </row>
    <row r="1767" spans="1:8" ht="12.75" customHeight="1" x14ac:dyDescent="0.25">
      <c r="A1767" s="26" t="s">
        <v>1862</v>
      </c>
      <c r="B1767" s="26" t="s">
        <v>1817</v>
      </c>
      <c r="C1767" s="65">
        <v>16</v>
      </c>
      <c r="D1767" s="66">
        <v>0</v>
      </c>
      <c r="E1767" s="66"/>
      <c r="F1767" s="66"/>
      <c r="G1767" s="66"/>
      <c r="H1767" s="66">
        <v>0</v>
      </c>
    </row>
    <row r="1768" spans="1:8" ht="12.75" customHeight="1" x14ac:dyDescent="0.25">
      <c r="A1768" s="26" t="s">
        <v>1863</v>
      </c>
      <c r="B1768" s="26" t="s">
        <v>1819</v>
      </c>
      <c r="C1768" s="65">
        <v>16</v>
      </c>
      <c r="D1768" s="66">
        <v>0</v>
      </c>
      <c r="E1768" s="66"/>
      <c r="F1768" s="66"/>
      <c r="G1768" s="66"/>
      <c r="H1768" s="66">
        <v>0</v>
      </c>
    </row>
    <row r="1769" spans="1:8" ht="12.75" customHeight="1" x14ac:dyDescent="0.25">
      <c r="A1769" s="26" t="s">
        <v>1864</v>
      </c>
      <c r="B1769" s="26" t="s">
        <v>1821</v>
      </c>
      <c r="C1769" s="65">
        <v>16</v>
      </c>
      <c r="D1769" s="66">
        <v>0</v>
      </c>
      <c r="E1769" s="66"/>
      <c r="F1769" s="66"/>
      <c r="G1769" s="66"/>
      <c r="H1769" s="66">
        <v>0</v>
      </c>
    </row>
    <row r="1770" spans="1:8" ht="12.75" customHeight="1" x14ac:dyDescent="0.25">
      <c r="A1770" s="26" t="s">
        <v>1865</v>
      </c>
      <c r="B1770" s="26" t="s">
        <v>626</v>
      </c>
      <c r="C1770" s="65">
        <v>16</v>
      </c>
      <c r="D1770" s="66">
        <v>0</v>
      </c>
      <c r="E1770" s="66"/>
      <c r="F1770" s="66"/>
      <c r="G1770" s="66"/>
      <c r="H1770" s="66">
        <v>0</v>
      </c>
    </row>
    <row r="1771" spans="1:8" ht="12.75" customHeight="1" x14ac:dyDescent="0.25">
      <c r="A1771" s="26" t="s">
        <v>1866</v>
      </c>
      <c r="B1771" s="26" t="s">
        <v>1068</v>
      </c>
      <c r="C1771" s="65">
        <v>10</v>
      </c>
      <c r="D1771" s="66"/>
      <c r="E1771" s="66"/>
      <c r="F1771" s="66"/>
      <c r="G1771" s="66">
        <v>0</v>
      </c>
      <c r="H1771" s="66">
        <v>0</v>
      </c>
    </row>
    <row r="1772" spans="1:8" ht="12.75" customHeight="1" x14ac:dyDescent="0.25">
      <c r="A1772" s="26" t="s">
        <v>1867</v>
      </c>
      <c r="B1772" s="26" t="s">
        <v>1868</v>
      </c>
      <c r="C1772" s="65">
        <v>12</v>
      </c>
      <c r="D1772" s="66"/>
      <c r="E1772" s="66"/>
      <c r="F1772" s="66">
        <v>0</v>
      </c>
      <c r="G1772" s="66"/>
      <c r="H1772" s="66">
        <v>0</v>
      </c>
    </row>
    <row r="1773" spans="1:8" ht="12.75" customHeight="1" x14ac:dyDescent="0.25">
      <c r="A1773" s="26" t="s">
        <v>1869</v>
      </c>
      <c r="B1773" s="26" t="s">
        <v>1602</v>
      </c>
      <c r="C1773" s="65">
        <v>14</v>
      </c>
      <c r="D1773" s="66"/>
      <c r="E1773" s="66">
        <v>0</v>
      </c>
      <c r="F1773" s="66"/>
      <c r="G1773" s="66"/>
      <c r="H1773" s="66">
        <v>0</v>
      </c>
    </row>
    <row r="1774" spans="1:8" ht="12.75" customHeight="1" x14ac:dyDescent="0.25">
      <c r="A1774" s="26" t="s">
        <v>1870</v>
      </c>
      <c r="B1774" s="26" t="s">
        <v>1289</v>
      </c>
      <c r="C1774" s="65">
        <v>16</v>
      </c>
      <c r="D1774" s="66">
        <v>0</v>
      </c>
      <c r="E1774" s="66"/>
      <c r="F1774" s="66"/>
      <c r="G1774" s="66"/>
      <c r="H1774" s="66">
        <v>0</v>
      </c>
    </row>
    <row r="1775" spans="1:8" ht="12.75" customHeight="1" x14ac:dyDescent="0.25">
      <c r="A1775" s="26" t="s">
        <v>1871</v>
      </c>
      <c r="B1775" s="26" t="s">
        <v>559</v>
      </c>
      <c r="C1775" s="65">
        <v>16</v>
      </c>
      <c r="D1775" s="66">
        <v>0</v>
      </c>
      <c r="E1775" s="66"/>
      <c r="F1775" s="66"/>
      <c r="G1775" s="66"/>
      <c r="H1775" s="66">
        <v>0</v>
      </c>
    </row>
    <row r="1776" spans="1:8" ht="12.75" customHeight="1" x14ac:dyDescent="0.25">
      <c r="A1776" s="26" t="s">
        <v>1872</v>
      </c>
      <c r="B1776" s="26" t="s">
        <v>561</v>
      </c>
      <c r="C1776" s="65">
        <v>16</v>
      </c>
      <c r="D1776" s="66">
        <v>0</v>
      </c>
      <c r="E1776" s="66"/>
      <c r="F1776" s="66"/>
      <c r="G1776" s="66"/>
      <c r="H1776" s="66">
        <v>0</v>
      </c>
    </row>
    <row r="1777" spans="1:8" ht="12.75" customHeight="1" x14ac:dyDescent="0.25">
      <c r="A1777" s="26" t="s">
        <v>1873</v>
      </c>
      <c r="B1777" s="26" t="s">
        <v>563</v>
      </c>
      <c r="C1777" s="65">
        <v>16</v>
      </c>
      <c r="D1777" s="66">
        <v>0</v>
      </c>
      <c r="E1777" s="66"/>
      <c r="F1777" s="66"/>
      <c r="G1777" s="66"/>
      <c r="H1777" s="66">
        <v>0</v>
      </c>
    </row>
    <row r="1778" spans="1:8" ht="12.75" customHeight="1" x14ac:dyDescent="0.25">
      <c r="A1778" s="26" t="s">
        <v>1874</v>
      </c>
      <c r="B1778" s="26" t="s">
        <v>565</v>
      </c>
      <c r="C1778" s="65">
        <v>16</v>
      </c>
      <c r="D1778" s="66">
        <v>0</v>
      </c>
      <c r="E1778" s="66"/>
      <c r="F1778" s="66"/>
      <c r="G1778" s="66"/>
      <c r="H1778" s="66">
        <v>0</v>
      </c>
    </row>
    <row r="1779" spans="1:8" ht="12.75" customHeight="1" x14ac:dyDescent="0.25">
      <c r="A1779" s="26" t="s">
        <v>1875</v>
      </c>
      <c r="B1779" s="26" t="s">
        <v>567</v>
      </c>
      <c r="C1779" s="65">
        <v>16</v>
      </c>
      <c r="D1779" s="66">
        <v>0</v>
      </c>
      <c r="E1779" s="66"/>
      <c r="F1779" s="66"/>
      <c r="G1779" s="66"/>
      <c r="H1779" s="66">
        <v>0</v>
      </c>
    </row>
    <row r="1780" spans="1:8" ht="12.75" customHeight="1" x14ac:dyDescent="0.25">
      <c r="A1780" s="26" t="s">
        <v>1876</v>
      </c>
      <c r="B1780" s="26" t="s">
        <v>1611</v>
      </c>
      <c r="C1780" s="65">
        <v>12</v>
      </c>
      <c r="D1780" s="66"/>
      <c r="E1780" s="66"/>
      <c r="F1780" s="66">
        <v>0</v>
      </c>
      <c r="G1780" s="66"/>
      <c r="H1780" s="66">
        <v>0</v>
      </c>
    </row>
    <row r="1781" spans="1:8" ht="12.75" customHeight="1" x14ac:dyDescent="0.25">
      <c r="A1781" s="26" t="s">
        <v>1877</v>
      </c>
      <c r="B1781" s="26" t="s">
        <v>1611</v>
      </c>
      <c r="C1781" s="65">
        <v>14</v>
      </c>
      <c r="D1781" s="66"/>
      <c r="E1781" s="66">
        <v>0</v>
      </c>
      <c r="F1781" s="66"/>
      <c r="G1781" s="66"/>
      <c r="H1781" s="66">
        <v>0</v>
      </c>
    </row>
    <row r="1782" spans="1:8" ht="12.75" customHeight="1" x14ac:dyDescent="0.25">
      <c r="A1782" s="26" t="s">
        <v>1878</v>
      </c>
      <c r="B1782" s="26" t="s">
        <v>559</v>
      </c>
      <c r="C1782" s="65">
        <v>16</v>
      </c>
      <c r="D1782" s="66">
        <v>0</v>
      </c>
      <c r="E1782" s="66"/>
      <c r="F1782" s="66"/>
      <c r="G1782" s="66"/>
      <c r="H1782" s="66">
        <v>0</v>
      </c>
    </row>
    <row r="1783" spans="1:8" ht="12.75" customHeight="1" x14ac:dyDescent="0.25">
      <c r="A1783" s="26" t="s">
        <v>1879</v>
      </c>
      <c r="B1783" s="26" t="s">
        <v>561</v>
      </c>
      <c r="C1783" s="65">
        <v>16</v>
      </c>
      <c r="D1783" s="66">
        <v>0</v>
      </c>
      <c r="E1783" s="66"/>
      <c r="F1783" s="66"/>
      <c r="G1783" s="66"/>
      <c r="H1783" s="66">
        <v>0</v>
      </c>
    </row>
    <row r="1784" spans="1:8" ht="12.75" customHeight="1" x14ac:dyDescent="0.25">
      <c r="A1784" s="26" t="s">
        <v>1880</v>
      </c>
      <c r="B1784" s="26" t="s">
        <v>565</v>
      </c>
      <c r="C1784" s="65">
        <v>16</v>
      </c>
      <c r="D1784" s="66">
        <v>0</v>
      </c>
      <c r="E1784" s="66"/>
      <c r="F1784" s="66"/>
      <c r="G1784" s="66"/>
      <c r="H1784" s="66">
        <v>0</v>
      </c>
    </row>
    <row r="1785" spans="1:8" ht="12.75" customHeight="1" x14ac:dyDescent="0.25">
      <c r="A1785" s="26" t="s">
        <v>1881</v>
      </c>
      <c r="B1785" s="26" t="s">
        <v>575</v>
      </c>
      <c r="C1785" s="65">
        <v>16</v>
      </c>
      <c r="D1785" s="66">
        <v>0</v>
      </c>
      <c r="E1785" s="66"/>
      <c r="F1785" s="66"/>
      <c r="G1785" s="66"/>
      <c r="H1785" s="66">
        <v>0</v>
      </c>
    </row>
    <row r="1786" spans="1:8" ht="12.75" customHeight="1" x14ac:dyDescent="0.25">
      <c r="A1786" s="26" t="s">
        <v>1882</v>
      </c>
      <c r="B1786" s="26" t="s">
        <v>1618</v>
      </c>
      <c r="C1786" s="65">
        <v>12</v>
      </c>
      <c r="D1786" s="66"/>
      <c r="E1786" s="66"/>
      <c r="F1786" s="66">
        <v>0</v>
      </c>
      <c r="G1786" s="66"/>
      <c r="H1786" s="66">
        <v>0</v>
      </c>
    </row>
    <row r="1787" spans="1:8" ht="12.75" customHeight="1" x14ac:dyDescent="0.25">
      <c r="A1787" s="26" t="s">
        <v>1883</v>
      </c>
      <c r="B1787" s="26" t="s">
        <v>1618</v>
      </c>
      <c r="C1787" s="65">
        <v>14</v>
      </c>
      <c r="D1787" s="66"/>
      <c r="E1787" s="66">
        <v>0</v>
      </c>
      <c r="F1787" s="66"/>
      <c r="G1787" s="66"/>
      <c r="H1787" s="66">
        <v>0</v>
      </c>
    </row>
    <row r="1788" spans="1:8" ht="12.75" customHeight="1" x14ac:dyDescent="0.25">
      <c r="A1788" s="26" t="s">
        <v>1884</v>
      </c>
      <c r="B1788" s="26" t="s">
        <v>577</v>
      </c>
      <c r="C1788" s="65">
        <v>16</v>
      </c>
      <c r="D1788" s="66">
        <v>0</v>
      </c>
      <c r="E1788" s="66"/>
      <c r="F1788" s="66"/>
      <c r="G1788" s="66"/>
      <c r="H1788" s="66">
        <v>0</v>
      </c>
    </row>
    <row r="1789" spans="1:8" ht="12.75" customHeight="1" x14ac:dyDescent="0.25">
      <c r="A1789" s="26" t="s">
        <v>1885</v>
      </c>
      <c r="B1789" s="26" t="s">
        <v>581</v>
      </c>
      <c r="C1789" s="65">
        <v>16</v>
      </c>
      <c r="D1789" s="66">
        <v>0</v>
      </c>
      <c r="E1789" s="66"/>
      <c r="F1789" s="66"/>
      <c r="G1789" s="66"/>
      <c r="H1789" s="66">
        <v>0</v>
      </c>
    </row>
    <row r="1790" spans="1:8" ht="12.75" customHeight="1" x14ac:dyDescent="0.25">
      <c r="A1790" s="26" t="s">
        <v>1886</v>
      </c>
      <c r="B1790" s="26" t="s">
        <v>1794</v>
      </c>
      <c r="C1790" s="65">
        <v>16</v>
      </c>
      <c r="D1790" s="66">
        <v>0</v>
      </c>
      <c r="E1790" s="66"/>
      <c r="F1790" s="66"/>
      <c r="G1790" s="66"/>
      <c r="H1790" s="66">
        <v>0</v>
      </c>
    </row>
    <row r="1791" spans="1:8" ht="12.75" customHeight="1" x14ac:dyDescent="0.25">
      <c r="A1791" s="26" t="s">
        <v>1887</v>
      </c>
      <c r="B1791" s="26" t="s">
        <v>585</v>
      </c>
      <c r="C1791" s="65">
        <v>16</v>
      </c>
      <c r="D1791" s="66">
        <v>0</v>
      </c>
      <c r="E1791" s="66"/>
      <c r="F1791" s="66"/>
      <c r="G1791" s="66"/>
      <c r="H1791" s="66">
        <v>0</v>
      </c>
    </row>
    <row r="1792" spans="1:8" ht="12.75" customHeight="1" x14ac:dyDescent="0.25">
      <c r="A1792" s="26" t="s">
        <v>1888</v>
      </c>
      <c r="B1792" s="26" t="s">
        <v>587</v>
      </c>
      <c r="C1792" s="65">
        <v>16</v>
      </c>
      <c r="D1792" s="66">
        <v>0</v>
      </c>
      <c r="E1792" s="66"/>
      <c r="F1792" s="66"/>
      <c r="G1792" s="66"/>
      <c r="H1792" s="66">
        <v>0</v>
      </c>
    </row>
    <row r="1793" spans="1:8" ht="12.75" customHeight="1" x14ac:dyDescent="0.25">
      <c r="A1793" s="26" t="s">
        <v>1889</v>
      </c>
      <c r="B1793" s="26" t="s">
        <v>1798</v>
      </c>
      <c r="C1793" s="65">
        <v>16</v>
      </c>
      <c r="D1793" s="66">
        <v>0</v>
      </c>
      <c r="E1793" s="66"/>
      <c r="F1793" s="66"/>
      <c r="G1793" s="66"/>
      <c r="H1793" s="66">
        <v>0</v>
      </c>
    </row>
    <row r="1794" spans="1:8" ht="12.75" customHeight="1" x14ac:dyDescent="0.25">
      <c r="A1794" s="26" t="s">
        <v>1890</v>
      </c>
      <c r="B1794" s="26" t="s">
        <v>591</v>
      </c>
      <c r="C1794" s="65">
        <v>16</v>
      </c>
      <c r="D1794" s="66">
        <v>0</v>
      </c>
      <c r="E1794" s="66"/>
      <c r="F1794" s="66"/>
      <c r="G1794" s="66"/>
      <c r="H1794" s="66">
        <v>0</v>
      </c>
    </row>
    <row r="1795" spans="1:8" ht="12.75" customHeight="1" x14ac:dyDescent="0.25">
      <c r="A1795" s="26" t="s">
        <v>1891</v>
      </c>
      <c r="B1795" s="26" t="s">
        <v>593</v>
      </c>
      <c r="C1795" s="65">
        <v>16</v>
      </c>
      <c r="D1795" s="66">
        <v>0</v>
      </c>
      <c r="E1795" s="66"/>
      <c r="F1795" s="66"/>
      <c r="G1795" s="66"/>
      <c r="H1795" s="66">
        <v>0</v>
      </c>
    </row>
    <row r="1796" spans="1:8" ht="12.75" customHeight="1" x14ac:dyDescent="0.25">
      <c r="A1796" s="26" t="s">
        <v>1892</v>
      </c>
      <c r="B1796" s="26" t="s">
        <v>595</v>
      </c>
      <c r="C1796" s="65">
        <v>16</v>
      </c>
      <c r="D1796" s="66">
        <v>0</v>
      </c>
      <c r="E1796" s="66"/>
      <c r="F1796" s="66"/>
      <c r="G1796" s="66"/>
      <c r="H1796" s="66">
        <v>0</v>
      </c>
    </row>
    <row r="1797" spans="1:8" ht="12.75" customHeight="1" x14ac:dyDescent="0.25">
      <c r="A1797" s="26" t="s">
        <v>1893</v>
      </c>
      <c r="B1797" s="26" t="s">
        <v>597</v>
      </c>
      <c r="C1797" s="65">
        <v>16</v>
      </c>
      <c r="D1797" s="66">
        <v>0</v>
      </c>
      <c r="E1797" s="66"/>
      <c r="F1797" s="66"/>
      <c r="G1797" s="66"/>
      <c r="H1797" s="66">
        <v>0</v>
      </c>
    </row>
    <row r="1798" spans="1:8" ht="12.75" customHeight="1" x14ac:dyDescent="0.25">
      <c r="A1798" s="26" t="s">
        <v>1894</v>
      </c>
      <c r="B1798" s="26" t="s">
        <v>599</v>
      </c>
      <c r="C1798" s="65">
        <v>16</v>
      </c>
      <c r="D1798" s="66">
        <v>0</v>
      </c>
      <c r="E1798" s="66"/>
      <c r="F1798" s="66"/>
      <c r="G1798" s="66"/>
      <c r="H1798" s="66">
        <v>0</v>
      </c>
    </row>
    <row r="1799" spans="1:8" ht="12.75" customHeight="1" x14ac:dyDescent="0.25">
      <c r="A1799" s="26" t="s">
        <v>1895</v>
      </c>
      <c r="B1799" s="26" t="s">
        <v>601</v>
      </c>
      <c r="C1799" s="65">
        <v>16</v>
      </c>
      <c r="D1799" s="66">
        <v>0</v>
      </c>
      <c r="E1799" s="66"/>
      <c r="F1799" s="66"/>
      <c r="G1799" s="66"/>
      <c r="H1799" s="66">
        <v>0</v>
      </c>
    </row>
    <row r="1800" spans="1:8" ht="12.75" customHeight="1" x14ac:dyDescent="0.25">
      <c r="A1800" s="26" t="s">
        <v>1896</v>
      </c>
      <c r="B1800" s="26" t="s">
        <v>603</v>
      </c>
      <c r="C1800" s="65">
        <v>16</v>
      </c>
      <c r="D1800" s="66">
        <v>0</v>
      </c>
      <c r="E1800" s="66"/>
      <c r="F1800" s="66"/>
      <c r="G1800" s="66"/>
      <c r="H1800" s="66">
        <v>0</v>
      </c>
    </row>
    <row r="1801" spans="1:8" ht="12.75" customHeight="1" x14ac:dyDescent="0.25">
      <c r="A1801" s="26" t="s">
        <v>1897</v>
      </c>
      <c r="B1801" s="26" t="s">
        <v>605</v>
      </c>
      <c r="C1801" s="65">
        <v>16</v>
      </c>
      <c r="D1801" s="66">
        <v>0</v>
      </c>
      <c r="E1801" s="66"/>
      <c r="F1801" s="66"/>
      <c r="G1801" s="66"/>
      <c r="H1801" s="66">
        <v>0</v>
      </c>
    </row>
    <row r="1802" spans="1:8" ht="12.75" customHeight="1" x14ac:dyDescent="0.25">
      <c r="A1802" s="26" t="s">
        <v>1898</v>
      </c>
      <c r="B1802" s="26" t="s">
        <v>607</v>
      </c>
      <c r="C1802" s="65">
        <v>16</v>
      </c>
      <c r="D1802" s="66">
        <v>0</v>
      </c>
      <c r="E1802" s="66"/>
      <c r="F1802" s="66"/>
      <c r="G1802" s="66"/>
      <c r="H1802" s="66">
        <v>0</v>
      </c>
    </row>
    <row r="1803" spans="1:8" ht="12.75" customHeight="1" x14ac:dyDescent="0.25">
      <c r="A1803" s="26" t="s">
        <v>1899</v>
      </c>
      <c r="B1803" s="26" t="s">
        <v>609</v>
      </c>
      <c r="C1803" s="65">
        <v>16</v>
      </c>
      <c r="D1803" s="66">
        <v>0</v>
      </c>
      <c r="E1803" s="66"/>
      <c r="F1803" s="66"/>
      <c r="G1803" s="66"/>
      <c r="H1803" s="66">
        <v>0</v>
      </c>
    </row>
    <row r="1804" spans="1:8" ht="12.75" customHeight="1" x14ac:dyDescent="0.25">
      <c r="A1804" s="26" t="s">
        <v>1900</v>
      </c>
      <c r="B1804" s="26" t="s">
        <v>611</v>
      </c>
      <c r="C1804" s="65">
        <v>16</v>
      </c>
      <c r="D1804" s="66">
        <v>0</v>
      </c>
      <c r="E1804" s="66"/>
      <c r="F1804" s="66"/>
      <c r="G1804" s="66"/>
      <c r="H1804" s="66">
        <v>0</v>
      </c>
    </row>
    <row r="1805" spans="1:8" ht="12.75" customHeight="1" x14ac:dyDescent="0.25">
      <c r="A1805" s="26" t="s">
        <v>1901</v>
      </c>
      <c r="B1805" s="26" t="s">
        <v>1639</v>
      </c>
      <c r="C1805" s="65">
        <v>12</v>
      </c>
      <c r="D1805" s="66"/>
      <c r="E1805" s="66"/>
      <c r="F1805" s="66">
        <v>0</v>
      </c>
      <c r="G1805" s="66"/>
      <c r="H1805" s="66">
        <v>0</v>
      </c>
    </row>
    <row r="1806" spans="1:8" ht="12.75" customHeight="1" x14ac:dyDescent="0.25">
      <c r="A1806" s="26" t="s">
        <v>1902</v>
      </c>
      <c r="B1806" s="26" t="s">
        <v>1639</v>
      </c>
      <c r="C1806" s="65">
        <v>14</v>
      </c>
      <c r="D1806" s="66"/>
      <c r="E1806" s="66">
        <v>0</v>
      </c>
      <c r="F1806" s="66"/>
      <c r="G1806" s="66"/>
      <c r="H1806" s="66">
        <v>0</v>
      </c>
    </row>
    <row r="1807" spans="1:8" ht="12.75" customHeight="1" x14ac:dyDescent="0.25">
      <c r="A1807" s="26" t="s">
        <v>1903</v>
      </c>
      <c r="B1807" s="26" t="s">
        <v>613</v>
      </c>
      <c r="C1807" s="65">
        <v>16</v>
      </c>
      <c r="D1807" s="66">
        <v>0</v>
      </c>
      <c r="E1807" s="66"/>
      <c r="F1807" s="66"/>
      <c r="G1807" s="66"/>
      <c r="H1807" s="66">
        <v>0</v>
      </c>
    </row>
    <row r="1808" spans="1:8" ht="12.75" customHeight="1" x14ac:dyDescent="0.25">
      <c r="A1808" s="26" t="s">
        <v>1904</v>
      </c>
      <c r="B1808" s="26" t="s">
        <v>1814</v>
      </c>
      <c r="C1808" s="65">
        <v>12</v>
      </c>
      <c r="D1808" s="66"/>
      <c r="E1808" s="66"/>
      <c r="F1808" s="66">
        <v>0</v>
      </c>
      <c r="G1808" s="66"/>
      <c r="H1808" s="66">
        <v>0</v>
      </c>
    </row>
    <row r="1809" spans="1:8" ht="12.75" customHeight="1" x14ac:dyDescent="0.25">
      <c r="A1809" s="26" t="s">
        <v>1905</v>
      </c>
      <c r="B1809" s="26" t="s">
        <v>1814</v>
      </c>
      <c r="C1809" s="65">
        <v>14</v>
      </c>
      <c r="D1809" s="66"/>
      <c r="E1809" s="66">
        <v>0</v>
      </c>
      <c r="F1809" s="66"/>
      <c r="G1809" s="66"/>
      <c r="H1809" s="66">
        <v>0</v>
      </c>
    </row>
    <row r="1810" spans="1:8" ht="12.75" customHeight="1" x14ac:dyDescent="0.25">
      <c r="A1810" s="26" t="s">
        <v>1906</v>
      </c>
      <c r="B1810" s="26" t="s">
        <v>1817</v>
      </c>
      <c r="C1810" s="65">
        <v>16</v>
      </c>
      <c r="D1810" s="66">
        <v>0</v>
      </c>
      <c r="E1810" s="66"/>
      <c r="F1810" s="66"/>
      <c r="G1810" s="66"/>
      <c r="H1810" s="66">
        <v>0</v>
      </c>
    </row>
    <row r="1811" spans="1:8" ht="12.75" customHeight="1" x14ac:dyDescent="0.25">
      <c r="A1811" s="26" t="s">
        <v>1907</v>
      </c>
      <c r="B1811" s="26" t="s">
        <v>1819</v>
      </c>
      <c r="C1811" s="65">
        <v>16</v>
      </c>
      <c r="D1811" s="66">
        <v>0</v>
      </c>
      <c r="E1811" s="66"/>
      <c r="F1811" s="66"/>
      <c r="G1811" s="66"/>
      <c r="H1811" s="66">
        <v>0</v>
      </c>
    </row>
    <row r="1812" spans="1:8" ht="12.75" customHeight="1" x14ac:dyDescent="0.25">
      <c r="A1812" s="26" t="s">
        <v>1908</v>
      </c>
      <c r="B1812" s="26" t="s">
        <v>1821</v>
      </c>
      <c r="C1812" s="65">
        <v>16</v>
      </c>
      <c r="D1812" s="66">
        <v>0</v>
      </c>
      <c r="E1812" s="66"/>
      <c r="F1812" s="66"/>
      <c r="G1812" s="66"/>
      <c r="H1812" s="66">
        <v>0</v>
      </c>
    </row>
    <row r="1813" spans="1:8" ht="12.75" customHeight="1" x14ac:dyDescent="0.25">
      <c r="A1813" s="26" t="s">
        <v>1909</v>
      </c>
      <c r="B1813" s="26" t="s">
        <v>626</v>
      </c>
      <c r="C1813" s="65">
        <v>16</v>
      </c>
      <c r="D1813" s="66">
        <v>0</v>
      </c>
      <c r="E1813" s="66"/>
      <c r="F1813" s="66"/>
      <c r="G1813" s="66"/>
      <c r="H1813" s="66">
        <v>0</v>
      </c>
    </row>
    <row r="1814" spans="1:8" ht="12.75" customHeight="1" x14ac:dyDescent="0.25">
      <c r="A1814" s="26" t="s">
        <v>1910</v>
      </c>
      <c r="B1814" s="26" t="s">
        <v>1068</v>
      </c>
      <c r="C1814" s="65">
        <v>10</v>
      </c>
      <c r="D1814" s="66"/>
      <c r="E1814" s="66"/>
      <c r="F1814" s="66"/>
      <c r="G1814" s="66">
        <v>0</v>
      </c>
      <c r="H1814" s="66">
        <v>0</v>
      </c>
    </row>
    <row r="1815" spans="1:8" ht="12.75" customHeight="1" x14ac:dyDescent="0.25">
      <c r="A1815" s="26" t="s">
        <v>1911</v>
      </c>
      <c r="B1815" s="26" t="s">
        <v>1693</v>
      </c>
      <c r="C1815" s="65">
        <v>12</v>
      </c>
      <c r="D1815" s="66"/>
      <c r="E1815" s="66"/>
      <c r="F1815" s="66">
        <v>0</v>
      </c>
      <c r="G1815" s="66"/>
      <c r="H1815" s="66">
        <v>0</v>
      </c>
    </row>
    <row r="1816" spans="1:8" ht="12.75" customHeight="1" x14ac:dyDescent="0.25">
      <c r="A1816" s="26" t="s">
        <v>1912</v>
      </c>
      <c r="B1816" s="26" t="s">
        <v>1693</v>
      </c>
      <c r="C1816" s="65">
        <v>14</v>
      </c>
      <c r="D1816" s="66"/>
      <c r="E1816" s="66">
        <v>0</v>
      </c>
      <c r="F1816" s="66"/>
      <c r="G1816" s="66"/>
      <c r="H1816" s="66">
        <v>0</v>
      </c>
    </row>
    <row r="1817" spans="1:8" ht="12.75" customHeight="1" x14ac:dyDescent="0.25">
      <c r="A1817" s="26" t="s">
        <v>1913</v>
      </c>
      <c r="B1817" s="26" t="s">
        <v>1289</v>
      </c>
      <c r="C1817" s="65">
        <v>16</v>
      </c>
      <c r="D1817" s="66">
        <v>0</v>
      </c>
      <c r="E1817" s="66"/>
      <c r="F1817" s="66"/>
      <c r="G1817" s="66"/>
      <c r="H1817" s="66">
        <v>0</v>
      </c>
    </row>
    <row r="1818" spans="1:8" ht="12.75" customHeight="1" x14ac:dyDescent="0.25">
      <c r="A1818" s="26" t="s">
        <v>1914</v>
      </c>
      <c r="B1818" s="26" t="s">
        <v>559</v>
      </c>
      <c r="C1818" s="65">
        <v>16</v>
      </c>
      <c r="D1818" s="66">
        <v>0</v>
      </c>
      <c r="E1818" s="66"/>
      <c r="F1818" s="66"/>
      <c r="G1818" s="66"/>
      <c r="H1818" s="66">
        <v>0</v>
      </c>
    </row>
    <row r="1819" spans="1:8" ht="12.75" customHeight="1" x14ac:dyDescent="0.25">
      <c r="A1819" s="26" t="s">
        <v>1915</v>
      </c>
      <c r="B1819" s="26" t="s">
        <v>561</v>
      </c>
      <c r="C1819" s="65">
        <v>16</v>
      </c>
      <c r="D1819" s="66">
        <v>0</v>
      </c>
      <c r="E1819" s="66"/>
      <c r="F1819" s="66"/>
      <c r="G1819" s="66"/>
      <c r="H1819" s="66">
        <v>0</v>
      </c>
    </row>
    <row r="1820" spans="1:8" ht="12.75" customHeight="1" x14ac:dyDescent="0.25">
      <c r="A1820" s="26" t="s">
        <v>1916</v>
      </c>
      <c r="B1820" s="26" t="s">
        <v>563</v>
      </c>
      <c r="C1820" s="65">
        <v>16</v>
      </c>
      <c r="D1820" s="66">
        <v>0</v>
      </c>
      <c r="E1820" s="66"/>
      <c r="F1820" s="66"/>
      <c r="G1820" s="66"/>
      <c r="H1820" s="66">
        <v>0</v>
      </c>
    </row>
    <row r="1821" spans="1:8" ht="12.75" customHeight="1" x14ac:dyDescent="0.25">
      <c r="A1821" s="26" t="s">
        <v>1917</v>
      </c>
      <c r="B1821" s="26" t="s">
        <v>565</v>
      </c>
      <c r="C1821" s="65">
        <v>16</v>
      </c>
      <c r="D1821" s="66">
        <v>0</v>
      </c>
      <c r="E1821" s="66"/>
      <c r="F1821" s="66"/>
      <c r="G1821" s="66"/>
      <c r="H1821" s="66">
        <v>0</v>
      </c>
    </row>
    <row r="1822" spans="1:8" ht="12.75" customHeight="1" x14ac:dyDescent="0.25">
      <c r="A1822" s="26" t="s">
        <v>1918</v>
      </c>
      <c r="B1822" s="26" t="s">
        <v>567</v>
      </c>
      <c r="C1822" s="65">
        <v>16</v>
      </c>
      <c r="D1822" s="66">
        <v>0</v>
      </c>
      <c r="E1822" s="66"/>
      <c r="F1822" s="66"/>
      <c r="G1822" s="66"/>
      <c r="H1822" s="66">
        <v>0</v>
      </c>
    </row>
    <row r="1823" spans="1:8" ht="12.75" customHeight="1" x14ac:dyDescent="0.25">
      <c r="A1823" s="26" t="s">
        <v>1919</v>
      </c>
      <c r="B1823" s="26" t="s">
        <v>1703</v>
      </c>
      <c r="C1823" s="65">
        <v>12</v>
      </c>
      <c r="D1823" s="66"/>
      <c r="E1823" s="66"/>
      <c r="F1823" s="66">
        <v>0</v>
      </c>
      <c r="G1823" s="66"/>
      <c r="H1823" s="66">
        <v>0</v>
      </c>
    </row>
    <row r="1824" spans="1:8" ht="12.75" customHeight="1" x14ac:dyDescent="0.25">
      <c r="A1824" s="26" t="s">
        <v>1920</v>
      </c>
      <c r="B1824" s="26" t="s">
        <v>1703</v>
      </c>
      <c r="C1824" s="65">
        <v>14</v>
      </c>
      <c r="D1824" s="66"/>
      <c r="E1824" s="66">
        <v>0</v>
      </c>
      <c r="F1824" s="66"/>
      <c r="G1824" s="66"/>
      <c r="H1824" s="66">
        <v>0</v>
      </c>
    </row>
    <row r="1825" spans="1:8" ht="12.75" customHeight="1" x14ac:dyDescent="0.25">
      <c r="A1825" s="26" t="s">
        <v>1921</v>
      </c>
      <c r="B1825" s="26" t="s">
        <v>559</v>
      </c>
      <c r="C1825" s="65">
        <v>16</v>
      </c>
      <c r="D1825" s="66">
        <v>0</v>
      </c>
      <c r="E1825" s="66"/>
      <c r="F1825" s="66"/>
      <c r="G1825" s="66"/>
      <c r="H1825" s="66">
        <v>0</v>
      </c>
    </row>
    <row r="1826" spans="1:8" ht="12.75" customHeight="1" x14ac:dyDescent="0.25">
      <c r="A1826" s="26" t="s">
        <v>1922</v>
      </c>
      <c r="B1826" s="26" t="s">
        <v>561</v>
      </c>
      <c r="C1826" s="65">
        <v>16</v>
      </c>
      <c r="D1826" s="66">
        <v>0</v>
      </c>
      <c r="E1826" s="66"/>
      <c r="F1826" s="66"/>
      <c r="G1826" s="66"/>
      <c r="H1826" s="66">
        <v>0</v>
      </c>
    </row>
    <row r="1827" spans="1:8" ht="12.75" customHeight="1" x14ac:dyDescent="0.25">
      <c r="A1827" s="26" t="s">
        <v>1923</v>
      </c>
      <c r="B1827" s="26" t="s">
        <v>565</v>
      </c>
      <c r="C1827" s="65">
        <v>16</v>
      </c>
      <c r="D1827" s="66">
        <v>0</v>
      </c>
      <c r="E1827" s="66"/>
      <c r="F1827" s="66"/>
      <c r="G1827" s="66"/>
      <c r="H1827" s="66">
        <v>0</v>
      </c>
    </row>
    <row r="1828" spans="1:8" ht="12.75" customHeight="1" x14ac:dyDescent="0.25">
      <c r="A1828" s="26" t="s">
        <v>1924</v>
      </c>
      <c r="B1828" s="26" t="s">
        <v>575</v>
      </c>
      <c r="C1828" s="65">
        <v>16</v>
      </c>
      <c r="D1828" s="66">
        <v>0</v>
      </c>
      <c r="E1828" s="66"/>
      <c r="F1828" s="66"/>
      <c r="G1828" s="66"/>
      <c r="H1828" s="66">
        <v>0</v>
      </c>
    </row>
    <row r="1829" spans="1:8" ht="12.75" customHeight="1" x14ac:dyDescent="0.25">
      <c r="A1829" s="26" t="s">
        <v>1925</v>
      </c>
      <c r="B1829" s="26" t="s">
        <v>1710</v>
      </c>
      <c r="C1829" s="65">
        <v>12</v>
      </c>
      <c r="D1829" s="66"/>
      <c r="E1829" s="66"/>
      <c r="F1829" s="66">
        <v>0</v>
      </c>
      <c r="G1829" s="66"/>
      <c r="H1829" s="66">
        <v>0</v>
      </c>
    </row>
    <row r="1830" spans="1:8" ht="12.75" customHeight="1" x14ac:dyDescent="0.25">
      <c r="A1830" s="26" t="s">
        <v>1926</v>
      </c>
      <c r="B1830" s="26" t="s">
        <v>1710</v>
      </c>
      <c r="C1830" s="65">
        <v>14</v>
      </c>
      <c r="D1830" s="66"/>
      <c r="E1830" s="66">
        <v>0</v>
      </c>
      <c r="F1830" s="66"/>
      <c r="G1830" s="66"/>
      <c r="H1830" s="66">
        <v>0</v>
      </c>
    </row>
    <row r="1831" spans="1:8" ht="12.75" customHeight="1" x14ac:dyDescent="0.25">
      <c r="A1831" s="26" t="s">
        <v>1927</v>
      </c>
      <c r="B1831" s="26" t="s">
        <v>577</v>
      </c>
      <c r="C1831" s="65">
        <v>16</v>
      </c>
      <c r="D1831" s="66">
        <v>0</v>
      </c>
      <c r="E1831" s="66"/>
      <c r="F1831" s="66"/>
      <c r="G1831" s="66"/>
      <c r="H1831" s="66">
        <v>0</v>
      </c>
    </row>
    <row r="1832" spans="1:8" ht="12.75" customHeight="1" x14ac:dyDescent="0.25">
      <c r="A1832" s="26" t="s">
        <v>1928</v>
      </c>
      <c r="B1832" s="26" t="s">
        <v>581</v>
      </c>
      <c r="C1832" s="65">
        <v>16</v>
      </c>
      <c r="D1832" s="66">
        <v>0</v>
      </c>
      <c r="E1832" s="66"/>
      <c r="F1832" s="66"/>
      <c r="G1832" s="66"/>
      <c r="H1832" s="66">
        <v>0</v>
      </c>
    </row>
    <row r="1833" spans="1:8" ht="12.75" customHeight="1" x14ac:dyDescent="0.25">
      <c r="A1833" s="26" t="s">
        <v>1929</v>
      </c>
      <c r="B1833" s="26" t="s">
        <v>1794</v>
      </c>
      <c r="C1833" s="65">
        <v>16</v>
      </c>
      <c r="D1833" s="66">
        <v>0</v>
      </c>
      <c r="E1833" s="66"/>
      <c r="F1833" s="66"/>
      <c r="G1833" s="66"/>
      <c r="H1833" s="66">
        <v>0</v>
      </c>
    </row>
    <row r="1834" spans="1:8" ht="12.75" customHeight="1" x14ac:dyDescent="0.25">
      <c r="A1834" s="26" t="s">
        <v>1930</v>
      </c>
      <c r="B1834" s="26" t="s">
        <v>585</v>
      </c>
      <c r="C1834" s="65">
        <v>16</v>
      </c>
      <c r="D1834" s="66">
        <v>0</v>
      </c>
      <c r="E1834" s="66"/>
      <c r="F1834" s="66"/>
      <c r="G1834" s="66"/>
      <c r="H1834" s="66">
        <v>0</v>
      </c>
    </row>
    <row r="1835" spans="1:8" ht="12.75" customHeight="1" x14ac:dyDescent="0.25">
      <c r="A1835" s="26" t="s">
        <v>1931</v>
      </c>
      <c r="B1835" s="26" t="s">
        <v>587</v>
      </c>
      <c r="C1835" s="65">
        <v>16</v>
      </c>
      <c r="D1835" s="66">
        <v>0</v>
      </c>
      <c r="E1835" s="66"/>
      <c r="F1835" s="66"/>
      <c r="G1835" s="66"/>
      <c r="H1835" s="66">
        <v>0</v>
      </c>
    </row>
    <row r="1836" spans="1:8" ht="12.75" customHeight="1" x14ac:dyDescent="0.25">
      <c r="A1836" s="26" t="s">
        <v>1932</v>
      </c>
      <c r="B1836" s="26" t="s">
        <v>1798</v>
      </c>
      <c r="C1836" s="65">
        <v>16</v>
      </c>
      <c r="D1836" s="66">
        <v>0</v>
      </c>
      <c r="E1836" s="66"/>
      <c r="F1836" s="66"/>
      <c r="G1836" s="66"/>
      <c r="H1836" s="66">
        <v>0</v>
      </c>
    </row>
    <row r="1837" spans="1:8" ht="12.75" customHeight="1" x14ac:dyDescent="0.25">
      <c r="A1837" s="26" t="s">
        <v>1933</v>
      </c>
      <c r="B1837" s="26" t="s">
        <v>591</v>
      </c>
      <c r="C1837" s="65">
        <v>16</v>
      </c>
      <c r="D1837" s="66">
        <v>0</v>
      </c>
      <c r="E1837" s="66"/>
      <c r="F1837" s="66"/>
      <c r="G1837" s="66"/>
      <c r="H1837" s="66">
        <v>0</v>
      </c>
    </row>
    <row r="1838" spans="1:8" ht="12.75" customHeight="1" x14ac:dyDescent="0.25">
      <c r="A1838" s="26" t="s">
        <v>1934</v>
      </c>
      <c r="B1838" s="26" t="s">
        <v>593</v>
      </c>
      <c r="C1838" s="65">
        <v>16</v>
      </c>
      <c r="D1838" s="66">
        <v>0</v>
      </c>
      <c r="E1838" s="66"/>
      <c r="F1838" s="66"/>
      <c r="G1838" s="66"/>
      <c r="H1838" s="66">
        <v>0</v>
      </c>
    </row>
    <row r="1839" spans="1:8" ht="12.75" customHeight="1" x14ac:dyDescent="0.25">
      <c r="A1839" s="26" t="s">
        <v>1935</v>
      </c>
      <c r="B1839" s="26" t="s">
        <v>595</v>
      </c>
      <c r="C1839" s="65">
        <v>16</v>
      </c>
      <c r="D1839" s="66">
        <v>0</v>
      </c>
      <c r="E1839" s="66"/>
      <c r="F1839" s="66"/>
      <c r="G1839" s="66"/>
      <c r="H1839" s="66">
        <v>0</v>
      </c>
    </row>
    <row r="1840" spans="1:8" ht="12.75" customHeight="1" x14ac:dyDescent="0.25">
      <c r="A1840" s="26" t="s">
        <v>1936</v>
      </c>
      <c r="B1840" s="26" t="s">
        <v>597</v>
      </c>
      <c r="C1840" s="65">
        <v>16</v>
      </c>
      <c r="D1840" s="66">
        <v>0</v>
      </c>
      <c r="E1840" s="66"/>
      <c r="F1840" s="66"/>
      <c r="G1840" s="66"/>
      <c r="H1840" s="66">
        <v>0</v>
      </c>
    </row>
    <row r="1841" spans="1:8" ht="12.75" customHeight="1" x14ac:dyDescent="0.25">
      <c r="A1841" s="26" t="s">
        <v>1937</v>
      </c>
      <c r="B1841" s="26" t="s">
        <v>599</v>
      </c>
      <c r="C1841" s="65">
        <v>16</v>
      </c>
      <c r="D1841" s="66">
        <v>0</v>
      </c>
      <c r="E1841" s="66"/>
      <c r="F1841" s="66"/>
      <c r="G1841" s="66"/>
      <c r="H1841" s="66">
        <v>0</v>
      </c>
    </row>
    <row r="1842" spans="1:8" ht="12.75" customHeight="1" x14ac:dyDescent="0.25">
      <c r="A1842" s="26" t="s">
        <v>1938</v>
      </c>
      <c r="B1842" s="26" t="s">
        <v>601</v>
      </c>
      <c r="C1842" s="65">
        <v>16</v>
      </c>
      <c r="D1842" s="66">
        <v>0</v>
      </c>
      <c r="E1842" s="66"/>
      <c r="F1842" s="66"/>
      <c r="G1842" s="66"/>
      <c r="H1842" s="66">
        <v>0</v>
      </c>
    </row>
    <row r="1843" spans="1:8" ht="12.75" customHeight="1" x14ac:dyDescent="0.25">
      <c r="A1843" s="26" t="s">
        <v>1939</v>
      </c>
      <c r="B1843" s="26" t="s">
        <v>603</v>
      </c>
      <c r="C1843" s="65">
        <v>16</v>
      </c>
      <c r="D1843" s="66">
        <v>0</v>
      </c>
      <c r="E1843" s="66"/>
      <c r="F1843" s="66"/>
      <c r="G1843" s="66"/>
      <c r="H1843" s="66">
        <v>0</v>
      </c>
    </row>
    <row r="1844" spans="1:8" ht="12.75" customHeight="1" x14ac:dyDescent="0.25">
      <c r="A1844" s="26" t="s">
        <v>1940</v>
      </c>
      <c r="B1844" s="26" t="s">
        <v>605</v>
      </c>
      <c r="C1844" s="65">
        <v>16</v>
      </c>
      <c r="D1844" s="66">
        <v>0</v>
      </c>
      <c r="E1844" s="66"/>
      <c r="F1844" s="66"/>
      <c r="G1844" s="66"/>
      <c r="H1844" s="66">
        <v>0</v>
      </c>
    </row>
    <row r="1845" spans="1:8" ht="12.75" customHeight="1" x14ac:dyDescent="0.25">
      <c r="A1845" s="26" t="s">
        <v>1941</v>
      </c>
      <c r="B1845" s="26" t="s">
        <v>607</v>
      </c>
      <c r="C1845" s="65">
        <v>16</v>
      </c>
      <c r="D1845" s="66">
        <v>0</v>
      </c>
      <c r="E1845" s="66"/>
      <c r="F1845" s="66"/>
      <c r="G1845" s="66"/>
      <c r="H1845" s="66">
        <v>0</v>
      </c>
    </row>
    <row r="1846" spans="1:8" ht="12.75" customHeight="1" x14ac:dyDescent="0.25">
      <c r="A1846" s="26" t="s">
        <v>1942</v>
      </c>
      <c r="B1846" s="26" t="s">
        <v>609</v>
      </c>
      <c r="C1846" s="65">
        <v>16</v>
      </c>
      <c r="D1846" s="66">
        <v>0</v>
      </c>
      <c r="E1846" s="66"/>
      <c r="F1846" s="66"/>
      <c r="G1846" s="66"/>
      <c r="H1846" s="66">
        <v>0</v>
      </c>
    </row>
    <row r="1847" spans="1:8" ht="12.75" customHeight="1" x14ac:dyDescent="0.25">
      <c r="A1847" s="26" t="s">
        <v>1943</v>
      </c>
      <c r="B1847" s="26" t="s">
        <v>611</v>
      </c>
      <c r="C1847" s="65">
        <v>16</v>
      </c>
      <c r="D1847" s="66">
        <v>0</v>
      </c>
      <c r="E1847" s="66"/>
      <c r="F1847" s="66"/>
      <c r="G1847" s="66"/>
      <c r="H1847" s="66">
        <v>0</v>
      </c>
    </row>
    <row r="1848" spans="1:8" ht="12.75" customHeight="1" x14ac:dyDescent="0.25">
      <c r="A1848" s="26" t="s">
        <v>1944</v>
      </c>
      <c r="B1848" s="26" t="s">
        <v>1730</v>
      </c>
      <c r="C1848" s="65">
        <v>12</v>
      </c>
      <c r="D1848" s="66"/>
      <c r="E1848" s="66"/>
      <c r="F1848" s="66">
        <v>0</v>
      </c>
      <c r="G1848" s="66"/>
      <c r="H1848" s="66">
        <v>0</v>
      </c>
    </row>
    <row r="1849" spans="1:8" ht="12.75" customHeight="1" x14ac:dyDescent="0.25">
      <c r="A1849" s="26" t="s">
        <v>1945</v>
      </c>
      <c r="B1849" s="26" t="s">
        <v>1730</v>
      </c>
      <c r="C1849" s="65">
        <v>14</v>
      </c>
      <c r="D1849" s="66"/>
      <c r="E1849" s="66">
        <v>0</v>
      </c>
      <c r="F1849" s="66"/>
      <c r="G1849" s="66"/>
      <c r="H1849" s="66">
        <v>0</v>
      </c>
    </row>
    <row r="1850" spans="1:8" ht="12.75" customHeight="1" x14ac:dyDescent="0.25">
      <c r="A1850" s="26" t="s">
        <v>1946</v>
      </c>
      <c r="B1850" s="26" t="s">
        <v>613</v>
      </c>
      <c r="C1850" s="65">
        <v>16</v>
      </c>
      <c r="D1850" s="66">
        <v>0</v>
      </c>
      <c r="E1850" s="66"/>
      <c r="F1850" s="66"/>
      <c r="G1850" s="66"/>
      <c r="H1850" s="66">
        <v>0</v>
      </c>
    </row>
    <row r="1851" spans="1:8" ht="12.75" customHeight="1" x14ac:dyDescent="0.25">
      <c r="A1851" s="26" t="s">
        <v>1947</v>
      </c>
      <c r="B1851" s="26" t="s">
        <v>1736</v>
      </c>
      <c r="C1851" s="65">
        <v>12</v>
      </c>
      <c r="D1851" s="66"/>
      <c r="E1851" s="66"/>
      <c r="F1851" s="66">
        <v>0</v>
      </c>
      <c r="G1851" s="66"/>
      <c r="H1851" s="66">
        <v>0</v>
      </c>
    </row>
    <row r="1852" spans="1:8" ht="12.75" customHeight="1" x14ac:dyDescent="0.25">
      <c r="A1852" s="26" t="s">
        <v>1948</v>
      </c>
      <c r="B1852" s="26" t="s">
        <v>1736</v>
      </c>
      <c r="C1852" s="65">
        <v>14</v>
      </c>
      <c r="D1852" s="66"/>
      <c r="E1852" s="66">
        <v>0</v>
      </c>
      <c r="F1852" s="66"/>
      <c r="G1852" s="66"/>
      <c r="H1852" s="66">
        <v>0</v>
      </c>
    </row>
    <row r="1853" spans="1:8" ht="12.75" customHeight="1" x14ac:dyDescent="0.25">
      <c r="A1853" s="26" t="s">
        <v>1949</v>
      </c>
      <c r="B1853" s="26" t="s">
        <v>1817</v>
      </c>
      <c r="C1853" s="65">
        <v>16</v>
      </c>
      <c r="D1853" s="66">
        <v>0</v>
      </c>
      <c r="E1853" s="66"/>
      <c r="F1853" s="66"/>
      <c r="G1853" s="66"/>
      <c r="H1853" s="66">
        <v>0</v>
      </c>
    </row>
    <row r="1854" spans="1:8" ht="12.75" customHeight="1" x14ac:dyDescent="0.25">
      <c r="A1854" s="26" t="s">
        <v>1950</v>
      </c>
      <c r="B1854" s="26" t="s">
        <v>1819</v>
      </c>
      <c r="C1854" s="65">
        <v>16</v>
      </c>
      <c r="D1854" s="66">
        <v>0</v>
      </c>
      <c r="E1854" s="66"/>
      <c r="F1854" s="66"/>
      <c r="G1854" s="66"/>
      <c r="H1854" s="66">
        <v>0</v>
      </c>
    </row>
    <row r="1855" spans="1:8" ht="12.75" customHeight="1" x14ac:dyDescent="0.25">
      <c r="A1855" s="26" t="s">
        <v>1951</v>
      </c>
      <c r="B1855" s="26" t="s">
        <v>1821</v>
      </c>
      <c r="C1855" s="65">
        <v>16</v>
      </c>
      <c r="D1855" s="66">
        <v>0</v>
      </c>
      <c r="E1855" s="66"/>
      <c r="F1855" s="66"/>
      <c r="G1855" s="66"/>
      <c r="H1855" s="66">
        <v>0</v>
      </c>
    </row>
    <row r="1856" spans="1:8" ht="12.75" customHeight="1" x14ac:dyDescent="0.25">
      <c r="A1856" s="26" t="s">
        <v>1952</v>
      </c>
      <c r="B1856" s="26" t="s">
        <v>626</v>
      </c>
      <c r="C1856" s="65">
        <v>16</v>
      </c>
      <c r="D1856" s="66">
        <v>0</v>
      </c>
      <c r="E1856" s="66"/>
      <c r="F1856" s="66"/>
      <c r="G1856" s="66"/>
      <c r="H1856" s="66">
        <v>0</v>
      </c>
    </row>
    <row r="1857" spans="1:8" ht="12.75" customHeight="1" x14ac:dyDescent="0.25">
      <c r="A1857" s="26" t="s">
        <v>1953</v>
      </c>
      <c r="B1857" s="26" t="s">
        <v>1768</v>
      </c>
      <c r="C1857" s="65">
        <v>10</v>
      </c>
      <c r="D1857" s="66"/>
      <c r="E1857" s="66"/>
      <c r="F1857" s="66"/>
      <c r="G1857" s="66">
        <v>0</v>
      </c>
      <c r="H1857" s="66">
        <v>0</v>
      </c>
    </row>
    <row r="1858" spans="1:8" ht="12.75" customHeight="1" x14ac:dyDescent="0.25">
      <c r="A1858" s="26" t="s">
        <v>1954</v>
      </c>
      <c r="B1858" s="26" t="s">
        <v>1868</v>
      </c>
      <c r="C1858" s="65">
        <v>12</v>
      </c>
      <c r="D1858" s="66"/>
      <c r="E1858" s="66"/>
      <c r="F1858" s="66">
        <v>0</v>
      </c>
      <c r="G1858" s="66"/>
      <c r="H1858" s="66">
        <v>0</v>
      </c>
    </row>
    <row r="1859" spans="1:8" ht="12.75" customHeight="1" x14ac:dyDescent="0.25">
      <c r="A1859" s="26" t="s">
        <v>1955</v>
      </c>
      <c r="B1859" s="26" t="s">
        <v>1868</v>
      </c>
      <c r="C1859" s="65">
        <v>14</v>
      </c>
      <c r="D1859" s="66"/>
      <c r="E1859" s="66">
        <v>0</v>
      </c>
      <c r="F1859" s="66"/>
      <c r="G1859" s="66"/>
      <c r="H1859" s="66">
        <v>0</v>
      </c>
    </row>
    <row r="1860" spans="1:8" ht="12.75" customHeight="1" x14ac:dyDescent="0.25">
      <c r="A1860" s="26" t="s">
        <v>1956</v>
      </c>
      <c r="B1860" s="26" t="s">
        <v>1289</v>
      </c>
      <c r="C1860" s="65">
        <v>16</v>
      </c>
      <c r="D1860" s="66">
        <v>0</v>
      </c>
      <c r="E1860" s="66"/>
      <c r="F1860" s="66"/>
      <c r="G1860" s="66"/>
      <c r="H1860" s="66">
        <v>0</v>
      </c>
    </row>
    <row r="1861" spans="1:8" ht="12.75" customHeight="1" x14ac:dyDescent="0.25">
      <c r="A1861" s="26" t="s">
        <v>1957</v>
      </c>
      <c r="B1861" s="26" t="s">
        <v>559</v>
      </c>
      <c r="C1861" s="65">
        <v>16</v>
      </c>
      <c r="D1861" s="66">
        <v>0</v>
      </c>
      <c r="E1861" s="66"/>
      <c r="F1861" s="66"/>
      <c r="G1861" s="66"/>
      <c r="H1861" s="66">
        <v>0</v>
      </c>
    </row>
    <row r="1862" spans="1:8" ht="12.75" customHeight="1" x14ac:dyDescent="0.25">
      <c r="A1862" s="26" t="s">
        <v>1958</v>
      </c>
      <c r="B1862" s="26" t="s">
        <v>561</v>
      </c>
      <c r="C1862" s="65">
        <v>16</v>
      </c>
      <c r="D1862" s="66">
        <v>0</v>
      </c>
      <c r="E1862" s="66"/>
      <c r="F1862" s="66"/>
      <c r="G1862" s="66"/>
      <c r="H1862" s="66">
        <v>0</v>
      </c>
    </row>
    <row r="1863" spans="1:8" ht="12.75" customHeight="1" x14ac:dyDescent="0.25">
      <c r="A1863" s="26" t="s">
        <v>1959</v>
      </c>
      <c r="B1863" s="26" t="s">
        <v>563</v>
      </c>
      <c r="C1863" s="65">
        <v>16</v>
      </c>
      <c r="D1863" s="66">
        <v>0</v>
      </c>
      <c r="E1863" s="66"/>
      <c r="F1863" s="66"/>
      <c r="G1863" s="66"/>
      <c r="H1863" s="66">
        <v>0</v>
      </c>
    </row>
    <row r="1864" spans="1:8" ht="12.75" customHeight="1" x14ac:dyDescent="0.25">
      <c r="A1864" s="26" t="s">
        <v>1960</v>
      </c>
      <c r="B1864" s="26" t="s">
        <v>565</v>
      </c>
      <c r="C1864" s="65">
        <v>16</v>
      </c>
      <c r="D1864" s="66">
        <v>0</v>
      </c>
      <c r="E1864" s="66"/>
      <c r="F1864" s="66"/>
      <c r="G1864" s="66"/>
      <c r="H1864" s="66">
        <v>0</v>
      </c>
    </row>
    <row r="1865" spans="1:8" ht="12.75" customHeight="1" x14ac:dyDescent="0.25">
      <c r="A1865" s="26" t="s">
        <v>1961</v>
      </c>
      <c r="B1865" s="26" t="s">
        <v>567</v>
      </c>
      <c r="C1865" s="65">
        <v>16</v>
      </c>
      <c r="D1865" s="66">
        <v>0</v>
      </c>
      <c r="E1865" s="66"/>
      <c r="F1865" s="66"/>
      <c r="G1865" s="66"/>
      <c r="H1865" s="66">
        <v>0</v>
      </c>
    </row>
    <row r="1866" spans="1:8" ht="12.75" customHeight="1" x14ac:dyDescent="0.25">
      <c r="A1866" s="26" t="s">
        <v>1962</v>
      </c>
      <c r="B1866" s="26" t="s">
        <v>1963</v>
      </c>
      <c r="C1866" s="65">
        <v>12</v>
      </c>
      <c r="D1866" s="66"/>
      <c r="E1866" s="66"/>
      <c r="F1866" s="66">
        <v>0</v>
      </c>
      <c r="G1866" s="66"/>
      <c r="H1866" s="66">
        <v>0</v>
      </c>
    </row>
    <row r="1867" spans="1:8" ht="12.75" customHeight="1" x14ac:dyDescent="0.25">
      <c r="A1867" s="26" t="s">
        <v>1964</v>
      </c>
      <c r="B1867" s="26" t="s">
        <v>1963</v>
      </c>
      <c r="C1867" s="65">
        <v>14</v>
      </c>
      <c r="D1867" s="66"/>
      <c r="E1867" s="66">
        <v>0</v>
      </c>
      <c r="F1867" s="66"/>
      <c r="G1867" s="66"/>
      <c r="H1867" s="66">
        <v>0</v>
      </c>
    </row>
    <row r="1868" spans="1:8" ht="12.75" customHeight="1" x14ac:dyDescent="0.25">
      <c r="A1868" s="26" t="s">
        <v>1965</v>
      </c>
      <c r="B1868" s="26" t="s">
        <v>559</v>
      </c>
      <c r="C1868" s="65">
        <v>16</v>
      </c>
      <c r="D1868" s="66">
        <v>0</v>
      </c>
      <c r="E1868" s="66"/>
      <c r="F1868" s="66"/>
      <c r="G1868" s="66"/>
      <c r="H1868" s="66">
        <v>0</v>
      </c>
    </row>
    <row r="1869" spans="1:8" ht="12.75" customHeight="1" x14ac:dyDescent="0.25">
      <c r="A1869" s="26" t="s">
        <v>1966</v>
      </c>
      <c r="B1869" s="26" t="s">
        <v>561</v>
      </c>
      <c r="C1869" s="65">
        <v>16</v>
      </c>
      <c r="D1869" s="66">
        <v>0</v>
      </c>
      <c r="E1869" s="66"/>
      <c r="F1869" s="66"/>
      <c r="G1869" s="66"/>
      <c r="H1869" s="66">
        <v>0</v>
      </c>
    </row>
    <row r="1870" spans="1:8" ht="12.75" customHeight="1" x14ac:dyDescent="0.25">
      <c r="A1870" s="26" t="s">
        <v>1967</v>
      </c>
      <c r="B1870" s="26" t="s">
        <v>565</v>
      </c>
      <c r="C1870" s="65">
        <v>16</v>
      </c>
      <c r="D1870" s="66">
        <v>0</v>
      </c>
      <c r="E1870" s="66"/>
      <c r="F1870" s="66"/>
      <c r="G1870" s="66"/>
      <c r="H1870" s="66">
        <v>0</v>
      </c>
    </row>
    <row r="1871" spans="1:8" ht="12.75" customHeight="1" x14ac:dyDescent="0.25">
      <c r="A1871" s="26" t="s">
        <v>1968</v>
      </c>
      <c r="B1871" s="26" t="s">
        <v>575</v>
      </c>
      <c r="C1871" s="65">
        <v>16</v>
      </c>
      <c r="D1871" s="66">
        <v>0</v>
      </c>
      <c r="E1871" s="66"/>
      <c r="F1871" s="66"/>
      <c r="G1871" s="66"/>
      <c r="H1871" s="66">
        <v>0</v>
      </c>
    </row>
    <row r="1872" spans="1:8" ht="12.75" customHeight="1" x14ac:dyDescent="0.25">
      <c r="A1872" s="26" t="s">
        <v>1969</v>
      </c>
      <c r="B1872" s="26" t="s">
        <v>1970</v>
      </c>
      <c r="C1872" s="65">
        <v>12</v>
      </c>
      <c r="D1872" s="66"/>
      <c r="E1872" s="66"/>
      <c r="F1872" s="66">
        <v>0</v>
      </c>
      <c r="G1872" s="66"/>
      <c r="H1872" s="66">
        <v>0</v>
      </c>
    </row>
    <row r="1873" spans="1:8" ht="12.75" customHeight="1" x14ac:dyDescent="0.25">
      <c r="A1873" s="26" t="s">
        <v>1971</v>
      </c>
      <c r="B1873" s="26" t="s">
        <v>1618</v>
      </c>
      <c r="C1873" s="65">
        <v>14</v>
      </c>
      <c r="D1873" s="66"/>
      <c r="E1873" s="66">
        <v>0</v>
      </c>
      <c r="F1873" s="66"/>
      <c r="G1873" s="66"/>
      <c r="H1873" s="66">
        <v>0</v>
      </c>
    </row>
    <row r="1874" spans="1:8" ht="12.75" customHeight="1" x14ac:dyDescent="0.25">
      <c r="A1874" s="26" t="s">
        <v>1972</v>
      </c>
      <c r="B1874" s="26" t="s">
        <v>577</v>
      </c>
      <c r="C1874" s="65">
        <v>16</v>
      </c>
      <c r="D1874" s="66">
        <v>0</v>
      </c>
      <c r="E1874" s="66"/>
      <c r="F1874" s="66"/>
      <c r="G1874" s="66"/>
      <c r="H1874" s="66">
        <v>0</v>
      </c>
    </row>
    <row r="1875" spans="1:8" ht="12.75" customHeight="1" x14ac:dyDescent="0.25">
      <c r="A1875" s="26" t="s">
        <v>1973</v>
      </c>
      <c r="B1875" s="26" t="s">
        <v>581</v>
      </c>
      <c r="C1875" s="65">
        <v>16</v>
      </c>
      <c r="D1875" s="66">
        <v>0</v>
      </c>
      <c r="E1875" s="66"/>
      <c r="F1875" s="66"/>
      <c r="G1875" s="66"/>
      <c r="H1875" s="66">
        <v>0</v>
      </c>
    </row>
    <row r="1876" spans="1:8" ht="22.5" customHeight="1" x14ac:dyDescent="0.25">
      <c r="A1876" s="26" t="s">
        <v>1974</v>
      </c>
      <c r="B1876" s="26" t="s">
        <v>1794</v>
      </c>
      <c r="C1876" s="65">
        <v>16</v>
      </c>
      <c r="D1876" s="66">
        <v>0</v>
      </c>
      <c r="E1876" s="66"/>
      <c r="F1876" s="66"/>
      <c r="G1876" s="66"/>
      <c r="H1876" s="66">
        <v>0</v>
      </c>
    </row>
    <row r="1877" spans="1:8" ht="12.75" customHeight="1" x14ac:dyDescent="0.25">
      <c r="A1877" s="26" t="s">
        <v>1975</v>
      </c>
      <c r="B1877" s="26" t="s">
        <v>585</v>
      </c>
      <c r="C1877" s="65">
        <v>16</v>
      </c>
      <c r="D1877" s="66">
        <v>0</v>
      </c>
      <c r="E1877" s="66"/>
      <c r="F1877" s="66"/>
      <c r="G1877" s="66"/>
      <c r="H1877" s="66">
        <v>0</v>
      </c>
    </row>
    <row r="1878" spans="1:8" ht="12.75" customHeight="1" x14ac:dyDescent="0.25">
      <c r="A1878" s="26" t="s">
        <v>1976</v>
      </c>
      <c r="B1878" s="26" t="s">
        <v>587</v>
      </c>
      <c r="C1878" s="65">
        <v>16</v>
      </c>
      <c r="D1878" s="66">
        <v>0</v>
      </c>
      <c r="E1878" s="66"/>
      <c r="F1878" s="66"/>
      <c r="G1878" s="66"/>
      <c r="H1878" s="66">
        <v>0</v>
      </c>
    </row>
    <row r="1879" spans="1:8" ht="12.75" customHeight="1" x14ac:dyDescent="0.25">
      <c r="A1879" s="26" t="s">
        <v>1977</v>
      </c>
      <c r="B1879" s="26" t="s">
        <v>1798</v>
      </c>
      <c r="C1879" s="65">
        <v>16</v>
      </c>
      <c r="D1879" s="66">
        <v>0</v>
      </c>
      <c r="E1879" s="66"/>
      <c r="F1879" s="66"/>
      <c r="G1879" s="66"/>
      <c r="H1879" s="66">
        <v>0</v>
      </c>
    </row>
    <row r="1880" spans="1:8" ht="22.5" customHeight="1" x14ac:dyDescent="0.25">
      <c r="A1880" s="26" t="s">
        <v>1978</v>
      </c>
      <c r="B1880" s="26" t="s">
        <v>591</v>
      </c>
      <c r="C1880" s="65">
        <v>16</v>
      </c>
      <c r="D1880" s="66">
        <v>0</v>
      </c>
      <c r="E1880" s="66"/>
      <c r="F1880" s="66"/>
      <c r="G1880" s="66"/>
      <c r="H1880" s="66">
        <v>0</v>
      </c>
    </row>
    <row r="1881" spans="1:8" ht="22.5" customHeight="1" x14ac:dyDescent="0.25">
      <c r="A1881" s="26" t="s">
        <v>1979</v>
      </c>
      <c r="B1881" s="26" t="s">
        <v>593</v>
      </c>
      <c r="C1881" s="65">
        <v>16</v>
      </c>
      <c r="D1881" s="66">
        <v>0</v>
      </c>
      <c r="E1881" s="66"/>
      <c r="F1881" s="66"/>
      <c r="G1881" s="66"/>
      <c r="H1881" s="66">
        <v>0</v>
      </c>
    </row>
    <row r="1882" spans="1:8" ht="12.75" customHeight="1" x14ac:dyDescent="0.25">
      <c r="A1882" s="26" t="s">
        <v>1980</v>
      </c>
      <c r="B1882" s="26" t="s">
        <v>595</v>
      </c>
      <c r="C1882" s="65">
        <v>16</v>
      </c>
      <c r="D1882" s="66">
        <v>0</v>
      </c>
      <c r="E1882" s="66"/>
      <c r="F1882" s="66"/>
      <c r="G1882" s="66"/>
      <c r="H1882" s="66">
        <v>0</v>
      </c>
    </row>
    <row r="1883" spans="1:8" ht="12.75" customHeight="1" x14ac:dyDescent="0.25">
      <c r="A1883" s="26" t="s">
        <v>1981</v>
      </c>
      <c r="B1883" s="26" t="s">
        <v>597</v>
      </c>
      <c r="C1883" s="65">
        <v>16</v>
      </c>
      <c r="D1883" s="66">
        <v>0</v>
      </c>
      <c r="E1883" s="66"/>
      <c r="F1883" s="66"/>
      <c r="G1883" s="66"/>
      <c r="H1883" s="66">
        <v>0</v>
      </c>
    </row>
    <row r="1884" spans="1:8" ht="12.75" customHeight="1" x14ac:dyDescent="0.25">
      <c r="A1884" s="26" t="s">
        <v>1982</v>
      </c>
      <c r="B1884" s="26" t="s">
        <v>599</v>
      </c>
      <c r="C1884" s="65">
        <v>16</v>
      </c>
      <c r="D1884" s="66">
        <v>0</v>
      </c>
      <c r="E1884" s="66"/>
      <c r="F1884" s="66"/>
      <c r="G1884" s="66"/>
      <c r="H1884" s="66">
        <v>0</v>
      </c>
    </row>
    <row r="1885" spans="1:8" ht="12.75" customHeight="1" x14ac:dyDescent="0.25">
      <c r="A1885" s="26" t="s">
        <v>1983</v>
      </c>
      <c r="B1885" s="26" t="s">
        <v>601</v>
      </c>
      <c r="C1885" s="65">
        <v>16</v>
      </c>
      <c r="D1885" s="66">
        <v>0</v>
      </c>
      <c r="E1885" s="66"/>
      <c r="F1885" s="66"/>
      <c r="G1885" s="66"/>
      <c r="H1885" s="66">
        <v>0</v>
      </c>
    </row>
    <row r="1886" spans="1:8" ht="12.75" customHeight="1" x14ac:dyDescent="0.25">
      <c r="A1886" s="26" t="s">
        <v>1984</v>
      </c>
      <c r="B1886" s="26" t="s">
        <v>603</v>
      </c>
      <c r="C1886" s="65">
        <v>16</v>
      </c>
      <c r="D1886" s="66">
        <v>0</v>
      </c>
      <c r="E1886" s="66"/>
      <c r="F1886" s="66"/>
      <c r="G1886" s="66"/>
      <c r="H1886" s="66">
        <v>0</v>
      </c>
    </row>
    <row r="1887" spans="1:8" ht="12.75" customHeight="1" x14ac:dyDescent="0.25">
      <c r="A1887" s="26" t="s">
        <v>1985</v>
      </c>
      <c r="B1887" s="26" t="s">
        <v>605</v>
      </c>
      <c r="C1887" s="65">
        <v>16</v>
      </c>
      <c r="D1887" s="66">
        <v>0</v>
      </c>
      <c r="E1887" s="66"/>
      <c r="F1887" s="66"/>
      <c r="G1887" s="66"/>
      <c r="H1887" s="66">
        <v>0</v>
      </c>
    </row>
    <row r="1888" spans="1:8" ht="12.75" customHeight="1" x14ac:dyDescent="0.25">
      <c r="A1888" s="26" t="s">
        <v>1986</v>
      </c>
      <c r="B1888" s="26" t="s">
        <v>607</v>
      </c>
      <c r="C1888" s="65">
        <v>16</v>
      </c>
      <c r="D1888" s="66">
        <v>0</v>
      </c>
      <c r="E1888" s="66"/>
      <c r="F1888" s="66"/>
      <c r="G1888" s="66"/>
      <c r="H1888" s="66">
        <v>0</v>
      </c>
    </row>
    <row r="1889" spans="1:8" ht="12.75" customHeight="1" x14ac:dyDescent="0.25">
      <c r="A1889" s="26" t="s">
        <v>1987</v>
      </c>
      <c r="B1889" s="26" t="s">
        <v>609</v>
      </c>
      <c r="C1889" s="65">
        <v>16</v>
      </c>
      <c r="D1889" s="66">
        <v>0</v>
      </c>
      <c r="E1889" s="66"/>
      <c r="F1889" s="66"/>
      <c r="G1889" s="66"/>
      <c r="H1889" s="66">
        <v>0</v>
      </c>
    </row>
    <row r="1890" spans="1:8" ht="12.75" customHeight="1" x14ac:dyDescent="0.25">
      <c r="A1890" s="26" t="s">
        <v>1988</v>
      </c>
      <c r="B1890" s="26" t="s">
        <v>611</v>
      </c>
      <c r="C1890" s="65">
        <v>16</v>
      </c>
      <c r="D1890" s="66">
        <v>0</v>
      </c>
      <c r="E1890" s="66"/>
      <c r="F1890" s="66"/>
      <c r="G1890" s="66"/>
      <c r="H1890" s="66">
        <v>0</v>
      </c>
    </row>
    <row r="1891" spans="1:8" ht="12.75" customHeight="1" x14ac:dyDescent="0.25">
      <c r="A1891" s="26" t="s">
        <v>1989</v>
      </c>
      <c r="B1891" s="26" t="s">
        <v>1990</v>
      </c>
      <c r="C1891" s="65">
        <v>12</v>
      </c>
      <c r="D1891" s="66"/>
      <c r="E1891" s="66"/>
      <c r="F1891" s="66">
        <v>0</v>
      </c>
      <c r="G1891" s="66"/>
      <c r="H1891" s="66">
        <v>0</v>
      </c>
    </row>
    <row r="1892" spans="1:8" ht="12.75" customHeight="1" x14ac:dyDescent="0.25">
      <c r="A1892" s="26" t="s">
        <v>1991</v>
      </c>
      <c r="B1892" s="26" t="s">
        <v>1990</v>
      </c>
      <c r="C1892" s="65">
        <v>14</v>
      </c>
      <c r="D1892" s="66"/>
      <c r="E1892" s="66">
        <v>0</v>
      </c>
      <c r="F1892" s="66"/>
      <c r="G1892" s="66"/>
      <c r="H1892" s="66">
        <v>0</v>
      </c>
    </row>
    <row r="1893" spans="1:8" ht="22.5" customHeight="1" x14ac:dyDescent="0.25">
      <c r="A1893" s="26" t="s">
        <v>1992</v>
      </c>
      <c r="B1893" s="26" t="s">
        <v>613</v>
      </c>
      <c r="C1893" s="65">
        <v>16</v>
      </c>
      <c r="D1893" s="66">
        <v>0</v>
      </c>
      <c r="E1893" s="66"/>
      <c r="F1893" s="66"/>
      <c r="G1893" s="66"/>
      <c r="H1893" s="66">
        <v>0</v>
      </c>
    </row>
    <row r="1894" spans="1:8" ht="12.75" customHeight="1" x14ac:dyDescent="0.25">
      <c r="A1894" s="26" t="s">
        <v>1993</v>
      </c>
      <c r="B1894" s="26" t="s">
        <v>1643</v>
      </c>
      <c r="C1894" s="65">
        <v>12</v>
      </c>
      <c r="D1894" s="66"/>
      <c r="E1894" s="66"/>
      <c r="F1894" s="66">
        <v>0</v>
      </c>
      <c r="G1894" s="66"/>
      <c r="H1894" s="66">
        <v>0</v>
      </c>
    </row>
    <row r="1895" spans="1:8" ht="12.75" customHeight="1" x14ac:dyDescent="0.25">
      <c r="A1895" s="26" t="s">
        <v>1994</v>
      </c>
      <c r="B1895" s="26" t="s">
        <v>1643</v>
      </c>
      <c r="C1895" s="65">
        <v>14</v>
      </c>
      <c r="D1895" s="66"/>
      <c r="E1895" s="66">
        <v>0</v>
      </c>
      <c r="F1895" s="66"/>
      <c r="G1895" s="66"/>
      <c r="H1895" s="66">
        <v>0</v>
      </c>
    </row>
    <row r="1896" spans="1:8" ht="12.75" customHeight="1" x14ac:dyDescent="0.25">
      <c r="A1896" s="26" t="s">
        <v>1995</v>
      </c>
      <c r="B1896" s="26" t="s">
        <v>1817</v>
      </c>
      <c r="C1896" s="65">
        <v>16</v>
      </c>
      <c r="D1896" s="66">
        <v>0</v>
      </c>
      <c r="E1896" s="66"/>
      <c r="F1896" s="66"/>
      <c r="G1896" s="66"/>
      <c r="H1896" s="66">
        <v>0</v>
      </c>
    </row>
    <row r="1897" spans="1:8" ht="12.75" customHeight="1" x14ac:dyDescent="0.25">
      <c r="A1897" s="26" t="s">
        <v>1996</v>
      </c>
      <c r="B1897" s="26" t="s">
        <v>1819</v>
      </c>
      <c r="C1897" s="65">
        <v>16</v>
      </c>
      <c r="D1897" s="66">
        <v>0</v>
      </c>
      <c r="E1897" s="66"/>
      <c r="F1897" s="66"/>
      <c r="G1897" s="66"/>
      <c r="H1897" s="66">
        <v>0</v>
      </c>
    </row>
    <row r="1898" spans="1:8" ht="12.75" customHeight="1" x14ac:dyDescent="0.25">
      <c r="A1898" s="26" t="s">
        <v>1997</v>
      </c>
      <c r="B1898" s="26" t="s">
        <v>1821</v>
      </c>
      <c r="C1898" s="65">
        <v>16</v>
      </c>
      <c r="D1898" s="66">
        <v>0</v>
      </c>
      <c r="E1898" s="66"/>
      <c r="F1898" s="66"/>
      <c r="G1898" s="66"/>
      <c r="H1898" s="66">
        <v>0</v>
      </c>
    </row>
    <row r="1899" spans="1:8" ht="12.75" customHeight="1" x14ac:dyDescent="0.25">
      <c r="A1899" s="26" t="s">
        <v>1998</v>
      </c>
      <c r="B1899" s="26" t="s">
        <v>626</v>
      </c>
      <c r="C1899" s="65">
        <v>16</v>
      </c>
      <c r="D1899" s="66">
        <v>0</v>
      </c>
      <c r="E1899" s="66"/>
      <c r="F1899" s="66"/>
      <c r="G1899" s="66"/>
      <c r="H1899" s="66">
        <v>0</v>
      </c>
    </row>
    <row r="1900" spans="1:8" ht="12.75" customHeight="1" x14ac:dyDescent="0.25">
      <c r="A1900" s="26" t="s">
        <v>1999</v>
      </c>
      <c r="B1900" s="26" t="s">
        <v>1768</v>
      </c>
      <c r="C1900" s="65">
        <v>10</v>
      </c>
      <c r="D1900" s="66"/>
      <c r="E1900" s="66"/>
      <c r="F1900" s="66"/>
      <c r="G1900" s="66">
        <v>0</v>
      </c>
      <c r="H1900" s="66">
        <v>0</v>
      </c>
    </row>
    <row r="1901" spans="1:8" ht="12.75" customHeight="1" x14ac:dyDescent="0.25">
      <c r="A1901" s="26" t="s">
        <v>2000</v>
      </c>
      <c r="B1901" s="26" t="s">
        <v>1693</v>
      </c>
      <c r="C1901" s="65">
        <v>12</v>
      </c>
      <c r="D1901" s="66"/>
      <c r="E1901" s="66"/>
      <c r="F1901" s="66">
        <v>0</v>
      </c>
      <c r="G1901" s="66"/>
      <c r="H1901" s="66">
        <v>0</v>
      </c>
    </row>
    <row r="1902" spans="1:8" ht="12.75" customHeight="1" x14ac:dyDescent="0.25">
      <c r="A1902" s="26" t="s">
        <v>2001</v>
      </c>
      <c r="B1902" s="26" t="s">
        <v>1693</v>
      </c>
      <c r="C1902" s="65">
        <v>14</v>
      </c>
      <c r="D1902" s="66"/>
      <c r="E1902" s="66">
        <v>0</v>
      </c>
      <c r="F1902" s="66"/>
      <c r="G1902" s="66"/>
      <c r="H1902" s="66">
        <v>0</v>
      </c>
    </row>
    <row r="1903" spans="1:8" ht="12.75" customHeight="1" x14ac:dyDescent="0.25">
      <c r="A1903" s="26" t="s">
        <v>2002</v>
      </c>
      <c r="B1903" s="26" t="s">
        <v>1289</v>
      </c>
      <c r="C1903" s="65">
        <v>16</v>
      </c>
      <c r="D1903" s="66">
        <v>0</v>
      </c>
      <c r="E1903" s="66"/>
      <c r="F1903" s="66"/>
      <c r="G1903" s="66"/>
      <c r="H1903" s="66">
        <v>0</v>
      </c>
    </row>
    <row r="1904" spans="1:8" ht="12.75" customHeight="1" x14ac:dyDescent="0.25">
      <c r="A1904" s="26" t="s">
        <v>2003</v>
      </c>
      <c r="B1904" s="26" t="s">
        <v>559</v>
      </c>
      <c r="C1904" s="65">
        <v>16</v>
      </c>
      <c r="D1904" s="66">
        <v>0</v>
      </c>
      <c r="E1904" s="66"/>
      <c r="F1904" s="66"/>
      <c r="G1904" s="66"/>
      <c r="H1904" s="66">
        <v>0</v>
      </c>
    </row>
    <row r="1905" spans="1:8" ht="12.75" customHeight="1" x14ac:dyDescent="0.25">
      <c r="A1905" s="26" t="s">
        <v>2004</v>
      </c>
      <c r="B1905" s="26" t="s">
        <v>561</v>
      </c>
      <c r="C1905" s="65">
        <v>16</v>
      </c>
      <c r="D1905" s="66">
        <v>0</v>
      </c>
      <c r="E1905" s="66"/>
      <c r="F1905" s="66"/>
      <c r="G1905" s="66"/>
      <c r="H1905" s="66">
        <v>0</v>
      </c>
    </row>
    <row r="1906" spans="1:8" ht="12.75" customHeight="1" x14ac:dyDescent="0.25">
      <c r="A1906" s="26" t="s">
        <v>2005</v>
      </c>
      <c r="B1906" s="26" t="s">
        <v>563</v>
      </c>
      <c r="C1906" s="65">
        <v>16</v>
      </c>
      <c r="D1906" s="66">
        <v>0</v>
      </c>
      <c r="E1906" s="66"/>
      <c r="F1906" s="66"/>
      <c r="G1906" s="66"/>
      <c r="H1906" s="66">
        <v>0</v>
      </c>
    </row>
    <row r="1907" spans="1:8" ht="12.75" customHeight="1" x14ac:dyDescent="0.25">
      <c r="A1907" s="26" t="s">
        <v>2006</v>
      </c>
      <c r="B1907" s="26" t="s">
        <v>565</v>
      </c>
      <c r="C1907" s="65">
        <v>16</v>
      </c>
      <c r="D1907" s="66">
        <v>0</v>
      </c>
      <c r="E1907" s="66"/>
      <c r="F1907" s="66"/>
      <c r="G1907" s="66"/>
      <c r="H1907" s="66">
        <v>0</v>
      </c>
    </row>
    <row r="1908" spans="1:8" ht="12.75" customHeight="1" x14ac:dyDescent="0.25">
      <c r="A1908" s="26" t="s">
        <v>2007</v>
      </c>
      <c r="B1908" s="26" t="s">
        <v>567</v>
      </c>
      <c r="C1908" s="65">
        <v>16</v>
      </c>
      <c r="D1908" s="66">
        <v>0</v>
      </c>
      <c r="E1908" s="66"/>
      <c r="F1908" s="66"/>
      <c r="G1908" s="66"/>
      <c r="H1908" s="66">
        <v>0</v>
      </c>
    </row>
    <row r="1909" spans="1:8" ht="12.75" customHeight="1" x14ac:dyDescent="0.25">
      <c r="A1909" s="26" t="s">
        <v>2008</v>
      </c>
      <c r="B1909" s="26" t="s">
        <v>1703</v>
      </c>
      <c r="C1909" s="65">
        <v>12</v>
      </c>
      <c r="D1909" s="66"/>
      <c r="E1909" s="66"/>
      <c r="F1909" s="66">
        <v>0</v>
      </c>
      <c r="G1909" s="66"/>
      <c r="H1909" s="66">
        <v>0</v>
      </c>
    </row>
    <row r="1910" spans="1:8" ht="12.75" customHeight="1" x14ac:dyDescent="0.25">
      <c r="A1910" s="26" t="s">
        <v>2009</v>
      </c>
      <c r="B1910" s="26" t="s">
        <v>1703</v>
      </c>
      <c r="C1910" s="65">
        <v>14</v>
      </c>
      <c r="D1910" s="66"/>
      <c r="E1910" s="66">
        <v>0</v>
      </c>
      <c r="F1910" s="66"/>
      <c r="G1910" s="66"/>
      <c r="H1910" s="66">
        <v>0</v>
      </c>
    </row>
    <row r="1911" spans="1:8" ht="12.75" customHeight="1" x14ac:dyDescent="0.25">
      <c r="A1911" s="26" t="s">
        <v>2010</v>
      </c>
      <c r="B1911" s="26" t="s">
        <v>559</v>
      </c>
      <c r="C1911" s="65">
        <v>16</v>
      </c>
      <c r="D1911" s="66">
        <v>0</v>
      </c>
      <c r="E1911" s="66"/>
      <c r="F1911" s="66"/>
      <c r="G1911" s="66"/>
      <c r="H1911" s="66">
        <v>0</v>
      </c>
    </row>
    <row r="1912" spans="1:8" ht="12.75" customHeight="1" x14ac:dyDescent="0.25">
      <c r="A1912" s="26" t="s">
        <v>2011</v>
      </c>
      <c r="B1912" s="26" t="s">
        <v>561</v>
      </c>
      <c r="C1912" s="65">
        <v>16</v>
      </c>
      <c r="D1912" s="66">
        <v>0</v>
      </c>
      <c r="E1912" s="66"/>
      <c r="F1912" s="66"/>
      <c r="G1912" s="66"/>
      <c r="H1912" s="66">
        <v>0</v>
      </c>
    </row>
    <row r="1913" spans="1:8" ht="12.75" customHeight="1" x14ac:dyDescent="0.25">
      <c r="A1913" s="26" t="s">
        <v>2012</v>
      </c>
      <c r="B1913" s="26" t="s">
        <v>565</v>
      </c>
      <c r="C1913" s="65">
        <v>16</v>
      </c>
      <c r="D1913" s="66">
        <v>0</v>
      </c>
      <c r="E1913" s="66"/>
      <c r="F1913" s="66"/>
      <c r="G1913" s="66"/>
      <c r="H1913" s="66">
        <v>0</v>
      </c>
    </row>
    <row r="1914" spans="1:8" ht="12.75" customHeight="1" x14ac:dyDescent="0.25">
      <c r="A1914" s="26" t="s">
        <v>2013</v>
      </c>
      <c r="B1914" s="26" t="s">
        <v>575</v>
      </c>
      <c r="C1914" s="65">
        <v>16</v>
      </c>
      <c r="D1914" s="66">
        <v>0</v>
      </c>
      <c r="E1914" s="66"/>
      <c r="F1914" s="66"/>
      <c r="G1914" s="66"/>
      <c r="H1914" s="66">
        <v>0</v>
      </c>
    </row>
    <row r="1915" spans="1:8" ht="12.75" customHeight="1" x14ac:dyDescent="0.25">
      <c r="A1915" s="26" t="s">
        <v>2014</v>
      </c>
      <c r="B1915" s="26" t="s">
        <v>1710</v>
      </c>
      <c r="C1915" s="65">
        <v>12</v>
      </c>
      <c r="D1915" s="66"/>
      <c r="E1915" s="66"/>
      <c r="F1915" s="66">
        <v>0</v>
      </c>
      <c r="G1915" s="66"/>
      <c r="H1915" s="66">
        <v>0</v>
      </c>
    </row>
    <row r="1916" spans="1:8" ht="12.75" customHeight="1" x14ac:dyDescent="0.25">
      <c r="A1916" s="26" t="s">
        <v>2015</v>
      </c>
      <c r="B1916" s="26" t="s">
        <v>1710</v>
      </c>
      <c r="C1916" s="65">
        <v>14</v>
      </c>
      <c r="D1916" s="66"/>
      <c r="E1916" s="66">
        <v>0</v>
      </c>
      <c r="F1916" s="66"/>
      <c r="G1916" s="66"/>
      <c r="H1916" s="66">
        <v>0</v>
      </c>
    </row>
    <row r="1917" spans="1:8" ht="12.75" customHeight="1" x14ac:dyDescent="0.25">
      <c r="A1917" s="26" t="s">
        <v>2016</v>
      </c>
      <c r="B1917" s="26" t="s">
        <v>577</v>
      </c>
      <c r="C1917" s="65">
        <v>16</v>
      </c>
      <c r="D1917" s="66">
        <v>0</v>
      </c>
      <c r="E1917" s="66"/>
      <c r="F1917" s="66"/>
      <c r="G1917" s="66"/>
      <c r="H1917" s="66">
        <v>0</v>
      </c>
    </row>
    <row r="1918" spans="1:8" ht="12.75" customHeight="1" x14ac:dyDescent="0.25">
      <c r="A1918" s="26" t="s">
        <v>2017</v>
      </c>
      <c r="B1918" s="26" t="s">
        <v>581</v>
      </c>
      <c r="C1918" s="65">
        <v>16</v>
      </c>
      <c r="D1918" s="66">
        <v>0</v>
      </c>
      <c r="E1918" s="66"/>
      <c r="F1918" s="66"/>
      <c r="G1918" s="66"/>
      <c r="H1918" s="66">
        <v>0</v>
      </c>
    </row>
    <row r="1919" spans="1:8" ht="12.75" customHeight="1" x14ac:dyDescent="0.25">
      <c r="A1919" s="26" t="s">
        <v>2018</v>
      </c>
      <c r="B1919" s="26" t="s">
        <v>1794</v>
      </c>
      <c r="C1919" s="65">
        <v>16</v>
      </c>
      <c r="D1919" s="66">
        <v>0</v>
      </c>
      <c r="E1919" s="66"/>
      <c r="F1919" s="66"/>
      <c r="G1919" s="66"/>
      <c r="H1919" s="66">
        <v>0</v>
      </c>
    </row>
    <row r="1920" spans="1:8" ht="12.75" customHeight="1" x14ac:dyDescent="0.25">
      <c r="A1920" s="26" t="s">
        <v>2019</v>
      </c>
      <c r="B1920" s="26" t="s">
        <v>585</v>
      </c>
      <c r="C1920" s="65">
        <v>16</v>
      </c>
      <c r="D1920" s="66">
        <v>0</v>
      </c>
      <c r="E1920" s="66"/>
      <c r="F1920" s="66"/>
      <c r="G1920" s="66"/>
      <c r="H1920" s="66">
        <v>0</v>
      </c>
    </row>
    <row r="1921" spans="1:8" ht="12.75" customHeight="1" x14ac:dyDescent="0.25">
      <c r="A1921" s="26" t="s">
        <v>2020</v>
      </c>
      <c r="B1921" s="26" t="s">
        <v>587</v>
      </c>
      <c r="C1921" s="65">
        <v>16</v>
      </c>
      <c r="D1921" s="66">
        <v>0</v>
      </c>
      <c r="E1921" s="66"/>
      <c r="F1921" s="66"/>
      <c r="G1921" s="66"/>
      <c r="H1921" s="66">
        <v>0</v>
      </c>
    </row>
    <row r="1922" spans="1:8" ht="12.75" customHeight="1" x14ac:dyDescent="0.25">
      <c r="A1922" s="26" t="s">
        <v>2021</v>
      </c>
      <c r="B1922" s="26" t="s">
        <v>1798</v>
      </c>
      <c r="C1922" s="65">
        <v>16</v>
      </c>
      <c r="D1922" s="66">
        <v>0</v>
      </c>
      <c r="E1922" s="66"/>
      <c r="F1922" s="66"/>
      <c r="G1922" s="66"/>
      <c r="H1922" s="66">
        <v>0</v>
      </c>
    </row>
    <row r="1923" spans="1:8" ht="12.75" customHeight="1" x14ac:dyDescent="0.25">
      <c r="A1923" s="26" t="s">
        <v>2022</v>
      </c>
      <c r="B1923" s="26" t="s">
        <v>591</v>
      </c>
      <c r="C1923" s="65">
        <v>16</v>
      </c>
      <c r="D1923" s="66">
        <v>0</v>
      </c>
      <c r="E1923" s="66"/>
      <c r="F1923" s="66"/>
      <c r="G1923" s="66"/>
      <c r="H1923" s="66">
        <v>0</v>
      </c>
    </row>
    <row r="1924" spans="1:8" ht="12.75" customHeight="1" x14ac:dyDescent="0.25">
      <c r="A1924" s="26" t="s">
        <v>2023</v>
      </c>
      <c r="B1924" s="26" t="s">
        <v>593</v>
      </c>
      <c r="C1924" s="65">
        <v>16</v>
      </c>
      <c r="D1924" s="66">
        <v>0</v>
      </c>
      <c r="E1924" s="66"/>
      <c r="F1924" s="66"/>
      <c r="G1924" s="66"/>
      <c r="H1924" s="66">
        <v>0</v>
      </c>
    </row>
    <row r="1925" spans="1:8" ht="12.75" customHeight="1" x14ac:dyDescent="0.25">
      <c r="A1925" s="26" t="s">
        <v>2024</v>
      </c>
      <c r="B1925" s="26" t="s">
        <v>595</v>
      </c>
      <c r="C1925" s="65">
        <v>16</v>
      </c>
      <c r="D1925" s="66">
        <v>0</v>
      </c>
      <c r="E1925" s="66"/>
      <c r="F1925" s="66"/>
      <c r="G1925" s="66"/>
      <c r="H1925" s="66">
        <v>0</v>
      </c>
    </row>
    <row r="1926" spans="1:8" ht="12.75" customHeight="1" x14ac:dyDescent="0.25">
      <c r="A1926" s="26" t="s">
        <v>2025</v>
      </c>
      <c r="B1926" s="26" t="s">
        <v>597</v>
      </c>
      <c r="C1926" s="65">
        <v>16</v>
      </c>
      <c r="D1926" s="66">
        <v>0</v>
      </c>
      <c r="E1926" s="66"/>
      <c r="F1926" s="66"/>
      <c r="G1926" s="66"/>
      <c r="H1926" s="66">
        <v>0</v>
      </c>
    </row>
    <row r="1927" spans="1:8" ht="12.75" customHeight="1" x14ac:dyDescent="0.25">
      <c r="A1927" s="26" t="s">
        <v>2026</v>
      </c>
      <c r="B1927" s="26" t="s">
        <v>599</v>
      </c>
      <c r="C1927" s="65">
        <v>16</v>
      </c>
      <c r="D1927" s="66">
        <v>0</v>
      </c>
      <c r="E1927" s="66"/>
      <c r="F1927" s="66"/>
      <c r="G1927" s="66"/>
      <c r="H1927" s="66">
        <v>0</v>
      </c>
    </row>
    <row r="1928" spans="1:8" ht="12.75" customHeight="1" x14ac:dyDescent="0.25">
      <c r="A1928" s="26" t="s">
        <v>2027</v>
      </c>
      <c r="B1928" s="26" t="s">
        <v>601</v>
      </c>
      <c r="C1928" s="65">
        <v>16</v>
      </c>
      <c r="D1928" s="66">
        <v>0</v>
      </c>
      <c r="E1928" s="66"/>
      <c r="F1928" s="66"/>
      <c r="G1928" s="66"/>
      <c r="H1928" s="66">
        <v>0</v>
      </c>
    </row>
    <row r="1929" spans="1:8" ht="12.75" customHeight="1" x14ac:dyDescent="0.25">
      <c r="A1929" s="26" t="s">
        <v>2028</v>
      </c>
      <c r="B1929" s="26" t="s">
        <v>603</v>
      </c>
      <c r="C1929" s="65">
        <v>16</v>
      </c>
      <c r="D1929" s="66">
        <v>0</v>
      </c>
      <c r="E1929" s="66"/>
      <c r="F1929" s="66"/>
      <c r="G1929" s="66"/>
      <c r="H1929" s="66">
        <v>0</v>
      </c>
    </row>
    <row r="1930" spans="1:8" ht="12.75" customHeight="1" x14ac:dyDescent="0.25">
      <c r="A1930" s="26" t="s">
        <v>2029</v>
      </c>
      <c r="B1930" s="26" t="s">
        <v>605</v>
      </c>
      <c r="C1930" s="65">
        <v>16</v>
      </c>
      <c r="D1930" s="66">
        <v>0</v>
      </c>
      <c r="E1930" s="66"/>
      <c r="F1930" s="66"/>
      <c r="G1930" s="66"/>
      <c r="H1930" s="66">
        <v>0</v>
      </c>
    </row>
    <row r="1931" spans="1:8" ht="12.75" customHeight="1" x14ac:dyDescent="0.25">
      <c r="A1931" s="26" t="s">
        <v>2030</v>
      </c>
      <c r="B1931" s="26" t="s">
        <v>607</v>
      </c>
      <c r="C1931" s="65">
        <v>16</v>
      </c>
      <c r="D1931" s="66">
        <v>0</v>
      </c>
      <c r="E1931" s="66"/>
      <c r="F1931" s="66"/>
      <c r="G1931" s="66"/>
      <c r="H1931" s="66">
        <v>0</v>
      </c>
    </row>
    <row r="1932" spans="1:8" ht="12.75" customHeight="1" x14ac:dyDescent="0.25">
      <c r="A1932" s="26" t="s">
        <v>2031</v>
      </c>
      <c r="B1932" s="26" t="s">
        <v>609</v>
      </c>
      <c r="C1932" s="65">
        <v>16</v>
      </c>
      <c r="D1932" s="66">
        <v>0</v>
      </c>
      <c r="E1932" s="66"/>
      <c r="F1932" s="66"/>
      <c r="G1932" s="66"/>
      <c r="H1932" s="66">
        <v>0</v>
      </c>
    </row>
    <row r="1933" spans="1:8" ht="12.75" customHeight="1" x14ac:dyDescent="0.25">
      <c r="A1933" s="26" t="s">
        <v>2032</v>
      </c>
      <c r="B1933" s="26" t="s">
        <v>611</v>
      </c>
      <c r="C1933" s="65">
        <v>16</v>
      </c>
      <c r="D1933" s="66">
        <v>0</v>
      </c>
      <c r="E1933" s="66"/>
      <c r="F1933" s="66"/>
      <c r="G1933" s="66"/>
      <c r="H1933" s="66">
        <v>0</v>
      </c>
    </row>
    <row r="1934" spans="1:8" ht="12.75" customHeight="1" x14ac:dyDescent="0.25">
      <c r="A1934" s="26" t="s">
        <v>2033</v>
      </c>
      <c r="B1934" s="26" t="s">
        <v>1730</v>
      </c>
      <c r="C1934" s="65">
        <v>12</v>
      </c>
      <c r="D1934" s="66"/>
      <c r="E1934" s="66"/>
      <c r="F1934" s="66">
        <v>0</v>
      </c>
      <c r="G1934" s="66"/>
      <c r="H1934" s="66">
        <v>0</v>
      </c>
    </row>
    <row r="1935" spans="1:8" ht="12.75" customHeight="1" x14ac:dyDescent="0.25">
      <c r="A1935" s="26" t="s">
        <v>2034</v>
      </c>
      <c r="B1935" s="26" t="s">
        <v>1730</v>
      </c>
      <c r="C1935" s="65">
        <v>14</v>
      </c>
      <c r="D1935" s="66"/>
      <c r="E1935" s="66">
        <v>0</v>
      </c>
      <c r="F1935" s="66"/>
      <c r="G1935" s="66"/>
      <c r="H1935" s="66">
        <v>0</v>
      </c>
    </row>
    <row r="1936" spans="1:8" ht="12.75" customHeight="1" x14ac:dyDescent="0.25">
      <c r="A1936" s="26" t="s">
        <v>2035</v>
      </c>
      <c r="B1936" s="26" t="s">
        <v>613</v>
      </c>
      <c r="C1936" s="65">
        <v>16</v>
      </c>
      <c r="D1936" s="66">
        <v>0</v>
      </c>
      <c r="E1936" s="66"/>
      <c r="F1936" s="66"/>
      <c r="G1936" s="66"/>
      <c r="H1936" s="66">
        <v>0</v>
      </c>
    </row>
    <row r="1937" spans="1:8" ht="12.75" customHeight="1" x14ac:dyDescent="0.25">
      <c r="A1937" s="26" t="s">
        <v>2036</v>
      </c>
      <c r="B1937" s="26" t="s">
        <v>1736</v>
      </c>
      <c r="C1937" s="65">
        <v>12</v>
      </c>
      <c r="D1937" s="66"/>
      <c r="E1937" s="66"/>
      <c r="F1937" s="66">
        <v>0</v>
      </c>
      <c r="G1937" s="66"/>
      <c r="H1937" s="66">
        <v>0</v>
      </c>
    </row>
    <row r="1938" spans="1:8" ht="12.75" customHeight="1" x14ac:dyDescent="0.25">
      <c r="A1938" s="26" t="s">
        <v>2037</v>
      </c>
      <c r="B1938" s="26" t="s">
        <v>1736</v>
      </c>
      <c r="C1938" s="65">
        <v>14</v>
      </c>
      <c r="D1938" s="66"/>
      <c r="E1938" s="66">
        <v>0</v>
      </c>
      <c r="F1938" s="66"/>
      <c r="G1938" s="66"/>
      <c r="H1938" s="66">
        <v>0</v>
      </c>
    </row>
    <row r="1939" spans="1:8" ht="12.75" customHeight="1" x14ac:dyDescent="0.25">
      <c r="A1939" s="26" t="s">
        <v>2038</v>
      </c>
      <c r="B1939" s="26" t="s">
        <v>1817</v>
      </c>
      <c r="C1939" s="65">
        <v>16</v>
      </c>
      <c r="D1939" s="66">
        <v>0</v>
      </c>
      <c r="E1939" s="66"/>
      <c r="F1939" s="66"/>
      <c r="G1939" s="66"/>
      <c r="H1939" s="66">
        <v>0</v>
      </c>
    </row>
    <row r="1940" spans="1:8" ht="12.75" customHeight="1" x14ac:dyDescent="0.25">
      <c r="A1940" s="26" t="s">
        <v>2039</v>
      </c>
      <c r="B1940" s="26" t="s">
        <v>1819</v>
      </c>
      <c r="C1940" s="65">
        <v>16</v>
      </c>
      <c r="D1940" s="66">
        <v>0</v>
      </c>
      <c r="E1940" s="66"/>
      <c r="F1940" s="66"/>
      <c r="G1940" s="66"/>
      <c r="H1940" s="66">
        <v>0</v>
      </c>
    </row>
    <row r="1941" spans="1:8" ht="12.75" customHeight="1" x14ac:dyDescent="0.25">
      <c r="A1941" s="26" t="s">
        <v>2040</v>
      </c>
      <c r="B1941" s="26" t="s">
        <v>1821</v>
      </c>
      <c r="C1941" s="65">
        <v>16</v>
      </c>
      <c r="D1941" s="66">
        <v>0</v>
      </c>
      <c r="E1941" s="66"/>
      <c r="F1941" s="66"/>
      <c r="G1941" s="66"/>
      <c r="H1941" s="66">
        <v>0</v>
      </c>
    </row>
    <row r="1942" spans="1:8" ht="12.75" customHeight="1" x14ac:dyDescent="0.25">
      <c r="A1942" s="26" t="s">
        <v>2041</v>
      </c>
      <c r="B1942" s="26" t="s">
        <v>626</v>
      </c>
      <c r="C1942" s="65">
        <v>16</v>
      </c>
      <c r="D1942" s="66">
        <v>0</v>
      </c>
      <c r="E1942" s="66"/>
      <c r="F1942" s="66"/>
      <c r="G1942" s="66"/>
      <c r="H1942" s="66">
        <v>0</v>
      </c>
    </row>
    <row r="1943" spans="1:8" ht="12.75" customHeight="1" x14ac:dyDescent="0.25">
      <c r="A1943" s="26" t="s">
        <v>2042</v>
      </c>
      <c r="B1943" s="26" t="s">
        <v>197</v>
      </c>
      <c r="C1943" s="65">
        <v>10</v>
      </c>
      <c r="D1943" s="66"/>
      <c r="E1943" s="66"/>
      <c r="F1943" s="66"/>
      <c r="G1943" s="66">
        <v>0</v>
      </c>
      <c r="H1943" s="66">
        <v>0</v>
      </c>
    </row>
    <row r="1944" spans="1:8" ht="12.75" customHeight="1" x14ac:dyDescent="0.25">
      <c r="A1944" s="26" t="s">
        <v>2043</v>
      </c>
      <c r="B1944" s="26" t="s">
        <v>1602</v>
      </c>
      <c r="C1944" s="65">
        <v>12</v>
      </c>
      <c r="D1944" s="66"/>
      <c r="E1944" s="66"/>
      <c r="F1944" s="66">
        <v>0</v>
      </c>
      <c r="G1944" s="66"/>
      <c r="H1944" s="66">
        <v>0</v>
      </c>
    </row>
    <row r="1945" spans="1:8" ht="12.75" customHeight="1" x14ac:dyDescent="0.25">
      <c r="A1945" s="26" t="s">
        <v>2044</v>
      </c>
      <c r="B1945" s="26" t="s">
        <v>1602</v>
      </c>
      <c r="C1945" s="65">
        <v>14</v>
      </c>
      <c r="D1945" s="66"/>
      <c r="E1945" s="66">
        <v>0</v>
      </c>
      <c r="F1945" s="66"/>
      <c r="G1945" s="66"/>
      <c r="H1945" s="66">
        <v>0</v>
      </c>
    </row>
    <row r="1946" spans="1:8" ht="12.75" customHeight="1" x14ac:dyDescent="0.25">
      <c r="A1946" s="26" t="s">
        <v>2045</v>
      </c>
      <c r="B1946" s="26" t="s">
        <v>1289</v>
      </c>
      <c r="C1946" s="65">
        <v>16</v>
      </c>
      <c r="D1946" s="66">
        <v>0</v>
      </c>
      <c r="E1946" s="66"/>
      <c r="F1946" s="66"/>
      <c r="G1946" s="66"/>
      <c r="H1946" s="66">
        <v>0</v>
      </c>
    </row>
    <row r="1947" spans="1:8" ht="12.75" customHeight="1" x14ac:dyDescent="0.25">
      <c r="A1947" s="26" t="s">
        <v>2046</v>
      </c>
      <c r="B1947" s="26" t="s">
        <v>559</v>
      </c>
      <c r="C1947" s="65">
        <v>16</v>
      </c>
      <c r="D1947" s="66">
        <v>0</v>
      </c>
      <c r="E1947" s="66"/>
      <c r="F1947" s="66"/>
      <c r="G1947" s="66"/>
      <c r="H1947" s="66">
        <v>0</v>
      </c>
    </row>
    <row r="1948" spans="1:8" ht="12.75" customHeight="1" x14ac:dyDescent="0.25">
      <c r="A1948" s="26" t="s">
        <v>2047</v>
      </c>
      <c r="B1948" s="26" t="s">
        <v>561</v>
      </c>
      <c r="C1948" s="65">
        <v>16</v>
      </c>
      <c r="D1948" s="66">
        <v>0</v>
      </c>
      <c r="E1948" s="66"/>
      <c r="F1948" s="66"/>
      <c r="G1948" s="66"/>
      <c r="H1948" s="66">
        <v>0</v>
      </c>
    </row>
    <row r="1949" spans="1:8" ht="12.75" customHeight="1" x14ac:dyDescent="0.25">
      <c r="A1949" s="26" t="s">
        <v>2048</v>
      </c>
      <c r="B1949" s="26" t="s">
        <v>563</v>
      </c>
      <c r="C1949" s="65">
        <v>16</v>
      </c>
      <c r="D1949" s="66">
        <v>0</v>
      </c>
      <c r="E1949" s="66"/>
      <c r="F1949" s="66"/>
      <c r="G1949" s="66"/>
      <c r="H1949" s="66">
        <v>0</v>
      </c>
    </row>
    <row r="1950" spans="1:8" ht="12.75" customHeight="1" x14ac:dyDescent="0.25">
      <c r="A1950" s="26" t="s">
        <v>2049</v>
      </c>
      <c r="B1950" s="26" t="s">
        <v>565</v>
      </c>
      <c r="C1950" s="65">
        <v>16</v>
      </c>
      <c r="D1950" s="66">
        <v>0</v>
      </c>
      <c r="E1950" s="66"/>
      <c r="F1950" s="66"/>
      <c r="G1950" s="66"/>
      <c r="H1950" s="66">
        <v>0</v>
      </c>
    </row>
    <row r="1951" spans="1:8" ht="12.75" customHeight="1" x14ac:dyDescent="0.25">
      <c r="A1951" s="26" t="s">
        <v>2050</v>
      </c>
      <c r="B1951" s="26" t="s">
        <v>567</v>
      </c>
      <c r="C1951" s="65">
        <v>16</v>
      </c>
      <c r="D1951" s="66">
        <v>0</v>
      </c>
      <c r="E1951" s="66"/>
      <c r="F1951" s="66"/>
      <c r="G1951" s="66"/>
      <c r="H1951" s="66">
        <v>0</v>
      </c>
    </row>
    <row r="1952" spans="1:8" ht="12.75" customHeight="1" x14ac:dyDescent="0.25">
      <c r="A1952" s="26" t="s">
        <v>2051</v>
      </c>
      <c r="B1952" s="26" t="s">
        <v>1611</v>
      </c>
      <c r="C1952" s="65">
        <v>12</v>
      </c>
      <c r="D1952" s="66"/>
      <c r="E1952" s="66"/>
      <c r="F1952" s="66">
        <v>0</v>
      </c>
      <c r="G1952" s="66"/>
      <c r="H1952" s="66">
        <v>0</v>
      </c>
    </row>
    <row r="1953" spans="1:8" ht="12.75" customHeight="1" x14ac:dyDescent="0.25">
      <c r="A1953" s="26" t="s">
        <v>2052</v>
      </c>
      <c r="B1953" s="26" t="s">
        <v>1611</v>
      </c>
      <c r="C1953" s="65">
        <v>14</v>
      </c>
      <c r="D1953" s="66"/>
      <c r="E1953" s="66">
        <v>0</v>
      </c>
      <c r="F1953" s="66"/>
      <c r="G1953" s="66"/>
      <c r="H1953" s="66">
        <v>0</v>
      </c>
    </row>
    <row r="1954" spans="1:8" ht="12.75" customHeight="1" x14ac:dyDescent="0.25">
      <c r="A1954" s="26" t="s">
        <v>2053</v>
      </c>
      <c r="B1954" s="26" t="s">
        <v>559</v>
      </c>
      <c r="C1954" s="65">
        <v>16</v>
      </c>
      <c r="D1954" s="66">
        <v>0</v>
      </c>
      <c r="E1954" s="66"/>
      <c r="F1954" s="66"/>
      <c r="G1954" s="66"/>
      <c r="H1954" s="66">
        <v>0</v>
      </c>
    </row>
    <row r="1955" spans="1:8" ht="12.75" customHeight="1" x14ac:dyDescent="0.25">
      <c r="A1955" s="26" t="s">
        <v>2054</v>
      </c>
      <c r="B1955" s="26" t="s">
        <v>561</v>
      </c>
      <c r="C1955" s="65">
        <v>16</v>
      </c>
      <c r="D1955" s="66">
        <v>0</v>
      </c>
      <c r="E1955" s="66"/>
      <c r="F1955" s="66"/>
      <c r="G1955" s="66"/>
      <c r="H1955" s="66">
        <v>0</v>
      </c>
    </row>
    <row r="1956" spans="1:8" ht="12.75" customHeight="1" x14ac:dyDescent="0.25">
      <c r="A1956" s="26" t="s">
        <v>2055</v>
      </c>
      <c r="B1956" s="26" t="s">
        <v>565</v>
      </c>
      <c r="C1956" s="65">
        <v>16</v>
      </c>
      <c r="D1956" s="66">
        <v>0</v>
      </c>
      <c r="E1956" s="66"/>
      <c r="F1956" s="66"/>
      <c r="G1956" s="66"/>
      <c r="H1956" s="66">
        <v>0</v>
      </c>
    </row>
    <row r="1957" spans="1:8" ht="12.75" customHeight="1" x14ac:dyDescent="0.25">
      <c r="A1957" s="26" t="s">
        <v>2056</v>
      </c>
      <c r="B1957" s="26" t="s">
        <v>575</v>
      </c>
      <c r="C1957" s="65">
        <v>16</v>
      </c>
      <c r="D1957" s="66">
        <v>0</v>
      </c>
      <c r="E1957" s="66"/>
      <c r="F1957" s="66"/>
      <c r="G1957" s="66"/>
      <c r="H1957" s="66">
        <v>0</v>
      </c>
    </row>
    <row r="1958" spans="1:8" ht="12.75" customHeight="1" x14ac:dyDescent="0.25">
      <c r="A1958" s="26" t="s">
        <v>2057</v>
      </c>
      <c r="B1958" s="26" t="s">
        <v>1618</v>
      </c>
      <c r="C1958" s="65">
        <v>12</v>
      </c>
      <c r="D1958" s="66"/>
      <c r="E1958" s="66"/>
      <c r="F1958" s="66">
        <v>0</v>
      </c>
      <c r="G1958" s="66"/>
      <c r="H1958" s="66">
        <v>0</v>
      </c>
    </row>
    <row r="1959" spans="1:8" ht="12.75" customHeight="1" x14ac:dyDescent="0.25">
      <c r="A1959" s="26" t="s">
        <v>2058</v>
      </c>
      <c r="B1959" s="26" t="s">
        <v>1618</v>
      </c>
      <c r="C1959" s="65">
        <v>14</v>
      </c>
      <c r="D1959" s="66"/>
      <c r="E1959" s="66">
        <v>0</v>
      </c>
      <c r="F1959" s="66"/>
      <c r="G1959" s="66"/>
      <c r="H1959" s="66">
        <v>0</v>
      </c>
    </row>
    <row r="1960" spans="1:8" ht="12.75" customHeight="1" x14ac:dyDescent="0.25">
      <c r="A1960" s="26" t="s">
        <v>2059</v>
      </c>
      <c r="B1960" s="26" t="s">
        <v>577</v>
      </c>
      <c r="C1960" s="65">
        <v>16</v>
      </c>
      <c r="D1960" s="66">
        <v>0</v>
      </c>
      <c r="E1960" s="66"/>
      <c r="F1960" s="66"/>
      <c r="G1960" s="66"/>
      <c r="H1960" s="66">
        <v>0</v>
      </c>
    </row>
    <row r="1961" spans="1:8" ht="12.75" customHeight="1" x14ac:dyDescent="0.25">
      <c r="A1961" s="26" t="s">
        <v>2060</v>
      </c>
      <c r="B1961" s="26" t="s">
        <v>581</v>
      </c>
      <c r="C1961" s="65">
        <v>16</v>
      </c>
      <c r="D1961" s="66">
        <v>0</v>
      </c>
      <c r="E1961" s="66"/>
      <c r="F1961" s="66"/>
      <c r="G1961" s="66"/>
      <c r="H1961" s="66">
        <v>0</v>
      </c>
    </row>
    <row r="1962" spans="1:8" ht="12.75" customHeight="1" x14ac:dyDescent="0.25">
      <c r="A1962" s="26" t="s">
        <v>2061</v>
      </c>
      <c r="B1962" s="26" t="s">
        <v>1794</v>
      </c>
      <c r="C1962" s="65">
        <v>16</v>
      </c>
      <c r="D1962" s="66">
        <v>0</v>
      </c>
      <c r="E1962" s="66"/>
      <c r="F1962" s="66"/>
      <c r="G1962" s="66"/>
      <c r="H1962" s="66">
        <v>0</v>
      </c>
    </row>
    <row r="1963" spans="1:8" ht="12.75" customHeight="1" x14ac:dyDescent="0.25">
      <c r="A1963" s="26" t="s">
        <v>2062</v>
      </c>
      <c r="B1963" s="26" t="s">
        <v>585</v>
      </c>
      <c r="C1963" s="65">
        <v>16</v>
      </c>
      <c r="D1963" s="66">
        <v>0</v>
      </c>
      <c r="E1963" s="66"/>
      <c r="F1963" s="66"/>
      <c r="G1963" s="66"/>
      <c r="H1963" s="66">
        <v>0</v>
      </c>
    </row>
    <row r="1964" spans="1:8" ht="12.75" customHeight="1" x14ac:dyDescent="0.25">
      <c r="A1964" s="26" t="s">
        <v>2063</v>
      </c>
      <c r="B1964" s="26" t="s">
        <v>587</v>
      </c>
      <c r="C1964" s="65">
        <v>16</v>
      </c>
      <c r="D1964" s="66">
        <v>0</v>
      </c>
      <c r="E1964" s="66"/>
      <c r="F1964" s="66"/>
      <c r="G1964" s="66"/>
      <c r="H1964" s="66">
        <v>0</v>
      </c>
    </row>
    <row r="1965" spans="1:8" ht="12.75" customHeight="1" x14ac:dyDescent="0.25">
      <c r="A1965" s="26" t="s">
        <v>2064</v>
      </c>
      <c r="B1965" s="26" t="s">
        <v>1798</v>
      </c>
      <c r="C1965" s="65">
        <v>16</v>
      </c>
      <c r="D1965" s="66">
        <v>0</v>
      </c>
      <c r="E1965" s="66"/>
      <c r="F1965" s="66"/>
      <c r="G1965" s="66"/>
      <c r="H1965" s="66">
        <v>0</v>
      </c>
    </row>
    <row r="1966" spans="1:8" ht="12.75" customHeight="1" x14ac:dyDescent="0.25">
      <c r="A1966" s="26" t="s">
        <v>2065</v>
      </c>
      <c r="B1966" s="26" t="s">
        <v>591</v>
      </c>
      <c r="C1966" s="65">
        <v>16</v>
      </c>
      <c r="D1966" s="66">
        <v>0</v>
      </c>
      <c r="E1966" s="66"/>
      <c r="F1966" s="66"/>
      <c r="G1966" s="66"/>
      <c r="H1966" s="66">
        <v>0</v>
      </c>
    </row>
    <row r="1967" spans="1:8" ht="12.75" customHeight="1" x14ac:dyDescent="0.25">
      <c r="A1967" s="26" t="s">
        <v>2066</v>
      </c>
      <c r="B1967" s="26" t="s">
        <v>593</v>
      </c>
      <c r="C1967" s="65">
        <v>16</v>
      </c>
      <c r="D1967" s="66">
        <v>0</v>
      </c>
      <c r="E1967" s="66"/>
      <c r="F1967" s="66"/>
      <c r="G1967" s="66"/>
      <c r="H1967" s="66">
        <v>0</v>
      </c>
    </row>
    <row r="1968" spans="1:8" ht="12.75" customHeight="1" x14ac:dyDescent="0.25">
      <c r="A1968" s="26" t="s">
        <v>2067</v>
      </c>
      <c r="B1968" s="26" t="s">
        <v>595</v>
      </c>
      <c r="C1968" s="65">
        <v>16</v>
      </c>
      <c r="D1968" s="66">
        <v>0</v>
      </c>
      <c r="E1968" s="66"/>
      <c r="F1968" s="66"/>
      <c r="G1968" s="66"/>
      <c r="H1968" s="66">
        <v>0</v>
      </c>
    </row>
    <row r="1969" spans="1:8" ht="12.75" customHeight="1" x14ac:dyDescent="0.25">
      <c r="A1969" s="26" t="s">
        <v>2068</v>
      </c>
      <c r="B1969" s="26" t="s">
        <v>597</v>
      </c>
      <c r="C1969" s="65">
        <v>16</v>
      </c>
      <c r="D1969" s="66">
        <v>0</v>
      </c>
      <c r="E1969" s="66"/>
      <c r="F1969" s="66"/>
      <c r="G1969" s="66"/>
      <c r="H1969" s="66">
        <v>0</v>
      </c>
    </row>
    <row r="1970" spans="1:8" ht="12.75" customHeight="1" x14ac:dyDescent="0.25">
      <c r="A1970" s="26" t="s">
        <v>2069</v>
      </c>
      <c r="B1970" s="26" t="s">
        <v>599</v>
      </c>
      <c r="C1970" s="65">
        <v>16</v>
      </c>
      <c r="D1970" s="66">
        <v>0</v>
      </c>
      <c r="E1970" s="66"/>
      <c r="F1970" s="66"/>
      <c r="G1970" s="66"/>
      <c r="H1970" s="66">
        <v>0</v>
      </c>
    </row>
    <row r="1971" spans="1:8" ht="12.75" customHeight="1" x14ac:dyDescent="0.25">
      <c r="A1971" s="26" t="s">
        <v>2070</v>
      </c>
      <c r="B1971" s="26" t="s">
        <v>601</v>
      </c>
      <c r="C1971" s="65">
        <v>16</v>
      </c>
      <c r="D1971" s="66">
        <v>0</v>
      </c>
      <c r="E1971" s="66"/>
      <c r="F1971" s="66"/>
      <c r="G1971" s="66"/>
      <c r="H1971" s="66">
        <v>0</v>
      </c>
    </row>
    <row r="1972" spans="1:8" ht="12.75" customHeight="1" x14ac:dyDescent="0.25">
      <c r="A1972" s="26" t="s">
        <v>2071</v>
      </c>
      <c r="B1972" s="26" t="s">
        <v>603</v>
      </c>
      <c r="C1972" s="65">
        <v>16</v>
      </c>
      <c r="D1972" s="66">
        <v>0</v>
      </c>
      <c r="E1972" s="66"/>
      <c r="F1972" s="66"/>
      <c r="G1972" s="66"/>
      <c r="H1972" s="66">
        <v>0</v>
      </c>
    </row>
    <row r="1973" spans="1:8" ht="12.75" customHeight="1" x14ac:dyDescent="0.25">
      <c r="A1973" s="26" t="s">
        <v>2072</v>
      </c>
      <c r="B1973" s="26" t="s">
        <v>605</v>
      </c>
      <c r="C1973" s="65">
        <v>16</v>
      </c>
      <c r="D1973" s="66">
        <v>0</v>
      </c>
      <c r="E1973" s="66"/>
      <c r="F1973" s="66"/>
      <c r="G1973" s="66"/>
      <c r="H1973" s="66">
        <v>0</v>
      </c>
    </row>
    <row r="1974" spans="1:8" ht="12.75" customHeight="1" x14ac:dyDescent="0.25">
      <c r="A1974" s="26" t="s">
        <v>2073</v>
      </c>
      <c r="B1974" s="26" t="s">
        <v>607</v>
      </c>
      <c r="C1974" s="65">
        <v>16</v>
      </c>
      <c r="D1974" s="66">
        <v>0</v>
      </c>
      <c r="E1974" s="66"/>
      <c r="F1974" s="66"/>
      <c r="G1974" s="66"/>
      <c r="H1974" s="66">
        <v>0</v>
      </c>
    </row>
    <row r="1975" spans="1:8" ht="12.75" customHeight="1" x14ac:dyDescent="0.25">
      <c r="A1975" s="26" t="s">
        <v>2074</v>
      </c>
      <c r="B1975" s="26" t="s">
        <v>609</v>
      </c>
      <c r="C1975" s="65">
        <v>16</v>
      </c>
      <c r="D1975" s="66">
        <v>0</v>
      </c>
      <c r="E1975" s="66"/>
      <c r="F1975" s="66"/>
      <c r="G1975" s="66"/>
      <c r="H1975" s="66">
        <v>0</v>
      </c>
    </row>
    <row r="1976" spans="1:8" ht="12.75" customHeight="1" x14ac:dyDescent="0.25">
      <c r="A1976" s="26" t="s">
        <v>2075</v>
      </c>
      <c r="B1976" s="26" t="s">
        <v>611</v>
      </c>
      <c r="C1976" s="65">
        <v>16</v>
      </c>
      <c r="D1976" s="66">
        <v>0</v>
      </c>
      <c r="E1976" s="66"/>
      <c r="F1976" s="66"/>
      <c r="G1976" s="66"/>
      <c r="H1976" s="66">
        <v>0</v>
      </c>
    </row>
    <row r="1977" spans="1:8" ht="12.75" customHeight="1" x14ac:dyDescent="0.25">
      <c r="A1977" s="26" t="s">
        <v>2076</v>
      </c>
      <c r="B1977" s="26" t="s">
        <v>1639</v>
      </c>
      <c r="C1977" s="65">
        <v>12</v>
      </c>
      <c r="D1977" s="66"/>
      <c r="E1977" s="66"/>
      <c r="F1977" s="66">
        <v>0</v>
      </c>
      <c r="G1977" s="66"/>
      <c r="H1977" s="66">
        <v>0</v>
      </c>
    </row>
    <row r="1978" spans="1:8" ht="12.75" customHeight="1" x14ac:dyDescent="0.25">
      <c r="A1978" s="26" t="s">
        <v>2077</v>
      </c>
      <c r="B1978" s="26" t="s">
        <v>1639</v>
      </c>
      <c r="C1978" s="65">
        <v>14</v>
      </c>
      <c r="D1978" s="66"/>
      <c r="E1978" s="66">
        <v>0</v>
      </c>
      <c r="F1978" s="66"/>
      <c r="G1978" s="66"/>
      <c r="H1978" s="66">
        <v>0</v>
      </c>
    </row>
    <row r="1979" spans="1:8" ht="12.75" customHeight="1" x14ac:dyDescent="0.25">
      <c r="A1979" s="26" t="s">
        <v>2078</v>
      </c>
      <c r="B1979" s="26" t="s">
        <v>613</v>
      </c>
      <c r="C1979" s="65">
        <v>16</v>
      </c>
      <c r="D1979" s="66">
        <v>0</v>
      </c>
      <c r="E1979" s="66"/>
      <c r="F1979" s="66"/>
      <c r="G1979" s="66"/>
      <c r="H1979" s="66">
        <v>0</v>
      </c>
    </row>
    <row r="1980" spans="1:8" ht="12.75" customHeight="1" x14ac:dyDescent="0.25">
      <c r="A1980" s="26" t="s">
        <v>2079</v>
      </c>
      <c r="B1980" s="26" t="s">
        <v>1814</v>
      </c>
      <c r="C1980" s="65">
        <v>12</v>
      </c>
      <c r="D1980" s="66"/>
      <c r="E1980" s="66"/>
      <c r="F1980" s="66">
        <v>0</v>
      </c>
      <c r="G1980" s="66"/>
      <c r="H1980" s="66">
        <v>0</v>
      </c>
    </row>
    <row r="1981" spans="1:8" ht="12.75" customHeight="1" x14ac:dyDescent="0.25">
      <c r="A1981" s="26" t="s">
        <v>2080</v>
      </c>
      <c r="B1981" s="26" t="s">
        <v>1814</v>
      </c>
      <c r="C1981" s="65">
        <v>14</v>
      </c>
      <c r="D1981" s="66"/>
      <c r="E1981" s="66">
        <v>0</v>
      </c>
      <c r="F1981" s="66"/>
      <c r="G1981" s="66"/>
      <c r="H1981" s="66">
        <v>0</v>
      </c>
    </row>
    <row r="1982" spans="1:8" ht="12.75" customHeight="1" x14ac:dyDescent="0.25">
      <c r="A1982" s="26" t="s">
        <v>2081</v>
      </c>
      <c r="B1982" s="26" t="s">
        <v>1817</v>
      </c>
      <c r="C1982" s="65">
        <v>16</v>
      </c>
      <c r="D1982" s="66">
        <v>0</v>
      </c>
      <c r="E1982" s="66"/>
      <c r="F1982" s="66"/>
      <c r="G1982" s="66"/>
      <c r="H1982" s="66">
        <v>0</v>
      </c>
    </row>
    <row r="1983" spans="1:8" ht="12.75" customHeight="1" x14ac:dyDescent="0.25">
      <c r="A1983" s="26" t="s">
        <v>2082</v>
      </c>
      <c r="B1983" s="26" t="s">
        <v>1819</v>
      </c>
      <c r="C1983" s="65">
        <v>16</v>
      </c>
      <c r="D1983" s="66">
        <v>0</v>
      </c>
      <c r="E1983" s="66"/>
      <c r="F1983" s="66"/>
      <c r="G1983" s="66"/>
      <c r="H1983" s="66">
        <v>0</v>
      </c>
    </row>
    <row r="1984" spans="1:8" ht="12.75" customHeight="1" x14ac:dyDescent="0.25">
      <c r="A1984" s="26" t="s">
        <v>2083</v>
      </c>
      <c r="B1984" s="26" t="s">
        <v>1821</v>
      </c>
      <c r="C1984" s="65">
        <v>16</v>
      </c>
      <c r="D1984" s="66">
        <v>0</v>
      </c>
      <c r="E1984" s="66"/>
      <c r="F1984" s="66"/>
      <c r="G1984" s="66"/>
      <c r="H1984" s="66">
        <v>0</v>
      </c>
    </row>
    <row r="1985" spans="1:8" ht="12.75" customHeight="1" x14ac:dyDescent="0.25">
      <c r="A1985" s="26" t="s">
        <v>2084</v>
      </c>
      <c r="B1985" s="26" t="s">
        <v>626</v>
      </c>
      <c r="C1985" s="65">
        <v>16</v>
      </c>
      <c r="D1985" s="66">
        <v>0</v>
      </c>
      <c r="E1985" s="66"/>
      <c r="F1985" s="66"/>
      <c r="G1985" s="66"/>
      <c r="H1985" s="66">
        <v>0</v>
      </c>
    </row>
    <row r="1986" spans="1:8" ht="12.75" customHeight="1" x14ac:dyDescent="0.25">
      <c r="A1986" s="26" t="s">
        <v>2085</v>
      </c>
      <c r="B1986" s="26" t="s">
        <v>197</v>
      </c>
      <c r="C1986" s="65">
        <v>10</v>
      </c>
      <c r="D1986" s="66"/>
      <c r="E1986" s="66"/>
      <c r="F1986" s="66"/>
      <c r="G1986" s="66">
        <v>0</v>
      </c>
      <c r="H1986" s="66">
        <v>0</v>
      </c>
    </row>
    <row r="1987" spans="1:8" ht="12.75" customHeight="1" x14ac:dyDescent="0.25">
      <c r="A1987" s="26" t="s">
        <v>2086</v>
      </c>
      <c r="B1987" s="26" t="s">
        <v>1693</v>
      </c>
      <c r="C1987" s="65">
        <v>12</v>
      </c>
      <c r="D1987" s="66"/>
      <c r="E1987" s="66"/>
      <c r="F1987" s="66">
        <v>0</v>
      </c>
      <c r="G1987" s="66"/>
      <c r="H1987" s="66">
        <v>0</v>
      </c>
    </row>
    <row r="1988" spans="1:8" ht="12.75" customHeight="1" x14ac:dyDescent="0.25">
      <c r="A1988" s="26" t="s">
        <v>2087</v>
      </c>
      <c r="B1988" s="26" t="s">
        <v>1693</v>
      </c>
      <c r="C1988" s="65">
        <v>14</v>
      </c>
      <c r="D1988" s="66"/>
      <c r="E1988" s="66">
        <v>0</v>
      </c>
      <c r="F1988" s="66"/>
      <c r="G1988" s="66"/>
      <c r="H1988" s="66">
        <v>0</v>
      </c>
    </row>
    <row r="1989" spans="1:8" ht="12.75" customHeight="1" x14ac:dyDescent="0.25">
      <c r="A1989" s="26" t="s">
        <v>2088</v>
      </c>
      <c r="B1989" s="26" t="s">
        <v>1289</v>
      </c>
      <c r="C1989" s="65">
        <v>16</v>
      </c>
      <c r="D1989" s="66">
        <v>0</v>
      </c>
      <c r="E1989" s="66"/>
      <c r="F1989" s="66"/>
      <c r="G1989" s="66"/>
      <c r="H1989" s="66">
        <v>0</v>
      </c>
    </row>
    <row r="1990" spans="1:8" ht="12.75" customHeight="1" x14ac:dyDescent="0.25">
      <c r="A1990" s="26" t="s">
        <v>2089</v>
      </c>
      <c r="B1990" s="26" t="s">
        <v>559</v>
      </c>
      <c r="C1990" s="65">
        <v>16</v>
      </c>
      <c r="D1990" s="66">
        <v>0</v>
      </c>
      <c r="E1990" s="66"/>
      <c r="F1990" s="66"/>
      <c r="G1990" s="66"/>
      <c r="H1990" s="66">
        <v>0</v>
      </c>
    </row>
    <row r="1991" spans="1:8" ht="12.75" customHeight="1" x14ac:dyDescent="0.25">
      <c r="A1991" s="26" t="s">
        <v>2090</v>
      </c>
      <c r="B1991" s="26" t="s">
        <v>561</v>
      </c>
      <c r="C1991" s="65">
        <v>16</v>
      </c>
      <c r="D1991" s="66">
        <v>0</v>
      </c>
      <c r="E1991" s="66"/>
      <c r="F1991" s="66"/>
      <c r="G1991" s="66"/>
      <c r="H1991" s="66">
        <v>0</v>
      </c>
    </row>
    <row r="1992" spans="1:8" ht="12.75" customHeight="1" x14ac:dyDescent="0.25">
      <c r="A1992" s="26" t="s">
        <v>2091</v>
      </c>
      <c r="B1992" s="26" t="s">
        <v>563</v>
      </c>
      <c r="C1992" s="65">
        <v>16</v>
      </c>
      <c r="D1992" s="66">
        <v>0</v>
      </c>
      <c r="E1992" s="66"/>
      <c r="F1992" s="66"/>
      <c r="G1992" s="66"/>
      <c r="H1992" s="66">
        <v>0</v>
      </c>
    </row>
    <row r="1993" spans="1:8" ht="12.75" customHeight="1" x14ac:dyDescent="0.25">
      <c r="A1993" s="26" t="s">
        <v>2092</v>
      </c>
      <c r="B1993" s="26" t="s">
        <v>565</v>
      </c>
      <c r="C1993" s="65">
        <v>16</v>
      </c>
      <c r="D1993" s="66">
        <v>0</v>
      </c>
      <c r="E1993" s="66"/>
      <c r="F1993" s="66"/>
      <c r="G1993" s="66"/>
      <c r="H1993" s="66">
        <v>0</v>
      </c>
    </row>
    <row r="1994" spans="1:8" ht="12.75" customHeight="1" x14ac:dyDescent="0.25">
      <c r="A1994" s="26" t="s">
        <v>2093</v>
      </c>
      <c r="B1994" s="26" t="s">
        <v>567</v>
      </c>
      <c r="C1994" s="65">
        <v>16</v>
      </c>
      <c r="D1994" s="66">
        <v>0</v>
      </c>
      <c r="E1994" s="66"/>
      <c r="F1994" s="66"/>
      <c r="G1994" s="66"/>
      <c r="H1994" s="66">
        <v>0</v>
      </c>
    </row>
    <row r="1995" spans="1:8" ht="12.75" customHeight="1" x14ac:dyDescent="0.25">
      <c r="A1995" s="26" t="s">
        <v>2094</v>
      </c>
      <c r="B1995" s="26" t="s">
        <v>1703</v>
      </c>
      <c r="C1995" s="65">
        <v>12</v>
      </c>
      <c r="D1995" s="66"/>
      <c r="E1995" s="66"/>
      <c r="F1995" s="66">
        <v>0</v>
      </c>
      <c r="G1995" s="66"/>
      <c r="H1995" s="66">
        <v>0</v>
      </c>
    </row>
    <row r="1996" spans="1:8" ht="12.75" customHeight="1" x14ac:dyDescent="0.25">
      <c r="A1996" s="26" t="s">
        <v>2095</v>
      </c>
      <c r="B1996" s="26" t="s">
        <v>1703</v>
      </c>
      <c r="C1996" s="65">
        <v>14</v>
      </c>
      <c r="D1996" s="66"/>
      <c r="E1996" s="66">
        <v>0</v>
      </c>
      <c r="F1996" s="66"/>
      <c r="G1996" s="66"/>
      <c r="H1996" s="66">
        <v>0</v>
      </c>
    </row>
    <row r="1997" spans="1:8" ht="12.75" customHeight="1" x14ac:dyDescent="0.25">
      <c r="A1997" s="26" t="s">
        <v>2096</v>
      </c>
      <c r="B1997" s="26" t="s">
        <v>559</v>
      </c>
      <c r="C1997" s="65">
        <v>16</v>
      </c>
      <c r="D1997" s="66">
        <v>0</v>
      </c>
      <c r="E1997" s="66"/>
      <c r="F1997" s="66"/>
      <c r="G1997" s="66"/>
      <c r="H1997" s="66">
        <v>0</v>
      </c>
    </row>
    <row r="1998" spans="1:8" ht="12.75" customHeight="1" x14ac:dyDescent="0.25">
      <c r="A1998" s="26" t="s">
        <v>2097</v>
      </c>
      <c r="B1998" s="26" t="s">
        <v>561</v>
      </c>
      <c r="C1998" s="65">
        <v>16</v>
      </c>
      <c r="D1998" s="66">
        <v>0</v>
      </c>
      <c r="E1998" s="66"/>
      <c r="F1998" s="66"/>
      <c r="G1998" s="66"/>
      <c r="H1998" s="66">
        <v>0</v>
      </c>
    </row>
    <row r="1999" spans="1:8" ht="12.75" customHeight="1" x14ac:dyDescent="0.25">
      <c r="A1999" s="26" t="s">
        <v>2098</v>
      </c>
      <c r="B1999" s="26" t="s">
        <v>565</v>
      </c>
      <c r="C1999" s="65">
        <v>16</v>
      </c>
      <c r="D1999" s="66">
        <v>0</v>
      </c>
      <c r="E1999" s="66"/>
      <c r="F1999" s="66"/>
      <c r="G1999" s="66"/>
      <c r="H1999" s="66">
        <v>0</v>
      </c>
    </row>
    <row r="2000" spans="1:8" ht="12.75" customHeight="1" x14ac:dyDescent="0.25">
      <c r="A2000" s="26" t="s">
        <v>2099</v>
      </c>
      <c r="B2000" s="26" t="s">
        <v>575</v>
      </c>
      <c r="C2000" s="65">
        <v>16</v>
      </c>
      <c r="D2000" s="66">
        <v>0</v>
      </c>
      <c r="E2000" s="66"/>
      <c r="F2000" s="66"/>
      <c r="G2000" s="66"/>
      <c r="H2000" s="66">
        <v>0</v>
      </c>
    </row>
    <row r="2001" spans="1:8" ht="12.75" customHeight="1" x14ac:dyDescent="0.25">
      <c r="A2001" s="26" t="s">
        <v>2100</v>
      </c>
      <c r="B2001" s="26" t="s">
        <v>1710</v>
      </c>
      <c r="C2001" s="65">
        <v>12</v>
      </c>
      <c r="D2001" s="66"/>
      <c r="E2001" s="66"/>
      <c r="F2001" s="66">
        <v>0</v>
      </c>
      <c r="G2001" s="66"/>
      <c r="H2001" s="66">
        <v>0</v>
      </c>
    </row>
    <row r="2002" spans="1:8" ht="12.75" customHeight="1" x14ac:dyDescent="0.25">
      <c r="A2002" s="26" t="s">
        <v>2101</v>
      </c>
      <c r="B2002" s="26" t="s">
        <v>1710</v>
      </c>
      <c r="C2002" s="65">
        <v>14</v>
      </c>
      <c r="D2002" s="66"/>
      <c r="E2002" s="66">
        <v>0</v>
      </c>
      <c r="F2002" s="66"/>
      <c r="G2002" s="66"/>
      <c r="H2002" s="66">
        <v>0</v>
      </c>
    </row>
    <row r="2003" spans="1:8" ht="12.75" customHeight="1" x14ac:dyDescent="0.25">
      <c r="A2003" s="26" t="s">
        <v>2102</v>
      </c>
      <c r="B2003" s="26" t="s">
        <v>577</v>
      </c>
      <c r="C2003" s="65">
        <v>16</v>
      </c>
      <c r="D2003" s="66">
        <v>0</v>
      </c>
      <c r="E2003" s="66"/>
      <c r="F2003" s="66"/>
      <c r="G2003" s="66"/>
      <c r="H2003" s="66">
        <v>0</v>
      </c>
    </row>
    <row r="2004" spans="1:8" ht="12.75" customHeight="1" x14ac:dyDescent="0.25">
      <c r="A2004" s="26" t="s">
        <v>2103</v>
      </c>
      <c r="B2004" s="26" t="s">
        <v>581</v>
      </c>
      <c r="C2004" s="65">
        <v>16</v>
      </c>
      <c r="D2004" s="66">
        <v>0</v>
      </c>
      <c r="E2004" s="66"/>
      <c r="F2004" s="66"/>
      <c r="G2004" s="66"/>
      <c r="H2004" s="66">
        <v>0</v>
      </c>
    </row>
    <row r="2005" spans="1:8" ht="12.75" customHeight="1" x14ac:dyDescent="0.25">
      <c r="A2005" s="26" t="s">
        <v>2104</v>
      </c>
      <c r="B2005" s="26" t="s">
        <v>1794</v>
      </c>
      <c r="C2005" s="65">
        <v>16</v>
      </c>
      <c r="D2005" s="66">
        <v>0</v>
      </c>
      <c r="E2005" s="66"/>
      <c r="F2005" s="66"/>
      <c r="G2005" s="66"/>
      <c r="H2005" s="66">
        <v>0</v>
      </c>
    </row>
    <row r="2006" spans="1:8" ht="12.75" customHeight="1" x14ac:dyDescent="0.25">
      <c r="A2006" s="26" t="s">
        <v>2105</v>
      </c>
      <c r="B2006" s="26" t="s">
        <v>585</v>
      </c>
      <c r="C2006" s="65">
        <v>16</v>
      </c>
      <c r="D2006" s="66">
        <v>0</v>
      </c>
      <c r="E2006" s="66"/>
      <c r="F2006" s="66"/>
      <c r="G2006" s="66"/>
      <c r="H2006" s="66">
        <v>0</v>
      </c>
    </row>
    <row r="2007" spans="1:8" ht="12.75" customHeight="1" x14ac:dyDescent="0.25">
      <c r="A2007" s="26" t="s">
        <v>2106</v>
      </c>
      <c r="B2007" s="26" t="s">
        <v>587</v>
      </c>
      <c r="C2007" s="65">
        <v>16</v>
      </c>
      <c r="D2007" s="66">
        <v>0</v>
      </c>
      <c r="E2007" s="66"/>
      <c r="F2007" s="66"/>
      <c r="G2007" s="66"/>
      <c r="H2007" s="66">
        <v>0</v>
      </c>
    </row>
    <row r="2008" spans="1:8" ht="12.75" customHeight="1" x14ac:dyDescent="0.25">
      <c r="A2008" s="26" t="s">
        <v>2107</v>
      </c>
      <c r="B2008" s="26" t="s">
        <v>1798</v>
      </c>
      <c r="C2008" s="65">
        <v>16</v>
      </c>
      <c r="D2008" s="66">
        <v>0</v>
      </c>
      <c r="E2008" s="66"/>
      <c r="F2008" s="66"/>
      <c r="G2008" s="66"/>
      <c r="H2008" s="66">
        <v>0</v>
      </c>
    </row>
    <row r="2009" spans="1:8" ht="12.75" customHeight="1" x14ac:dyDescent="0.25">
      <c r="A2009" s="26" t="s">
        <v>2108</v>
      </c>
      <c r="B2009" s="26" t="s">
        <v>591</v>
      </c>
      <c r="C2009" s="65">
        <v>16</v>
      </c>
      <c r="D2009" s="66">
        <v>0</v>
      </c>
      <c r="E2009" s="66"/>
      <c r="F2009" s="66"/>
      <c r="G2009" s="66"/>
      <c r="H2009" s="66">
        <v>0</v>
      </c>
    </row>
    <row r="2010" spans="1:8" ht="12.75" customHeight="1" x14ac:dyDescent="0.25">
      <c r="A2010" s="26" t="s">
        <v>2109</v>
      </c>
      <c r="B2010" s="26" t="s">
        <v>593</v>
      </c>
      <c r="C2010" s="65">
        <v>16</v>
      </c>
      <c r="D2010" s="66">
        <v>0</v>
      </c>
      <c r="E2010" s="66"/>
      <c r="F2010" s="66"/>
      <c r="G2010" s="66"/>
      <c r="H2010" s="66">
        <v>0</v>
      </c>
    </row>
    <row r="2011" spans="1:8" ht="12.75" customHeight="1" x14ac:dyDescent="0.25">
      <c r="A2011" s="26" t="s">
        <v>2110</v>
      </c>
      <c r="B2011" s="26" t="s">
        <v>595</v>
      </c>
      <c r="C2011" s="65">
        <v>16</v>
      </c>
      <c r="D2011" s="66">
        <v>0</v>
      </c>
      <c r="E2011" s="66"/>
      <c r="F2011" s="66"/>
      <c r="G2011" s="66"/>
      <c r="H2011" s="66">
        <v>0</v>
      </c>
    </row>
    <row r="2012" spans="1:8" ht="12.75" customHeight="1" x14ac:dyDescent="0.25">
      <c r="A2012" s="26" t="s">
        <v>2111</v>
      </c>
      <c r="B2012" s="26" t="s">
        <v>597</v>
      </c>
      <c r="C2012" s="65">
        <v>16</v>
      </c>
      <c r="D2012" s="66">
        <v>0</v>
      </c>
      <c r="E2012" s="66"/>
      <c r="F2012" s="66"/>
      <c r="G2012" s="66"/>
      <c r="H2012" s="66">
        <v>0</v>
      </c>
    </row>
    <row r="2013" spans="1:8" ht="12.75" customHeight="1" x14ac:dyDescent="0.25">
      <c r="A2013" s="26" t="s">
        <v>2112</v>
      </c>
      <c r="B2013" s="26" t="s">
        <v>599</v>
      </c>
      <c r="C2013" s="65">
        <v>16</v>
      </c>
      <c r="D2013" s="66">
        <v>0</v>
      </c>
      <c r="E2013" s="66"/>
      <c r="F2013" s="66"/>
      <c r="G2013" s="66"/>
      <c r="H2013" s="66">
        <v>0</v>
      </c>
    </row>
    <row r="2014" spans="1:8" ht="12.75" customHeight="1" x14ac:dyDescent="0.25">
      <c r="A2014" s="26" t="s">
        <v>2113</v>
      </c>
      <c r="B2014" s="26" t="s">
        <v>601</v>
      </c>
      <c r="C2014" s="65">
        <v>16</v>
      </c>
      <c r="D2014" s="66">
        <v>0</v>
      </c>
      <c r="E2014" s="66"/>
      <c r="F2014" s="66"/>
      <c r="G2014" s="66"/>
      <c r="H2014" s="66">
        <v>0</v>
      </c>
    </row>
    <row r="2015" spans="1:8" ht="12.75" customHeight="1" x14ac:dyDescent="0.25">
      <c r="A2015" s="26" t="s">
        <v>2114</v>
      </c>
      <c r="B2015" s="26" t="s">
        <v>603</v>
      </c>
      <c r="C2015" s="65">
        <v>16</v>
      </c>
      <c r="D2015" s="66">
        <v>0</v>
      </c>
      <c r="E2015" s="66"/>
      <c r="F2015" s="66"/>
      <c r="G2015" s="66"/>
      <c r="H2015" s="66">
        <v>0</v>
      </c>
    </row>
    <row r="2016" spans="1:8" ht="12.75" customHeight="1" x14ac:dyDescent="0.25">
      <c r="A2016" s="26" t="s">
        <v>2115</v>
      </c>
      <c r="B2016" s="26" t="s">
        <v>605</v>
      </c>
      <c r="C2016" s="65">
        <v>16</v>
      </c>
      <c r="D2016" s="66">
        <v>0</v>
      </c>
      <c r="E2016" s="66"/>
      <c r="F2016" s="66"/>
      <c r="G2016" s="66"/>
      <c r="H2016" s="66">
        <v>0</v>
      </c>
    </row>
    <row r="2017" spans="1:8" ht="12.75" customHeight="1" x14ac:dyDescent="0.25">
      <c r="A2017" s="26" t="s">
        <v>2116</v>
      </c>
      <c r="B2017" s="26" t="s">
        <v>607</v>
      </c>
      <c r="C2017" s="65">
        <v>16</v>
      </c>
      <c r="D2017" s="66">
        <v>0</v>
      </c>
      <c r="E2017" s="66"/>
      <c r="F2017" s="66"/>
      <c r="G2017" s="66"/>
      <c r="H2017" s="66">
        <v>0</v>
      </c>
    </row>
    <row r="2018" spans="1:8" ht="12.75" customHeight="1" x14ac:dyDescent="0.25">
      <c r="A2018" s="26" t="s">
        <v>2117</v>
      </c>
      <c r="B2018" s="26" t="s">
        <v>609</v>
      </c>
      <c r="C2018" s="65">
        <v>16</v>
      </c>
      <c r="D2018" s="66">
        <v>0</v>
      </c>
      <c r="E2018" s="66"/>
      <c r="F2018" s="66"/>
      <c r="G2018" s="66"/>
      <c r="H2018" s="66">
        <v>0</v>
      </c>
    </row>
    <row r="2019" spans="1:8" ht="12.75" customHeight="1" x14ac:dyDescent="0.25">
      <c r="A2019" s="26" t="s">
        <v>2118</v>
      </c>
      <c r="B2019" s="26" t="s">
        <v>611</v>
      </c>
      <c r="C2019" s="65">
        <v>16</v>
      </c>
      <c r="D2019" s="66">
        <v>0</v>
      </c>
      <c r="E2019" s="66"/>
      <c r="F2019" s="66"/>
      <c r="G2019" s="66"/>
      <c r="H2019" s="66">
        <v>0</v>
      </c>
    </row>
    <row r="2020" spans="1:8" ht="12.75" customHeight="1" x14ac:dyDescent="0.25">
      <c r="A2020" s="26" t="s">
        <v>2119</v>
      </c>
      <c r="B2020" s="26" t="s">
        <v>1730</v>
      </c>
      <c r="C2020" s="65">
        <v>12</v>
      </c>
      <c r="D2020" s="66"/>
      <c r="E2020" s="66"/>
      <c r="F2020" s="66">
        <v>0</v>
      </c>
      <c r="G2020" s="66"/>
      <c r="H2020" s="66">
        <v>0</v>
      </c>
    </row>
    <row r="2021" spans="1:8" ht="12.75" customHeight="1" x14ac:dyDescent="0.25">
      <c r="A2021" s="26" t="s">
        <v>2120</v>
      </c>
      <c r="B2021" s="26" t="s">
        <v>1730</v>
      </c>
      <c r="C2021" s="65">
        <v>14</v>
      </c>
      <c r="D2021" s="66"/>
      <c r="E2021" s="66">
        <v>0</v>
      </c>
      <c r="F2021" s="66"/>
      <c r="G2021" s="66"/>
      <c r="H2021" s="66">
        <v>0</v>
      </c>
    </row>
    <row r="2022" spans="1:8" ht="12.75" customHeight="1" x14ac:dyDescent="0.25">
      <c r="A2022" s="26" t="s">
        <v>2121</v>
      </c>
      <c r="B2022" s="26" t="s">
        <v>613</v>
      </c>
      <c r="C2022" s="65">
        <v>16</v>
      </c>
      <c r="D2022" s="66">
        <v>0</v>
      </c>
      <c r="E2022" s="66"/>
      <c r="F2022" s="66"/>
      <c r="G2022" s="66"/>
      <c r="H2022" s="66">
        <v>0</v>
      </c>
    </row>
    <row r="2023" spans="1:8" ht="12.75" customHeight="1" x14ac:dyDescent="0.25">
      <c r="A2023" s="26" t="s">
        <v>2122</v>
      </c>
      <c r="B2023" s="26" t="s">
        <v>1736</v>
      </c>
      <c r="C2023" s="65">
        <v>12</v>
      </c>
      <c r="D2023" s="66"/>
      <c r="E2023" s="66"/>
      <c r="F2023" s="66">
        <v>0</v>
      </c>
      <c r="G2023" s="66"/>
      <c r="H2023" s="66">
        <v>0</v>
      </c>
    </row>
    <row r="2024" spans="1:8" ht="12.75" customHeight="1" x14ac:dyDescent="0.25">
      <c r="A2024" s="26" t="s">
        <v>2123</v>
      </c>
      <c r="B2024" s="26" t="s">
        <v>1736</v>
      </c>
      <c r="C2024" s="65">
        <v>14</v>
      </c>
      <c r="D2024" s="66"/>
      <c r="E2024" s="66">
        <v>0</v>
      </c>
      <c r="F2024" s="66"/>
      <c r="G2024" s="66"/>
      <c r="H2024" s="66">
        <v>0</v>
      </c>
    </row>
    <row r="2025" spans="1:8" ht="12.75" customHeight="1" x14ac:dyDescent="0.25">
      <c r="A2025" s="26" t="s">
        <v>2124</v>
      </c>
      <c r="B2025" s="26" t="s">
        <v>1817</v>
      </c>
      <c r="C2025" s="65">
        <v>16</v>
      </c>
      <c r="D2025" s="66">
        <v>0</v>
      </c>
      <c r="E2025" s="66"/>
      <c r="F2025" s="66"/>
      <c r="G2025" s="66"/>
      <c r="H2025" s="66">
        <v>0</v>
      </c>
    </row>
    <row r="2026" spans="1:8" ht="12.75" customHeight="1" x14ac:dyDescent="0.25">
      <c r="A2026" s="26" t="s">
        <v>2125</v>
      </c>
      <c r="B2026" s="26" t="s">
        <v>1819</v>
      </c>
      <c r="C2026" s="65">
        <v>16</v>
      </c>
      <c r="D2026" s="66">
        <v>0</v>
      </c>
      <c r="E2026" s="66"/>
      <c r="F2026" s="66"/>
      <c r="G2026" s="66"/>
      <c r="H2026" s="66">
        <v>0</v>
      </c>
    </row>
    <row r="2027" spans="1:8" ht="12.75" customHeight="1" x14ac:dyDescent="0.25">
      <c r="A2027" s="26" t="s">
        <v>2126</v>
      </c>
      <c r="B2027" s="26" t="s">
        <v>1821</v>
      </c>
      <c r="C2027" s="65">
        <v>16</v>
      </c>
      <c r="D2027" s="66">
        <v>0</v>
      </c>
      <c r="E2027" s="66"/>
      <c r="F2027" s="66"/>
      <c r="G2027" s="66"/>
      <c r="H2027" s="66">
        <v>0</v>
      </c>
    </row>
    <row r="2028" spans="1:8" ht="12.75" customHeight="1" x14ac:dyDescent="0.25">
      <c r="A2028" s="26" t="s">
        <v>2127</v>
      </c>
      <c r="B2028" s="26" t="s">
        <v>626</v>
      </c>
      <c r="C2028" s="65">
        <v>16</v>
      </c>
      <c r="D2028" s="66">
        <v>0</v>
      </c>
      <c r="E2028" s="66"/>
      <c r="F2028" s="66"/>
      <c r="G2028" s="66"/>
      <c r="H2028" s="66">
        <v>0</v>
      </c>
    </row>
    <row r="2029" spans="1:8" ht="12.75" customHeight="1" x14ac:dyDescent="0.25">
      <c r="A2029" s="26" t="s">
        <v>2128</v>
      </c>
      <c r="B2029" s="26" t="s">
        <v>2129</v>
      </c>
      <c r="C2029" s="65">
        <v>6</v>
      </c>
      <c r="D2029" s="66"/>
      <c r="E2029" s="66"/>
      <c r="F2029" s="66"/>
      <c r="G2029" s="66"/>
      <c r="H2029" s="66">
        <v>0</v>
      </c>
    </row>
    <row r="2030" spans="1:8" ht="12.75" customHeight="1" x14ac:dyDescent="0.25">
      <c r="A2030" s="26" t="s">
        <v>2130</v>
      </c>
      <c r="B2030" s="26" t="s">
        <v>2131</v>
      </c>
      <c r="C2030" s="65">
        <v>10</v>
      </c>
      <c r="D2030" s="66"/>
      <c r="E2030" s="66"/>
      <c r="F2030" s="66"/>
      <c r="G2030" s="66">
        <v>0</v>
      </c>
      <c r="H2030" s="66">
        <v>0</v>
      </c>
    </row>
    <row r="2031" spans="1:8" ht="12.75" customHeight="1" x14ac:dyDescent="0.25">
      <c r="A2031" s="26" t="s">
        <v>2132</v>
      </c>
      <c r="B2031" s="26" t="s">
        <v>2131</v>
      </c>
      <c r="C2031" s="65">
        <v>12</v>
      </c>
      <c r="D2031" s="66"/>
      <c r="E2031" s="66"/>
      <c r="F2031" s="66">
        <v>0</v>
      </c>
      <c r="G2031" s="66"/>
      <c r="H2031" s="66">
        <v>0</v>
      </c>
    </row>
    <row r="2032" spans="1:8" ht="12.75" customHeight="1" x14ac:dyDescent="0.25">
      <c r="A2032" s="26" t="s">
        <v>2133</v>
      </c>
      <c r="B2032" s="26" t="s">
        <v>2131</v>
      </c>
      <c r="C2032" s="65">
        <v>14</v>
      </c>
      <c r="D2032" s="66"/>
      <c r="E2032" s="66">
        <v>0</v>
      </c>
      <c r="F2032" s="66"/>
      <c r="G2032" s="66"/>
      <c r="H2032" s="66">
        <v>0</v>
      </c>
    </row>
    <row r="2033" spans="1:8" ht="12.75" customHeight="1" x14ac:dyDescent="0.25">
      <c r="A2033" s="26" t="s">
        <v>2134</v>
      </c>
      <c r="B2033" s="26" t="s">
        <v>2135</v>
      </c>
      <c r="C2033" s="65">
        <v>16</v>
      </c>
      <c r="D2033" s="66">
        <v>0</v>
      </c>
      <c r="E2033" s="66"/>
      <c r="F2033" s="66"/>
      <c r="G2033" s="66"/>
      <c r="H2033" s="66">
        <v>0</v>
      </c>
    </row>
    <row r="2034" spans="1:8" ht="12.75" customHeight="1" x14ac:dyDescent="0.25">
      <c r="A2034" s="26" t="s">
        <v>2136</v>
      </c>
      <c r="B2034" s="26" t="s">
        <v>2137</v>
      </c>
      <c r="C2034" s="65">
        <v>16</v>
      </c>
      <c r="D2034" s="66">
        <v>0</v>
      </c>
      <c r="E2034" s="66"/>
      <c r="F2034" s="66"/>
      <c r="G2034" s="66"/>
      <c r="H2034" s="66">
        <v>0</v>
      </c>
    </row>
    <row r="2035" spans="1:8" ht="12.75" customHeight="1" x14ac:dyDescent="0.25">
      <c r="A2035" s="26" t="s">
        <v>11831</v>
      </c>
      <c r="B2035" s="26" t="s">
        <v>11832</v>
      </c>
      <c r="C2035" s="65">
        <v>16</v>
      </c>
      <c r="D2035" s="66">
        <v>0</v>
      </c>
      <c r="E2035" s="66"/>
      <c r="F2035" s="66"/>
      <c r="G2035" s="66"/>
      <c r="H2035" s="66">
        <v>0</v>
      </c>
    </row>
    <row r="2036" spans="1:8" ht="12.75" customHeight="1" x14ac:dyDescent="0.25">
      <c r="A2036" s="26" t="s">
        <v>2138</v>
      </c>
      <c r="B2036" s="26" t="s">
        <v>2131</v>
      </c>
      <c r="C2036" s="65">
        <v>12</v>
      </c>
      <c r="D2036" s="66"/>
      <c r="E2036" s="66"/>
      <c r="F2036" s="66">
        <v>0</v>
      </c>
      <c r="G2036" s="66"/>
      <c r="H2036" s="66">
        <v>0</v>
      </c>
    </row>
    <row r="2037" spans="1:8" ht="12.75" customHeight="1" x14ac:dyDescent="0.25">
      <c r="A2037" s="26" t="s">
        <v>2139</v>
      </c>
      <c r="B2037" s="26" t="s">
        <v>2131</v>
      </c>
      <c r="C2037" s="65">
        <v>14</v>
      </c>
      <c r="D2037" s="66"/>
      <c r="E2037" s="66">
        <v>0</v>
      </c>
      <c r="F2037" s="66"/>
      <c r="G2037" s="66"/>
      <c r="H2037" s="66">
        <v>0</v>
      </c>
    </row>
    <row r="2038" spans="1:8" ht="12.75" customHeight="1" x14ac:dyDescent="0.25">
      <c r="A2038" s="26" t="s">
        <v>2140</v>
      </c>
      <c r="B2038" s="26" t="s">
        <v>2141</v>
      </c>
      <c r="C2038" s="65">
        <v>16</v>
      </c>
      <c r="D2038" s="66">
        <v>0</v>
      </c>
      <c r="E2038" s="66"/>
      <c r="F2038" s="66"/>
      <c r="G2038" s="66"/>
      <c r="H2038" s="66">
        <v>0</v>
      </c>
    </row>
    <row r="2039" spans="1:8" ht="12.75" customHeight="1" x14ac:dyDescent="0.25">
      <c r="A2039" s="26" t="s">
        <v>2142</v>
      </c>
      <c r="B2039" s="26" t="s">
        <v>1798</v>
      </c>
      <c r="C2039" s="65">
        <v>16</v>
      </c>
      <c r="D2039" s="66">
        <v>0</v>
      </c>
      <c r="E2039" s="66"/>
      <c r="F2039" s="66"/>
      <c r="G2039" s="66"/>
      <c r="H2039" s="66">
        <v>0</v>
      </c>
    </row>
    <row r="2040" spans="1:8" ht="12.75" customHeight="1" x14ac:dyDescent="0.25">
      <c r="A2040" s="26" t="s">
        <v>2143</v>
      </c>
      <c r="B2040" s="26" t="s">
        <v>2131</v>
      </c>
      <c r="C2040" s="65">
        <v>10</v>
      </c>
      <c r="D2040" s="66"/>
      <c r="E2040" s="66"/>
      <c r="F2040" s="66"/>
      <c r="G2040" s="66">
        <v>0</v>
      </c>
      <c r="H2040" s="66">
        <v>0</v>
      </c>
    </row>
    <row r="2041" spans="1:8" ht="12.75" customHeight="1" x14ac:dyDescent="0.25">
      <c r="A2041" s="26" t="s">
        <v>2144</v>
      </c>
      <c r="B2041" s="26" t="s">
        <v>2145</v>
      </c>
      <c r="C2041" s="65">
        <v>10</v>
      </c>
      <c r="D2041" s="66"/>
      <c r="E2041" s="66"/>
      <c r="F2041" s="66"/>
      <c r="G2041" s="66">
        <v>0</v>
      </c>
      <c r="H2041" s="66">
        <v>0</v>
      </c>
    </row>
    <row r="2042" spans="1:8" ht="12.75" customHeight="1" x14ac:dyDescent="0.25">
      <c r="A2042" s="26" t="s">
        <v>2146</v>
      </c>
      <c r="B2042" s="26" t="s">
        <v>2145</v>
      </c>
      <c r="C2042" s="65">
        <v>12</v>
      </c>
      <c r="D2042" s="66"/>
      <c r="E2042" s="66"/>
      <c r="F2042" s="66">
        <v>0</v>
      </c>
      <c r="G2042" s="66"/>
      <c r="H2042" s="66">
        <v>0</v>
      </c>
    </row>
    <row r="2043" spans="1:8" ht="12.75" customHeight="1" x14ac:dyDescent="0.25">
      <c r="A2043" s="26" t="s">
        <v>2147</v>
      </c>
      <c r="B2043" s="26" t="s">
        <v>2145</v>
      </c>
      <c r="C2043" s="65">
        <v>14</v>
      </c>
      <c r="D2043" s="66"/>
      <c r="E2043" s="66">
        <v>0</v>
      </c>
      <c r="F2043" s="66"/>
      <c r="G2043" s="66"/>
      <c r="H2043" s="66">
        <v>0</v>
      </c>
    </row>
    <row r="2044" spans="1:8" ht="12.75" customHeight="1" x14ac:dyDescent="0.25">
      <c r="A2044" s="26" t="s">
        <v>2148</v>
      </c>
      <c r="B2044" s="26" t="s">
        <v>2149</v>
      </c>
      <c r="C2044" s="65">
        <v>16</v>
      </c>
      <c r="D2044" s="66">
        <v>0</v>
      </c>
      <c r="E2044" s="66"/>
      <c r="F2044" s="66"/>
      <c r="G2044" s="66"/>
      <c r="H2044" s="66">
        <v>0</v>
      </c>
    </row>
    <row r="2045" spans="1:8" ht="12.75" customHeight="1" x14ac:dyDescent="0.25">
      <c r="A2045" s="26" t="s">
        <v>2150</v>
      </c>
      <c r="B2045" s="26" t="s">
        <v>2151</v>
      </c>
      <c r="C2045" s="65">
        <v>16</v>
      </c>
      <c r="D2045" s="66">
        <v>0</v>
      </c>
      <c r="E2045" s="66"/>
      <c r="F2045" s="66"/>
      <c r="G2045" s="66"/>
      <c r="H2045" s="66">
        <v>0</v>
      </c>
    </row>
    <row r="2046" spans="1:8" ht="12.75" customHeight="1" x14ac:dyDescent="0.25">
      <c r="A2046" s="26" t="s">
        <v>11833</v>
      </c>
      <c r="B2046" s="26" t="s">
        <v>11832</v>
      </c>
      <c r="C2046" s="65">
        <v>16</v>
      </c>
      <c r="D2046" s="66">
        <v>0</v>
      </c>
      <c r="E2046" s="66"/>
      <c r="F2046" s="66"/>
      <c r="G2046" s="66"/>
      <c r="H2046" s="66">
        <v>0</v>
      </c>
    </row>
    <row r="2047" spans="1:8" ht="12.75" customHeight="1" x14ac:dyDescent="0.25">
      <c r="A2047" s="26" t="s">
        <v>2152</v>
      </c>
      <c r="B2047" s="26" t="s">
        <v>2153</v>
      </c>
      <c r="C2047" s="65">
        <v>10</v>
      </c>
      <c r="D2047" s="66"/>
      <c r="E2047" s="66"/>
      <c r="F2047" s="66"/>
      <c r="G2047" s="66">
        <v>0</v>
      </c>
      <c r="H2047" s="66">
        <v>0</v>
      </c>
    </row>
    <row r="2048" spans="1:8" ht="12.75" customHeight="1" x14ac:dyDescent="0.25">
      <c r="A2048" s="26" t="s">
        <v>2154</v>
      </c>
      <c r="B2048" s="26" t="s">
        <v>2155</v>
      </c>
      <c r="C2048" s="65">
        <v>4</v>
      </c>
      <c r="D2048" s="66"/>
      <c r="E2048" s="66"/>
      <c r="F2048" s="66"/>
      <c r="G2048" s="66"/>
      <c r="H2048" s="66">
        <v>340907388.01999998</v>
      </c>
    </row>
    <row r="2049" spans="1:8" ht="12.75" customHeight="1" x14ac:dyDescent="0.25">
      <c r="A2049" s="26" t="s">
        <v>2156</v>
      </c>
      <c r="B2049" s="26" t="s">
        <v>550</v>
      </c>
      <c r="C2049" s="65">
        <v>6</v>
      </c>
      <c r="D2049" s="66"/>
      <c r="E2049" s="66"/>
      <c r="F2049" s="66"/>
      <c r="G2049" s="66"/>
      <c r="H2049" s="66">
        <v>74197246.790000007</v>
      </c>
    </row>
    <row r="2050" spans="1:8" ht="12.75" customHeight="1" x14ac:dyDescent="0.25">
      <c r="A2050" s="26" t="s">
        <v>2157</v>
      </c>
      <c r="B2050" s="26" t="s">
        <v>1763</v>
      </c>
      <c r="C2050" s="65">
        <v>10</v>
      </c>
      <c r="D2050" s="66"/>
      <c r="E2050" s="66"/>
      <c r="F2050" s="66"/>
      <c r="G2050" s="66">
        <v>73977282.790000007</v>
      </c>
      <c r="H2050" s="66">
        <v>73977282.790000007</v>
      </c>
    </row>
    <row r="2051" spans="1:8" ht="12.75" customHeight="1" x14ac:dyDescent="0.25">
      <c r="A2051" s="26" t="s">
        <v>2158</v>
      </c>
      <c r="B2051" s="26" t="s">
        <v>2159</v>
      </c>
      <c r="C2051" s="65">
        <v>12</v>
      </c>
      <c r="D2051" s="66"/>
      <c r="E2051" s="66"/>
      <c r="F2051" s="66">
        <v>0</v>
      </c>
      <c r="G2051" s="66"/>
      <c r="H2051" s="66">
        <v>0</v>
      </c>
    </row>
    <row r="2052" spans="1:8" ht="12.75" customHeight="1" x14ac:dyDescent="0.25">
      <c r="A2052" s="26" t="s">
        <v>2160</v>
      </c>
      <c r="B2052" s="26" t="s">
        <v>2159</v>
      </c>
      <c r="C2052" s="65">
        <v>14</v>
      </c>
      <c r="D2052" s="66"/>
      <c r="E2052" s="66">
        <v>0</v>
      </c>
      <c r="F2052" s="66"/>
      <c r="G2052" s="66"/>
      <c r="H2052" s="66">
        <v>0</v>
      </c>
    </row>
    <row r="2053" spans="1:8" ht="12.75" customHeight="1" x14ac:dyDescent="0.25">
      <c r="A2053" s="26" t="s">
        <v>2161</v>
      </c>
      <c r="B2053" s="26" t="s">
        <v>2162</v>
      </c>
      <c r="C2053" s="65">
        <v>16</v>
      </c>
      <c r="D2053" s="66">
        <v>0</v>
      </c>
      <c r="E2053" s="66"/>
      <c r="F2053" s="66"/>
      <c r="G2053" s="66"/>
      <c r="H2053" s="66">
        <v>0</v>
      </c>
    </row>
    <row r="2054" spans="1:8" ht="12.75" customHeight="1" x14ac:dyDescent="0.25">
      <c r="A2054" s="26" t="s">
        <v>2163</v>
      </c>
      <c r="B2054" s="26" t="s">
        <v>559</v>
      </c>
      <c r="C2054" s="65">
        <v>16</v>
      </c>
      <c r="D2054" s="66">
        <v>0</v>
      </c>
      <c r="E2054" s="66"/>
      <c r="F2054" s="66"/>
      <c r="G2054" s="66"/>
      <c r="H2054" s="66">
        <v>0</v>
      </c>
    </row>
    <row r="2055" spans="1:8" ht="12.75" customHeight="1" x14ac:dyDescent="0.25">
      <c r="A2055" s="26" t="s">
        <v>2164</v>
      </c>
      <c r="B2055" s="26" t="s">
        <v>561</v>
      </c>
      <c r="C2055" s="65">
        <v>16</v>
      </c>
      <c r="D2055" s="66">
        <v>0</v>
      </c>
      <c r="E2055" s="66"/>
      <c r="F2055" s="66"/>
      <c r="G2055" s="66"/>
      <c r="H2055" s="66">
        <v>0</v>
      </c>
    </row>
    <row r="2056" spans="1:8" ht="12.75" customHeight="1" x14ac:dyDescent="0.25">
      <c r="A2056" s="26" t="s">
        <v>2165</v>
      </c>
      <c r="B2056" s="26" t="s">
        <v>563</v>
      </c>
      <c r="C2056" s="65">
        <v>16</v>
      </c>
      <c r="D2056" s="66">
        <v>0</v>
      </c>
      <c r="E2056" s="66"/>
      <c r="F2056" s="66"/>
      <c r="G2056" s="66"/>
      <c r="H2056" s="66">
        <v>0</v>
      </c>
    </row>
    <row r="2057" spans="1:8" ht="12.75" customHeight="1" x14ac:dyDescent="0.25">
      <c r="A2057" s="26" t="s">
        <v>2166</v>
      </c>
      <c r="B2057" s="26" t="s">
        <v>565</v>
      </c>
      <c r="C2057" s="65">
        <v>16</v>
      </c>
      <c r="D2057" s="66">
        <v>0</v>
      </c>
      <c r="E2057" s="66"/>
      <c r="F2057" s="66"/>
      <c r="G2057" s="66"/>
      <c r="H2057" s="66">
        <v>0</v>
      </c>
    </row>
    <row r="2058" spans="1:8" ht="12.75" customHeight="1" x14ac:dyDescent="0.25">
      <c r="A2058" s="26" t="s">
        <v>2167</v>
      </c>
      <c r="B2058" s="26" t="s">
        <v>567</v>
      </c>
      <c r="C2058" s="65">
        <v>16</v>
      </c>
      <c r="D2058" s="66">
        <v>0</v>
      </c>
      <c r="E2058" s="66"/>
      <c r="F2058" s="66"/>
      <c r="G2058" s="66"/>
      <c r="H2058" s="66">
        <v>0</v>
      </c>
    </row>
    <row r="2059" spans="1:8" ht="12.75" customHeight="1" x14ac:dyDescent="0.25">
      <c r="A2059" s="26" t="s">
        <v>2168</v>
      </c>
      <c r="B2059" s="26" t="s">
        <v>1611</v>
      </c>
      <c r="C2059" s="65">
        <v>12</v>
      </c>
      <c r="D2059" s="66"/>
      <c r="E2059" s="66"/>
      <c r="F2059" s="66">
        <v>73977282.790000007</v>
      </c>
      <c r="G2059" s="66"/>
      <c r="H2059" s="66">
        <v>73977282.790000007</v>
      </c>
    </row>
    <row r="2060" spans="1:8" ht="12.75" customHeight="1" x14ac:dyDescent="0.25">
      <c r="A2060" s="26" t="s">
        <v>2169</v>
      </c>
      <c r="B2060" s="26" t="s">
        <v>2170</v>
      </c>
      <c r="C2060" s="65">
        <v>14</v>
      </c>
      <c r="D2060" s="66"/>
      <c r="E2060" s="66">
        <v>73977282.790000007</v>
      </c>
      <c r="F2060" s="66"/>
      <c r="G2060" s="66"/>
      <c r="H2060" s="66">
        <v>73977282.790000007</v>
      </c>
    </row>
    <row r="2061" spans="1:8" ht="12.75" customHeight="1" x14ac:dyDescent="0.25">
      <c r="A2061" s="26" t="s">
        <v>2171</v>
      </c>
      <c r="B2061" s="26" t="s">
        <v>559</v>
      </c>
      <c r="C2061" s="65">
        <v>16</v>
      </c>
      <c r="D2061" s="66">
        <v>48519822.590000004</v>
      </c>
      <c r="E2061" s="66"/>
      <c r="F2061" s="66"/>
      <c r="G2061" s="66"/>
      <c r="H2061" s="66">
        <v>48519822.590000004</v>
      </c>
    </row>
    <row r="2062" spans="1:8" ht="12.75" customHeight="1" x14ac:dyDescent="0.25">
      <c r="A2062" s="26" t="s">
        <v>2172</v>
      </c>
      <c r="B2062" s="26" t="s">
        <v>561</v>
      </c>
      <c r="C2062" s="65">
        <v>16</v>
      </c>
      <c r="D2062" s="66">
        <v>0</v>
      </c>
      <c r="E2062" s="66"/>
      <c r="F2062" s="66"/>
      <c r="G2062" s="66"/>
      <c r="H2062" s="66">
        <v>0</v>
      </c>
    </row>
    <row r="2063" spans="1:8" ht="12.75" customHeight="1" x14ac:dyDescent="0.25">
      <c r="A2063" s="26" t="s">
        <v>2173</v>
      </c>
      <c r="B2063" s="26" t="s">
        <v>565</v>
      </c>
      <c r="C2063" s="65">
        <v>16</v>
      </c>
      <c r="D2063" s="66">
        <v>0</v>
      </c>
      <c r="E2063" s="66"/>
      <c r="F2063" s="66"/>
      <c r="G2063" s="66"/>
      <c r="H2063" s="66">
        <v>0</v>
      </c>
    </row>
    <row r="2064" spans="1:8" ht="12.75" customHeight="1" x14ac:dyDescent="0.25">
      <c r="A2064" s="26" t="s">
        <v>2174</v>
      </c>
      <c r="B2064" s="26" t="s">
        <v>575</v>
      </c>
      <c r="C2064" s="65">
        <v>16</v>
      </c>
      <c r="D2064" s="66">
        <v>0</v>
      </c>
      <c r="E2064" s="66"/>
      <c r="F2064" s="66"/>
      <c r="G2064" s="66"/>
      <c r="H2064" s="66">
        <v>0</v>
      </c>
    </row>
    <row r="2065" spans="1:8" ht="12.75" customHeight="1" x14ac:dyDescent="0.25">
      <c r="A2065" s="26" t="s">
        <v>11909</v>
      </c>
      <c r="B2065" s="26" t="s">
        <v>11665</v>
      </c>
      <c r="C2065" s="65">
        <v>16</v>
      </c>
      <c r="D2065" s="66">
        <v>0</v>
      </c>
      <c r="E2065" s="66"/>
      <c r="F2065" s="66"/>
      <c r="G2065" s="66"/>
      <c r="H2065" s="66">
        <v>0</v>
      </c>
    </row>
    <row r="2066" spans="1:8" ht="12.75" customHeight="1" x14ac:dyDescent="0.25">
      <c r="A2066" s="26" t="s">
        <v>11910</v>
      </c>
      <c r="B2066" s="26" t="s">
        <v>11665</v>
      </c>
      <c r="C2066" s="65">
        <v>16</v>
      </c>
      <c r="D2066" s="66">
        <v>25457460.199999999</v>
      </c>
      <c r="E2066" s="66"/>
      <c r="F2066" s="66"/>
      <c r="G2066" s="66"/>
      <c r="H2066" s="66">
        <v>25457460.199999999</v>
      </c>
    </row>
    <row r="2067" spans="1:8" ht="12.75" customHeight="1" x14ac:dyDescent="0.25">
      <c r="A2067" s="26" t="s">
        <v>2175</v>
      </c>
      <c r="B2067" s="26" t="s">
        <v>1618</v>
      </c>
      <c r="C2067" s="65">
        <v>12</v>
      </c>
      <c r="D2067" s="66"/>
      <c r="E2067" s="66"/>
      <c r="F2067" s="66">
        <v>0</v>
      </c>
      <c r="G2067" s="66"/>
      <c r="H2067" s="66">
        <v>0</v>
      </c>
    </row>
    <row r="2068" spans="1:8" ht="12.75" customHeight="1" x14ac:dyDescent="0.25">
      <c r="A2068" s="26" t="s">
        <v>2176</v>
      </c>
      <c r="B2068" s="26" t="s">
        <v>1618</v>
      </c>
      <c r="C2068" s="65">
        <v>14</v>
      </c>
      <c r="D2068" s="66"/>
      <c r="E2068" s="66">
        <v>0</v>
      </c>
      <c r="F2068" s="66"/>
      <c r="G2068" s="66"/>
      <c r="H2068" s="66">
        <v>0</v>
      </c>
    </row>
    <row r="2069" spans="1:8" ht="12.75" customHeight="1" x14ac:dyDescent="0.25">
      <c r="A2069" s="26" t="s">
        <v>2177</v>
      </c>
      <c r="B2069" s="26" t="s">
        <v>577</v>
      </c>
      <c r="C2069" s="65">
        <v>16</v>
      </c>
      <c r="D2069" s="66">
        <v>0</v>
      </c>
      <c r="E2069" s="66"/>
      <c r="F2069" s="66"/>
      <c r="G2069" s="66"/>
      <c r="H2069" s="66">
        <v>0</v>
      </c>
    </row>
    <row r="2070" spans="1:8" ht="12.75" customHeight="1" x14ac:dyDescent="0.25">
      <c r="A2070" s="26" t="s">
        <v>2178</v>
      </c>
      <c r="B2070" s="26" t="s">
        <v>581</v>
      </c>
      <c r="C2070" s="65">
        <v>16</v>
      </c>
      <c r="D2070" s="66">
        <v>0</v>
      </c>
      <c r="E2070" s="66"/>
      <c r="F2070" s="66"/>
      <c r="G2070" s="66"/>
      <c r="H2070" s="66">
        <v>0</v>
      </c>
    </row>
    <row r="2071" spans="1:8" ht="12.75" customHeight="1" x14ac:dyDescent="0.25">
      <c r="A2071" s="26" t="s">
        <v>2179</v>
      </c>
      <c r="B2071" s="26" t="s">
        <v>583</v>
      </c>
      <c r="C2071" s="65">
        <v>16</v>
      </c>
      <c r="D2071" s="66">
        <v>0</v>
      </c>
      <c r="E2071" s="66"/>
      <c r="F2071" s="66"/>
      <c r="G2071" s="66"/>
      <c r="H2071" s="66">
        <v>0</v>
      </c>
    </row>
    <row r="2072" spans="1:8" ht="12.75" customHeight="1" x14ac:dyDescent="0.25">
      <c r="A2072" s="26" t="s">
        <v>2180</v>
      </c>
      <c r="B2072" s="26" t="s">
        <v>585</v>
      </c>
      <c r="C2072" s="65">
        <v>16</v>
      </c>
      <c r="D2072" s="66">
        <v>0</v>
      </c>
      <c r="E2072" s="66"/>
      <c r="F2072" s="66"/>
      <c r="G2072" s="66"/>
      <c r="H2072" s="66">
        <v>0</v>
      </c>
    </row>
    <row r="2073" spans="1:8" ht="12.75" customHeight="1" x14ac:dyDescent="0.25">
      <c r="A2073" s="26" t="s">
        <v>2181</v>
      </c>
      <c r="B2073" s="26" t="s">
        <v>587</v>
      </c>
      <c r="C2073" s="65">
        <v>16</v>
      </c>
      <c r="D2073" s="66">
        <v>0</v>
      </c>
      <c r="E2073" s="66"/>
      <c r="F2073" s="66"/>
      <c r="G2073" s="66"/>
      <c r="H2073" s="66">
        <v>0</v>
      </c>
    </row>
    <row r="2074" spans="1:8" ht="12.75" customHeight="1" x14ac:dyDescent="0.25">
      <c r="A2074" s="26" t="s">
        <v>2182</v>
      </c>
      <c r="B2074" s="26" t="s">
        <v>2183</v>
      </c>
      <c r="C2074" s="65">
        <v>16</v>
      </c>
      <c r="D2074" s="66">
        <v>0</v>
      </c>
      <c r="E2074" s="66"/>
      <c r="F2074" s="66"/>
      <c r="G2074" s="66"/>
      <c r="H2074" s="66">
        <v>0</v>
      </c>
    </row>
    <row r="2075" spans="1:8" ht="12.75" customHeight="1" x14ac:dyDescent="0.25">
      <c r="A2075" s="26" t="s">
        <v>2184</v>
      </c>
      <c r="B2075" s="26" t="s">
        <v>591</v>
      </c>
      <c r="C2075" s="65">
        <v>16</v>
      </c>
      <c r="D2075" s="66">
        <v>0</v>
      </c>
      <c r="E2075" s="66"/>
      <c r="F2075" s="66"/>
      <c r="G2075" s="66"/>
      <c r="H2075" s="66">
        <v>0</v>
      </c>
    </row>
    <row r="2076" spans="1:8" ht="12.75" customHeight="1" x14ac:dyDescent="0.25">
      <c r="A2076" s="26" t="s">
        <v>2185</v>
      </c>
      <c r="B2076" s="26" t="s">
        <v>593</v>
      </c>
      <c r="C2076" s="65">
        <v>16</v>
      </c>
      <c r="D2076" s="66">
        <v>0</v>
      </c>
      <c r="E2076" s="66"/>
      <c r="F2076" s="66"/>
      <c r="G2076" s="66"/>
      <c r="H2076" s="66">
        <v>0</v>
      </c>
    </row>
    <row r="2077" spans="1:8" ht="12.75" customHeight="1" x14ac:dyDescent="0.25">
      <c r="A2077" s="26" t="s">
        <v>2186</v>
      </c>
      <c r="B2077" s="26" t="s">
        <v>595</v>
      </c>
      <c r="C2077" s="65">
        <v>16</v>
      </c>
      <c r="D2077" s="66">
        <v>0</v>
      </c>
      <c r="E2077" s="66"/>
      <c r="F2077" s="66"/>
      <c r="G2077" s="66"/>
      <c r="H2077" s="66">
        <v>0</v>
      </c>
    </row>
    <row r="2078" spans="1:8" ht="12.75" customHeight="1" x14ac:dyDescent="0.25">
      <c r="A2078" s="26" t="s">
        <v>2187</v>
      </c>
      <c r="B2078" s="26" t="s">
        <v>597</v>
      </c>
      <c r="C2078" s="65">
        <v>16</v>
      </c>
      <c r="D2078" s="66">
        <v>0</v>
      </c>
      <c r="E2078" s="66"/>
      <c r="F2078" s="66"/>
      <c r="G2078" s="66"/>
      <c r="H2078" s="66">
        <v>0</v>
      </c>
    </row>
    <row r="2079" spans="1:8" ht="12.75" customHeight="1" x14ac:dyDescent="0.25">
      <c r="A2079" s="26" t="s">
        <v>2188</v>
      </c>
      <c r="B2079" s="26" t="s">
        <v>599</v>
      </c>
      <c r="C2079" s="65">
        <v>16</v>
      </c>
      <c r="D2079" s="66">
        <v>0</v>
      </c>
      <c r="E2079" s="66"/>
      <c r="F2079" s="66"/>
      <c r="G2079" s="66"/>
      <c r="H2079" s="66">
        <v>0</v>
      </c>
    </row>
    <row r="2080" spans="1:8" ht="12.75" customHeight="1" x14ac:dyDescent="0.25">
      <c r="A2080" s="26" t="s">
        <v>2189</v>
      </c>
      <c r="B2080" s="26" t="s">
        <v>601</v>
      </c>
      <c r="C2080" s="65">
        <v>16</v>
      </c>
      <c r="D2080" s="66">
        <v>0</v>
      </c>
      <c r="E2080" s="66"/>
      <c r="F2080" s="66"/>
      <c r="G2080" s="66"/>
      <c r="H2080" s="66">
        <v>0</v>
      </c>
    </row>
    <row r="2081" spans="1:8" ht="12.75" customHeight="1" x14ac:dyDescent="0.25">
      <c r="A2081" s="26" t="s">
        <v>2190</v>
      </c>
      <c r="B2081" s="26" t="s">
        <v>603</v>
      </c>
      <c r="C2081" s="65">
        <v>16</v>
      </c>
      <c r="D2081" s="66">
        <v>0</v>
      </c>
      <c r="E2081" s="66"/>
      <c r="F2081" s="66"/>
      <c r="G2081" s="66"/>
      <c r="H2081" s="66">
        <v>0</v>
      </c>
    </row>
    <row r="2082" spans="1:8" ht="12.75" customHeight="1" x14ac:dyDescent="0.25">
      <c r="A2082" s="26" t="s">
        <v>2191</v>
      </c>
      <c r="B2082" s="26" t="s">
        <v>605</v>
      </c>
      <c r="C2082" s="65">
        <v>16</v>
      </c>
      <c r="D2082" s="66">
        <v>0</v>
      </c>
      <c r="E2082" s="66"/>
      <c r="F2082" s="66"/>
      <c r="G2082" s="66"/>
      <c r="H2082" s="66">
        <v>0</v>
      </c>
    </row>
    <row r="2083" spans="1:8" ht="12.75" customHeight="1" x14ac:dyDescent="0.25">
      <c r="A2083" s="26" t="s">
        <v>2192</v>
      </c>
      <c r="B2083" s="26" t="s">
        <v>607</v>
      </c>
      <c r="C2083" s="65">
        <v>16</v>
      </c>
      <c r="D2083" s="66">
        <v>0</v>
      </c>
      <c r="E2083" s="66"/>
      <c r="F2083" s="66"/>
      <c r="G2083" s="66"/>
      <c r="H2083" s="66">
        <v>0</v>
      </c>
    </row>
    <row r="2084" spans="1:8" ht="12.75" customHeight="1" x14ac:dyDescent="0.25">
      <c r="A2084" s="26" t="s">
        <v>2193</v>
      </c>
      <c r="B2084" s="26" t="s">
        <v>609</v>
      </c>
      <c r="C2084" s="65">
        <v>16</v>
      </c>
      <c r="D2084" s="66">
        <v>0</v>
      </c>
      <c r="E2084" s="66"/>
      <c r="F2084" s="66"/>
      <c r="G2084" s="66"/>
      <c r="H2084" s="66">
        <v>0</v>
      </c>
    </row>
    <row r="2085" spans="1:8" ht="12.75" customHeight="1" x14ac:dyDescent="0.25">
      <c r="A2085" s="26" t="s">
        <v>2194</v>
      </c>
      <c r="B2085" s="26" t="s">
        <v>611</v>
      </c>
      <c r="C2085" s="65">
        <v>16</v>
      </c>
      <c r="D2085" s="66">
        <v>0</v>
      </c>
      <c r="E2085" s="66"/>
      <c r="F2085" s="66"/>
      <c r="G2085" s="66"/>
      <c r="H2085" s="66">
        <v>0</v>
      </c>
    </row>
    <row r="2086" spans="1:8" ht="12.75" customHeight="1" x14ac:dyDescent="0.25">
      <c r="A2086" s="26" t="s">
        <v>2195</v>
      </c>
      <c r="B2086" s="26" t="s">
        <v>1639</v>
      </c>
      <c r="C2086" s="65">
        <v>12</v>
      </c>
      <c r="D2086" s="66"/>
      <c r="E2086" s="66"/>
      <c r="F2086" s="66">
        <v>0</v>
      </c>
      <c r="G2086" s="66"/>
      <c r="H2086" s="66">
        <v>0</v>
      </c>
    </row>
    <row r="2087" spans="1:8" ht="12.75" customHeight="1" x14ac:dyDescent="0.25">
      <c r="A2087" s="26" t="s">
        <v>2196</v>
      </c>
      <c r="B2087" s="26" t="s">
        <v>1639</v>
      </c>
      <c r="C2087" s="65">
        <v>14</v>
      </c>
      <c r="D2087" s="66"/>
      <c r="E2087" s="66">
        <v>0</v>
      </c>
      <c r="F2087" s="66"/>
      <c r="G2087" s="66"/>
      <c r="H2087" s="66">
        <v>0</v>
      </c>
    </row>
    <row r="2088" spans="1:8" ht="12.75" customHeight="1" x14ac:dyDescent="0.25">
      <c r="A2088" s="26" t="s">
        <v>2197</v>
      </c>
      <c r="B2088" s="26" t="s">
        <v>613</v>
      </c>
      <c r="C2088" s="65">
        <v>16</v>
      </c>
      <c r="D2088" s="66">
        <v>0</v>
      </c>
      <c r="E2088" s="66"/>
      <c r="F2088" s="66"/>
      <c r="G2088" s="66"/>
      <c r="H2088" s="66">
        <v>0</v>
      </c>
    </row>
    <row r="2089" spans="1:8" ht="12.75" customHeight="1" x14ac:dyDescent="0.25">
      <c r="A2089" s="26" t="s">
        <v>2198</v>
      </c>
      <c r="B2089" s="26" t="s">
        <v>1814</v>
      </c>
      <c r="C2089" s="65">
        <v>12</v>
      </c>
      <c r="D2089" s="66"/>
      <c r="E2089" s="66"/>
      <c r="F2089" s="66">
        <v>0</v>
      </c>
      <c r="G2089" s="66"/>
      <c r="H2089" s="66">
        <v>0</v>
      </c>
    </row>
    <row r="2090" spans="1:8" ht="12.75" customHeight="1" x14ac:dyDescent="0.25">
      <c r="A2090" s="26" t="s">
        <v>2199</v>
      </c>
      <c r="B2090" s="26" t="s">
        <v>1814</v>
      </c>
      <c r="C2090" s="65">
        <v>14</v>
      </c>
      <c r="D2090" s="66"/>
      <c r="E2090" s="66">
        <v>0</v>
      </c>
      <c r="F2090" s="66"/>
      <c r="G2090" s="66"/>
      <c r="H2090" s="66">
        <v>0</v>
      </c>
    </row>
    <row r="2091" spans="1:8" ht="12.75" customHeight="1" x14ac:dyDescent="0.25">
      <c r="A2091" s="26" t="s">
        <v>2200</v>
      </c>
      <c r="B2091" s="26" t="s">
        <v>620</v>
      </c>
      <c r="C2091" s="65">
        <v>16</v>
      </c>
      <c r="D2091" s="66">
        <v>0</v>
      </c>
      <c r="E2091" s="66"/>
      <c r="F2091" s="66"/>
      <c r="G2091" s="66"/>
      <c r="H2091" s="66">
        <v>0</v>
      </c>
    </row>
    <row r="2092" spans="1:8" ht="12.75" customHeight="1" x14ac:dyDescent="0.25">
      <c r="A2092" s="26" t="s">
        <v>2201</v>
      </c>
      <c r="B2092" s="26" t="s">
        <v>622</v>
      </c>
      <c r="C2092" s="65">
        <v>16</v>
      </c>
      <c r="D2092" s="66">
        <v>0</v>
      </c>
      <c r="E2092" s="66"/>
      <c r="F2092" s="66"/>
      <c r="G2092" s="66"/>
      <c r="H2092" s="66">
        <v>0</v>
      </c>
    </row>
    <row r="2093" spans="1:8" ht="12.75" customHeight="1" x14ac:dyDescent="0.25">
      <c r="A2093" s="26" t="s">
        <v>2202</v>
      </c>
      <c r="B2093" s="26" t="s">
        <v>624</v>
      </c>
      <c r="C2093" s="65">
        <v>16</v>
      </c>
      <c r="D2093" s="66">
        <v>0</v>
      </c>
      <c r="E2093" s="66"/>
      <c r="F2093" s="66"/>
      <c r="G2093" s="66"/>
      <c r="H2093" s="66">
        <v>0</v>
      </c>
    </row>
    <row r="2094" spans="1:8" ht="12.75" customHeight="1" x14ac:dyDescent="0.25">
      <c r="A2094" s="26" t="s">
        <v>2203</v>
      </c>
      <c r="B2094" s="26" t="s">
        <v>1335</v>
      </c>
      <c r="C2094" s="65">
        <v>16</v>
      </c>
      <c r="D2094" s="66">
        <v>0</v>
      </c>
      <c r="E2094" s="66"/>
      <c r="F2094" s="66"/>
      <c r="G2094" s="66"/>
      <c r="H2094" s="66">
        <v>0</v>
      </c>
    </row>
    <row r="2095" spans="1:8" ht="12.75" customHeight="1" x14ac:dyDescent="0.25">
      <c r="A2095" s="26" t="s">
        <v>2204</v>
      </c>
      <c r="B2095" s="26" t="s">
        <v>1763</v>
      </c>
      <c r="C2095" s="65">
        <v>10</v>
      </c>
      <c r="D2095" s="66"/>
      <c r="E2095" s="66"/>
      <c r="F2095" s="66"/>
      <c r="G2095" s="66">
        <v>0</v>
      </c>
      <c r="H2095" s="66">
        <v>0</v>
      </c>
    </row>
    <row r="2096" spans="1:8" ht="12.75" customHeight="1" x14ac:dyDescent="0.25">
      <c r="A2096" s="26" t="s">
        <v>2205</v>
      </c>
      <c r="B2096" s="26" t="s">
        <v>2206</v>
      </c>
      <c r="C2096" s="65">
        <v>12</v>
      </c>
      <c r="D2096" s="66"/>
      <c r="E2096" s="66"/>
      <c r="F2096" s="66">
        <v>0</v>
      </c>
      <c r="G2096" s="66"/>
      <c r="H2096" s="66">
        <v>0</v>
      </c>
    </row>
    <row r="2097" spans="1:8" ht="12.75" customHeight="1" x14ac:dyDescent="0.25">
      <c r="A2097" s="26" t="s">
        <v>2207</v>
      </c>
      <c r="B2097" s="26" t="s">
        <v>2206</v>
      </c>
      <c r="C2097" s="65">
        <v>14</v>
      </c>
      <c r="D2097" s="66"/>
      <c r="E2097" s="66">
        <v>0</v>
      </c>
      <c r="F2097" s="66"/>
      <c r="G2097" s="66"/>
      <c r="H2097" s="66">
        <v>0</v>
      </c>
    </row>
    <row r="2098" spans="1:8" ht="12.75" customHeight="1" x14ac:dyDescent="0.25">
      <c r="A2098" s="26" t="s">
        <v>2208</v>
      </c>
      <c r="B2098" s="26" t="s">
        <v>2162</v>
      </c>
      <c r="C2098" s="65">
        <v>16</v>
      </c>
      <c r="D2098" s="66">
        <v>0</v>
      </c>
      <c r="E2098" s="66"/>
      <c r="F2098" s="66"/>
      <c r="G2098" s="66"/>
      <c r="H2098" s="66">
        <v>0</v>
      </c>
    </row>
    <row r="2099" spans="1:8" ht="12.75" customHeight="1" x14ac:dyDescent="0.25">
      <c r="A2099" s="26" t="s">
        <v>2209</v>
      </c>
      <c r="B2099" s="26" t="s">
        <v>559</v>
      </c>
      <c r="C2099" s="65">
        <v>16</v>
      </c>
      <c r="D2099" s="66">
        <v>0</v>
      </c>
      <c r="E2099" s="66"/>
      <c r="F2099" s="66"/>
      <c r="G2099" s="66"/>
      <c r="H2099" s="66">
        <v>0</v>
      </c>
    </row>
    <row r="2100" spans="1:8" ht="12.75" customHeight="1" x14ac:dyDescent="0.25">
      <c r="A2100" s="26" t="s">
        <v>2210</v>
      </c>
      <c r="B2100" s="26" t="s">
        <v>561</v>
      </c>
      <c r="C2100" s="65">
        <v>16</v>
      </c>
      <c r="D2100" s="66">
        <v>0</v>
      </c>
      <c r="E2100" s="66"/>
      <c r="F2100" s="66"/>
      <c r="G2100" s="66"/>
      <c r="H2100" s="66">
        <v>0</v>
      </c>
    </row>
    <row r="2101" spans="1:8" ht="12.75" customHeight="1" x14ac:dyDescent="0.25">
      <c r="A2101" s="26" t="s">
        <v>2211</v>
      </c>
      <c r="B2101" s="26" t="s">
        <v>563</v>
      </c>
      <c r="C2101" s="65">
        <v>16</v>
      </c>
      <c r="D2101" s="66">
        <v>0</v>
      </c>
      <c r="E2101" s="66"/>
      <c r="F2101" s="66"/>
      <c r="G2101" s="66"/>
      <c r="H2101" s="66">
        <v>0</v>
      </c>
    </row>
    <row r="2102" spans="1:8" ht="12.75" customHeight="1" x14ac:dyDescent="0.25">
      <c r="A2102" s="26" t="s">
        <v>2212</v>
      </c>
      <c r="B2102" s="26" t="s">
        <v>565</v>
      </c>
      <c r="C2102" s="65">
        <v>16</v>
      </c>
      <c r="D2102" s="66">
        <v>0</v>
      </c>
      <c r="E2102" s="66"/>
      <c r="F2102" s="66"/>
      <c r="G2102" s="66"/>
      <c r="H2102" s="66">
        <v>0</v>
      </c>
    </row>
    <row r="2103" spans="1:8" ht="12.75" customHeight="1" x14ac:dyDescent="0.25">
      <c r="A2103" s="26" t="s">
        <v>2213</v>
      </c>
      <c r="B2103" s="26" t="s">
        <v>567</v>
      </c>
      <c r="C2103" s="65">
        <v>16</v>
      </c>
      <c r="D2103" s="66">
        <v>0</v>
      </c>
      <c r="E2103" s="66"/>
      <c r="F2103" s="66"/>
      <c r="G2103" s="66"/>
      <c r="H2103" s="66">
        <v>0</v>
      </c>
    </row>
    <row r="2104" spans="1:8" ht="12.75" customHeight="1" x14ac:dyDescent="0.25">
      <c r="A2104" s="26" t="s">
        <v>2214</v>
      </c>
      <c r="B2104" s="26" t="s">
        <v>1703</v>
      </c>
      <c r="C2104" s="65">
        <v>12</v>
      </c>
      <c r="D2104" s="66"/>
      <c r="E2104" s="66"/>
      <c r="F2104" s="66">
        <v>0</v>
      </c>
      <c r="G2104" s="66"/>
      <c r="H2104" s="66">
        <v>0</v>
      </c>
    </row>
    <row r="2105" spans="1:8" ht="12.75" customHeight="1" x14ac:dyDescent="0.25">
      <c r="A2105" s="26" t="s">
        <v>2215</v>
      </c>
      <c r="B2105" s="26" t="s">
        <v>2216</v>
      </c>
      <c r="C2105" s="65">
        <v>14</v>
      </c>
      <c r="D2105" s="66"/>
      <c r="E2105" s="66">
        <v>0</v>
      </c>
      <c r="F2105" s="66"/>
      <c r="G2105" s="66"/>
      <c r="H2105" s="66">
        <v>0</v>
      </c>
    </row>
    <row r="2106" spans="1:8" ht="12.75" customHeight="1" x14ac:dyDescent="0.25">
      <c r="A2106" s="26" t="s">
        <v>2217</v>
      </c>
      <c r="B2106" s="26" t="s">
        <v>559</v>
      </c>
      <c r="C2106" s="65">
        <v>16</v>
      </c>
      <c r="D2106" s="66">
        <v>0</v>
      </c>
      <c r="E2106" s="66"/>
      <c r="F2106" s="66"/>
      <c r="G2106" s="66"/>
      <c r="H2106" s="66">
        <v>0</v>
      </c>
    </row>
    <row r="2107" spans="1:8" ht="12.75" customHeight="1" x14ac:dyDescent="0.25">
      <c r="A2107" s="26" t="s">
        <v>2218</v>
      </c>
      <c r="B2107" s="26" t="s">
        <v>561</v>
      </c>
      <c r="C2107" s="65">
        <v>16</v>
      </c>
      <c r="D2107" s="66">
        <v>0</v>
      </c>
      <c r="E2107" s="66"/>
      <c r="F2107" s="66"/>
      <c r="G2107" s="66"/>
      <c r="H2107" s="66">
        <v>0</v>
      </c>
    </row>
    <row r="2108" spans="1:8" ht="12.75" customHeight="1" x14ac:dyDescent="0.25">
      <c r="A2108" s="26" t="s">
        <v>2219</v>
      </c>
      <c r="B2108" s="26" t="s">
        <v>565</v>
      </c>
      <c r="C2108" s="65">
        <v>16</v>
      </c>
      <c r="D2108" s="66">
        <v>0</v>
      </c>
      <c r="E2108" s="66"/>
      <c r="F2108" s="66"/>
      <c r="G2108" s="66"/>
      <c r="H2108" s="66">
        <v>0</v>
      </c>
    </row>
    <row r="2109" spans="1:8" ht="12.75" customHeight="1" x14ac:dyDescent="0.25">
      <c r="A2109" s="26" t="s">
        <v>2220</v>
      </c>
      <c r="B2109" s="26" t="s">
        <v>575</v>
      </c>
      <c r="C2109" s="65">
        <v>16</v>
      </c>
      <c r="D2109" s="66">
        <v>0</v>
      </c>
      <c r="E2109" s="66"/>
      <c r="F2109" s="66"/>
      <c r="G2109" s="66"/>
      <c r="H2109" s="66">
        <v>0</v>
      </c>
    </row>
    <row r="2110" spans="1:8" ht="12.75" customHeight="1" x14ac:dyDescent="0.25">
      <c r="A2110" s="26" t="s">
        <v>2221</v>
      </c>
      <c r="B2110" s="26" t="s">
        <v>1710</v>
      </c>
      <c r="C2110" s="65">
        <v>12</v>
      </c>
      <c r="D2110" s="66"/>
      <c r="E2110" s="66"/>
      <c r="F2110" s="66">
        <v>0</v>
      </c>
      <c r="G2110" s="66"/>
      <c r="H2110" s="66">
        <v>0</v>
      </c>
    </row>
    <row r="2111" spans="1:8" ht="12.75" customHeight="1" x14ac:dyDescent="0.25">
      <c r="A2111" s="26" t="s">
        <v>2222</v>
      </c>
      <c r="B2111" s="26" t="s">
        <v>1710</v>
      </c>
      <c r="C2111" s="65">
        <v>14</v>
      </c>
      <c r="D2111" s="66"/>
      <c r="E2111" s="66">
        <v>0</v>
      </c>
      <c r="F2111" s="66"/>
      <c r="G2111" s="66"/>
      <c r="H2111" s="66">
        <v>0</v>
      </c>
    </row>
    <row r="2112" spans="1:8" ht="12.75" customHeight="1" x14ac:dyDescent="0.25">
      <c r="A2112" s="26" t="s">
        <v>2223</v>
      </c>
      <c r="B2112" s="26" t="s">
        <v>577</v>
      </c>
      <c r="C2112" s="65">
        <v>16</v>
      </c>
      <c r="D2112" s="66">
        <v>0</v>
      </c>
      <c r="E2112" s="66"/>
      <c r="F2112" s="66"/>
      <c r="G2112" s="66"/>
      <c r="H2112" s="66">
        <v>0</v>
      </c>
    </row>
    <row r="2113" spans="1:8" ht="12.75" customHeight="1" x14ac:dyDescent="0.25">
      <c r="A2113" s="26" t="s">
        <v>2224</v>
      </c>
      <c r="B2113" s="26" t="s">
        <v>581</v>
      </c>
      <c r="C2113" s="65">
        <v>16</v>
      </c>
      <c r="D2113" s="66">
        <v>0</v>
      </c>
      <c r="E2113" s="66"/>
      <c r="F2113" s="66"/>
      <c r="G2113" s="66"/>
      <c r="H2113" s="66">
        <v>0</v>
      </c>
    </row>
    <row r="2114" spans="1:8" ht="12.75" customHeight="1" x14ac:dyDescent="0.25">
      <c r="A2114" s="26" t="s">
        <v>2225</v>
      </c>
      <c r="B2114" s="26" t="s">
        <v>583</v>
      </c>
      <c r="C2114" s="65">
        <v>16</v>
      </c>
      <c r="D2114" s="66">
        <v>0</v>
      </c>
      <c r="E2114" s="66"/>
      <c r="F2114" s="66"/>
      <c r="G2114" s="66"/>
      <c r="H2114" s="66">
        <v>0</v>
      </c>
    </row>
    <row r="2115" spans="1:8" ht="12.75" customHeight="1" x14ac:dyDescent="0.25">
      <c r="A2115" s="26" t="s">
        <v>2226</v>
      </c>
      <c r="B2115" s="26" t="s">
        <v>585</v>
      </c>
      <c r="C2115" s="65">
        <v>16</v>
      </c>
      <c r="D2115" s="66">
        <v>0</v>
      </c>
      <c r="E2115" s="66"/>
      <c r="F2115" s="66"/>
      <c r="G2115" s="66"/>
      <c r="H2115" s="66">
        <v>0</v>
      </c>
    </row>
    <row r="2116" spans="1:8" ht="12.75" customHeight="1" x14ac:dyDescent="0.25">
      <c r="A2116" s="26" t="s">
        <v>2227</v>
      </c>
      <c r="B2116" s="26" t="s">
        <v>587</v>
      </c>
      <c r="C2116" s="65">
        <v>16</v>
      </c>
      <c r="D2116" s="66">
        <v>0</v>
      </c>
      <c r="E2116" s="66"/>
      <c r="F2116" s="66"/>
      <c r="G2116" s="66"/>
      <c r="H2116" s="66">
        <v>0</v>
      </c>
    </row>
    <row r="2117" spans="1:8" ht="12.75" customHeight="1" x14ac:dyDescent="0.25">
      <c r="A2117" s="26" t="s">
        <v>2228</v>
      </c>
      <c r="B2117" s="26" t="s">
        <v>2183</v>
      </c>
      <c r="C2117" s="65">
        <v>16</v>
      </c>
      <c r="D2117" s="66">
        <v>0</v>
      </c>
      <c r="E2117" s="66"/>
      <c r="F2117" s="66"/>
      <c r="G2117" s="66"/>
      <c r="H2117" s="66">
        <v>0</v>
      </c>
    </row>
    <row r="2118" spans="1:8" ht="12.75" customHeight="1" x14ac:dyDescent="0.25">
      <c r="A2118" s="26" t="s">
        <v>2229</v>
      </c>
      <c r="B2118" s="26" t="s">
        <v>591</v>
      </c>
      <c r="C2118" s="65">
        <v>16</v>
      </c>
      <c r="D2118" s="66">
        <v>0</v>
      </c>
      <c r="E2118" s="66"/>
      <c r="F2118" s="66"/>
      <c r="G2118" s="66"/>
      <c r="H2118" s="66">
        <v>0</v>
      </c>
    </row>
    <row r="2119" spans="1:8" ht="12.75" customHeight="1" x14ac:dyDescent="0.25">
      <c r="A2119" s="26" t="s">
        <v>2230</v>
      </c>
      <c r="B2119" s="26" t="s">
        <v>593</v>
      </c>
      <c r="C2119" s="65">
        <v>16</v>
      </c>
      <c r="D2119" s="66">
        <v>0</v>
      </c>
      <c r="E2119" s="66"/>
      <c r="F2119" s="66"/>
      <c r="G2119" s="66"/>
      <c r="H2119" s="66">
        <v>0</v>
      </c>
    </row>
    <row r="2120" spans="1:8" ht="12.75" customHeight="1" x14ac:dyDescent="0.25">
      <c r="A2120" s="26" t="s">
        <v>2231</v>
      </c>
      <c r="B2120" s="26" t="s">
        <v>595</v>
      </c>
      <c r="C2120" s="65">
        <v>16</v>
      </c>
      <c r="D2120" s="66">
        <v>0</v>
      </c>
      <c r="E2120" s="66"/>
      <c r="F2120" s="66"/>
      <c r="G2120" s="66"/>
      <c r="H2120" s="66">
        <v>0</v>
      </c>
    </row>
    <row r="2121" spans="1:8" ht="12.75" customHeight="1" x14ac:dyDescent="0.25">
      <c r="A2121" s="26" t="s">
        <v>2232</v>
      </c>
      <c r="B2121" s="26" t="s">
        <v>597</v>
      </c>
      <c r="C2121" s="65">
        <v>16</v>
      </c>
      <c r="D2121" s="66">
        <v>0</v>
      </c>
      <c r="E2121" s="66"/>
      <c r="F2121" s="66"/>
      <c r="G2121" s="66"/>
      <c r="H2121" s="66">
        <v>0</v>
      </c>
    </row>
    <row r="2122" spans="1:8" ht="12.75" customHeight="1" x14ac:dyDescent="0.25">
      <c r="A2122" s="26" t="s">
        <v>2233</v>
      </c>
      <c r="B2122" s="26" t="s">
        <v>599</v>
      </c>
      <c r="C2122" s="65">
        <v>16</v>
      </c>
      <c r="D2122" s="66">
        <v>0</v>
      </c>
      <c r="E2122" s="66"/>
      <c r="F2122" s="66"/>
      <c r="G2122" s="66"/>
      <c r="H2122" s="66">
        <v>0</v>
      </c>
    </row>
    <row r="2123" spans="1:8" ht="12.75" customHeight="1" x14ac:dyDescent="0.25">
      <c r="A2123" s="26" t="s">
        <v>2234</v>
      </c>
      <c r="B2123" s="26" t="s">
        <v>601</v>
      </c>
      <c r="C2123" s="65">
        <v>16</v>
      </c>
      <c r="D2123" s="66">
        <v>0</v>
      </c>
      <c r="E2123" s="66"/>
      <c r="F2123" s="66"/>
      <c r="G2123" s="66"/>
      <c r="H2123" s="66">
        <v>0</v>
      </c>
    </row>
    <row r="2124" spans="1:8" ht="12.75" customHeight="1" x14ac:dyDescent="0.25">
      <c r="A2124" s="26" t="s">
        <v>2235</v>
      </c>
      <c r="B2124" s="26" t="s">
        <v>603</v>
      </c>
      <c r="C2124" s="65">
        <v>16</v>
      </c>
      <c r="D2124" s="66">
        <v>0</v>
      </c>
      <c r="E2124" s="66"/>
      <c r="F2124" s="66"/>
      <c r="G2124" s="66"/>
      <c r="H2124" s="66">
        <v>0</v>
      </c>
    </row>
    <row r="2125" spans="1:8" ht="12.75" customHeight="1" x14ac:dyDescent="0.25">
      <c r="A2125" s="26" t="s">
        <v>2236</v>
      </c>
      <c r="B2125" s="26" t="s">
        <v>605</v>
      </c>
      <c r="C2125" s="65">
        <v>16</v>
      </c>
      <c r="D2125" s="66">
        <v>0</v>
      </c>
      <c r="E2125" s="66"/>
      <c r="F2125" s="66"/>
      <c r="G2125" s="66"/>
      <c r="H2125" s="66">
        <v>0</v>
      </c>
    </row>
    <row r="2126" spans="1:8" ht="12.75" customHeight="1" x14ac:dyDescent="0.25">
      <c r="A2126" s="26" t="s">
        <v>2237</v>
      </c>
      <c r="B2126" s="26" t="s">
        <v>607</v>
      </c>
      <c r="C2126" s="65">
        <v>16</v>
      </c>
      <c r="D2126" s="66">
        <v>0</v>
      </c>
      <c r="E2126" s="66"/>
      <c r="F2126" s="66"/>
      <c r="G2126" s="66"/>
      <c r="H2126" s="66">
        <v>0</v>
      </c>
    </row>
    <row r="2127" spans="1:8" ht="12.75" customHeight="1" x14ac:dyDescent="0.25">
      <c r="A2127" s="26" t="s">
        <v>2238</v>
      </c>
      <c r="B2127" s="26" t="s">
        <v>609</v>
      </c>
      <c r="C2127" s="65">
        <v>16</v>
      </c>
      <c r="D2127" s="66">
        <v>0</v>
      </c>
      <c r="E2127" s="66"/>
      <c r="F2127" s="66"/>
      <c r="G2127" s="66"/>
      <c r="H2127" s="66">
        <v>0</v>
      </c>
    </row>
    <row r="2128" spans="1:8" ht="12.75" customHeight="1" x14ac:dyDescent="0.25">
      <c r="A2128" s="26" t="s">
        <v>2239</v>
      </c>
      <c r="B2128" s="26" t="s">
        <v>611</v>
      </c>
      <c r="C2128" s="65">
        <v>16</v>
      </c>
      <c r="D2128" s="66">
        <v>0</v>
      </c>
      <c r="E2128" s="66"/>
      <c r="F2128" s="66"/>
      <c r="G2128" s="66"/>
      <c r="H2128" s="66">
        <v>0</v>
      </c>
    </row>
    <row r="2129" spans="1:8" ht="12.75" customHeight="1" x14ac:dyDescent="0.25">
      <c r="A2129" s="26" t="s">
        <v>2240</v>
      </c>
      <c r="B2129" s="26" t="s">
        <v>1730</v>
      </c>
      <c r="C2129" s="65">
        <v>12</v>
      </c>
      <c r="D2129" s="66"/>
      <c r="E2129" s="66"/>
      <c r="F2129" s="66">
        <v>0</v>
      </c>
      <c r="G2129" s="66"/>
      <c r="H2129" s="66">
        <v>0</v>
      </c>
    </row>
    <row r="2130" spans="1:8" ht="12.75" customHeight="1" x14ac:dyDescent="0.25">
      <c r="A2130" s="26" t="s">
        <v>2241</v>
      </c>
      <c r="B2130" s="26" t="s">
        <v>1730</v>
      </c>
      <c r="C2130" s="65">
        <v>14</v>
      </c>
      <c r="D2130" s="66"/>
      <c r="E2130" s="66">
        <v>0</v>
      </c>
      <c r="F2130" s="66"/>
      <c r="G2130" s="66"/>
      <c r="H2130" s="66">
        <v>0</v>
      </c>
    </row>
    <row r="2131" spans="1:8" ht="12.75" customHeight="1" x14ac:dyDescent="0.25">
      <c r="A2131" s="26" t="s">
        <v>2242</v>
      </c>
      <c r="B2131" s="26" t="s">
        <v>613</v>
      </c>
      <c r="C2131" s="65">
        <v>16</v>
      </c>
      <c r="D2131" s="66">
        <v>0</v>
      </c>
      <c r="E2131" s="66"/>
      <c r="F2131" s="66"/>
      <c r="G2131" s="66"/>
      <c r="H2131" s="66">
        <v>0</v>
      </c>
    </row>
    <row r="2132" spans="1:8" ht="12.75" customHeight="1" x14ac:dyDescent="0.25">
      <c r="A2132" s="26" t="s">
        <v>2243</v>
      </c>
      <c r="B2132" s="26" t="s">
        <v>1736</v>
      </c>
      <c r="C2132" s="65">
        <v>12</v>
      </c>
      <c r="D2132" s="66"/>
      <c r="E2132" s="66"/>
      <c r="F2132" s="66">
        <v>0</v>
      </c>
      <c r="G2132" s="66"/>
      <c r="H2132" s="66">
        <v>0</v>
      </c>
    </row>
    <row r="2133" spans="1:8" ht="12.75" customHeight="1" x14ac:dyDescent="0.25">
      <c r="A2133" s="26" t="s">
        <v>2244</v>
      </c>
      <c r="B2133" s="26" t="s">
        <v>1736</v>
      </c>
      <c r="C2133" s="65">
        <v>14</v>
      </c>
      <c r="D2133" s="66"/>
      <c r="E2133" s="66">
        <v>0</v>
      </c>
      <c r="F2133" s="66"/>
      <c r="G2133" s="66"/>
      <c r="H2133" s="66">
        <v>0</v>
      </c>
    </row>
    <row r="2134" spans="1:8" ht="12.75" customHeight="1" x14ac:dyDescent="0.25">
      <c r="A2134" s="26" t="s">
        <v>2245</v>
      </c>
      <c r="B2134" s="26" t="s">
        <v>620</v>
      </c>
      <c r="C2134" s="65">
        <v>16</v>
      </c>
      <c r="D2134" s="66">
        <v>0</v>
      </c>
      <c r="E2134" s="66"/>
      <c r="F2134" s="66"/>
      <c r="G2134" s="66"/>
      <c r="H2134" s="66">
        <v>0</v>
      </c>
    </row>
    <row r="2135" spans="1:8" ht="12.75" customHeight="1" x14ac:dyDescent="0.25">
      <c r="A2135" s="26" t="s">
        <v>2246</v>
      </c>
      <c r="B2135" s="26" t="s">
        <v>622</v>
      </c>
      <c r="C2135" s="65">
        <v>16</v>
      </c>
      <c r="D2135" s="66">
        <v>0</v>
      </c>
      <c r="E2135" s="66"/>
      <c r="F2135" s="66"/>
      <c r="G2135" s="66"/>
      <c r="H2135" s="66">
        <v>0</v>
      </c>
    </row>
    <row r="2136" spans="1:8" ht="12.75" customHeight="1" x14ac:dyDescent="0.25">
      <c r="A2136" s="26" t="s">
        <v>2247</v>
      </c>
      <c r="B2136" s="26" t="s">
        <v>624</v>
      </c>
      <c r="C2136" s="65">
        <v>16</v>
      </c>
      <c r="D2136" s="66">
        <v>0</v>
      </c>
      <c r="E2136" s="66"/>
      <c r="F2136" s="66"/>
      <c r="G2136" s="66"/>
      <c r="H2136" s="66">
        <v>0</v>
      </c>
    </row>
    <row r="2137" spans="1:8" ht="12.75" customHeight="1" x14ac:dyDescent="0.25">
      <c r="A2137" s="26" t="s">
        <v>2248</v>
      </c>
      <c r="B2137" s="26" t="s">
        <v>1335</v>
      </c>
      <c r="C2137" s="65">
        <v>16</v>
      </c>
      <c r="D2137" s="66">
        <v>0</v>
      </c>
      <c r="E2137" s="66"/>
      <c r="F2137" s="66"/>
      <c r="G2137" s="66"/>
      <c r="H2137" s="66">
        <v>0</v>
      </c>
    </row>
    <row r="2138" spans="1:8" ht="12.75" customHeight="1" x14ac:dyDescent="0.25">
      <c r="A2138" s="26" t="s">
        <v>2249</v>
      </c>
      <c r="B2138" s="26" t="s">
        <v>1068</v>
      </c>
      <c r="C2138" s="65">
        <v>10</v>
      </c>
      <c r="D2138" s="66"/>
      <c r="E2138" s="66"/>
      <c r="F2138" s="66"/>
      <c r="G2138" s="66">
        <v>0</v>
      </c>
      <c r="H2138" s="66">
        <v>0</v>
      </c>
    </row>
    <row r="2139" spans="1:8" ht="12.75" customHeight="1" x14ac:dyDescent="0.25">
      <c r="A2139" s="26" t="s">
        <v>2250</v>
      </c>
      <c r="B2139" s="26" t="s">
        <v>2159</v>
      </c>
      <c r="C2139" s="65">
        <v>12</v>
      </c>
      <c r="D2139" s="66"/>
      <c r="E2139" s="66"/>
      <c r="F2139" s="66">
        <v>0</v>
      </c>
      <c r="G2139" s="66"/>
      <c r="H2139" s="66">
        <v>0</v>
      </c>
    </row>
    <row r="2140" spans="1:8" ht="12.75" customHeight="1" x14ac:dyDescent="0.25">
      <c r="A2140" s="26" t="s">
        <v>2251</v>
      </c>
      <c r="B2140" s="26" t="s">
        <v>2159</v>
      </c>
      <c r="C2140" s="65">
        <v>14</v>
      </c>
      <c r="D2140" s="66"/>
      <c r="E2140" s="66">
        <v>0</v>
      </c>
      <c r="F2140" s="66"/>
      <c r="G2140" s="66"/>
      <c r="H2140" s="66">
        <v>0</v>
      </c>
    </row>
    <row r="2141" spans="1:8" ht="12.75" customHeight="1" x14ac:dyDescent="0.25">
      <c r="A2141" s="26" t="s">
        <v>2252</v>
      </c>
      <c r="B2141" s="26" t="s">
        <v>2162</v>
      </c>
      <c r="C2141" s="65">
        <v>16</v>
      </c>
      <c r="D2141" s="66">
        <v>0</v>
      </c>
      <c r="E2141" s="66"/>
      <c r="F2141" s="66"/>
      <c r="G2141" s="66"/>
      <c r="H2141" s="66">
        <v>0</v>
      </c>
    </row>
    <row r="2142" spans="1:8" ht="12.75" customHeight="1" x14ac:dyDescent="0.25">
      <c r="A2142" s="26" t="s">
        <v>2253</v>
      </c>
      <c r="B2142" s="26" t="s">
        <v>559</v>
      </c>
      <c r="C2142" s="65">
        <v>16</v>
      </c>
      <c r="D2142" s="66">
        <v>0</v>
      </c>
      <c r="E2142" s="66"/>
      <c r="F2142" s="66"/>
      <c r="G2142" s="66"/>
      <c r="H2142" s="66">
        <v>0</v>
      </c>
    </row>
    <row r="2143" spans="1:8" ht="12.75" customHeight="1" x14ac:dyDescent="0.25">
      <c r="A2143" s="26" t="s">
        <v>2254</v>
      </c>
      <c r="B2143" s="26" t="s">
        <v>561</v>
      </c>
      <c r="C2143" s="65">
        <v>16</v>
      </c>
      <c r="D2143" s="66">
        <v>0</v>
      </c>
      <c r="E2143" s="66"/>
      <c r="F2143" s="66"/>
      <c r="G2143" s="66"/>
      <c r="H2143" s="66">
        <v>0</v>
      </c>
    </row>
    <row r="2144" spans="1:8" ht="12.75" customHeight="1" x14ac:dyDescent="0.25">
      <c r="A2144" s="26" t="s">
        <v>2255</v>
      </c>
      <c r="B2144" s="26" t="s">
        <v>563</v>
      </c>
      <c r="C2144" s="65">
        <v>16</v>
      </c>
      <c r="D2144" s="66">
        <v>0</v>
      </c>
      <c r="E2144" s="66"/>
      <c r="F2144" s="66"/>
      <c r="G2144" s="66"/>
      <c r="H2144" s="66">
        <v>0</v>
      </c>
    </row>
    <row r="2145" spans="1:8" ht="12.75" customHeight="1" x14ac:dyDescent="0.25">
      <c r="A2145" s="26" t="s">
        <v>2256</v>
      </c>
      <c r="B2145" s="26" t="s">
        <v>565</v>
      </c>
      <c r="C2145" s="65">
        <v>16</v>
      </c>
      <c r="D2145" s="66">
        <v>0</v>
      </c>
      <c r="E2145" s="66"/>
      <c r="F2145" s="66"/>
      <c r="G2145" s="66"/>
      <c r="H2145" s="66">
        <v>0</v>
      </c>
    </row>
    <row r="2146" spans="1:8" ht="12.75" customHeight="1" x14ac:dyDescent="0.25">
      <c r="A2146" s="26" t="s">
        <v>2257</v>
      </c>
      <c r="B2146" s="26" t="s">
        <v>567</v>
      </c>
      <c r="C2146" s="65">
        <v>16</v>
      </c>
      <c r="D2146" s="66">
        <v>0</v>
      </c>
      <c r="E2146" s="66"/>
      <c r="F2146" s="66"/>
      <c r="G2146" s="66"/>
      <c r="H2146" s="66">
        <v>0</v>
      </c>
    </row>
    <row r="2147" spans="1:8" ht="12.75" customHeight="1" x14ac:dyDescent="0.25">
      <c r="A2147" s="26" t="s">
        <v>2258</v>
      </c>
      <c r="B2147" s="26" t="s">
        <v>1611</v>
      </c>
      <c r="C2147" s="65">
        <v>12</v>
      </c>
      <c r="D2147" s="66"/>
      <c r="E2147" s="66"/>
      <c r="F2147" s="66">
        <v>0</v>
      </c>
      <c r="G2147" s="66"/>
      <c r="H2147" s="66">
        <v>0</v>
      </c>
    </row>
    <row r="2148" spans="1:8" ht="12.75" customHeight="1" x14ac:dyDescent="0.25">
      <c r="A2148" s="26" t="s">
        <v>2259</v>
      </c>
      <c r="B2148" s="26" t="s">
        <v>2170</v>
      </c>
      <c r="C2148" s="65">
        <v>14</v>
      </c>
      <c r="D2148" s="66"/>
      <c r="E2148" s="66">
        <v>0</v>
      </c>
      <c r="F2148" s="66"/>
      <c r="G2148" s="66"/>
      <c r="H2148" s="66">
        <v>0</v>
      </c>
    </row>
    <row r="2149" spans="1:8" ht="12.75" customHeight="1" x14ac:dyDescent="0.25">
      <c r="A2149" s="26" t="s">
        <v>2260</v>
      </c>
      <c r="B2149" s="26" t="s">
        <v>559</v>
      </c>
      <c r="C2149" s="65">
        <v>16</v>
      </c>
      <c r="D2149" s="66">
        <v>0</v>
      </c>
      <c r="E2149" s="66"/>
      <c r="F2149" s="66"/>
      <c r="G2149" s="66"/>
      <c r="H2149" s="66">
        <v>0</v>
      </c>
    </row>
    <row r="2150" spans="1:8" ht="12.75" customHeight="1" x14ac:dyDescent="0.25">
      <c r="A2150" s="26" t="s">
        <v>2261</v>
      </c>
      <c r="B2150" s="26" t="s">
        <v>561</v>
      </c>
      <c r="C2150" s="65">
        <v>16</v>
      </c>
      <c r="D2150" s="66">
        <v>0</v>
      </c>
      <c r="E2150" s="66"/>
      <c r="F2150" s="66"/>
      <c r="G2150" s="66"/>
      <c r="H2150" s="66">
        <v>0</v>
      </c>
    </row>
    <row r="2151" spans="1:8" ht="12.75" customHeight="1" x14ac:dyDescent="0.25">
      <c r="A2151" s="26" t="s">
        <v>2262</v>
      </c>
      <c r="B2151" s="26" t="s">
        <v>565</v>
      </c>
      <c r="C2151" s="65">
        <v>16</v>
      </c>
      <c r="D2151" s="66">
        <v>0</v>
      </c>
      <c r="E2151" s="66"/>
      <c r="F2151" s="66"/>
      <c r="G2151" s="66"/>
      <c r="H2151" s="66">
        <v>0</v>
      </c>
    </row>
    <row r="2152" spans="1:8" ht="12.75" customHeight="1" x14ac:dyDescent="0.25">
      <c r="A2152" s="26" t="s">
        <v>2263</v>
      </c>
      <c r="B2152" s="26" t="s">
        <v>575</v>
      </c>
      <c r="C2152" s="65">
        <v>16</v>
      </c>
      <c r="D2152" s="66">
        <v>0</v>
      </c>
      <c r="E2152" s="66"/>
      <c r="F2152" s="66"/>
      <c r="G2152" s="66"/>
      <c r="H2152" s="66">
        <v>0</v>
      </c>
    </row>
    <row r="2153" spans="1:8" ht="12.75" customHeight="1" x14ac:dyDescent="0.25">
      <c r="A2153" s="26" t="s">
        <v>2264</v>
      </c>
      <c r="B2153" s="26" t="s">
        <v>1618</v>
      </c>
      <c r="C2153" s="65">
        <v>12</v>
      </c>
      <c r="D2153" s="66"/>
      <c r="E2153" s="66"/>
      <c r="F2153" s="66">
        <v>0</v>
      </c>
      <c r="G2153" s="66"/>
      <c r="H2153" s="66">
        <v>0</v>
      </c>
    </row>
    <row r="2154" spans="1:8" ht="12.75" customHeight="1" x14ac:dyDescent="0.25">
      <c r="A2154" s="26" t="s">
        <v>2265</v>
      </c>
      <c r="B2154" s="26" t="s">
        <v>1618</v>
      </c>
      <c r="C2154" s="65">
        <v>14</v>
      </c>
      <c r="D2154" s="66"/>
      <c r="E2154" s="66">
        <v>0</v>
      </c>
      <c r="F2154" s="66"/>
      <c r="G2154" s="66"/>
      <c r="H2154" s="66">
        <v>0</v>
      </c>
    </row>
    <row r="2155" spans="1:8" ht="12.75" customHeight="1" x14ac:dyDescent="0.25">
      <c r="A2155" s="26" t="s">
        <v>2266</v>
      </c>
      <c r="B2155" s="26" t="s">
        <v>577</v>
      </c>
      <c r="C2155" s="65">
        <v>16</v>
      </c>
      <c r="D2155" s="66">
        <v>0</v>
      </c>
      <c r="E2155" s="66"/>
      <c r="F2155" s="66"/>
      <c r="G2155" s="66"/>
      <c r="H2155" s="66">
        <v>0</v>
      </c>
    </row>
    <row r="2156" spans="1:8" ht="12.75" customHeight="1" x14ac:dyDescent="0.25">
      <c r="A2156" s="26" t="s">
        <v>2267</v>
      </c>
      <c r="B2156" s="26" t="s">
        <v>581</v>
      </c>
      <c r="C2156" s="65">
        <v>16</v>
      </c>
      <c r="D2156" s="66">
        <v>0</v>
      </c>
      <c r="E2156" s="66"/>
      <c r="F2156" s="66"/>
      <c r="G2156" s="66"/>
      <c r="H2156" s="66">
        <v>0</v>
      </c>
    </row>
    <row r="2157" spans="1:8" ht="12.75" customHeight="1" x14ac:dyDescent="0.25">
      <c r="A2157" s="26" t="s">
        <v>2268</v>
      </c>
      <c r="B2157" s="26" t="s">
        <v>583</v>
      </c>
      <c r="C2157" s="65">
        <v>16</v>
      </c>
      <c r="D2157" s="66">
        <v>0</v>
      </c>
      <c r="E2157" s="66"/>
      <c r="F2157" s="66"/>
      <c r="G2157" s="66"/>
      <c r="H2157" s="66">
        <v>0</v>
      </c>
    </row>
    <row r="2158" spans="1:8" ht="12.75" customHeight="1" x14ac:dyDescent="0.25">
      <c r="A2158" s="26" t="s">
        <v>2269</v>
      </c>
      <c r="B2158" s="26" t="s">
        <v>585</v>
      </c>
      <c r="C2158" s="65">
        <v>16</v>
      </c>
      <c r="D2158" s="66">
        <v>0</v>
      </c>
      <c r="E2158" s="66"/>
      <c r="F2158" s="66"/>
      <c r="G2158" s="66"/>
      <c r="H2158" s="66">
        <v>0</v>
      </c>
    </row>
    <row r="2159" spans="1:8" ht="12.75" customHeight="1" x14ac:dyDescent="0.25">
      <c r="A2159" s="26" t="s">
        <v>2270</v>
      </c>
      <c r="B2159" s="26" t="s">
        <v>587</v>
      </c>
      <c r="C2159" s="65">
        <v>16</v>
      </c>
      <c r="D2159" s="66">
        <v>0</v>
      </c>
      <c r="E2159" s="66"/>
      <c r="F2159" s="66"/>
      <c r="G2159" s="66"/>
      <c r="H2159" s="66">
        <v>0</v>
      </c>
    </row>
    <row r="2160" spans="1:8" ht="12.75" customHeight="1" x14ac:dyDescent="0.25">
      <c r="A2160" s="26" t="s">
        <v>2271</v>
      </c>
      <c r="B2160" s="26" t="s">
        <v>2183</v>
      </c>
      <c r="C2160" s="65">
        <v>16</v>
      </c>
      <c r="D2160" s="66">
        <v>0</v>
      </c>
      <c r="E2160" s="66"/>
      <c r="F2160" s="66"/>
      <c r="G2160" s="66"/>
      <c r="H2160" s="66">
        <v>0</v>
      </c>
    </row>
    <row r="2161" spans="1:8" ht="12.75" customHeight="1" x14ac:dyDescent="0.25">
      <c r="A2161" s="26" t="s">
        <v>2272</v>
      </c>
      <c r="B2161" s="26" t="s">
        <v>591</v>
      </c>
      <c r="C2161" s="65">
        <v>16</v>
      </c>
      <c r="D2161" s="66">
        <v>0</v>
      </c>
      <c r="E2161" s="66"/>
      <c r="F2161" s="66"/>
      <c r="G2161" s="66"/>
      <c r="H2161" s="66">
        <v>0</v>
      </c>
    </row>
    <row r="2162" spans="1:8" ht="12.75" customHeight="1" x14ac:dyDescent="0.25">
      <c r="A2162" s="26" t="s">
        <v>2273</v>
      </c>
      <c r="B2162" s="26" t="s">
        <v>593</v>
      </c>
      <c r="C2162" s="65">
        <v>16</v>
      </c>
      <c r="D2162" s="66">
        <v>0</v>
      </c>
      <c r="E2162" s="66"/>
      <c r="F2162" s="66"/>
      <c r="G2162" s="66"/>
      <c r="H2162" s="66">
        <v>0</v>
      </c>
    </row>
    <row r="2163" spans="1:8" ht="12.75" customHeight="1" x14ac:dyDescent="0.25">
      <c r="A2163" s="26" t="s">
        <v>2274</v>
      </c>
      <c r="B2163" s="26" t="s">
        <v>595</v>
      </c>
      <c r="C2163" s="65">
        <v>16</v>
      </c>
      <c r="D2163" s="66">
        <v>0</v>
      </c>
      <c r="E2163" s="66"/>
      <c r="F2163" s="66"/>
      <c r="G2163" s="66"/>
      <c r="H2163" s="66">
        <v>0</v>
      </c>
    </row>
    <row r="2164" spans="1:8" ht="12.75" customHeight="1" x14ac:dyDescent="0.25">
      <c r="A2164" s="26" t="s">
        <v>2275</v>
      </c>
      <c r="B2164" s="26" t="s">
        <v>597</v>
      </c>
      <c r="C2164" s="65">
        <v>16</v>
      </c>
      <c r="D2164" s="66">
        <v>0</v>
      </c>
      <c r="E2164" s="66"/>
      <c r="F2164" s="66"/>
      <c r="G2164" s="66"/>
      <c r="H2164" s="66">
        <v>0</v>
      </c>
    </row>
    <row r="2165" spans="1:8" ht="12.75" customHeight="1" x14ac:dyDescent="0.25">
      <c r="A2165" s="26" t="s">
        <v>2276</v>
      </c>
      <c r="B2165" s="26" t="s">
        <v>599</v>
      </c>
      <c r="C2165" s="65">
        <v>16</v>
      </c>
      <c r="D2165" s="66">
        <v>0</v>
      </c>
      <c r="E2165" s="66"/>
      <c r="F2165" s="66"/>
      <c r="G2165" s="66"/>
      <c r="H2165" s="66">
        <v>0</v>
      </c>
    </row>
    <row r="2166" spans="1:8" ht="12.75" customHeight="1" x14ac:dyDescent="0.25">
      <c r="A2166" s="26" t="s">
        <v>2277</v>
      </c>
      <c r="B2166" s="26" t="s">
        <v>601</v>
      </c>
      <c r="C2166" s="65">
        <v>16</v>
      </c>
      <c r="D2166" s="66">
        <v>0</v>
      </c>
      <c r="E2166" s="66"/>
      <c r="F2166" s="66"/>
      <c r="G2166" s="66"/>
      <c r="H2166" s="66">
        <v>0</v>
      </c>
    </row>
    <row r="2167" spans="1:8" ht="12.75" customHeight="1" x14ac:dyDescent="0.25">
      <c r="A2167" s="26" t="s">
        <v>2278</v>
      </c>
      <c r="B2167" s="26" t="s">
        <v>603</v>
      </c>
      <c r="C2167" s="65">
        <v>16</v>
      </c>
      <c r="D2167" s="66">
        <v>0</v>
      </c>
      <c r="E2167" s="66"/>
      <c r="F2167" s="66"/>
      <c r="G2167" s="66"/>
      <c r="H2167" s="66">
        <v>0</v>
      </c>
    </row>
    <row r="2168" spans="1:8" ht="12.75" customHeight="1" x14ac:dyDescent="0.25">
      <c r="A2168" s="26" t="s">
        <v>2279</v>
      </c>
      <c r="B2168" s="26" t="s">
        <v>605</v>
      </c>
      <c r="C2168" s="65">
        <v>16</v>
      </c>
      <c r="D2168" s="66">
        <v>0</v>
      </c>
      <c r="E2168" s="66"/>
      <c r="F2168" s="66"/>
      <c r="G2168" s="66"/>
      <c r="H2168" s="66">
        <v>0</v>
      </c>
    </row>
    <row r="2169" spans="1:8" ht="12.75" customHeight="1" x14ac:dyDescent="0.25">
      <c r="A2169" s="26" t="s">
        <v>2280</v>
      </c>
      <c r="B2169" s="26" t="s">
        <v>607</v>
      </c>
      <c r="C2169" s="65">
        <v>16</v>
      </c>
      <c r="D2169" s="66">
        <v>0</v>
      </c>
      <c r="E2169" s="66"/>
      <c r="F2169" s="66"/>
      <c r="G2169" s="66"/>
      <c r="H2169" s="66">
        <v>0</v>
      </c>
    </row>
    <row r="2170" spans="1:8" ht="12.75" customHeight="1" x14ac:dyDescent="0.25">
      <c r="A2170" s="26" t="s">
        <v>2281</v>
      </c>
      <c r="B2170" s="26" t="s">
        <v>609</v>
      </c>
      <c r="C2170" s="65">
        <v>16</v>
      </c>
      <c r="D2170" s="66">
        <v>0</v>
      </c>
      <c r="E2170" s="66"/>
      <c r="F2170" s="66"/>
      <c r="G2170" s="66"/>
      <c r="H2170" s="66">
        <v>0</v>
      </c>
    </row>
    <row r="2171" spans="1:8" ht="12.75" customHeight="1" x14ac:dyDescent="0.25">
      <c r="A2171" s="26" t="s">
        <v>2282</v>
      </c>
      <c r="B2171" s="26" t="s">
        <v>611</v>
      </c>
      <c r="C2171" s="65">
        <v>16</v>
      </c>
      <c r="D2171" s="66">
        <v>0</v>
      </c>
      <c r="E2171" s="66"/>
      <c r="F2171" s="66"/>
      <c r="G2171" s="66"/>
      <c r="H2171" s="66">
        <v>0</v>
      </c>
    </row>
    <row r="2172" spans="1:8" ht="12.75" customHeight="1" x14ac:dyDescent="0.25">
      <c r="A2172" s="26" t="s">
        <v>2283</v>
      </c>
      <c r="B2172" s="26" t="s">
        <v>1639</v>
      </c>
      <c r="C2172" s="65">
        <v>12</v>
      </c>
      <c r="D2172" s="66"/>
      <c r="E2172" s="66"/>
      <c r="F2172" s="66">
        <v>0</v>
      </c>
      <c r="G2172" s="66"/>
      <c r="H2172" s="66">
        <v>0</v>
      </c>
    </row>
    <row r="2173" spans="1:8" ht="12.75" customHeight="1" x14ac:dyDescent="0.25">
      <c r="A2173" s="26" t="s">
        <v>2284</v>
      </c>
      <c r="B2173" s="26" t="s">
        <v>1639</v>
      </c>
      <c r="C2173" s="65">
        <v>14</v>
      </c>
      <c r="D2173" s="66"/>
      <c r="E2173" s="66">
        <v>0</v>
      </c>
      <c r="F2173" s="66"/>
      <c r="G2173" s="66"/>
      <c r="H2173" s="66">
        <v>0</v>
      </c>
    </row>
    <row r="2174" spans="1:8" ht="12.75" customHeight="1" x14ac:dyDescent="0.25">
      <c r="A2174" s="26" t="s">
        <v>2285</v>
      </c>
      <c r="B2174" s="26" t="s">
        <v>613</v>
      </c>
      <c r="C2174" s="65">
        <v>16</v>
      </c>
      <c r="D2174" s="66">
        <v>0</v>
      </c>
      <c r="E2174" s="66"/>
      <c r="F2174" s="66"/>
      <c r="G2174" s="66"/>
      <c r="H2174" s="66">
        <v>0</v>
      </c>
    </row>
    <row r="2175" spans="1:8" ht="12.75" customHeight="1" x14ac:dyDescent="0.25">
      <c r="A2175" s="26" t="s">
        <v>2286</v>
      </c>
      <c r="B2175" s="26" t="s">
        <v>1814</v>
      </c>
      <c r="C2175" s="65">
        <v>12</v>
      </c>
      <c r="D2175" s="66"/>
      <c r="E2175" s="66"/>
      <c r="F2175" s="66">
        <v>0</v>
      </c>
      <c r="G2175" s="66"/>
      <c r="H2175" s="66">
        <v>0</v>
      </c>
    </row>
    <row r="2176" spans="1:8" ht="12.75" customHeight="1" x14ac:dyDescent="0.25">
      <c r="A2176" s="26" t="s">
        <v>2287</v>
      </c>
      <c r="B2176" s="26" t="s">
        <v>1814</v>
      </c>
      <c r="C2176" s="65">
        <v>14</v>
      </c>
      <c r="D2176" s="66"/>
      <c r="E2176" s="66">
        <v>0</v>
      </c>
      <c r="F2176" s="66"/>
      <c r="G2176" s="66"/>
      <c r="H2176" s="66">
        <v>0</v>
      </c>
    </row>
    <row r="2177" spans="1:8" ht="12.75" customHeight="1" x14ac:dyDescent="0.25">
      <c r="A2177" s="26" t="s">
        <v>2288</v>
      </c>
      <c r="B2177" s="26" t="s">
        <v>620</v>
      </c>
      <c r="C2177" s="65">
        <v>16</v>
      </c>
      <c r="D2177" s="66">
        <v>0</v>
      </c>
      <c r="E2177" s="66"/>
      <c r="F2177" s="66"/>
      <c r="G2177" s="66"/>
      <c r="H2177" s="66">
        <v>0</v>
      </c>
    </row>
    <row r="2178" spans="1:8" ht="12.75" customHeight="1" x14ac:dyDescent="0.25">
      <c r="A2178" s="26" t="s">
        <v>2289</v>
      </c>
      <c r="B2178" s="26" t="s">
        <v>622</v>
      </c>
      <c r="C2178" s="65">
        <v>16</v>
      </c>
      <c r="D2178" s="66">
        <v>0</v>
      </c>
      <c r="E2178" s="66"/>
      <c r="F2178" s="66"/>
      <c r="G2178" s="66"/>
      <c r="H2178" s="66">
        <v>0</v>
      </c>
    </row>
    <row r="2179" spans="1:8" ht="12.75" customHeight="1" x14ac:dyDescent="0.25">
      <c r="A2179" s="26" t="s">
        <v>2290</v>
      </c>
      <c r="B2179" s="26" t="s">
        <v>624</v>
      </c>
      <c r="C2179" s="65">
        <v>16</v>
      </c>
      <c r="D2179" s="66">
        <v>0</v>
      </c>
      <c r="E2179" s="66"/>
      <c r="F2179" s="66"/>
      <c r="G2179" s="66"/>
      <c r="H2179" s="66">
        <v>0</v>
      </c>
    </row>
    <row r="2180" spans="1:8" ht="12.75" customHeight="1" x14ac:dyDescent="0.25">
      <c r="A2180" s="26" t="s">
        <v>2291</v>
      </c>
      <c r="B2180" s="26" t="s">
        <v>1335</v>
      </c>
      <c r="C2180" s="65">
        <v>16</v>
      </c>
      <c r="D2180" s="66">
        <v>0</v>
      </c>
      <c r="E2180" s="66"/>
      <c r="F2180" s="66"/>
      <c r="G2180" s="66"/>
      <c r="H2180" s="66">
        <v>0</v>
      </c>
    </row>
    <row r="2181" spans="1:8" ht="12.75" customHeight="1" x14ac:dyDescent="0.25">
      <c r="A2181" s="26" t="s">
        <v>2292</v>
      </c>
      <c r="B2181" s="26" t="s">
        <v>1068</v>
      </c>
      <c r="C2181" s="65">
        <v>10</v>
      </c>
      <c r="D2181" s="66"/>
      <c r="E2181" s="66"/>
      <c r="F2181" s="66"/>
      <c r="G2181" s="66">
        <v>0</v>
      </c>
      <c r="H2181" s="66">
        <v>0</v>
      </c>
    </row>
    <row r="2182" spans="1:8" ht="12.75" customHeight="1" x14ac:dyDescent="0.25">
      <c r="A2182" s="26" t="s">
        <v>2293</v>
      </c>
      <c r="B2182" s="26" t="s">
        <v>2206</v>
      </c>
      <c r="C2182" s="65">
        <v>12</v>
      </c>
      <c r="D2182" s="66"/>
      <c r="E2182" s="66"/>
      <c r="F2182" s="66">
        <v>0</v>
      </c>
      <c r="G2182" s="66"/>
      <c r="H2182" s="66">
        <v>0</v>
      </c>
    </row>
    <row r="2183" spans="1:8" ht="12.75" customHeight="1" x14ac:dyDescent="0.25">
      <c r="A2183" s="26" t="s">
        <v>2294</v>
      </c>
      <c r="B2183" s="26" t="s">
        <v>2206</v>
      </c>
      <c r="C2183" s="65">
        <v>14</v>
      </c>
      <c r="D2183" s="66"/>
      <c r="E2183" s="66">
        <v>0</v>
      </c>
      <c r="F2183" s="66"/>
      <c r="G2183" s="66"/>
      <c r="H2183" s="66">
        <v>0</v>
      </c>
    </row>
    <row r="2184" spans="1:8" ht="12.75" customHeight="1" x14ac:dyDescent="0.25">
      <c r="A2184" s="26" t="s">
        <v>2295</v>
      </c>
      <c r="B2184" s="26" t="s">
        <v>2162</v>
      </c>
      <c r="C2184" s="65">
        <v>16</v>
      </c>
      <c r="D2184" s="66">
        <v>0</v>
      </c>
      <c r="E2184" s="66"/>
      <c r="F2184" s="66"/>
      <c r="G2184" s="66"/>
      <c r="H2184" s="66">
        <v>0</v>
      </c>
    </row>
    <row r="2185" spans="1:8" ht="12.75" customHeight="1" x14ac:dyDescent="0.25">
      <c r="A2185" s="26" t="s">
        <v>2296</v>
      </c>
      <c r="B2185" s="26" t="s">
        <v>559</v>
      </c>
      <c r="C2185" s="65">
        <v>16</v>
      </c>
      <c r="D2185" s="66">
        <v>0</v>
      </c>
      <c r="E2185" s="66"/>
      <c r="F2185" s="66"/>
      <c r="G2185" s="66"/>
      <c r="H2185" s="66">
        <v>0</v>
      </c>
    </row>
    <row r="2186" spans="1:8" ht="12.75" customHeight="1" x14ac:dyDescent="0.25">
      <c r="A2186" s="26" t="s">
        <v>2297</v>
      </c>
      <c r="B2186" s="26" t="s">
        <v>561</v>
      </c>
      <c r="C2186" s="65">
        <v>16</v>
      </c>
      <c r="D2186" s="66">
        <v>0</v>
      </c>
      <c r="E2186" s="66"/>
      <c r="F2186" s="66"/>
      <c r="G2186" s="66"/>
      <c r="H2186" s="66">
        <v>0</v>
      </c>
    </row>
    <row r="2187" spans="1:8" ht="12.75" customHeight="1" x14ac:dyDescent="0.25">
      <c r="A2187" s="26" t="s">
        <v>2298</v>
      </c>
      <c r="B2187" s="26" t="s">
        <v>563</v>
      </c>
      <c r="C2187" s="65">
        <v>16</v>
      </c>
      <c r="D2187" s="66">
        <v>0</v>
      </c>
      <c r="E2187" s="66"/>
      <c r="F2187" s="66"/>
      <c r="G2187" s="66"/>
      <c r="H2187" s="66">
        <v>0</v>
      </c>
    </row>
    <row r="2188" spans="1:8" ht="12.75" customHeight="1" x14ac:dyDescent="0.25">
      <c r="A2188" s="26" t="s">
        <v>2299</v>
      </c>
      <c r="B2188" s="26" t="s">
        <v>565</v>
      </c>
      <c r="C2188" s="65">
        <v>16</v>
      </c>
      <c r="D2188" s="66">
        <v>0</v>
      </c>
      <c r="E2188" s="66"/>
      <c r="F2188" s="66"/>
      <c r="G2188" s="66"/>
      <c r="H2188" s="66">
        <v>0</v>
      </c>
    </row>
    <row r="2189" spans="1:8" ht="12.75" customHeight="1" x14ac:dyDescent="0.25">
      <c r="A2189" s="26" t="s">
        <v>2300</v>
      </c>
      <c r="B2189" s="26" t="s">
        <v>567</v>
      </c>
      <c r="C2189" s="65">
        <v>16</v>
      </c>
      <c r="D2189" s="66">
        <v>0</v>
      </c>
      <c r="E2189" s="66"/>
      <c r="F2189" s="66"/>
      <c r="G2189" s="66"/>
      <c r="H2189" s="66">
        <v>0</v>
      </c>
    </row>
    <row r="2190" spans="1:8" ht="12.75" customHeight="1" x14ac:dyDescent="0.25">
      <c r="A2190" s="26" t="s">
        <v>2301</v>
      </c>
      <c r="B2190" s="26" t="s">
        <v>1703</v>
      </c>
      <c r="C2190" s="65">
        <v>12</v>
      </c>
      <c r="D2190" s="66"/>
      <c r="E2190" s="66"/>
      <c r="F2190" s="66">
        <v>0</v>
      </c>
      <c r="G2190" s="66"/>
      <c r="H2190" s="66">
        <v>0</v>
      </c>
    </row>
    <row r="2191" spans="1:8" ht="12.75" customHeight="1" x14ac:dyDescent="0.25">
      <c r="A2191" s="26" t="s">
        <v>2302</v>
      </c>
      <c r="B2191" s="26" t="s">
        <v>2216</v>
      </c>
      <c r="C2191" s="65">
        <v>14</v>
      </c>
      <c r="D2191" s="66"/>
      <c r="E2191" s="66">
        <v>0</v>
      </c>
      <c r="F2191" s="66"/>
      <c r="G2191" s="66"/>
      <c r="H2191" s="66">
        <v>0</v>
      </c>
    </row>
    <row r="2192" spans="1:8" ht="12.75" customHeight="1" x14ac:dyDescent="0.25">
      <c r="A2192" s="26" t="s">
        <v>2303</v>
      </c>
      <c r="B2192" s="26" t="s">
        <v>559</v>
      </c>
      <c r="C2192" s="65">
        <v>16</v>
      </c>
      <c r="D2192" s="66">
        <v>0</v>
      </c>
      <c r="E2192" s="66"/>
      <c r="F2192" s="66"/>
      <c r="G2192" s="66"/>
      <c r="H2192" s="66">
        <v>0</v>
      </c>
    </row>
    <row r="2193" spans="1:8" ht="12.75" customHeight="1" x14ac:dyDescent="0.25">
      <c r="A2193" s="26" t="s">
        <v>2304</v>
      </c>
      <c r="B2193" s="26" t="s">
        <v>561</v>
      </c>
      <c r="C2193" s="65">
        <v>16</v>
      </c>
      <c r="D2193" s="66">
        <v>0</v>
      </c>
      <c r="E2193" s="66"/>
      <c r="F2193" s="66"/>
      <c r="G2193" s="66"/>
      <c r="H2193" s="66">
        <v>0</v>
      </c>
    </row>
    <row r="2194" spans="1:8" ht="12.75" customHeight="1" x14ac:dyDescent="0.25">
      <c r="A2194" s="26" t="s">
        <v>2305</v>
      </c>
      <c r="B2194" s="26" t="s">
        <v>565</v>
      </c>
      <c r="C2194" s="65">
        <v>16</v>
      </c>
      <c r="D2194" s="66">
        <v>0</v>
      </c>
      <c r="E2194" s="66"/>
      <c r="F2194" s="66"/>
      <c r="G2194" s="66"/>
      <c r="H2194" s="66">
        <v>0</v>
      </c>
    </row>
    <row r="2195" spans="1:8" ht="12.75" customHeight="1" x14ac:dyDescent="0.25">
      <c r="A2195" s="26" t="s">
        <v>2306</v>
      </c>
      <c r="B2195" s="26" t="s">
        <v>575</v>
      </c>
      <c r="C2195" s="65">
        <v>16</v>
      </c>
      <c r="D2195" s="66">
        <v>0</v>
      </c>
      <c r="E2195" s="66"/>
      <c r="F2195" s="66"/>
      <c r="G2195" s="66"/>
      <c r="H2195" s="66">
        <v>0</v>
      </c>
    </row>
    <row r="2196" spans="1:8" ht="12.75" customHeight="1" x14ac:dyDescent="0.25">
      <c r="A2196" s="26" t="s">
        <v>2307</v>
      </c>
      <c r="B2196" s="26" t="s">
        <v>1710</v>
      </c>
      <c r="C2196" s="65">
        <v>12</v>
      </c>
      <c r="D2196" s="66"/>
      <c r="E2196" s="66"/>
      <c r="F2196" s="66">
        <v>0</v>
      </c>
      <c r="G2196" s="66"/>
      <c r="H2196" s="66">
        <v>0</v>
      </c>
    </row>
    <row r="2197" spans="1:8" ht="12.75" customHeight="1" x14ac:dyDescent="0.25">
      <c r="A2197" s="26" t="s">
        <v>2308</v>
      </c>
      <c r="B2197" s="26" t="s">
        <v>1710</v>
      </c>
      <c r="C2197" s="65">
        <v>14</v>
      </c>
      <c r="D2197" s="66"/>
      <c r="E2197" s="66">
        <v>0</v>
      </c>
      <c r="F2197" s="66"/>
      <c r="G2197" s="66"/>
      <c r="H2197" s="66">
        <v>0</v>
      </c>
    </row>
    <row r="2198" spans="1:8" ht="12.75" customHeight="1" x14ac:dyDescent="0.25">
      <c r="A2198" s="26" t="s">
        <v>2309</v>
      </c>
      <c r="B2198" s="26" t="s">
        <v>577</v>
      </c>
      <c r="C2198" s="65">
        <v>16</v>
      </c>
      <c r="D2198" s="66">
        <v>0</v>
      </c>
      <c r="E2198" s="66"/>
      <c r="F2198" s="66"/>
      <c r="G2198" s="66"/>
      <c r="H2198" s="66">
        <v>0</v>
      </c>
    </row>
    <row r="2199" spans="1:8" ht="12.75" customHeight="1" x14ac:dyDescent="0.25">
      <c r="A2199" s="26" t="s">
        <v>2310</v>
      </c>
      <c r="B2199" s="26" t="s">
        <v>581</v>
      </c>
      <c r="C2199" s="65">
        <v>16</v>
      </c>
      <c r="D2199" s="66">
        <v>0</v>
      </c>
      <c r="E2199" s="66"/>
      <c r="F2199" s="66"/>
      <c r="G2199" s="66"/>
      <c r="H2199" s="66">
        <v>0</v>
      </c>
    </row>
    <row r="2200" spans="1:8" ht="12.75" customHeight="1" x14ac:dyDescent="0.25">
      <c r="A2200" s="26" t="s">
        <v>2311</v>
      </c>
      <c r="B2200" s="26" t="s">
        <v>583</v>
      </c>
      <c r="C2200" s="65">
        <v>16</v>
      </c>
      <c r="D2200" s="66">
        <v>0</v>
      </c>
      <c r="E2200" s="66"/>
      <c r="F2200" s="66"/>
      <c r="G2200" s="66"/>
      <c r="H2200" s="66">
        <v>0</v>
      </c>
    </row>
    <row r="2201" spans="1:8" ht="12.75" customHeight="1" x14ac:dyDescent="0.25">
      <c r="A2201" s="26" t="s">
        <v>2312</v>
      </c>
      <c r="B2201" s="26" t="s">
        <v>585</v>
      </c>
      <c r="C2201" s="65">
        <v>16</v>
      </c>
      <c r="D2201" s="66">
        <v>0</v>
      </c>
      <c r="E2201" s="66"/>
      <c r="F2201" s="66"/>
      <c r="G2201" s="66"/>
      <c r="H2201" s="66">
        <v>0</v>
      </c>
    </row>
    <row r="2202" spans="1:8" ht="12.75" customHeight="1" x14ac:dyDescent="0.25">
      <c r="A2202" s="26" t="s">
        <v>2313</v>
      </c>
      <c r="B2202" s="26" t="s">
        <v>587</v>
      </c>
      <c r="C2202" s="65">
        <v>16</v>
      </c>
      <c r="D2202" s="66">
        <v>0</v>
      </c>
      <c r="E2202" s="66"/>
      <c r="F2202" s="66"/>
      <c r="G2202" s="66"/>
      <c r="H2202" s="66">
        <v>0</v>
      </c>
    </row>
    <row r="2203" spans="1:8" ht="12.75" customHeight="1" x14ac:dyDescent="0.25">
      <c r="A2203" s="26" t="s">
        <v>2314</v>
      </c>
      <c r="B2203" s="26" t="s">
        <v>2183</v>
      </c>
      <c r="C2203" s="65">
        <v>16</v>
      </c>
      <c r="D2203" s="66">
        <v>0</v>
      </c>
      <c r="E2203" s="66"/>
      <c r="F2203" s="66"/>
      <c r="G2203" s="66"/>
      <c r="H2203" s="66">
        <v>0</v>
      </c>
    </row>
    <row r="2204" spans="1:8" ht="12.75" customHeight="1" x14ac:dyDescent="0.25">
      <c r="A2204" s="26" t="s">
        <v>2315</v>
      </c>
      <c r="B2204" s="26" t="s">
        <v>591</v>
      </c>
      <c r="C2204" s="65">
        <v>16</v>
      </c>
      <c r="D2204" s="66">
        <v>0</v>
      </c>
      <c r="E2204" s="66"/>
      <c r="F2204" s="66"/>
      <c r="G2204" s="66"/>
      <c r="H2204" s="66">
        <v>0</v>
      </c>
    </row>
    <row r="2205" spans="1:8" ht="12.75" customHeight="1" x14ac:dyDescent="0.25">
      <c r="A2205" s="26" t="s">
        <v>2316</v>
      </c>
      <c r="B2205" s="26" t="s">
        <v>593</v>
      </c>
      <c r="C2205" s="65">
        <v>16</v>
      </c>
      <c r="D2205" s="66">
        <v>0</v>
      </c>
      <c r="E2205" s="66"/>
      <c r="F2205" s="66"/>
      <c r="G2205" s="66"/>
      <c r="H2205" s="66">
        <v>0</v>
      </c>
    </row>
    <row r="2206" spans="1:8" ht="12.75" customHeight="1" x14ac:dyDescent="0.25">
      <c r="A2206" s="26" t="s">
        <v>2317</v>
      </c>
      <c r="B2206" s="26" t="s">
        <v>595</v>
      </c>
      <c r="C2206" s="65">
        <v>16</v>
      </c>
      <c r="D2206" s="66">
        <v>0</v>
      </c>
      <c r="E2206" s="66"/>
      <c r="F2206" s="66"/>
      <c r="G2206" s="66"/>
      <c r="H2206" s="66">
        <v>0</v>
      </c>
    </row>
    <row r="2207" spans="1:8" ht="12.75" customHeight="1" x14ac:dyDescent="0.25">
      <c r="A2207" s="26" t="s">
        <v>2318</v>
      </c>
      <c r="B2207" s="26" t="s">
        <v>597</v>
      </c>
      <c r="C2207" s="65">
        <v>16</v>
      </c>
      <c r="D2207" s="66">
        <v>0</v>
      </c>
      <c r="E2207" s="66"/>
      <c r="F2207" s="66"/>
      <c r="G2207" s="66"/>
      <c r="H2207" s="66">
        <v>0</v>
      </c>
    </row>
    <row r="2208" spans="1:8" ht="12.75" customHeight="1" x14ac:dyDescent="0.25">
      <c r="A2208" s="26" t="s">
        <v>2319</v>
      </c>
      <c r="B2208" s="26" t="s">
        <v>599</v>
      </c>
      <c r="C2208" s="65">
        <v>16</v>
      </c>
      <c r="D2208" s="66">
        <v>0</v>
      </c>
      <c r="E2208" s="66"/>
      <c r="F2208" s="66"/>
      <c r="G2208" s="66"/>
      <c r="H2208" s="66">
        <v>0</v>
      </c>
    </row>
    <row r="2209" spans="1:8" ht="12.75" customHeight="1" x14ac:dyDescent="0.25">
      <c r="A2209" s="26" t="s">
        <v>2320</v>
      </c>
      <c r="B2209" s="26" t="s">
        <v>601</v>
      </c>
      <c r="C2209" s="65">
        <v>16</v>
      </c>
      <c r="D2209" s="66">
        <v>0</v>
      </c>
      <c r="E2209" s="66"/>
      <c r="F2209" s="66"/>
      <c r="G2209" s="66"/>
      <c r="H2209" s="66">
        <v>0</v>
      </c>
    </row>
    <row r="2210" spans="1:8" ht="12.75" customHeight="1" x14ac:dyDescent="0.25">
      <c r="A2210" s="26" t="s">
        <v>2321</v>
      </c>
      <c r="B2210" s="26" t="s">
        <v>603</v>
      </c>
      <c r="C2210" s="65">
        <v>16</v>
      </c>
      <c r="D2210" s="66">
        <v>0</v>
      </c>
      <c r="E2210" s="66"/>
      <c r="F2210" s="66"/>
      <c r="G2210" s="66"/>
      <c r="H2210" s="66">
        <v>0</v>
      </c>
    </row>
    <row r="2211" spans="1:8" ht="12.75" customHeight="1" x14ac:dyDescent="0.25">
      <c r="A2211" s="26" t="s">
        <v>2322</v>
      </c>
      <c r="B2211" s="26" t="s">
        <v>605</v>
      </c>
      <c r="C2211" s="65">
        <v>16</v>
      </c>
      <c r="D2211" s="66">
        <v>0</v>
      </c>
      <c r="E2211" s="66"/>
      <c r="F2211" s="66"/>
      <c r="G2211" s="66"/>
      <c r="H2211" s="66">
        <v>0</v>
      </c>
    </row>
    <row r="2212" spans="1:8" ht="12.75" customHeight="1" x14ac:dyDescent="0.25">
      <c r="A2212" s="26" t="s">
        <v>2323</v>
      </c>
      <c r="B2212" s="26" t="s">
        <v>607</v>
      </c>
      <c r="C2212" s="65">
        <v>16</v>
      </c>
      <c r="D2212" s="66">
        <v>0</v>
      </c>
      <c r="E2212" s="66"/>
      <c r="F2212" s="66"/>
      <c r="G2212" s="66"/>
      <c r="H2212" s="66">
        <v>0</v>
      </c>
    </row>
    <row r="2213" spans="1:8" ht="12.75" customHeight="1" x14ac:dyDescent="0.25">
      <c r="A2213" s="26" t="s">
        <v>2324</v>
      </c>
      <c r="B2213" s="26" t="s">
        <v>609</v>
      </c>
      <c r="C2213" s="65">
        <v>16</v>
      </c>
      <c r="D2213" s="66">
        <v>0</v>
      </c>
      <c r="E2213" s="66"/>
      <c r="F2213" s="66"/>
      <c r="G2213" s="66"/>
      <c r="H2213" s="66">
        <v>0</v>
      </c>
    </row>
    <row r="2214" spans="1:8" ht="12.75" customHeight="1" x14ac:dyDescent="0.25">
      <c r="A2214" s="26" t="s">
        <v>2325</v>
      </c>
      <c r="B2214" s="26" t="s">
        <v>611</v>
      </c>
      <c r="C2214" s="65">
        <v>16</v>
      </c>
      <c r="D2214" s="66">
        <v>0</v>
      </c>
      <c r="E2214" s="66"/>
      <c r="F2214" s="66"/>
      <c r="G2214" s="66"/>
      <c r="H2214" s="66">
        <v>0</v>
      </c>
    </row>
    <row r="2215" spans="1:8" ht="12.75" customHeight="1" x14ac:dyDescent="0.25">
      <c r="A2215" s="26" t="s">
        <v>2326</v>
      </c>
      <c r="B2215" s="26" t="s">
        <v>1730</v>
      </c>
      <c r="C2215" s="65">
        <v>12</v>
      </c>
      <c r="D2215" s="66"/>
      <c r="E2215" s="66"/>
      <c r="F2215" s="66">
        <v>0</v>
      </c>
      <c r="G2215" s="66"/>
      <c r="H2215" s="66">
        <v>0</v>
      </c>
    </row>
    <row r="2216" spans="1:8" ht="12.75" customHeight="1" x14ac:dyDescent="0.25">
      <c r="A2216" s="26" t="s">
        <v>2327</v>
      </c>
      <c r="B2216" s="26" t="s">
        <v>1730</v>
      </c>
      <c r="C2216" s="65">
        <v>14</v>
      </c>
      <c r="D2216" s="66"/>
      <c r="E2216" s="66">
        <v>0</v>
      </c>
      <c r="F2216" s="66"/>
      <c r="G2216" s="66"/>
      <c r="H2216" s="66">
        <v>0</v>
      </c>
    </row>
    <row r="2217" spans="1:8" ht="12.75" customHeight="1" x14ac:dyDescent="0.25">
      <c r="A2217" s="26" t="s">
        <v>2328</v>
      </c>
      <c r="B2217" s="26" t="s">
        <v>613</v>
      </c>
      <c r="C2217" s="65">
        <v>16</v>
      </c>
      <c r="D2217" s="66">
        <v>0</v>
      </c>
      <c r="E2217" s="66"/>
      <c r="F2217" s="66"/>
      <c r="G2217" s="66"/>
      <c r="H2217" s="66">
        <v>0</v>
      </c>
    </row>
    <row r="2218" spans="1:8" ht="12.75" customHeight="1" x14ac:dyDescent="0.25">
      <c r="A2218" s="26" t="s">
        <v>2329</v>
      </c>
      <c r="B2218" s="26" t="s">
        <v>1736</v>
      </c>
      <c r="C2218" s="65">
        <v>12</v>
      </c>
      <c r="D2218" s="66"/>
      <c r="E2218" s="66"/>
      <c r="F2218" s="66">
        <v>0</v>
      </c>
      <c r="G2218" s="66"/>
      <c r="H2218" s="66">
        <v>0</v>
      </c>
    </row>
    <row r="2219" spans="1:8" ht="12.75" customHeight="1" x14ac:dyDescent="0.25">
      <c r="A2219" s="26" t="s">
        <v>2330</v>
      </c>
      <c r="B2219" s="26" t="s">
        <v>1736</v>
      </c>
      <c r="C2219" s="65">
        <v>14</v>
      </c>
      <c r="D2219" s="66"/>
      <c r="E2219" s="66">
        <v>0</v>
      </c>
      <c r="F2219" s="66"/>
      <c r="G2219" s="66"/>
      <c r="H2219" s="66">
        <v>0</v>
      </c>
    </row>
    <row r="2220" spans="1:8" ht="12.75" customHeight="1" x14ac:dyDescent="0.25">
      <c r="A2220" s="26" t="s">
        <v>2331</v>
      </c>
      <c r="B2220" s="26" t="s">
        <v>620</v>
      </c>
      <c r="C2220" s="65">
        <v>16</v>
      </c>
      <c r="D2220" s="66">
        <v>0</v>
      </c>
      <c r="E2220" s="66"/>
      <c r="F2220" s="66"/>
      <c r="G2220" s="66"/>
      <c r="H2220" s="66">
        <v>0</v>
      </c>
    </row>
    <row r="2221" spans="1:8" ht="12.75" customHeight="1" x14ac:dyDescent="0.25">
      <c r="A2221" s="26" t="s">
        <v>2332</v>
      </c>
      <c r="B2221" s="26" t="s">
        <v>622</v>
      </c>
      <c r="C2221" s="65">
        <v>16</v>
      </c>
      <c r="D2221" s="66">
        <v>0</v>
      </c>
      <c r="E2221" s="66"/>
      <c r="F2221" s="66"/>
      <c r="G2221" s="66"/>
      <c r="H2221" s="66">
        <v>0</v>
      </c>
    </row>
    <row r="2222" spans="1:8" ht="12.75" customHeight="1" x14ac:dyDescent="0.25">
      <c r="A2222" s="26" t="s">
        <v>2333</v>
      </c>
      <c r="B2222" s="26" t="s">
        <v>624</v>
      </c>
      <c r="C2222" s="65">
        <v>16</v>
      </c>
      <c r="D2222" s="66">
        <v>0</v>
      </c>
      <c r="E2222" s="66"/>
      <c r="F2222" s="66"/>
      <c r="G2222" s="66"/>
      <c r="H2222" s="66">
        <v>0</v>
      </c>
    </row>
    <row r="2223" spans="1:8" ht="12.75" customHeight="1" x14ac:dyDescent="0.25">
      <c r="A2223" s="26" t="s">
        <v>2334</v>
      </c>
      <c r="B2223" s="26" t="s">
        <v>1335</v>
      </c>
      <c r="C2223" s="65">
        <v>16</v>
      </c>
      <c r="D2223" s="66">
        <v>0</v>
      </c>
      <c r="E2223" s="66"/>
      <c r="F2223" s="66"/>
      <c r="G2223" s="66"/>
      <c r="H2223" s="66">
        <v>0</v>
      </c>
    </row>
    <row r="2224" spans="1:8" ht="12.75" customHeight="1" x14ac:dyDescent="0.25">
      <c r="A2224" s="26" t="s">
        <v>2335</v>
      </c>
      <c r="B2224" s="26" t="s">
        <v>1768</v>
      </c>
      <c r="C2224" s="65">
        <v>10</v>
      </c>
      <c r="D2224" s="66"/>
      <c r="E2224" s="66"/>
      <c r="F2224" s="66"/>
      <c r="G2224" s="66">
        <v>0</v>
      </c>
      <c r="H2224" s="66">
        <v>0</v>
      </c>
    </row>
    <row r="2225" spans="1:8" ht="12.75" customHeight="1" x14ac:dyDescent="0.25">
      <c r="A2225" s="26" t="s">
        <v>2336</v>
      </c>
      <c r="B2225" s="26" t="s">
        <v>2159</v>
      </c>
      <c r="C2225" s="65">
        <v>12</v>
      </c>
      <c r="D2225" s="66"/>
      <c r="E2225" s="66"/>
      <c r="F2225" s="66">
        <v>0</v>
      </c>
      <c r="G2225" s="66"/>
      <c r="H2225" s="66">
        <v>0</v>
      </c>
    </row>
    <row r="2226" spans="1:8" ht="12.75" customHeight="1" x14ac:dyDescent="0.25">
      <c r="A2226" s="26" t="s">
        <v>2337</v>
      </c>
      <c r="B2226" s="26" t="s">
        <v>2159</v>
      </c>
      <c r="C2226" s="65">
        <v>14</v>
      </c>
      <c r="D2226" s="66"/>
      <c r="E2226" s="66">
        <v>0</v>
      </c>
      <c r="F2226" s="66"/>
      <c r="G2226" s="66"/>
      <c r="H2226" s="66">
        <v>0</v>
      </c>
    </row>
    <row r="2227" spans="1:8" ht="12.75" customHeight="1" x14ac:dyDescent="0.25">
      <c r="A2227" s="26" t="s">
        <v>2338</v>
      </c>
      <c r="B2227" s="26" t="s">
        <v>2162</v>
      </c>
      <c r="C2227" s="65">
        <v>16</v>
      </c>
      <c r="D2227" s="66">
        <v>0</v>
      </c>
      <c r="E2227" s="66"/>
      <c r="F2227" s="66"/>
      <c r="G2227" s="66"/>
      <c r="H2227" s="66">
        <v>0</v>
      </c>
    </row>
    <row r="2228" spans="1:8" ht="12.75" customHeight="1" x14ac:dyDescent="0.25">
      <c r="A2228" s="26" t="s">
        <v>2339</v>
      </c>
      <c r="B2228" s="26" t="s">
        <v>559</v>
      </c>
      <c r="C2228" s="65">
        <v>16</v>
      </c>
      <c r="D2228" s="66">
        <v>0</v>
      </c>
      <c r="E2228" s="66"/>
      <c r="F2228" s="66"/>
      <c r="G2228" s="66"/>
      <c r="H2228" s="66">
        <v>0</v>
      </c>
    </row>
    <row r="2229" spans="1:8" ht="12.75" customHeight="1" x14ac:dyDescent="0.25">
      <c r="A2229" s="26" t="s">
        <v>2340</v>
      </c>
      <c r="B2229" s="26" t="s">
        <v>561</v>
      </c>
      <c r="C2229" s="65">
        <v>16</v>
      </c>
      <c r="D2229" s="66">
        <v>0</v>
      </c>
      <c r="E2229" s="66"/>
      <c r="F2229" s="66"/>
      <c r="G2229" s="66"/>
      <c r="H2229" s="66">
        <v>0</v>
      </c>
    </row>
    <row r="2230" spans="1:8" ht="12.75" customHeight="1" x14ac:dyDescent="0.25">
      <c r="A2230" s="26" t="s">
        <v>2341</v>
      </c>
      <c r="B2230" s="26" t="s">
        <v>563</v>
      </c>
      <c r="C2230" s="65">
        <v>16</v>
      </c>
      <c r="D2230" s="66">
        <v>0</v>
      </c>
      <c r="E2230" s="66"/>
      <c r="F2230" s="66"/>
      <c r="G2230" s="66"/>
      <c r="H2230" s="66">
        <v>0</v>
      </c>
    </row>
    <row r="2231" spans="1:8" ht="12.75" customHeight="1" x14ac:dyDescent="0.25">
      <c r="A2231" s="26" t="s">
        <v>2342</v>
      </c>
      <c r="B2231" s="26" t="s">
        <v>565</v>
      </c>
      <c r="C2231" s="65">
        <v>16</v>
      </c>
      <c r="D2231" s="66">
        <v>0</v>
      </c>
      <c r="E2231" s="66"/>
      <c r="F2231" s="66"/>
      <c r="G2231" s="66"/>
      <c r="H2231" s="66">
        <v>0</v>
      </c>
    </row>
    <row r="2232" spans="1:8" ht="12.75" customHeight="1" x14ac:dyDescent="0.25">
      <c r="A2232" s="26" t="s">
        <v>2343</v>
      </c>
      <c r="B2232" s="26" t="s">
        <v>567</v>
      </c>
      <c r="C2232" s="65">
        <v>16</v>
      </c>
      <c r="D2232" s="66">
        <v>0</v>
      </c>
      <c r="E2232" s="66"/>
      <c r="F2232" s="66"/>
      <c r="G2232" s="66"/>
      <c r="H2232" s="66">
        <v>0</v>
      </c>
    </row>
    <row r="2233" spans="1:8" ht="12.75" customHeight="1" x14ac:dyDescent="0.25">
      <c r="A2233" s="26" t="s">
        <v>2344</v>
      </c>
      <c r="B2233" s="26" t="s">
        <v>1611</v>
      </c>
      <c r="C2233" s="65">
        <v>12</v>
      </c>
      <c r="D2233" s="66"/>
      <c r="E2233" s="66"/>
      <c r="F2233" s="66">
        <v>0</v>
      </c>
      <c r="G2233" s="66"/>
      <c r="H2233" s="66">
        <v>0</v>
      </c>
    </row>
    <row r="2234" spans="1:8" ht="12.75" customHeight="1" x14ac:dyDescent="0.25">
      <c r="A2234" s="26" t="s">
        <v>2345</v>
      </c>
      <c r="B2234" s="26" t="s">
        <v>2170</v>
      </c>
      <c r="C2234" s="65">
        <v>14</v>
      </c>
      <c r="D2234" s="66"/>
      <c r="E2234" s="66">
        <v>0</v>
      </c>
      <c r="F2234" s="66"/>
      <c r="G2234" s="66"/>
      <c r="H2234" s="66">
        <v>0</v>
      </c>
    </row>
    <row r="2235" spans="1:8" ht="12.75" customHeight="1" x14ac:dyDescent="0.25">
      <c r="A2235" s="26" t="s">
        <v>2346</v>
      </c>
      <c r="B2235" s="26" t="s">
        <v>559</v>
      </c>
      <c r="C2235" s="65">
        <v>16</v>
      </c>
      <c r="D2235" s="66">
        <v>0</v>
      </c>
      <c r="E2235" s="66"/>
      <c r="F2235" s="66"/>
      <c r="G2235" s="66"/>
      <c r="H2235" s="66">
        <v>0</v>
      </c>
    </row>
    <row r="2236" spans="1:8" ht="12.75" customHeight="1" x14ac:dyDescent="0.25">
      <c r="A2236" s="26" t="s">
        <v>2347</v>
      </c>
      <c r="B2236" s="26" t="s">
        <v>561</v>
      </c>
      <c r="C2236" s="65">
        <v>16</v>
      </c>
      <c r="D2236" s="66">
        <v>0</v>
      </c>
      <c r="E2236" s="66"/>
      <c r="F2236" s="66"/>
      <c r="G2236" s="66"/>
      <c r="H2236" s="66">
        <v>0</v>
      </c>
    </row>
    <row r="2237" spans="1:8" ht="12.75" customHeight="1" x14ac:dyDescent="0.25">
      <c r="A2237" s="26" t="s">
        <v>2348</v>
      </c>
      <c r="B2237" s="26" t="s">
        <v>565</v>
      </c>
      <c r="C2237" s="65">
        <v>16</v>
      </c>
      <c r="D2237" s="66">
        <v>0</v>
      </c>
      <c r="E2237" s="66"/>
      <c r="F2237" s="66"/>
      <c r="G2237" s="66"/>
      <c r="H2237" s="66">
        <v>0</v>
      </c>
    </row>
    <row r="2238" spans="1:8" ht="12.75" customHeight="1" x14ac:dyDescent="0.25">
      <c r="A2238" s="26" t="s">
        <v>2349</v>
      </c>
      <c r="B2238" s="26" t="s">
        <v>575</v>
      </c>
      <c r="C2238" s="65">
        <v>16</v>
      </c>
      <c r="D2238" s="66">
        <v>0</v>
      </c>
      <c r="E2238" s="66"/>
      <c r="F2238" s="66"/>
      <c r="G2238" s="66"/>
      <c r="H2238" s="66">
        <v>0</v>
      </c>
    </row>
    <row r="2239" spans="1:8" ht="12.75" customHeight="1" x14ac:dyDescent="0.25">
      <c r="A2239" s="26" t="s">
        <v>2350</v>
      </c>
      <c r="B2239" s="26" t="s">
        <v>1618</v>
      </c>
      <c r="C2239" s="65">
        <v>12</v>
      </c>
      <c r="D2239" s="66"/>
      <c r="E2239" s="66"/>
      <c r="F2239" s="66">
        <v>0</v>
      </c>
      <c r="G2239" s="66"/>
      <c r="H2239" s="66">
        <v>0</v>
      </c>
    </row>
    <row r="2240" spans="1:8" ht="12.75" customHeight="1" x14ac:dyDescent="0.25">
      <c r="A2240" s="26" t="s">
        <v>2351</v>
      </c>
      <c r="B2240" s="26" t="s">
        <v>1618</v>
      </c>
      <c r="C2240" s="65">
        <v>14</v>
      </c>
      <c r="D2240" s="66"/>
      <c r="E2240" s="66">
        <v>0</v>
      </c>
      <c r="F2240" s="66"/>
      <c r="G2240" s="66"/>
      <c r="H2240" s="66">
        <v>0</v>
      </c>
    </row>
    <row r="2241" spans="1:8" ht="12.75" customHeight="1" x14ac:dyDescent="0.25">
      <c r="A2241" s="26" t="s">
        <v>2352</v>
      </c>
      <c r="B2241" s="26" t="s">
        <v>577</v>
      </c>
      <c r="C2241" s="65">
        <v>16</v>
      </c>
      <c r="D2241" s="66">
        <v>0</v>
      </c>
      <c r="E2241" s="66"/>
      <c r="F2241" s="66"/>
      <c r="G2241" s="66"/>
      <c r="H2241" s="66">
        <v>0</v>
      </c>
    </row>
    <row r="2242" spans="1:8" ht="12.75" customHeight="1" x14ac:dyDescent="0.25">
      <c r="A2242" s="26" t="s">
        <v>2353</v>
      </c>
      <c r="B2242" s="26" t="s">
        <v>581</v>
      </c>
      <c r="C2242" s="65">
        <v>16</v>
      </c>
      <c r="D2242" s="66">
        <v>0</v>
      </c>
      <c r="E2242" s="66"/>
      <c r="F2242" s="66"/>
      <c r="G2242" s="66"/>
      <c r="H2242" s="66">
        <v>0</v>
      </c>
    </row>
    <row r="2243" spans="1:8" ht="12.75" customHeight="1" x14ac:dyDescent="0.25">
      <c r="A2243" s="26" t="s">
        <v>2354</v>
      </c>
      <c r="B2243" s="26" t="s">
        <v>583</v>
      </c>
      <c r="C2243" s="65">
        <v>16</v>
      </c>
      <c r="D2243" s="66">
        <v>0</v>
      </c>
      <c r="E2243" s="66"/>
      <c r="F2243" s="66"/>
      <c r="G2243" s="66"/>
      <c r="H2243" s="66">
        <v>0</v>
      </c>
    </row>
    <row r="2244" spans="1:8" ht="12.75" customHeight="1" x14ac:dyDescent="0.25">
      <c r="A2244" s="26" t="s">
        <v>2355</v>
      </c>
      <c r="B2244" s="26" t="s">
        <v>585</v>
      </c>
      <c r="C2244" s="65">
        <v>16</v>
      </c>
      <c r="D2244" s="66">
        <v>0</v>
      </c>
      <c r="E2244" s="66"/>
      <c r="F2244" s="66"/>
      <c r="G2244" s="66"/>
      <c r="H2244" s="66">
        <v>0</v>
      </c>
    </row>
    <row r="2245" spans="1:8" ht="12.75" customHeight="1" x14ac:dyDescent="0.25">
      <c r="A2245" s="26" t="s">
        <v>2356</v>
      </c>
      <c r="B2245" s="26" t="s">
        <v>587</v>
      </c>
      <c r="C2245" s="65">
        <v>16</v>
      </c>
      <c r="D2245" s="66">
        <v>0</v>
      </c>
      <c r="E2245" s="66"/>
      <c r="F2245" s="66"/>
      <c r="G2245" s="66"/>
      <c r="H2245" s="66">
        <v>0</v>
      </c>
    </row>
    <row r="2246" spans="1:8" ht="12.75" customHeight="1" x14ac:dyDescent="0.25">
      <c r="A2246" s="26" t="s">
        <v>2357</v>
      </c>
      <c r="B2246" s="26" t="s">
        <v>2183</v>
      </c>
      <c r="C2246" s="65">
        <v>16</v>
      </c>
      <c r="D2246" s="66">
        <v>0</v>
      </c>
      <c r="E2246" s="66"/>
      <c r="F2246" s="66"/>
      <c r="G2246" s="66"/>
      <c r="H2246" s="66">
        <v>0</v>
      </c>
    </row>
    <row r="2247" spans="1:8" ht="12.75" customHeight="1" x14ac:dyDescent="0.25">
      <c r="A2247" s="26" t="s">
        <v>2358</v>
      </c>
      <c r="B2247" s="26" t="s">
        <v>591</v>
      </c>
      <c r="C2247" s="65">
        <v>16</v>
      </c>
      <c r="D2247" s="66">
        <v>0</v>
      </c>
      <c r="E2247" s="66"/>
      <c r="F2247" s="66"/>
      <c r="G2247" s="66"/>
      <c r="H2247" s="66">
        <v>0</v>
      </c>
    </row>
    <row r="2248" spans="1:8" ht="12.75" customHeight="1" x14ac:dyDescent="0.25">
      <c r="A2248" s="26" t="s">
        <v>2359</v>
      </c>
      <c r="B2248" s="26" t="s">
        <v>593</v>
      </c>
      <c r="C2248" s="65">
        <v>16</v>
      </c>
      <c r="D2248" s="66">
        <v>0</v>
      </c>
      <c r="E2248" s="66"/>
      <c r="F2248" s="66"/>
      <c r="G2248" s="66"/>
      <c r="H2248" s="66">
        <v>0</v>
      </c>
    </row>
    <row r="2249" spans="1:8" ht="12.75" customHeight="1" x14ac:dyDescent="0.25">
      <c r="A2249" s="26" t="s">
        <v>2360</v>
      </c>
      <c r="B2249" s="26" t="s">
        <v>595</v>
      </c>
      <c r="C2249" s="65">
        <v>16</v>
      </c>
      <c r="D2249" s="66">
        <v>0</v>
      </c>
      <c r="E2249" s="66"/>
      <c r="F2249" s="66"/>
      <c r="G2249" s="66"/>
      <c r="H2249" s="66">
        <v>0</v>
      </c>
    </row>
    <row r="2250" spans="1:8" ht="12.75" customHeight="1" x14ac:dyDescent="0.25">
      <c r="A2250" s="26" t="s">
        <v>2361</v>
      </c>
      <c r="B2250" s="26" t="s">
        <v>597</v>
      </c>
      <c r="C2250" s="65">
        <v>16</v>
      </c>
      <c r="D2250" s="66">
        <v>0</v>
      </c>
      <c r="E2250" s="66"/>
      <c r="F2250" s="66"/>
      <c r="G2250" s="66"/>
      <c r="H2250" s="66">
        <v>0</v>
      </c>
    </row>
    <row r="2251" spans="1:8" ht="12.75" customHeight="1" x14ac:dyDescent="0.25">
      <c r="A2251" s="26" t="s">
        <v>2362</v>
      </c>
      <c r="B2251" s="26" t="s">
        <v>599</v>
      </c>
      <c r="C2251" s="65">
        <v>16</v>
      </c>
      <c r="D2251" s="66">
        <v>0</v>
      </c>
      <c r="E2251" s="66"/>
      <c r="F2251" s="66"/>
      <c r="G2251" s="66"/>
      <c r="H2251" s="66">
        <v>0</v>
      </c>
    </row>
    <row r="2252" spans="1:8" ht="12.75" customHeight="1" x14ac:dyDescent="0.25">
      <c r="A2252" s="26" t="s">
        <v>2363</v>
      </c>
      <c r="B2252" s="26" t="s">
        <v>601</v>
      </c>
      <c r="C2252" s="65">
        <v>16</v>
      </c>
      <c r="D2252" s="66">
        <v>0</v>
      </c>
      <c r="E2252" s="66"/>
      <c r="F2252" s="66"/>
      <c r="G2252" s="66"/>
      <c r="H2252" s="66">
        <v>0</v>
      </c>
    </row>
    <row r="2253" spans="1:8" ht="12.75" customHeight="1" x14ac:dyDescent="0.25">
      <c r="A2253" s="26" t="s">
        <v>2364</v>
      </c>
      <c r="B2253" s="26" t="s">
        <v>603</v>
      </c>
      <c r="C2253" s="65">
        <v>16</v>
      </c>
      <c r="D2253" s="66">
        <v>0</v>
      </c>
      <c r="E2253" s="66"/>
      <c r="F2253" s="66"/>
      <c r="G2253" s="66"/>
      <c r="H2253" s="66">
        <v>0</v>
      </c>
    </row>
    <row r="2254" spans="1:8" ht="12.75" customHeight="1" x14ac:dyDescent="0.25">
      <c r="A2254" s="26" t="s">
        <v>2365</v>
      </c>
      <c r="B2254" s="26" t="s">
        <v>605</v>
      </c>
      <c r="C2254" s="65">
        <v>16</v>
      </c>
      <c r="D2254" s="66">
        <v>0</v>
      </c>
      <c r="E2254" s="66"/>
      <c r="F2254" s="66"/>
      <c r="G2254" s="66"/>
      <c r="H2254" s="66">
        <v>0</v>
      </c>
    </row>
    <row r="2255" spans="1:8" ht="12.75" customHeight="1" x14ac:dyDescent="0.25">
      <c r="A2255" s="26" t="s">
        <v>2366</v>
      </c>
      <c r="B2255" s="26" t="s">
        <v>607</v>
      </c>
      <c r="C2255" s="65">
        <v>16</v>
      </c>
      <c r="D2255" s="66">
        <v>0</v>
      </c>
      <c r="E2255" s="66"/>
      <c r="F2255" s="66"/>
      <c r="G2255" s="66"/>
      <c r="H2255" s="66">
        <v>0</v>
      </c>
    </row>
    <row r="2256" spans="1:8" ht="12.75" customHeight="1" x14ac:dyDescent="0.25">
      <c r="A2256" s="26" t="s">
        <v>2367</v>
      </c>
      <c r="B2256" s="26" t="s">
        <v>609</v>
      </c>
      <c r="C2256" s="65">
        <v>16</v>
      </c>
      <c r="D2256" s="66">
        <v>0</v>
      </c>
      <c r="E2256" s="66"/>
      <c r="F2256" s="66"/>
      <c r="G2256" s="66"/>
      <c r="H2256" s="66">
        <v>0</v>
      </c>
    </row>
    <row r="2257" spans="1:8" ht="12.75" customHeight="1" x14ac:dyDescent="0.25">
      <c r="A2257" s="26" t="s">
        <v>2368</v>
      </c>
      <c r="B2257" s="26" t="s">
        <v>1639</v>
      </c>
      <c r="C2257" s="65">
        <v>12</v>
      </c>
      <c r="D2257" s="66"/>
      <c r="E2257" s="66"/>
      <c r="F2257" s="66">
        <v>0</v>
      </c>
      <c r="G2257" s="66"/>
      <c r="H2257" s="66">
        <v>0</v>
      </c>
    </row>
    <row r="2258" spans="1:8" ht="12.75" customHeight="1" x14ac:dyDescent="0.25">
      <c r="A2258" s="26" t="s">
        <v>2369</v>
      </c>
      <c r="B2258" s="26" t="s">
        <v>1639</v>
      </c>
      <c r="C2258" s="65">
        <v>14</v>
      </c>
      <c r="D2258" s="66"/>
      <c r="E2258" s="66">
        <v>0</v>
      </c>
      <c r="F2258" s="66"/>
      <c r="G2258" s="66"/>
      <c r="H2258" s="66">
        <v>0</v>
      </c>
    </row>
    <row r="2259" spans="1:8" ht="12.75" customHeight="1" x14ac:dyDescent="0.25">
      <c r="A2259" s="26" t="s">
        <v>2370</v>
      </c>
      <c r="B2259" s="26" t="s">
        <v>613</v>
      </c>
      <c r="C2259" s="65">
        <v>16</v>
      </c>
      <c r="D2259" s="66">
        <v>0</v>
      </c>
      <c r="E2259" s="66"/>
      <c r="F2259" s="66"/>
      <c r="G2259" s="66"/>
      <c r="H2259" s="66">
        <v>0</v>
      </c>
    </row>
    <row r="2260" spans="1:8" ht="12.75" customHeight="1" x14ac:dyDescent="0.25">
      <c r="A2260" s="26" t="s">
        <v>2371</v>
      </c>
      <c r="B2260" s="26" t="s">
        <v>1814</v>
      </c>
      <c r="C2260" s="65">
        <v>12</v>
      </c>
      <c r="D2260" s="66"/>
      <c r="E2260" s="66"/>
      <c r="F2260" s="66">
        <v>0</v>
      </c>
      <c r="G2260" s="66"/>
      <c r="H2260" s="66">
        <v>0</v>
      </c>
    </row>
    <row r="2261" spans="1:8" ht="12.75" customHeight="1" x14ac:dyDescent="0.25">
      <c r="A2261" s="26" t="s">
        <v>2372</v>
      </c>
      <c r="B2261" s="26" t="s">
        <v>1814</v>
      </c>
      <c r="C2261" s="65">
        <v>14</v>
      </c>
      <c r="D2261" s="66"/>
      <c r="E2261" s="66">
        <v>0</v>
      </c>
      <c r="F2261" s="66"/>
      <c r="G2261" s="66"/>
      <c r="H2261" s="66">
        <v>0</v>
      </c>
    </row>
    <row r="2262" spans="1:8" ht="12.75" customHeight="1" x14ac:dyDescent="0.25">
      <c r="A2262" s="26" t="s">
        <v>2373</v>
      </c>
      <c r="B2262" s="26" t="s">
        <v>620</v>
      </c>
      <c r="C2262" s="65">
        <v>16</v>
      </c>
      <c r="D2262" s="66">
        <v>0</v>
      </c>
      <c r="E2262" s="66"/>
      <c r="F2262" s="66"/>
      <c r="G2262" s="66"/>
      <c r="H2262" s="66">
        <v>0</v>
      </c>
    </row>
    <row r="2263" spans="1:8" ht="12.75" customHeight="1" x14ac:dyDescent="0.25">
      <c r="A2263" s="26" t="s">
        <v>2374</v>
      </c>
      <c r="B2263" s="26" t="s">
        <v>622</v>
      </c>
      <c r="C2263" s="65">
        <v>16</v>
      </c>
      <c r="D2263" s="66">
        <v>0</v>
      </c>
      <c r="E2263" s="66"/>
      <c r="F2263" s="66"/>
      <c r="G2263" s="66"/>
      <c r="H2263" s="66">
        <v>0</v>
      </c>
    </row>
    <row r="2264" spans="1:8" ht="12.75" customHeight="1" x14ac:dyDescent="0.25">
      <c r="A2264" s="26" t="s">
        <v>2375</v>
      </c>
      <c r="B2264" s="26" t="s">
        <v>624</v>
      </c>
      <c r="C2264" s="65">
        <v>16</v>
      </c>
      <c r="D2264" s="66">
        <v>0</v>
      </c>
      <c r="E2264" s="66"/>
      <c r="F2264" s="66"/>
      <c r="G2264" s="66"/>
      <c r="H2264" s="66">
        <v>0</v>
      </c>
    </row>
    <row r="2265" spans="1:8" ht="12.75" customHeight="1" x14ac:dyDescent="0.25">
      <c r="A2265" s="26" t="s">
        <v>2376</v>
      </c>
      <c r="B2265" s="26" t="s">
        <v>1335</v>
      </c>
      <c r="C2265" s="65">
        <v>16</v>
      </c>
      <c r="D2265" s="66">
        <v>0</v>
      </c>
      <c r="E2265" s="66"/>
      <c r="F2265" s="66"/>
      <c r="G2265" s="66"/>
      <c r="H2265" s="66">
        <v>0</v>
      </c>
    </row>
    <row r="2266" spans="1:8" ht="12.75" customHeight="1" x14ac:dyDescent="0.25">
      <c r="A2266" s="26" t="s">
        <v>2377</v>
      </c>
      <c r="B2266" s="26" t="s">
        <v>1768</v>
      </c>
      <c r="C2266" s="65">
        <v>10</v>
      </c>
      <c r="D2266" s="66"/>
      <c r="E2266" s="66"/>
      <c r="F2266" s="66"/>
      <c r="G2266" s="66">
        <v>0</v>
      </c>
      <c r="H2266" s="66">
        <v>0</v>
      </c>
    </row>
    <row r="2267" spans="1:8" ht="12.75" customHeight="1" x14ac:dyDescent="0.25">
      <c r="A2267" s="26" t="s">
        <v>2378</v>
      </c>
      <c r="B2267" s="26" t="s">
        <v>2206</v>
      </c>
      <c r="C2267" s="65">
        <v>12</v>
      </c>
      <c r="D2267" s="66"/>
      <c r="E2267" s="66"/>
      <c r="F2267" s="66">
        <v>0</v>
      </c>
      <c r="G2267" s="66"/>
      <c r="H2267" s="66">
        <v>0</v>
      </c>
    </row>
    <row r="2268" spans="1:8" ht="12.75" customHeight="1" x14ac:dyDescent="0.25">
      <c r="A2268" s="26" t="s">
        <v>2379</v>
      </c>
      <c r="B2268" s="26" t="s">
        <v>2206</v>
      </c>
      <c r="C2268" s="65">
        <v>14</v>
      </c>
      <c r="D2268" s="66"/>
      <c r="E2268" s="66">
        <v>0</v>
      </c>
      <c r="F2268" s="66"/>
      <c r="G2268" s="66"/>
      <c r="H2268" s="66">
        <v>0</v>
      </c>
    </row>
    <row r="2269" spans="1:8" ht="12.75" customHeight="1" x14ac:dyDescent="0.25">
      <c r="A2269" s="26" t="s">
        <v>2380</v>
      </c>
      <c r="B2269" s="26" t="s">
        <v>2162</v>
      </c>
      <c r="C2269" s="65">
        <v>16</v>
      </c>
      <c r="D2269" s="66">
        <v>0</v>
      </c>
      <c r="E2269" s="66"/>
      <c r="F2269" s="66"/>
      <c r="G2269" s="66"/>
      <c r="H2269" s="66">
        <v>0</v>
      </c>
    </row>
    <row r="2270" spans="1:8" ht="12.75" customHeight="1" x14ac:dyDescent="0.25">
      <c r="A2270" s="26" t="s">
        <v>2381</v>
      </c>
      <c r="B2270" s="26" t="s">
        <v>559</v>
      </c>
      <c r="C2270" s="65">
        <v>16</v>
      </c>
      <c r="D2270" s="66">
        <v>0</v>
      </c>
      <c r="E2270" s="66"/>
      <c r="F2270" s="66"/>
      <c r="G2270" s="66"/>
      <c r="H2270" s="66">
        <v>0</v>
      </c>
    </row>
    <row r="2271" spans="1:8" ht="12.75" customHeight="1" x14ac:dyDescent="0.25">
      <c r="A2271" s="26" t="s">
        <v>2382</v>
      </c>
      <c r="B2271" s="26" t="s">
        <v>561</v>
      </c>
      <c r="C2271" s="65">
        <v>16</v>
      </c>
      <c r="D2271" s="66">
        <v>0</v>
      </c>
      <c r="E2271" s="66"/>
      <c r="F2271" s="66"/>
      <c r="G2271" s="66"/>
      <c r="H2271" s="66">
        <v>0</v>
      </c>
    </row>
    <row r="2272" spans="1:8" ht="12.75" customHeight="1" x14ac:dyDescent="0.25">
      <c r="A2272" s="26" t="s">
        <v>2383</v>
      </c>
      <c r="B2272" s="26" t="s">
        <v>563</v>
      </c>
      <c r="C2272" s="65">
        <v>16</v>
      </c>
      <c r="D2272" s="66">
        <v>0</v>
      </c>
      <c r="E2272" s="66"/>
      <c r="F2272" s="66"/>
      <c r="G2272" s="66"/>
      <c r="H2272" s="66">
        <v>0</v>
      </c>
    </row>
    <row r="2273" spans="1:8" ht="12.75" customHeight="1" x14ac:dyDescent="0.25">
      <c r="A2273" s="26" t="s">
        <v>2384</v>
      </c>
      <c r="B2273" s="26" t="s">
        <v>565</v>
      </c>
      <c r="C2273" s="65">
        <v>16</v>
      </c>
      <c r="D2273" s="66">
        <v>0</v>
      </c>
      <c r="E2273" s="66"/>
      <c r="F2273" s="66"/>
      <c r="G2273" s="66"/>
      <c r="H2273" s="66">
        <v>0</v>
      </c>
    </row>
    <row r="2274" spans="1:8" ht="12.75" customHeight="1" x14ac:dyDescent="0.25">
      <c r="A2274" s="26" t="s">
        <v>2385</v>
      </c>
      <c r="B2274" s="26" t="s">
        <v>567</v>
      </c>
      <c r="C2274" s="65">
        <v>16</v>
      </c>
      <c r="D2274" s="66">
        <v>0</v>
      </c>
      <c r="E2274" s="66"/>
      <c r="F2274" s="66"/>
      <c r="G2274" s="66"/>
      <c r="H2274" s="66">
        <v>0</v>
      </c>
    </row>
    <row r="2275" spans="1:8" ht="12.75" customHeight="1" x14ac:dyDescent="0.25">
      <c r="A2275" s="26" t="s">
        <v>2386</v>
      </c>
      <c r="B2275" s="26" t="s">
        <v>1703</v>
      </c>
      <c r="C2275" s="65">
        <v>12</v>
      </c>
      <c r="D2275" s="66"/>
      <c r="E2275" s="66"/>
      <c r="F2275" s="66">
        <v>0</v>
      </c>
      <c r="G2275" s="66"/>
      <c r="H2275" s="66">
        <v>0</v>
      </c>
    </row>
    <row r="2276" spans="1:8" ht="12.75" customHeight="1" x14ac:dyDescent="0.25">
      <c r="A2276" s="26" t="s">
        <v>2387</v>
      </c>
      <c r="B2276" s="26" t="s">
        <v>2216</v>
      </c>
      <c r="C2276" s="65">
        <v>14</v>
      </c>
      <c r="D2276" s="66"/>
      <c r="E2276" s="66">
        <v>0</v>
      </c>
      <c r="F2276" s="66"/>
      <c r="G2276" s="66"/>
      <c r="H2276" s="66">
        <v>0</v>
      </c>
    </row>
    <row r="2277" spans="1:8" ht="12.75" customHeight="1" x14ac:dyDescent="0.25">
      <c r="A2277" s="26" t="s">
        <v>2388</v>
      </c>
      <c r="B2277" s="26" t="s">
        <v>559</v>
      </c>
      <c r="C2277" s="65">
        <v>16</v>
      </c>
      <c r="D2277" s="66">
        <v>0</v>
      </c>
      <c r="E2277" s="66"/>
      <c r="F2277" s="66"/>
      <c r="G2277" s="66"/>
      <c r="H2277" s="66">
        <v>0</v>
      </c>
    </row>
    <row r="2278" spans="1:8" ht="12.75" customHeight="1" x14ac:dyDescent="0.25">
      <c r="A2278" s="26" t="s">
        <v>2389</v>
      </c>
      <c r="B2278" s="26" t="s">
        <v>561</v>
      </c>
      <c r="C2278" s="65">
        <v>16</v>
      </c>
      <c r="D2278" s="66">
        <v>0</v>
      </c>
      <c r="E2278" s="66"/>
      <c r="F2278" s="66"/>
      <c r="G2278" s="66"/>
      <c r="H2278" s="66">
        <v>0</v>
      </c>
    </row>
    <row r="2279" spans="1:8" ht="12.75" customHeight="1" x14ac:dyDescent="0.25">
      <c r="A2279" s="26" t="s">
        <v>2390</v>
      </c>
      <c r="B2279" s="26" t="s">
        <v>565</v>
      </c>
      <c r="C2279" s="65">
        <v>16</v>
      </c>
      <c r="D2279" s="66">
        <v>0</v>
      </c>
      <c r="E2279" s="66"/>
      <c r="F2279" s="66"/>
      <c r="G2279" s="66"/>
      <c r="H2279" s="66">
        <v>0</v>
      </c>
    </row>
    <row r="2280" spans="1:8" ht="12.75" customHeight="1" x14ac:dyDescent="0.25">
      <c r="A2280" s="26" t="s">
        <v>2391</v>
      </c>
      <c r="B2280" s="26" t="s">
        <v>575</v>
      </c>
      <c r="C2280" s="65">
        <v>16</v>
      </c>
      <c r="D2280" s="66">
        <v>0</v>
      </c>
      <c r="E2280" s="66"/>
      <c r="F2280" s="66"/>
      <c r="G2280" s="66"/>
      <c r="H2280" s="66">
        <v>0</v>
      </c>
    </row>
    <row r="2281" spans="1:8" ht="12.75" customHeight="1" x14ac:dyDescent="0.25">
      <c r="A2281" s="26" t="s">
        <v>2392</v>
      </c>
      <c r="B2281" s="26" t="s">
        <v>1710</v>
      </c>
      <c r="C2281" s="65">
        <v>12</v>
      </c>
      <c r="D2281" s="66"/>
      <c r="E2281" s="66"/>
      <c r="F2281" s="66">
        <v>0</v>
      </c>
      <c r="G2281" s="66"/>
      <c r="H2281" s="66">
        <v>0</v>
      </c>
    </row>
    <row r="2282" spans="1:8" ht="12.75" customHeight="1" x14ac:dyDescent="0.25">
      <c r="A2282" s="26" t="s">
        <v>2393</v>
      </c>
      <c r="B2282" s="26" t="s">
        <v>1710</v>
      </c>
      <c r="C2282" s="65">
        <v>14</v>
      </c>
      <c r="D2282" s="66"/>
      <c r="E2282" s="66">
        <v>0</v>
      </c>
      <c r="F2282" s="66"/>
      <c r="G2282" s="66"/>
      <c r="H2282" s="66">
        <v>0</v>
      </c>
    </row>
    <row r="2283" spans="1:8" ht="12.75" customHeight="1" x14ac:dyDescent="0.25">
      <c r="A2283" s="26" t="s">
        <v>2394</v>
      </c>
      <c r="B2283" s="26" t="s">
        <v>577</v>
      </c>
      <c r="C2283" s="65">
        <v>16</v>
      </c>
      <c r="D2283" s="66">
        <v>0</v>
      </c>
      <c r="E2283" s="66"/>
      <c r="F2283" s="66"/>
      <c r="G2283" s="66"/>
      <c r="H2283" s="66">
        <v>0</v>
      </c>
    </row>
    <row r="2284" spans="1:8" ht="12.75" customHeight="1" x14ac:dyDescent="0.25">
      <c r="A2284" s="26" t="s">
        <v>2395</v>
      </c>
      <c r="B2284" s="26" t="s">
        <v>581</v>
      </c>
      <c r="C2284" s="65">
        <v>16</v>
      </c>
      <c r="D2284" s="66">
        <v>0</v>
      </c>
      <c r="E2284" s="66"/>
      <c r="F2284" s="66"/>
      <c r="G2284" s="66"/>
      <c r="H2284" s="66">
        <v>0</v>
      </c>
    </row>
    <row r="2285" spans="1:8" ht="12.75" customHeight="1" x14ac:dyDescent="0.25">
      <c r="A2285" s="26" t="s">
        <v>2396</v>
      </c>
      <c r="B2285" s="26" t="s">
        <v>583</v>
      </c>
      <c r="C2285" s="65">
        <v>16</v>
      </c>
      <c r="D2285" s="66">
        <v>0</v>
      </c>
      <c r="E2285" s="66"/>
      <c r="F2285" s="66"/>
      <c r="G2285" s="66"/>
      <c r="H2285" s="66">
        <v>0</v>
      </c>
    </row>
    <row r="2286" spans="1:8" ht="12.75" customHeight="1" x14ac:dyDescent="0.25">
      <c r="A2286" s="26" t="s">
        <v>2397</v>
      </c>
      <c r="B2286" s="26" t="s">
        <v>585</v>
      </c>
      <c r="C2286" s="65">
        <v>16</v>
      </c>
      <c r="D2286" s="66">
        <v>0</v>
      </c>
      <c r="E2286" s="66"/>
      <c r="F2286" s="66"/>
      <c r="G2286" s="66"/>
      <c r="H2286" s="66">
        <v>0</v>
      </c>
    </row>
    <row r="2287" spans="1:8" ht="12.75" customHeight="1" x14ac:dyDescent="0.25">
      <c r="A2287" s="26" t="s">
        <v>2398</v>
      </c>
      <c r="B2287" s="26" t="s">
        <v>587</v>
      </c>
      <c r="C2287" s="65">
        <v>16</v>
      </c>
      <c r="D2287" s="66">
        <v>0</v>
      </c>
      <c r="E2287" s="66"/>
      <c r="F2287" s="66"/>
      <c r="G2287" s="66"/>
      <c r="H2287" s="66">
        <v>0</v>
      </c>
    </row>
    <row r="2288" spans="1:8" ht="12.75" customHeight="1" x14ac:dyDescent="0.25">
      <c r="A2288" s="26" t="s">
        <v>2399</v>
      </c>
      <c r="B2288" s="26" t="s">
        <v>2183</v>
      </c>
      <c r="C2288" s="65">
        <v>16</v>
      </c>
      <c r="D2288" s="66">
        <v>0</v>
      </c>
      <c r="E2288" s="66"/>
      <c r="F2288" s="66"/>
      <c r="G2288" s="66"/>
      <c r="H2288" s="66">
        <v>0</v>
      </c>
    </row>
    <row r="2289" spans="1:8" ht="12.75" customHeight="1" x14ac:dyDescent="0.25">
      <c r="A2289" s="26" t="s">
        <v>2400</v>
      </c>
      <c r="B2289" s="26" t="s">
        <v>591</v>
      </c>
      <c r="C2289" s="65">
        <v>16</v>
      </c>
      <c r="D2289" s="66">
        <v>0</v>
      </c>
      <c r="E2289" s="66"/>
      <c r="F2289" s="66"/>
      <c r="G2289" s="66"/>
      <c r="H2289" s="66">
        <v>0</v>
      </c>
    </row>
    <row r="2290" spans="1:8" ht="12.75" customHeight="1" x14ac:dyDescent="0.25">
      <c r="A2290" s="26" t="s">
        <v>2401</v>
      </c>
      <c r="B2290" s="26" t="s">
        <v>593</v>
      </c>
      <c r="C2290" s="65">
        <v>16</v>
      </c>
      <c r="D2290" s="66">
        <v>0</v>
      </c>
      <c r="E2290" s="66"/>
      <c r="F2290" s="66"/>
      <c r="G2290" s="66"/>
      <c r="H2290" s="66">
        <v>0</v>
      </c>
    </row>
    <row r="2291" spans="1:8" ht="12.75" customHeight="1" x14ac:dyDescent="0.25">
      <c r="A2291" s="26" t="s">
        <v>2402</v>
      </c>
      <c r="B2291" s="26" t="s">
        <v>595</v>
      </c>
      <c r="C2291" s="65">
        <v>16</v>
      </c>
      <c r="D2291" s="66">
        <v>0</v>
      </c>
      <c r="E2291" s="66"/>
      <c r="F2291" s="66"/>
      <c r="G2291" s="66"/>
      <c r="H2291" s="66">
        <v>0</v>
      </c>
    </row>
    <row r="2292" spans="1:8" ht="12.75" customHeight="1" x14ac:dyDescent="0.25">
      <c r="A2292" s="26" t="s">
        <v>2403</v>
      </c>
      <c r="B2292" s="26" t="s">
        <v>597</v>
      </c>
      <c r="C2292" s="65">
        <v>16</v>
      </c>
      <c r="D2292" s="66">
        <v>0</v>
      </c>
      <c r="E2292" s="66"/>
      <c r="F2292" s="66"/>
      <c r="G2292" s="66"/>
      <c r="H2292" s="66">
        <v>0</v>
      </c>
    </row>
    <row r="2293" spans="1:8" ht="12.75" customHeight="1" x14ac:dyDescent="0.25">
      <c r="A2293" s="26" t="s">
        <v>2404</v>
      </c>
      <c r="B2293" s="26" t="s">
        <v>599</v>
      </c>
      <c r="C2293" s="65">
        <v>16</v>
      </c>
      <c r="D2293" s="66">
        <v>0</v>
      </c>
      <c r="E2293" s="66"/>
      <c r="F2293" s="66"/>
      <c r="G2293" s="66"/>
      <c r="H2293" s="66">
        <v>0</v>
      </c>
    </row>
    <row r="2294" spans="1:8" ht="12.75" customHeight="1" x14ac:dyDescent="0.25">
      <c r="A2294" s="26" t="s">
        <v>2405</v>
      </c>
      <c r="B2294" s="26" t="s">
        <v>601</v>
      </c>
      <c r="C2294" s="65">
        <v>16</v>
      </c>
      <c r="D2294" s="66">
        <v>0</v>
      </c>
      <c r="E2294" s="66"/>
      <c r="F2294" s="66"/>
      <c r="G2294" s="66"/>
      <c r="H2294" s="66">
        <v>0</v>
      </c>
    </row>
    <row r="2295" spans="1:8" ht="12.75" customHeight="1" x14ac:dyDescent="0.25">
      <c r="A2295" s="26" t="s">
        <v>2406</v>
      </c>
      <c r="B2295" s="26" t="s">
        <v>603</v>
      </c>
      <c r="C2295" s="65">
        <v>16</v>
      </c>
      <c r="D2295" s="66">
        <v>0</v>
      </c>
      <c r="E2295" s="66"/>
      <c r="F2295" s="66"/>
      <c r="G2295" s="66"/>
      <c r="H2295" s="66">
        <v>0</v>
      </c>
    </row>
    <row r="2296" spans="1:8" ht="12.75" customHeight="1" x14ac:dyDescent="0.25">
      <c r="A2296" s="26" t="s">
        <v>2407</v>
      </c>
      <c r="B2296" s="26" t="s">
        <v>605</v>
      </c>
      <c r="C2296" s="65">
        <v>16</v>
      </c>
      <c r="D2296" s="66">
        <v>0</v>
      </c>
      <c r="E2296" s="66"/>
      <c r="F2296" s="66"/>
      <c r="G2296" s="66"/>
      <c r="H2296" s="66">
        <v>0</v>
      </c>
    </row>
    <row r="2297" spans="1:8" ht="12.75" customHeight="1" x14ac:dyDescent="0.25">
      <c r="A2297" s="26" t="s">
        <v>2408</v>
      </c>
      <c r="B2297" s="26" t="s">
        <v>607</v>
      </c>
      <c r="C2297" s="65">
        <v>16</v>
      </c>
      <c r="D2297" s="66">
        <v>0</v>
      </c>
      <c r="E2297" s="66"/>
      <c r="F2297" s="66"/>
      <c r="G2297" s="66"/>
      <c r="H2297" s="66">
        <v>0</v>
      </c>
    </row>
    <row r="2298" spans="1:8" ht="12.75" customHeight="1" x14ac:dyDescent="0.25">
      <c r="A2298" s="26" t="s">
        <v>2409</v>
      </c>
      <c r="B2298" s="26" t="s">
        <v>609</v>
      </c>
      <c r="C2298" s="65">
        <v>16</v>
      </c>
      <c r="D2298" s="66">
        <v>0</v>
      </c>
      <c r="E2298" s="66"/>
      <c r="F2298" s="66"/>
      <c r="G2298" s="66"/>
      <c r="H2298" s="66">
        <v>0</v>
      </c>
    </row>
    <row r="2299" spans="1:8" ht="12.75" customHeight="1" x14ac:dyDescent="0.25">
      <c r="A2299" s="26" t="s">
        <v>2410</v>
      </c>
      <c r="B2299" s="26" t="s">
        <v>611</v>
      </c>
      <c r="C2299" s="65">
        <v>16</v>
      </c>
      <c r="D2299" s="66">
        <v>0</v>
      </c>
      <c r="E2299" s="66"/>
      <c r="F2299" s="66"/>
      <c r="G2299" s="66"/>
      <c r="H2299" s="66">
        <v>0</v>
      </c>
    </row>
    <row r="2300" spans="1:8" ht="12.75" customHeight="1" x14ac:dyDescent="0.25">
      <c r="A2300" s="26" t="s">
        <v>2411</v>
      </c>
      <c r="B2300" s="26" t="s">
        <v>1730</v>
      </c>
      <c r="C2300" s="65">
        <v>12</v>
      </c>
      <c r="D2300" s="66"/>
      <c r="E2300" s="66"/>
      <c r="F2300" s="66">
        <v>0</v>
      </c>
      <c r="G2300" s="66"/>
      <c r="H2300" s="66">
        <v>0</v>
      </c>
    </row>
    <row r="2301" spans="1:8" ht="12.75" customHeight="1" x14ac:dyDescent="0.25">
      <c r="A2301" s="26" t="s">
        <v>2412</v>
      </c>
      <c r="B2301" s="26" t="s">
        <v>1730</v>
      </c>
      <c r="C2301" s="65">
        <v>14</v>
      </c>
      <c r="D2301" s="66"/>
      <c r="E2301" s="66">
        <v>0</v>
      </c>
      <c r="F2301" s="66"/>
      <c r="G2301" s="66"/>
      <c r="H2301" s="66">
        <v>0</v>
      </c>
    </row>
    <row r="2302" spans="1:8" ht="12.75" customHeight="1" x14ac:dyDescent="0.25">
      <c r="A2302" s="26" t="s">
        <v>2413</v>
      </c>
      <c r="B2302" s="26" t="s">
        <v>613</v>
      </c>
      <c r="C2302" s="65">
        <v>16</v>
      </c>
      <c r="D2302" s="66">
        <v>0</v>
      </c>
      <c r="E2302" s="66"/>
      <c r="F2302" s="66"/>
      <c r="G2302" s="66"/>
      <c r="H2302" s="66">
        <v>0</v>
      </c>
    </row>
    <row r="2303" spans="1:8" ht="12.75" customHeight="1" x14ac:dyDescent="0.25">
      <c r="A2303" s="26" t="s">
        <v>2414</v>
      </c>
      <c r="B2303" s="26" t="s">
        <v>1736</v>
      </c>
      <c r="C2303" s="65">
        <v>12</v>
      </c>
      <c r="D2303" s="66"/>
      <c r="E2303" s="66"/>
      <c r="F2303" s="66">
        <v>0</v>
      </c>
      <c r="G2303" s="66"/>
      <c r="H2303" s="66">
        <v>0</v>
      </c>
    </row>
    <row r="2304" spans="1:8" ht="12.75" customHeight="1" x14ac:dyDescent="0.25">
      <c r="A2304" s="26" t="s">
        <v>2415</v>
      </c>
      <c r="B2304" s="26" t="s">
        <v>1736</v>
      </c>
      <c r="C2304" s="65">
        <v>14</v>
      </c>
      <c r="D2304" s="66"/>
      <c r="E2304" s="66">
        <v>0</v>
      </c>
      <c r="F2304" s="66"/>
      <c r="G2304" s="66"/>
      <c r="H2304" s="66">
        <v>0</v>
      </c>
    </row>
    <row r="2305" spans="1:8" ht="12.75" customHeight="1" x14ac:dyDescent="0.25">
      <c r="A2305" s="26" t="s">
        <v>2416</v>
      </c>
      <c r="B2305" s="26" t="s">
        <v>620</v>
      </c>
      <c r="C2305" s="65">
        <v>16</v>
      </c>
      <c r="D2305" s="66">
        <v>0</v>
      </c>
      <c r="E2305" s="66"/>
      <c r="F2305" s="66"/>
      <c r="G2305" s="66"/>
      <c r="H2305" s="66">
        <v>0</v>
      </c>
    </row>
    <row r="2306" spans="1:8" ht="12.75" customHeight="1" x14ac:dyDescent="0.25">
      <c r="A2306" s="26" t="s">
        <v>2417</v>
      </c>
      <c r="B2306" s="26" t="s">
        <v>622</v>
      </c>
      <c r="C2306" s="65">
        <v>16</v>
      </c>
      <c r="D2306" s="66">
        <v>0</v>
      </c>
      <c r="E2306" s="66"/>
      <c r="F2306" s="66"/>
      <c r="G2306" s="66"/>
      <c r="H2306" s="66">
        <v>0</v>
      </c>
    </row>
    <row r="2307" spans="1:8" ht="12.75" customHeight="1" x14ac:dyDescent="0.25">
      <c r="A2307" s="26" t="s">
        <v>2418</v>
      </c>
      <c r="B2307" s="26" t="s">
        <v>624</v>
      </c>
      <c r="C2307" s="65">
        <v>16</v>
      </c>
      <c r="D2307" s="66">
        <v>0</v>
      </c>
      <c r="E2307" s="66"/>
      <c r="F2307" s="66"/>
      <c r="G2307" s="66"/>
      <c r="H2307" s="66">
        <v>0</v>
      </c>
    </row>
    <row r="2308" spans="1:8" ht="12.75" customHeight="1" x14ac:dyDescent="0.25">
      <c r="A2308" s="26" t="s">
        <v>2419</v>
      </c>
      <c r="B2308" s="26" t="s">
        <v>1335</v>
      </c>
      <c r="C2308" s="65">
        <v>16</v>
      </c>
      <c r="D2308" s="66">
        <v>0</v>
      </c>
      <c r="E2308" s="66"/>
      <c r="F2308" s="66"/>
      <c r="G2308" s="66"/>
      <c r="H2308" s="66">
        <v>0</v>
      </c>
    </row>
    <row r="2309" spans="1:8" ht="12.75" customHeight="1" x14ac:dyDescent="0.25">
      <c r="A2309" s="26" t="s">
        <v>2420</v>
      </c>
      <c r="B2309" s="26" t="s">
        <v>197</v>
      </c>
      <c r="C2309" s="65">
        <v>10</v>
      </c>
      <c r="D2309" s="66"/>
      <c r="E2309" s="66"/>
      <c r="F2309" s="66"/>
      <c r="G2309" s="66">
        <v>219964</v>
      </c>
      <c r="H2309" s="66">
        <v>219964</v>
      </c>
    </row>
    <row r="2310" spans="1:8" ht="12.75" customHeight="1" x14ac:dyDescent="0.25">
      <c r="A2310" s="26" t="s">
        <v>2421</v>
      </c>
      <c r="B2310" s="26" t="s">
        <v>2159</v>
      </c>
      <c r="C2310" s="65">
        <v>12</v>
      </c>
      <c r="D2310" s="66"/>
      <c r="E2310" s="66"/>
      <c r="F2310" s="66">
        <v>0</v>
      </c>
      <c r="G2310" s="66"/>
      <c r="H2310" s="66">
        <v>0</v>
      </c>
    </row>
    <row r="2311" spans="1:8" ht="12.75" customHeight="1" x14ac:dyDescent="0.25">
      <c r="A2311" s="26" t="s">
        <v>2422</v>
      </c>
      <c r="B2311" s="26" t="s">
        <v>2159</v>
      </c>
      <c r="C2311" s="65">
        <v>14</v>
      </c>
      <c r="D2311" s="66"/>
      <c r="E2311" s="66">
        <v>0</v>
      </c>
      <c r="F2311" s="66"/>
      <c r="G2311" s="66"/>
      <c r="H2311" s="66">
        <v>0</v>
      </c>
    </row>
    <row r="2312" spans="1:8" ht="12.75" customHeight="1" x14ac:dyDescent="0.25">
      <c r="A2312" s="26" t="s">
        <v>2423</v>
      </c>
      <c r="B2312" s="26" t="s">
        <v>2162</v>
      </c>
      <c r="C2312" s="65">
        <v>16</v>
      </c>
      <c r="D2312" s="66">
        <v>0</v>
      </c>
      <c r="E2312" s="66"/>
      <c r="F2312" s="66"/>
      <c r="G2312" s="66"/>
      <c r="H2312" s="66">
        <v>0</v>
      </c>
    </row>
    <row r="2313" spans="1:8" ht="12.75" customHeight="1" x14ac:dyDescent="0.25">
      <c r="A2313" s="26" t="s">
        <v>2424</v>
      </c>
      <c r="B2313" s="26" t="s">
        <v>559</v>
      </c>
      <c r="C2313" s="65">
        <v>16</v>
      </c>
      <c r="D2313" s="66">
        <v>0</v>
      </c>
      <c r="E2313" s="66"/>
      <c r="F2313" s="66"/>
      <c r="G2313" s="66"/>
      <c r="H2313" s="66">
        <v>0</v>
      </c>
    </row>
    <row r="2314" spans="1:8" ht="12.75" customHeight="1" x14ac:dyDescent="0.25">
      <c r="A2314" s="26" t="s">
        <v>2425</v>
      </c>
      <c r="B2314" s="26" t="s">
        <v>561</v>
      </c>
      <c r="C2314" s="65">
        <v>16</v>
      </c>
      <c r="D2314" s="66">
        <v>0</v>
      </c>
      <c r="E2314" s="66"/>
      <c r="F2314" s="66"/>
      <c r="G2314" s="66"/>
      <c r="H2314" s="66">
        <v>0</v>
      </c>
    </row>
    <row r="2315" spans="1:8" ht="12.75" customHeight="1" x14ac:dyDescent="0.25">
      <c r="A2315" s="26" t="s">
        <v>2426</v>
      </c>
      <c r="B2315" s="26" t="s">
        <v>563</v>
      </c>
      <c r="C2315" s="65">
        <v>16</v>
      </c>
      <c r="D2315" s="66">
        <v>0</v>
      </c>
      <c r="E2315" s="66"/>
      <c r="F2315" s="66"/>
      <c r="G2315" s="66"/>
      <c r="H2315" s="66">
        <v>0</v>
      </c>
    </row>
    <row r="2316" spans="1:8" ht="12.75" customHeight="1" x14ac:dyDescent="0.25">
      <c r="A2316" s="26" t="s">
        <v>2427</v>
      </c>
      <c r="B2316" s="26" t="s">
        <v>565</v>
      </c>
      <c r="C2316" s="65">
        <v>16</v>
      </c>
      <c r="D2316" s="66">
        <v>0</v>
      </c>
      <c r="E2316" s="66"/>
      <c r="F2316" s="66"/>
      <c r="G2316" s="66"/>
      <c r="H2316" s="66">
        <v>0</v>
      </c>
    </row>
    <row r="2317" spans="1:8" ht="12.75" customHeight="1" x14ac:dyDescent="0.25">
      <c r="A2317" s="26" t="s">
        <v>2428</v>
      </c>
      <c r="B2317" s="26" t="s">
        <v>567</v>
      </c>
      <c r="C2317" s="65">
        <v>16</v>
      </c>
      <c r="D2317" s="66">
        <v>0</v>
      </c>
      <c r="E2317" s="66"/>
      <c r="F2317" s="66"/>
      <c r="G2317" s="66"/>
      <c r="H2317" s="66">
        <v>0</v>
      </c>
    </row>
    <row r="2318" spans="1:8" ht="12.75" customHeight="1" x14ac:dyDescent="0.25">
      <c r="A2318" s="26" t="s">
        <v>2429</v>
      </c>
      <c r="B2318" s="26" t="s">
        <v>1611</v>
      </c>
      <c r="C2318" s="65">
        <v>12</v>
      </c>
      <c r="D2318" s="66"/>
      <c r="E2318" s="66"/>
      <c r="F2318" s="66">
        <v>219964</v>
      </c>
      <c r="G2318" s="66"/>
      <c r="H2318" s="66">
        <v>219964</v>
      </c>
    </row>
    <row r="2319" spans="1:8" ht="12.75" customHeight="1" x14ac:dyDescent="0.25">
      <c r="A2319" s="26" t="s">
        <v>2430</v>
      </c>
      <c r="B2319" s="26" t="s">
        <v>1611</v>
      </c>
      <c r="C2319" s="65">
        <v>14</v>
      </c>
      <c r="D2319" s="66"/>
      <c r="E2319" s="66">
        <v>219964</v>
      </c>
      <c r="F2319" s="66"/>
      <c r="G2319" s="66"/>
      <c r="H2319" s="66">
        <v>219964</v>
      </c>
    </row>
    <row r="2320" spans="1:8" ht="12.75" customHeight="1" x14ac:dyDescent="0.25">
      <c r="A2320" s="26" t="s">
        <v>2431</v>
      </c>
      <c r="B2320" s="26" t="s">
        <v>559</v>
      </c>
      <c r="C2320" s="65">
        <v>16</v>
      </c>
      <c r="D2320" s="66">
        <v>139185.1</v>
      </c>
      <c r="E2320" s="66"/>
      <c r="F2320" s="66"/>
      <c r="G2320" s="66"/>
      <c r="H2320" s="66">
        <v>139185.1</v>
      </c>
    </row>
    <row r="2321" spans="1:8" ht="12.75" customHeight="1" x14ac:dyDescent="0.25">
      <c r="A2321" s="26" t="s">
        <v>2432</v>
      </c>
      <c r="B2321" s="26" t="s">
        <v>561</v>
      </c>
      <c r="C2321" s="65">
        <v>16</v>
      </c>
      <c r="D2321" s="66">
        <v>0</v>
      </c>
      <c r="E2321" s="66"/>
      <c r="F2321" s="66"/>
      <c r="G2321" s="66"/>
      <c r="H2321" s="66">
        <v>0</v>
      </c>
    </row>
    <row r="2322" spans="1:8" ht="12.75" customHeight="1" x14ac:dyDescent="0.25">
      <c r="A2322" s="26" t="s">
        <v>2433</v>
      </c>
      <c r="B2322" s="26" t="s">
        <v>565</v>
      </c>
      <c r="C2322" s="65">
        <v>16</v>
      </c>
      <c r="D2322" s="66">
        <v>0</v>
      </c>
      <c r="E2322" s="66"/>
      <c r="F2322" s="66"/>
      <c r="G2322" s="66"/>
      <c r="H2322" s="66">
        <v>0</v>
      </c>
    </row>
    <row r="2323" spans="1:8" ht="12.75" customHeight="1" x14ac:dyDescent="0.25">
      <c r="A2323" s="26" t="s">
        <v>2434</v>
      </c>
      <c r="B2323" s="26" t="s">
        <v>575</v>
      </c>
      <c r="C2323" s="65">
        <v>16</v>
      </c>
      <c r="D2323" s="66">
        <v>0</v>
      </c>
      <c r="E2323" s="66"/>
      <c r="F2323" s="66"/>
      <c r="G2323" s="66"/>
      <c r="H2323" s="66">
        <v>0</v>
      </c>
    </row>
    <row r="2324" spans="1:8" ht="12.75" customHeight="1" x14ac:dyDescent="0.25">
      <c r="A2324" s="26" t="s">
        <v>11911</v>
      </c>
      <c r="B2324" s="26" t="s">
        <v>11665</v>
      </c>
      <c r="C2324" s="65">
        <v>16</v>
      </c>
      <c r="D2324" s="66">
        <v>0</v>
      </c>
      <c r="E2324" s="66"/>
      <c r="F2324" s="66"/>
      <c r="G2324" s="66"/>
      <c r="H2324" s="66">
        <v>0</v>
      </c>
    </row>
    <row r="2325" spans="1:8" ht="12.75" customHeight="1" x14ac:dyDescent="0.25">
      <c r="A2325" s="26" t="s">
        <v>11912</v>
      </c>
      <c r="B2325" s="26" t="s">
        <v>11665</v>
      </c>
      <c r="C2325" s="65">
        <v>16</v>
      </c>
      <c r="D2325" s="66">
        <v>80778.899999999994</v>
      </c>
      <c r="E2325" s="66"/>
      <c r="F2325" s="66"/>
      <c r="G2325" s="66"/>
      <c r="H2325" s="66">
        <v>80778.899999999994</v>
      </c>
    </row>
    <row r="2326" spans="1:8" ht="12.75" customHeight="1" x14ac:dyDescent="0.25">
      <c r="A2326" s="26" t="s">
        <v>2435</v>
      </c>
      <c r="B2326" s="26" t="s">
        <v>1618</v>
      </c>
      <c r="C2326" s="65">
        <v>12</v>
      </c>
      <c r="D2326" s="66"/>
      <c r="E2326" s="66"/>
      <c r="F2326" s="66">
        <v>0</v>
      </c>
      <c r="G2326" s="66"/>
      <c r="H2326" s="66">
        <v>0</v>
      </c>
    </row>
    <row r="2327" spans="1:8" ht="12.75" customHeight="1" x14ac:dyDescent="0.25">
      <c r="A2327" s="26" t="s">
        <v>2436</v>
      </c>
      <c r="B2327" s="26" t="s">
        <v>1618</v>
      </c>
      <c r="C2327" s="65">
        <v>14</v>
      </c>
      <c r="D2327" s="66"/>
      <c r="E2327" s="66">
        <v>0</v>
      </c>
      <c r="F2327" s="66"/>
      <c r="G2327" s="66"/>
      <c r="H2327" s="66">
        <v>0</v>
      </c>
    </row>
    <row r="2328" spans="1:8" ht="12.75" customHeight="1" x14ac:dyDescent="0.25">
      <c r="A2328" s="26" t="s">
        <v>2437</v>
      </c>
      <c r="B2328" s="26" t="s">
        <v>577</v>
      </c>
      <c r="C2328" s="65">
        <v>16</v>
      </c>
      <c r="D2328" s="66">
        <v>0</v>
      </c>
      <c r="E2328" s="66"/>
      <c r="F2328" s="66"/>
      <c r="G2328" s="66"/>
      <c r="H2328" s="66">
        <v>0</v>
      </c>
    </row>
    <row r="2329" spans="1:8" ht="12.75" customHeight="1" x14ac:dyDescent="0.25">
      <c r="A2329" s="26" t="s">
        <v>2438</v>
      </c>
      <c r="B2329" s="26" t="s">
        <v>581</v>
      </c>
      <c r="C2329" s="65">
        <v>16</v>
      </c>
      <c r="D2329" s="66">
        <v>0</v>
      </c>
      <c r="E2329" s="66"/>
      <c r="F2329" s="66"/>
      <c r="G2329" s="66"/>
      <c r="H2329" s="66">
        <v>0</v>
      </c>
    </row>
    <row r="2330" spans="1:8" ht="12.75" customHeight="1" x14ac:dyDescent="0.25">
      <c r="A2330" s="26" t="s">
        <v>2439</v>
      </c>
      <c r="B2330" s="26" t="s">
        <v>583</v>
      </c>
      <c r="C2330" s="65">
        <v>16</v>
      </c>
      <c r="D2330" s="66">
        <v>0</v>
      </c>
      <c r="E2330" s="66"/>
      <c r="F2330" s="66"/>
      <c r="G2330" s="66"/>
      <c r="H2330" s="66">
        <v>0</v>
      </c>
    </row>
    <row r="2331" spans="1:8" ht="12.75" customHeight="1" x14ac:dyDescent="0.25">
      <c r="A2331" s="26" t="s">
        <v>2440</v>
      </c>
      <c r="B2331" s="26" t="s">
        <v>585</v>
      </c>
      <c r="C2331" s="65">
        <v>16</v>
      </c>
      <c r="D2331" s="66">
        <v>0</v>
      </c>
      <c r="E2331" s="66"/>
      <c r="F2331" s="66"/>
      <c r="G2331" s="66"/>
      <c r="H2331" s="66">
        <v>0</v>
      </c>
    </row>
    <row r="2332" spans="1:8" ht="12.75" customHeight="1" x14ac:dyDescent="0.25">
      <c r="A2332" s="26" t="s">
        <v>2441</v>
      </c>
      <c r="B2332" s="26" t="s">
        <v>587</v>
      </c>
      <c r="C2332" s="65">
        <v>16</v>
      </c>
      <c r="D2332" s="66">
        <v>0</v>
      </c>
      <c r="E2332" s="66"/>
      <c r="F2332" s="66"/>
      <c r="G2332" s="66"/>
      <c r="H2332" s="66">
        <v>0</v>
      </c>
    </row>
    <row r="2333" spans="1:8" ht="12.75" customHeight="1" x14ac:dyDescent="0.25">
      <c r="A2333" s="26" t="s">
        <v>2442</v>
      </c>
      <c r="B2333" s="26" t="s">
        <v>2183</v>
      </c>
      <c r="C2333" s="65">
        <v>16</v>
      </c>
      <c r="D2333" s="66">
        <v>0</v>
      </c>
      <c r="E2333" s="66"/>
      <c r="F2333" s="66"/>
      <c r="G2333" s="66"/>
      <c r="H2333" s="66">
        <v>0</v>
      </c>
    </row>
    <row r="2334" spans="1:8" ht="12.75" customHeight="1" x14ac:dyDescent="0.25">
      <c r="A2334" s="26" t="s">
        <v>2443</v>
      </c>
      <c r="B2334" s="26" t="s">
        <v>591</v>
      </c>
      <c r="C2334" s="65">
        <v>16</v>
      </c>
      <c r="D2334" s="66">
        <v>0</v>
      </c>
      <c r="E2334" s="66"/>
      <c r="F2334" s="66"/>
      <c r="G2334" s="66"/>
      <c r="H2334" s="66">
        <v>0</v>
      </c>
    </row>
    <row r="2335" spans="1:8" ht="12.75" customHeight="1" x14ac:dyDescent="0.25">
      <c r="A2335" s="26" t="s">
        <v>2444</v>
      </c>
      <c r="B2335" s="26" t="s">
        <v>593</v>
      </c>
      <c r="C2335" s="65">
        <v>16</v>
      </c>
      <c r="D2335" s="66">
        <v>0</v>
      </c>
      <c r="E2335" s="66"/>
      <c r="F2335" s="66"/>
      <c r="G2335" s="66"/>
      <c r="H2335" s="66">
        <v>0</v>
      </c>
    </row>
    <row r="2336" spans="1:8" ht="12.75" customHeight="1" x14ac:dyDescent="0.25">
      <c r="A2336" s="26" t="s">
        <v>2445</v>
      </c>
      <c r="B2336" s="26" t="s">
        <v>595</v>
      </c>
      <c r="C2336" s="65">
        <v>16</v>
      </c>
      <c r="D2336" s="66">
        <v>0</v>
      </c>
      <c r="E2336" s="66"/>
      <c r="F2336" s="66"/>
      <c r="G2336" s="66"/>
      <c r="H2336" s="66">
        <v>0</v>
      </c>
    </row>
    <row r="2337" spans="1:8" ht="12.75" customHeight="1" x14ac:dyDescent="0.25">
      <c r="A2337" s="26" t="s">
        <v>2446</v>
      </c>
      <c r="B2337" s="26" t="s">
        <v>597</v>
      </c>
      <c r="C2337" s="65">
        <v>16</v>
      </c>
      <c r="D2337" s="66">
        <v>0</v>
      </c>
      <c r="E2337" s="66"/>
      <c r="F2337" s="66"/>
      <c r="G2337" s="66"/>
      <c r="H2337" s="66">
        <v>0</v>
      </c>
    </row>
    <row r="2338" spans="1:8" ht="12.75" customHeight="1" x14ac:dyDescent="0.25">
      <c r="A2338" s="26" t="s">
        <v>2447</v>
      </c>
      <c r="B2338" s="26" t="s">
        <v>599</v>
      </c>
      <c r="C2338" s="65">
        <v>16</v>
      </c>
      <c r="D2338" s="66">
        <v>0</v>
      </c>
      <c r="E2338" s="66"/>
      <c r="F2338" s="66"/>
      <c r="G2338" s="66"/>
      <c r="H2338" s="66">
        <v>0</v>
      </c>
    </row>
    <row r="2339" spans="1:8" ht="12.75" customHeight="1" x14ac:dyDescent="0.25">
      <c r="A2339" s="26" t="s">
        <v>2448</v>
      </c>
      <c r="B2339" s="26" t="s">
        <v>601</v>
      </c>
      <c r="C2339" s="65">
        <v>16</v>
      </c>
      <c r="D2339" s="66">
        <v>0</v>
      </c>
      <c r="E2339" s="66"/>
      <c r="F2339" s="66"/>
      <c r="G2339" s="66"/>
      <c r="H2339" s="66">
        <v>0</v>
      </c>
    </row>
    <row r="2340" spans="1:8" ht="12.75" customHeight="1" x14ac:dyDescent="0.25">
      <c r="A2340" s="26" t="s">
        <v>2449</v>
      </c>
      <c r="B2340" s="26" t="s">
        <v>603</v>
      </c>
      <c r="C2340" s="65">
        <v>16</v>
      </c>
      <c r="D2340" s="66">
        <v>0</v>
      </c>
      <c r="E2340" s="66"/>
      <c r="F2340" s="66"/>
      <c r="G2340" s="66"/>
      <c r="H2340" s="66">
        <v>0</v>
      </c>
    </row>
    <row r="2341" spans="1:8" ht="12.75" customHeight="1" x14ac:dyDescent="0.25">
      <c r="A2341" s="26" t="s">
        <v>2450</v>
      </c>
      <c r="B2341" s="26" t="s">
        <v>605</v>
      </c>
      <c r="C2341" s="65">
        <v>16</v>
      </c>
      <c r="D2341" s="66">
        <v>0</v>
      </c>
      <c r="E2341" s="66"/>
      <c r="F2341" s="66"/>
      <c r="G2341" s="66"/>
      <c r="H2341" s="66">
        <v>0</v>
      </c>
    </row>
    <row r="2342" spans="1:8" ht="12.75" customHeight="1" x14ac:dyDescent="0.25">
      <c r="A2342" s="26" t="s">
        <v>2451</v>
      </c>
      <c r="B2342" s="26" t="s">
        <v>607</v>
      </c>
      <c r="C2342" s="65">
        <v>16</v>
      </c>
      <c r="D2342" s="66">
        <v>0</v>
      </c>
      <c r="E2342" s="66"/>
      <c r="F2342" s="66"/>
      <c r="G2342" s="66"/>
      <c r="H2342" s="66">
        <v>0</v>
      </c>
    </row>
    <row r="2343" spans="1:8" ht="12.75" customHeight="1" x14ac:dyDescent="0.25">
      <c r="A2343" s="26" t="s">
        <v>2452</v>
      </c>
      <c r="B2343" s="26" t="s">
        <v>609</v>
      </c>
      <c r="C2343" s="65">
        <v>16</v>
      </c>
      <c r="D2343" s="66">
        <v>0</v>
      </c>
      <c r="E2343" s="66"/>
      <c r="F2343" s="66"/>
      <c r="G2343" s="66"/>
      <c r="H2343" s="66">
        <v>0</v>
      </c>
    </row>
    <row r="2344" spans="1:8" ht="12.75" customHeight="1" x14ac:dyDescent="0.25">
      <c r="A2344" s="26" t="s">
        <v>2453</v>
      </c>
      <c r="B2344" s="26" t="s">
        <v>611</v>
      </c>
      <c r="C2344" s="65">
        <v>16</v>
      </c>
      <c r="D2344" s="66">
        <v>0</v>
      </c>
      <c r="E2344" s="66"/>
      <c r="F2344" s="66"/>
      <c r="G2344" s="66"/>
      <c r="H2344" s="66">
        <v>0</v>
      </c>
    </row>
    <row r="2345" spans="1:8" ht="12.75" customHeight="1" x14ac:dyDescent="0.25">
      <c r="A2345" s="26" t="s">
        <v>2454</v>
      </c>
      <c r="B2345" s="26" t="s">
        <v>1639</v>
      </c>
      <c r="C2345" s="65">
        <v>12</v>
      </c>
      <c r="D2345" s="66"/>
      <c r="E2345" s="66"/>
      <c r="F2345" s="66">
        <v>0</v>
      </c>
      <c r="G2345" s="66"/>
      <c r="H2345" s="66">
        <v>0</v>
      </c>
    </row>
    <row r="2346" spans="1:8" ht="12.75" customHeight="1" x14ac:dyDescent="0.25">
      <c r="A2346" s="26" t="s">
        <v>2455</v>
      </c>
      <c r="B2346" s="26" t="s">
        <v>1639</v>
      </c>
      <c r="C2346" s="65">
        <v>14</v>
      </c>
      <c r="D2346" s="66"/>
      <c r="E2346" s="66">
        <v>0</v>
      </c>
      <c r="F2346" s="66"/>
      <c r="G2346" s="66"/>
      <c r="H2346" s="66">
        <v>0</v>
      </c>
    </row>
    <row r="2347" spans="1:8" ht="12.75" customHeight="1" x14ac:dyDescent="0.25">
      <c r="A2347" s="26" t="s">
        <v>2456</v>
      </c>
      <c r="B2347" s="26" t="s">
        <v>613</v>
      </c>
      <c r="C2347" s="65">
        <v>16</v>
      </c>
      <c r="D2347" s="66">
        <v>0</v>
      </c>
      <c r="E2347" s="66"/>
      <c r="F2347" s="66"/>
      <c r="G2347" s="66"/>
      <c r="H2347" s="66">
        <v>0</v>
      </c>
    </row>
    <row r="2348" spans="1:8" ht="12.75" customHeight="1" x14ac:dyDescent="0.25">
      <c r="A2348" s="26" t="s">
        <v>2457</v>
      </c>
      <c r="B2348" s="26" t="s">
        <v>1814</v>
      </c>
      <c r="C2348" s="65">
        <v>12</v>
      </c>
      <c r="D2348" s="66"/>
      <c r="E2348" s="66"/>
      <c r="F2348" s="66">
        <v>0</v>
      </c>
      <c r="G2348" s="66"/>
      <c r="H2348" s="66">
        <v>0</v>
      </c>
    </row>
    <row r="2349" spans="1:8" ht="12.75" customHeight="1" x14ac:dyDescent="0.25">
      <c r="A2349" s="26" t="s">
        <v>2458</v>
      </c>
      <c r="B2349" s="26" t="s">
        <v>1814</v>
      </c>
      <c r="C2349" s="65">
        <v>14</v>
      </c>
      <c r="D2349" s="66"/>
      <c r="E2349" s="66">
        <v>0</v>
      </c>
      <c r="F2349" s="66"/>
      <c r="G2349" s="66"/>
      <c r="H2349" s="66">
        <v>0</v>
      </c>
    </row>
    <row r="2350" spans="1:8" ht="12.75" customHeight="1" x14ac:dyDescent="0.25">
      <c r="A2350" s="26" t="s">
        <v>2459</v>
      </c>
      <c r="B2350" s="26" t="s">
        <v>620</v>
      </c>
      <c r="C2350" s="65">
        <v>16</v>
      </c>
      <c r="D2350" s="66">
        <v>0</v>
      </c>
      <c r="E2350" s="66"/>
      <c r="F2350" s="66"/>
      <c r="G2350" s="66"/>
      <c r="H2350" s="66">
        <v>0</v>
      </c>
    </row>
    <row r="2351" spans="1:8" ht="12.75" customHeight="1" x14ac:dyDescent="0.25">
      <c r="A2351" s="26" t="s">
        <v>2460</v>
      </c>
      <c r="B2351" s="26" t="s">
        <v>622</v>
      </c>
      <c r="C2351" s="65">
        <v>16</v>
      </c>
      <c r="D2351" s="66">
        <v>0</v>
      </c>
      <c r="E2351" s="66"/>
      <c r="F2351" s="66"/>
      <c r="G2351" s="66"/>
      <c r="H2351" s="66">
        <v>0</v>
      </c>
    </row>
    <row r="2352" spans="1:8" ht="12.75" customHeight="1" x14ac:dyDescent="0.25">
      <c r="A2352" s="26" t="s">
        <v>2461</v>
      </c>
      <c r="B2352" s="26" t="s">
        <v>624</v>
      </c>
      <c r="C2352" s="65">
        <v>16</v>
      </c>
      <c r="D2352" s="66">
        <v>0</v>
      </c>
      <c r="E2352" s="66"/>
      <c r="F2352" s="66"/>
      <c r="G2352" s="66"/>
      <c r="H2352" s="66">
        <v>0</v>
      </c>
    </row>
    <row r="2353" spans="1:8" ht="12.75" customHeight="1" x14ac:dyDescent="0.25">
      <c r="A2353" s="26" t="s">
        <v>2462</v>
      </c>
      <c r="B2353" s="26" t="s">
        <v>1335</v>
      </c>
      <c r="C2353" s="65">
        <v>16</v>
      </c>
      <c r="D2353" s="66">
        <v>0</v>
      </c>
      <c r="E2353" s="66"/>
      <c r="F2353" s="66"/>
      <c r="G2353" s="66"/>
      <c r="H2353" s="66">
        <v>0</v>
      </c>
    </row>
    <row r="2354" spans="1:8" ht="12.75" customHeight="1" x14ac:dyDescent="0.25">
      <c r="A2354" s="26" t="s">
        <v>2463</v>
      </c>
      <c r="B2354" s="26" t="s">
        <v>197</v>
      </c>
      <c r="C2354" s="65">
        <v>10</v>
      </c>
      <c r="D2354" s="66"/>
      <c r="E2354" s="66"/>
      <c r="F2354" s="66"/>
      <c r="G2354" s="66">
        <v>0</v>
      </c>
      <c r="H2354" s="66">
        <v>0</v>
      </c>
    </row>
    <row r="2355" spans="1:8" ht="12.75" customHeight="1" x14ac:dyDescent="0.25">
      <c r="A2355" s="26" t="s">
        <v>2464</v>
      </c>
      <c r="B2355" s="26" t="s">
        <v>2206</v>
      </c>
      <c r="C2355" s="65">
        <v>12</v>
      </c>
      <c r="D2355" s="66"/>
      <c r="E2355" s="66"/>
      <c r="F2355" s="66">
        <v>0</v>
      </c>
      <c r="G2355" s="66"/>
      <c r="H2355" s="66">
        <v>0</v>
      </c>
    </row>
    <row r="2356" spans="1:8" ht="12.75" customHeight="1" x14ac:dyDescent="0.25">
      <c r="A2356" s="26" t="s">
        <v>2465</v>
      </c>
      <c r="B2356" s="26" t="s">
        <v>2206</v>
      </c>
      <c r="C2356" s="65">
        <v>14</v>
      </c>
      <c r="D2356" s="66"/>
      <c r="E2356" s="66">
        <v>0</v>
      </c>
      <c r="F2356" s="66"/>
      <c r="G2356" s="66"/>
      <c r="H2356" s="66">
        <v>0</v>
      </c>
    </row>
    <row r="2357" spans="1:8" ht="12.75" customHeight="1" x14ac:dyDescent="0.25">
      <c r="A2357" s="26" t="s">
        <v>2466</v>
      </c>
      <c r="B2357" s="26" t="s">
        <v>2162</v>
      </c>
      <c r="C2357" s="65">
        <v>16</v>
      </c>
      <c r="D2357" s="66">
        <v>0</v>
      </c>
      <c r="E2357" s="66"/>
      <c r="F2357" s="66"/>
      <c r="G2357" s="66"/>
      <c r="H2357" s="66">
        <v>0</v>
      </c>
    </row>
    <row r="2358" spans="1:8" ht="12.75" customHeight="1" x14ac:dyDescent="0.25">
      <c r="A2358" s="26" t="s">
        <v>2467</v>
      </c>
      <c r="B2358" s="26" t="s">
        <v>559</v>
      </c>
      <c r="C2358" s="65">
        <v>16</v>
      </c>
      <c r="D2358" s="66">
        <v>0</v>
      </c>
      <c r="E2358" s="66"/>
      <c r="F2358" s="66"/>
      <c r="G2358" s="66"/>
      <c r="H2358" s="66">
        <v>0</v>
      </c>
    </row>
    <row r="2359" spans="1:8" ht="12.75" customHeight="1" x14ac:dyDescent="0.25">
      <c r="A2359" s="26" t="s">
        <v>2468</v>
      </c>
      <c r="B2359" s="26" t="s">
        <v>561</v>
      </c>
      <c r="C2359" s="65">
        <v>16</v>
      </c>
      <c r="D2359" s="66">
        <v>0</v>
      </c>
      <c r="E2359" s="66"/>
      <c r="F2359" s="66"/>
      <c r="G2359" s="66"/>
      <c r="H2359" s="66">
        <v>0</v>
      </c>
    </row>
    <row r="2360" spans="1:8" ht="12.75" customHeight="1" x14ac:dyDescent="0.25">
      <c r="A2360" s="26" t="s">
        <v>2469</v>
      </c>
      <c r="B2360" s="26" t="s">
        <v>563</v>
      </c>
      <c r="C2360" s="65">
        <v>16</v>
      </c>
      <c r="D2360" s="66">
        <v>0</v>
      </c>
      <c r="E2360" s="66"/>
      <c r="F2360" s="66"/>
      <c r="G2360" s="66"/>
      <c r="H2360" s="66">
        <v>0</v>
      </c>
    </row>
    <row r="2361" spans="1:8" ht="12.75" customHeight="1" x14ac:dyDescent="0.25">
      <c r="A2361" s="26" t="s">
        <v>2470</v>
      </c>
      <c r="B2361" s="26" t="s">
        <v>565</v>
      </c>
      <c r="C2361" s="65">
        <v>16</v>
      </c>
      <c r="D2361" s="66">
        <v>0</v>
      </c>
      <c r="E2361" s="66"/>
      <c r="F2361" s="66"/>
      <c r="G2361" s="66"/>
      <c r="H2361" s="66">
        <v>0</v>
      </c>
    </row>
    <row r="2362" spans="1:8" ht="12.75" customHeight="1" x14ac:dyDescent="0.25">
      <c r="A2362" s="26" t="s">
        <v>2471</v>
      </c>
      <c r="B2362" s="26" t="s">
        <v>567</v>
      </c>
      <c r="C2362" s="65">
        <v>16</v>
      </c>
      <c r="D2362" s="66">
        <v>0</v>
      </c>
      <c r="E2362" s="66"/>
      <c r="F2362" s="66"/>
      <c r="G2362" s="66"/>
      <c r="H2362" s="66">
        <v>0</v>
      </c>
    </row>
    <row r="2363" spans="1:8" ht="12.75" customHeight="1" x14ac:dyDescent="0.25">
      <c r="A2363" s="26" t="s">
        <v>2472</v>
      </c>
      <c r="B2363" s="26" t="s">
        <v>1703</v>
      </c>
      <c r="C2363" s="65">
        <v>12</v>
      </c>
      <c r="D2363" s="66"/>
      <c r="E2363" s="66"/>
      <c r="F2363" s="66">
        <v>0</v>
      </c>
      <c r="G2363" s="66"/>
      <c r="H2363" s="66">
        <v>0</v>
      </c>
    </row>
    <row r="2364" spans="1:8" ht="12.75" customHeight="1" x14ac:dyDescent="0.25">
      <c r="A2364" s="26" t="s">
        <v>2473</v>
      </c>
      <c r="B2364" s="26" t="s">
        <v>1703</v>
      </c>
      <c r="C2364" s="65">
        <v>14</v>
      </c>
      <c r="D2364" s="66"/>
      <c r="E2364" s="66">
        <v>0</v>
      </c>
      <c r="F2364" s="66"/>
      <c r="G2364" s="66"/>
      <c r="H2364" s="66">
        <v>0</v>
      </c>
    </row>
    <row r="2365" spans="1:8" ht="12.75" customHeight="1" x14ac:dyDescent="0.25">
      <c r="A2365" s="26" t="s">
        <v>2474</v>
      </c>
      <c r="B2365" s="26" t="s">
        <v>559</v>
      </c>
      <c r="C2365" s="65">
        <v>16</v>
      </c>
      <c r="D2365" s="66">
        <v>0</v>
      </c>
      <c r="E2365" s="66"/>
      <c r="F2365" s="66"/>
      <c r="G2365" s="66"/>
      <c r="H2365" s="66">
        <v>0</v>
      </c>
    </row>
    <row r="2366" spans="1:8" ht="12.75" customHeight="1" x14ac:dyDescent="0.25">
      <c r="A2366" s="26" t="s">
        <v>2475</v>
      </c>
      <c r="B2366" s="26" t="s">
        <v>561</v>
      </c>
      <c r="C2366" s="65">
        <v>16</v>
      </c>
      <c r="D2366" s="66">
        <v>0</v>
      </c>
      <c r="E2366" s="66"/>
      <c r="F2366" s="66"/>
      <c r="G2366" s="66"/>
      <c r="H2366" s="66">
        <v>0</v>
      </c>
    </row>
    <row r="2367" spans="1:8" ht="12.75" customHeight="1" x14ac:dyDescent="0.25">
      <c r="A2367" s="26" t="s">
        <v>2476</v>
      </c>
      <c r="B2367" s="26" t="s">
        <v>565</v>
      </c>
      <c r="C2367" s="65">
        <v>16</v>
      </c>
      <c r="D2367" s="66">
        <v>0</v>
      </c>
      <c r="E2367" s="66"/>
      <c r="F2367" s="66"/>
      <c r="G2367" s="66"/>
      <c r="H2367" s="66">
        <v>0</v>
      </c>
    </row>
    <row r="2368" spans="1:8" ht="12.75" customHeight="1" x14ac:dyDescent="0.25">
      <c r="A2368" s="26" t="s">
        <v>2477</v>
      </c>
      <c r="B2368" s="26" t="s">
        <v>575</v>
      </c>
      <c r="C2368" s="65">
        <v>16</v>
      </c>
      <c r="D2368" s="66">
        <v>0</v>
      </c>
      <c r="E2368" s="66"/>
      <c r="F2368" s="66"/>
      <c r="G2368" s="66"/>
      <c r="H2368" s="66">
        <v>0</v>
      </c>
    </row>
    <row r="2369" spans="1:8" ht="12.75" customHeight="1" x14ac:dyDescent="0.25">
      <c r="A2369" s="26" t="s">
        <v>2478</v>
      </c>
      <c r="B2369" s="26" t="s">
        <v>1710</v>
      </c>
      <c r="C2369" s="65">
        <v>12</v>
      </c>
      <c r="D2369" s="66"/>
      <c r="E2369" s="66"/>
      <c r="F2369" s="66">
        <v>0</v>
      </c>
      <c r="G2369" s="66"/>
      <c r="H2369" s="66">
        <v>0</v>
      </c>
    </row>
    <row r="2370" spans="1:8" ht="12.75" customHeight="1" x14ac:dyDescent="0.25">
      <c r="A2370" s="26" t="s">
        <v>2479</v>
      </c>
      <c r="B2370" s="26" t="s">
        <v>1710</v>
      </c>
      <c r="C2370" s="65">
        <v>14</v>
      </c>
      <c r="D2370" s="66"/>
      <c r="E2370" s="66">
        <v>0</v>
      </c>
      <c r="F2370" s="66"/>
      <c r="G2370" s="66"/>
      <c r="H2370" s="66">
        <v>0</v>
      </c>
    </row>
    <row r="2371" spans="1:8" ht="12.75" customHeight="1" x14ac:dyDescent="0.25">
      <c r="A2371" s="26" t="s">
        <v>2480</v>
      </c>
      <c r="B2371" s="26" t="s">
        <v>577</v>
      </c>
      <c r="C2371" s="65">
        <v>16</v>
      </c>
      <c r="D2371" s="66">
        <v>0</v>
      </c>
      <c r="E2371" s="66"/>
      <c r="F2371" s="66"/>
      <c r="G2371" s="66"/>
      <c r="H2371" s="66">
        <v>0</v>
      </c>
    </row>
    <row r="2372" spans="1:8" ht="12.75" customHeight="1" x14ac:dyDescent="0.25">
      <c r="A2372" s="26" t="s">
        <v>2481</v>
      </c>
      <c r="B2372" s="26" t="s">
        <v>581</v>
      </c>
      <c r="C2372" s="65">
        <v>16</v>
      </c>
      <c r="D2372" s="66">
        <v>0</v>
      </c>
      <c r="E2372" s="66"/>
      <c r="F2372" s="66"/>
      <c r="G2372" s="66"/>
      <c r="H2372" s="66">
        <v>0</v>
      </c>
    </row>
    <row r="2373" spans="1:8" ht="12.75" customHeight="1" x14ac:dyDescent="0.25">
      <c r="A2373" s="26" t="s">
        <v>2482</v>
      </c>
      <c r="B2373" s="26" t="s">
        <v>583</v>
      </c>
      <c r="C2373" s="65">
        <v>16</v>
      </c>
      <c r="D2373" s="66">
        <v>0</v>
      </c>
      <c r="E2373" s="66"/>
      <c r="F2373" s="66"/>
      <c r="G2373" s="66"/>
      <c r="H2373" s="66">
        <v>0</v>
      </c>
    </row>
    <row r="2374" spans="1:8" ht="12.75" customHeight="1" x14ac:dyDescent="0.25">
      <c r="A2374" s="26" t="s">
        <v>2483</v>
      </c>
      <c r="B2374" s="26" t="s">
        <v>585</v>
      </c>
      <c r="C2374" s="65">
        <v>16</v>
      </c>
      <c r="D2374" s="66">
        <v>0</v>
      </c>
      <c r="E2374" s="66"/>
      <c r="F2374" s="66"/>
      <c r="G2374" s="66"/>
      <c r="H2374" s="66">
        <v>0</v>
      </c>
    </row>
    <row r="2375" spans="1:8" ht="12.75" customHeight="1" x14ac:dyDescent="0.25">
      <c r="A2375" s="26" t="s">
        <v>2484</v>
      </c>
      <c r="B2375" s="26" t="s">
        <v>587</v>
      </c>
      <c r="C2375" s="65">
        <v>16</v>
      </c>
      <c r="D2375" s="66">
        <v>0</v>
      </c>
      <c r="E2375" s="66"/>
      <c r="F2375" s="66"/>
      <c r="G2375" s="66"/>
      <c r="H2375" s="66">
        <v>0</v>
      </c>
    </row>
    <row r="2376" spans="1:8" ht="12.75" customHeight="1" x14ac:dyDescent="0.25">
      <c r="A2376" s="26" t="s">
        <v>2485</v>
      </c>
      <c r="B2376" s="26" t="s">
        <v>2183</v>
      </c>
      <c r="C2376" s="65">
        <v>16</v>
      </c>
      <c r="D2376" s="66">
        <v>0</v>
      </c>
      <c r="E2376" s="66"/>
      <c r="F2376" s="66"/>
      <c r="G2376" s="66"/>
      <c r="H2376" s="66">
        <v>0</v>
      </c>
    </row>
    <row r="2377" spans="1:8" ht="12.75" customHeight="1" x14ac:dyDescent="0.25">
      <c r="A2377" s="26" t="s">
        <v>2486</v>
      </c>
      <c r="B2377" s="26" t="s">
        <v>591</v>
      </c>
      <c r="C2377" s="65">
        <v>16</v>
      </c>
      <c r="D2377" s="66">
        <v>0</v>
      </c>
      <c r="E2377" s="66"/>
      <c r="F2377" s="66"/>
      <c r="G2377" s="66"/>
      <c r="H2377" s="66">
        <v>0</v>
      </c>
    </row>
    <row r="2378" spans="1:8" ht="12.75" customHeight="1" x14ac:dyDescent="0.25">
      <c r="A2378" s="26" t="s">
        <v>2487</v>
      </c>
      <c r="B2378" s="26" t="s">
        <v>593</v>
      </c>
      <c r="C2378" s="65">
        <v>16</v>
      </c>
      <c r="D2378" s="66">
        <v>0</v>
      </c>
      <c r="E2378" s="66"/>
      <c r="F2378" s="66"/>
      <c r="G2378" s="66"/>
      <c r="H2378" s="66">
        <v>0</v>
      </c>
    </row>
    <row r="2379" spans="1:8" ht="12.75" customHeight="1" x14ac:dyDescent="0.25">
      <c r="A2379" s="26" t="s">
        <v>2488</v>
      </c>
      <c r="B2379" s="26" t="s">
        <v>595</v>
      </c>
      <c r="C2379" s="65">
        <v>16</v>
      </c>
      <c r="D2379" s="66">
        <v>0</v>
      </c>
      <c r="E2379" s="66"/>
      <c r="F2379" s="66"/>
      <c r="G2379" s="66"/>
      <c r="H2379" s="66">
        <v>0</v>
      </c>
    </row>
    <row r="2380" spans="1:8" ht="12.75" customHeight="1" x14ac:dyDescent="0.25">
      <c r="A2380" s="26" t="s">
        <v>2489</v>
      </c>
      <c r="B2380" s="26" t="s">
        <v>597</v>
      </c>
      <c r="C2380" s="65">
        <v>16</v>
      </c>
      <c r="D2380" s="66">
        <v>0</v>
      </c>
      <c r="E2380" s="66"/>
      <c r="F2380" s="66"/>
      <c r="G2380" s="66"/>
      <c r="H2380" s="66">
        <v>0</v>
      </c>
    </row>
    <row r="2381" spans="1:8" ht="12.75" customHeight="1" x14ac:dyDescent="0.25">
      <c r="A2381" s="26" t="s">
        <v>2490</v>
      </c>
      <c r="B2381" s="26" t="s">
        <v>599</v>
      </c>
      <c r="C2381" s="65">
        <v>16</v>
      </c>
      <c r="D2381" s="66">
        <v>0</v>
      </c>
      <c r="E2381" s="66"/>
      <c r="F2381" s="66"/>
      <c r="G2381" s="66"/>
      <c r="H2381" s="66">
        <v>0</v>
      </c>
    </row>
    <row r="2382" spans="1:8" ht="12.75" customHeight="1" x14ac:dyDescent="0.25">
      <c r="A2382" s="26" t="s">
        <v>2491</v>
      </c>
      <c r="B2382" s="26" t="s">
        <v>601</v>
      </c>
      <c r="C2382" s="65">
        <v>16</v>
      </c>
      <c r="D2382" s="66">
        <v>0</v>
      </c>
      <c r="E2382" s="66"/>
      <c r="F2382" s="66"/>
      <c r="G2382" s="66"/>
      <c r="H2382" s="66">
        <v>0</v>
      </c>
    </row>
    <row r="2383" spans="1:8" ht="12.75" customHeight="1" x14ac:dyDescent="0.25">
      <c r="A2383" s="26" t="s">
        <v>2492</v>
      </c>
      <c r="B2383" s="26" t="s">
        <v>603</v>
      </c>
      <c r="C2383" s="65">
        <v>16</v>
      </c>
      <c r="D2383" s="66">
        <v>0</v>
      </c>
      <c r="E2383" s="66"/>
      <c r="F2383" s="66"/>
      <c r="G2383" s="66"/>
      <c r="H2383" s="66">
        <v>0</v>
      </c>
    </row>
    <row r="2384" spans="1:8" ht="12.75" customHeight="1" x14ac:dyDescent="0.25">
      <c r="A2384" s="26" t="s">
        <v>2493</v>
      </c>
      <c r="B2384" s="26" t="s">
        <v>605</v>
      </c>
      <c r="C2384" s="65">
        <v>16</v>
      </c>
      <c r="D2384" s="66">
        <v>0</v>
      </c>
      <c r="E2384" s="66"/>
      <c r="F2384" s="66"/>
      <c r="G2384" s="66"/>
      <c r="H2384" s="66">
        <v>0</v>
      </c>
    </row>
    <row r="2385" spans="1:8" ht="12.75" customHeight="1" x14ac:dyDescent="0.25">
      <c r="A2385" s="26" t="s">
        <v>2494</v>
      </c>
      <c r="B2385" s="26" t="s">
        <v>607</v>
      </c>
      <c r="C2385" s="65">
        <v>16</v>
      </c>
      <c r="D2385" s="66">
        <v>0</v>
      </c>
      <c r="E2385" s="66"/>
      <c r="F2385" s="66"/>
      <c r="G2385" s="66"/>
      <c r="H2385" s="66">
        <v>0</v>
      </c>
    </row>
    <row r="2386" spans="1:8" ht="12.75" customHeight="1" x14ac:dyDescent="0.25">
      <c r="A2386" s="26" t="s">
        <v>2495</v>
      </c>
      <c r="B2386" s="26" t="s">
        <v>609</v>
      </c>
      <c r="C2386" s="65">
        <v>16</v>
      </c>
      <c r="D2386" s="66">
        <v>0</v>
      </c>
      <c r="E2386" s="66"/>
      <c r="F2386" s="66"/>
      <c r="G2386" s="66"/>
      <c r="H2386" s="66">
        <v>0</v>
      </c>
    </row>
    <row r="2387" spans="1:8" ht="12.75" customHeight="1" x14ac:dyDescent="0.25">
      <c r="A2387" s="26" t="s">
        <v>2496</v>
      </c>
      <c r="B2387" s="26" t="s">
        <v>611</v>
      </c>
      <c r="C2387" s="65">
        <v>16</v>
      </c>
      <c r="D2387" s="66">
        <v>0</v>
      </c>
      <c r="E2387" s="66"/>
      <c r="F2387" s="66"/>
      <c r="G2387" s="66"/>
      <c r="H2387" s="66">
        <v>0</v>
      </c>
    </row>
    <row r="2388" spans="1:8" ht="12.75" customHeight="1" x14ac:dyDescent="0.25">
      <c r="A2388" s="26" t="s">
        <v>2497</v>
      </c>
      <c r="B2388" s="26" t="s">
        <v>1730</v>
      </c>
      <c r="C2388" s="65">
        <v>12</v>
      </c>
      <c r="D2388" s="66"/>
      <c r="E2388" s="66"/>
      <c r="F2388" s="66">
        <v>0</v>
      </c>
      <c r="G2388" s="66"/>
      <c r="H2388" s="66">
        <v>0</v>
      </c>
    </row>
    <row r="2389" spans="1:8" ht="12.75" customHeight="1" x14ac:dyDescent="0.25">
      <c r="A2389" s="26" t="s">
        <v>2498</v>
      </c>
      <c r="B2389" s="26" t="s">
        <v>1730</v>
      </c>
      <c r="C2389" s="65">
        <v>14</v>
      </c>
      <c r="D2389" s="66"/>
      <c r="E2389" s="66">
        <v>0</v>
      </c>
      <c r="F2389" s="66"/>
      <c r="G2389" s="66"/>
      <c r="H2389" s="66">
        <v>0</v>
      </c>
    </row>
    <row r="2390" spans="1:8" ht="12.75" customHeight="1" x14ac:dyDescent="0.25">
      <c r="A2390" s="26" t="s">
        <v>2499</v>
      </c>
      <c r="B2390" s="26" t="s">
        <v>613</v>
      </c>
      <c r="C2390" s="65">
        <v>16</v>
      </c>
      <c r="D2390" s="66">
        <v>0</v>
      </c>
      <c r="E2390" s="66"/>
      <c r="F2390" s="66"/>
      <c r="G2390" s="66"/>
      <c r="H2390" s="66">
        <v>0</v>
      </c>
    </row>
    <row r="2391" spans="1:8" ht="12.75" customHeight="1" x14ac:dyDescent="0.25">
      <c r="A2391" s="26" t="s">
        <v>2500</v>
      </c>
      <c r="B2391" s="26" t="s">
        <v>1736</v>
      </c>
      <c r="C2391" s="65">
        <v>12</v>
      </c>
      <c r="D2391" s="66"/>
      <c r="E2391" s="66"/>
      <c r="F2391" s="66">
        <v>0</v>
      </c>
      <c r="G2391" s="66"/>
      <c r="H2391" s="66">
        <v>0</v>
      </c>
    </row>
    <row r="2392" spans="1:8" ht="12.75" customHeight="1" x14ac:dyDescent="0.25">
      <c r="A2392" s="26" t="s">
        <v>2501</v>
      </c>
      <c r="B2392" s="26" t="s">
        <v>1736</v>
      </c>
      <c r="C2392" s="65">
        <v>14</v>
      </c>
      <c r="D2392" s="66"/>
      <c r="E2392" s="66">
        <v>0</v>
      </c>
      <c r="F2392" s="66"/>
      <c r="G2392" s="66"/>
      <c r="H2392" s="66">
        <v>0</v>
      </c>
    </row>
    <row r="2393" spans="1:8" ht="12.75" customHeight="1" x14ac:dyDescent="0.25">
      <c r="A2393" s="26" t="s">
        <v>2502</v>
      </c>
      <c r="B2393" s="26" t="s">
        <v>620</v>
      </c>
      <c r="C2393" s="65">
        <v>16</v>
      </c>
      <c r="D2393" s="66">
        <v>0</v>
      </c>
      <c r="E2393" s="66"/>
      <c r="F2393" s="66"/>
      <c r="G2393" s="66"/>
      <c r="H2393" s="66">
        <v>0</v>
      </c>
    </row>
    <row r="2394" spans="1:8" ht="12.75" customHeight="1" x14ac:dyDescent="0.25">
      <c r="A2394" s="26" t="s">
        <v>2503</v>
      </c>
      <c r="B2394" s="26" t="s">
        <v>622</v>
      </c>
      <c r="C2394" s="65">
        <v>16</v>
      </c>
      <c r="D2394" s="66">
        <v>0</v>
      </c>
      <c r="E2394" s="66"/>
      <c r="F2394" s="66"/>
      <c r="G2394" s="66"/>
      <c r="H2394" s="66">
        <v>0</v>
      </c>
    </row>
    <row r="2395" spans="1:8" ht="12.75" customHeight="1" x14ac:dyDescent="0.25">
      <c r="A2395" s="26" t="s">
        <v>2504</v>
      </c>
      <c r="B2395" s="26" t="s">
        <v>624</v>
      </c>
      <c r="C2395" s="65">
        <v>16</v>
      </c>
      <c r="D2395" s="66">
        <v>0</v>
      </c>
      <c r="E2395" s="66"/>
      <c r="F2395" s="66"/>
      <c r="G2395" s="66"/>
      <c r="H2395" s="66">
        <v>0</v>
      </c>
    </row>
    <row r="2396" spans="1:8" ht="12.75" customHeight="1" x14ac:dyDescent="0.25">
      <c r="A2396" s="26" t="s">
        <v>2505</v>
      </c>
      <c r="B2396" s="26" t="s">
        <v>1335</v>
      </c>
      <c r="C2396" s="65">
        <v>16</v>
      </c>
      <c r="D2396" s="66">
        <v>0</v>
      </c>
      <c r="E2396" s="66"/>
      <c r="F2396" s="66"/>
      <c r="G2396" s="66"/>
      <c r="H2396" s="66">
        <v>0</v>
      </c>
    </row>
    <row r="2397" spans="1:8" ht="12.75" customHeight="1" x14ac:dyDescent="0.25">
      <c r="A2397" s="26" t="s">
        <v>2506</v>
      </c>
      <c r="B2397" s="26" t="s">
        <v>936</v>
      </c>
      <c r="C2397" s="65">
        <v>6</v>
      </c>
      <c r="D2397" s="66"/>
      <c r="E2397" s="66"/>
      <c r="F2397" s="66"/>
      <c r="G2397" s="66"/>
      <c r="H2397" s="66">
        <v>151754625.34</v>
      </c>
    </row>
    <row r="2398" spans="1:8" ht="12.75" customHeight="1" x14ac:dyDescent="0.25">
      <c r="A2398" s="26" t="s">
        <v>2507</v>
      </c>
      <c r="B2398" s="26" t="s">
        <v>1763</v>
      </c>
      <c r="C2398" s="65">
        <v>10</v>
      </c>
      <c r="D2398" s="66"/>
      <c r="E2398" s="66"/>
      <c r="F2398" s="66"/>
      <c r="G2398" s="66">
        <v>148003696.69</v>
      </c>
      <c r="H2398" s="66">
        <v>148003696.69</v>
      </c>
    </row>
    <row r="2399" spans="1:8" ht="12.75" customHeight="1" x14ac:dyDescent="0.25">
      <c r="A2399" s="26" t="s">
        <v>2508</v>
      </c>
      <c r="B2399" s="26" t="s">
        <v>1602</v>
      </c>
      <c r="C2399" s="65">
        <v>12</v>
      </c>
      <c r="D2399" s="66"/>
      <c r="E2399" s="66"/>
      <c r="F2399" s="66">
        <v>0</v>
      </c>
      <c r="G2399" s="66"/>
      <c r="H2399" s="66">
        <v>0</v>
      </c>
    </row>
    <row r="2400" spans="1:8" ht="12.75" customHeight="1" x14ac:dyDescent="0.25">
      <c r="A2400" s="26" t="s">
        <v>2509</v>
      </c>
      <c r="B2400" s="26" t="s">
        <v>1602</v>
      </c>
      <c r="C2400" s="65">
        <v>14</v>
      </c>
      <c r="D2400" s="66"/>
      <c r="E2400" s="66">
        <v>0</v>
      </c>
      <c r="F2400" s="66"/>
      <c r="G2400" s="66"/>
      <c r="H2400" s="66">
        <v>0</v>
      </c>
    </row>
    <row r="2401" spans="1:8" ht="12.75" customHeight="1" x14ac:dyDescent="0.25">
      <c r="A2401" s="26" t="s">
        <v>2510</v>
      </c>
      <c r="B2401" s="26" t="s">
        <v>1289</v>
      </c>
      <c r="C2401" s="65">
        <v>16</v>
      </c>
      <c r="D2401" s="66">
        <v>0</v>
      </c>
      <c r="E2401" s="66"/>
      <c r="F2401" s="66"/>
      <c r="G2401" s="66"/>
      <c r="H2401" s="66">
        <v>0</v>
      </c>
    </row>
    <row r="2402" spans="1:8" ht="12.75" customHeight="1" x14ac:dyDescent="0.25">
      <c r="A2402" s="26" t="s">
        <v>2511</v>
      </c>
      <c r="B2402" s="26" t="s">
        <v>559</v>
      </c>
      <c r="C2402" s="65">
        <v>16</v>
      </c>
      <c r="D2402" s="66">
        <v>0</v>
      </c>
      <c r="E2402" s="66"/>
      <c r="F2402" s="66"/>
      <c r="G2402" s="66"/>
      <c r="H2402" s="66">
        <v>0</v>
      </c>
    </row>
    <row r="2403" spans="1:8" ht="12.75" customHeight="1" x14ac:dyDescent="0.25">
      <c r="A2403" s="26" t="s">
        <v>2512</v>
      </c>
      <c r="B2403" s="26" t="s">
        <v>561</v>
      </c>
      <c r="C2403" s="65">
        <v>16</v>
      </c>
      <c r="D2403" s="66">
        <v>0</v>
      </c>
      <c r="E2403" s="66"/>
      <c r="F2403" s="66"/>
      <c r="G2403" s="66"/>
      <c r="H2403" s="66">
        <v>0</v>
      </c>
    </row>
    <row r="2404" spans="1:8" ht="12.75" customHeight="1" x14ac:dyDescent="0.25">
      <c r="A2404" s="26" t="s">
        <v>2513</v>
      </c>
      <c r="B2404" s="26" t="s">
        <v>563</v>
      </c>
      <c r="C2404" s="65">
        <v>16</v>
      </c>
      <c r="D2404" s="66">
        <v>0</v>
      </c>
      <c r="E2404" s="66"/>
      <c r="F2404" s="66"/>
      <c r="G2404" s="66"/>
      <c r="H2404" s="66">
        <v>0</v>
      </c>
    </row>
    <row r="2405" spans="1:8" ht="12.75" customHeight="1" x14ac:dyDescent="0.25">
      <c r="A2405" s="26" t="s">
        <v>2514</v>
      </c>
      <c r="B2405" s="26" t="s">
        <v>565</v>
      </c>
      <c r="C2405" s="65">
        <v>16</v>
      </c>
      <c r="D2405" s="66">
        <v>0</v>
      </c>
      <c r="E2405" s="66"/>
      <c r="F2405" s="66"/>
      <c r="G2405" s="66"/>
      <c r="H2405" s="66">
        <v>0</v>
      </c>
    </row>
    <row r="2406" spans="1:8" ht="12.75" customHeight="1" x14ac:dyDescent="0.25">
      <c r="A2406" s="26" t="s">
        <v>2515</v>
      </c>
      <c r="B2406" s="26" t="s">
        <v>567</v>
      </c>
      <c r="C2406" s="65">
        <v>16</v>
      </c>
      <c r="D2406" s="66">
        <v>0</v>
      </c>
      <c r="E2406" s="66"/>
      <c r="F2406" s="66"/>
      <c r="G2406" s="66"/>
      <c r="H2406" s="66">
        <v>0</v>
      </c>
    </row>
    <row r="2407" spans="1:8" ht="12.75" customHeight="1" x14ac:dyDescent="0.25">
      <c r="A2407" s="26" t="s">
        <v>11560</v>
      </c>
      <c r="B2407" s="26" t="s">
        <v>11529</v>
      </c>
      <c r="C2407" s="65">
        <v>16</v>
      </c>
      <c r="D2407" s="66">
        <v>0</v>
      </c>
      <c r="E2407" s="66"/>
      <c r="F2407" s="66"/>
      <c r="G2407" s="66"/>
      <c r="H2407" s="66">
        <v>0</v>
      </c>
    </row>
    <row r="2408" spans="1:8" ht="12.75" customHeight="1" x14ac:dyDescent="0.25">
      <c r="A2408" s="26" t="s">
        <v>11561</v>
      </c>
      <c r="B2408" s="26" t="s">
        <v>11531</v>
      </c>
      <c r="C2408" s="65">
        <v>16</v>
      </c>
      <c r="D2408" s="66">
        <v>0</v>
      </c>
      <c r="E2408" s="66"/>
      <c r="F2408" s="66"/>
      <c r="G2408" s="66"/>
      <c r="H2408" s="66">
        <v>0</v>
      </c>
    </row>
    <row r="2409" spans="1:8" ht="12.75" customHeight="1" x14ac:dyDescent="0.25">
      <c r="A2409" s="26" t="s">
        <v>2516</v>
      </c>
      <c r="B2409" s="26" t="s">
        <v>1611</v>
      </c>
      <c r="C2409" s="65">
        <v>12</v>
      </c>
      <c r="D2409" s="66"/>
      <c r="E2409" s="66"/>
      <c r="F2409" s="66">
        <v>147995337</v>
      </c>
      <c r="G2409" s="66"/>
      <c r="H2409" s="66">
        <v>147995337</v>
      </c>
    </row>
    <row r="2410" spans="1:8" ht="12.75" customHeight="1" x14ac:dyDescent="0.25">
      <c r="A2410" s="26" t="s">
        <v>2517</v>
      </c>
      <c r="B2410" s="26" t="s">
        <v>1611</v>
      </c>
      <c r="C2410" s="65">
        <v>14</v>
      </c>
      <c r="D2410" s="66"/>
      <c r="E2410" s="66">
        <v>147995337</v>
      </c>
      <c r="F2410" s="66"/>
      <c r="G2410" s="66"/>
      <c r="H2410" s="66">
        <v>147995337</v>
      </c>
    </row>
    <row r="2411" spans="1:8" ht="12.75" customHeight="1" x14ac:dyDescent="0.25">
      <c r="A2411" s="26" t="s">
        <v>2518</v>
      </c>
      <c r="B2411" s="26" t="s">
        <v>559</v>
      </c>
      <c r="C2411" s="65">
        <v>16</v>
      </c>
      <c r="D2411" s="66">
        <v>10115102.99</v>
      </c>
      <c r="E2411" s="66"/>
      <c r="F2411" s="66"/>
      <c r="G2411" s="66"/>
      <c r="H2411" s="66">
        <v>10115102.99</v>
      </c>
    </row>
    <row r="2412" spans="1:8" ht="12.75" customHeight="1" x14ac:dyDescent="0.25">
      <c r="A2412" s="26" t="s">
        <v>2519</v>
      </c>
      <c r="B2412" s="26" t="s">
        <v>561</v>
      </c>
      <c r="C2412" s="65">
        <v>16</v>
      </c>
      <c r="D2412" s="66">
        <v>1022621.16</v>
      </c>
      <c r="E2412" s="66"/>
      <c r="F2412" s="66"/>
      <c r="G2412" s="66"/>
      <c r="H2412" s="66">
        <v>1022621.16</v>
      </c>
    </row>
    <row r="2413" spans="1:8" ht="12.75" customHeight="1" x14ac:dyDescent="0.25">
      <c r="A2413" s="26" t="s">
        <v>2520</v>
      </c>
      <c r="B2413" s="26" t="s">
        <v>565</v>
      </c>
      <c r="C2413" s="65">
        <v>16</v>
      </c>
      <c r="D2413" s="66">
        <v>680812.68</v>
      </c>
      <c r="E2413" s="66"/>
      <c r="F2413" s="66"/>
      <c r="G2413" s="66"/>
      <c r="H2413" s="66">
        <v>680812.68</v>
      </c>
    </row>
    <row r="2414" spans="1:8" ht="12.75" customHeight="1" x14ac:dyDescent="0.25">
      <c r="A2414" s="26" t="s">
        <v>2521</v>
      </c>
      <c r="B2414" s="26" t="s">
        <v>575</v>
      </c>
      <c r="C2414" s="65">
        <v>16</v>
      </c>
      <c r="D2414" s="66">
        <v>0</v>
      </c>
      <c r="E2414" s="66"/>
      <c r="F2414" s="66"/>
      <c r="G2414" s="66"/>
      <c r="H2414" s="66">
        <v>0</v>
      </c>
    </row>
    <row r="2415" spans="1:8" ht="12.75" customHeight="1" x14ac:dyDescent="0.25">
      <c r="A2415" s="26" t="s">
        <v>11562</v>
      </c>
      <c r="B2415" s="26" t="s">
        <v>11529</v>
      </c>
      <c r="C2415" s="65">
        <v>16</v>
      </c>
      <c r="D2415" s="66">
        <v>0</v>
      </c>
      <c r="E2415" s="66"/>
      <c r="F2415" s="66"/>
      <c r="G2415" s="66"/>
      <c r="H2415" s="66">
        <v>0</v>
      </c>
    </row>
    <row r="2416" spans="1:8" ht="12.75" customHeight="1" x14ac:dyDescent="0.25">
      <c r="A2416" s="26" t="s">
        <v>11563</v>
      </c>
      <c r="B2416" s="26" t="s">
        <v>11531</v>
      </c>
      <c r="C2416" s="65">
        <v>16</v>
      </c>
      <c r="D2416" s="66">
        <v>0</v>
      </c>
      <c r="E2416" s="66"/>
      <c r="F2416" s="66"/>
      <c r="G2416" s="66"/>
      <c r="H2416" s="66">
        <v>0</v>
      </c>
    </row>
    <row r="2417" spans="1:8" ht="12.75" customHeight="1" x14ac:dyDescent="0.25">
      <c r="A2417" s="26" t="s">
        <v>11664</v>
      </c>
      <c r="B2417" s="26" t="s">
        <v>11665</v>
      </c>
      <c r="C2417" s="65">
        <v>16</v>
      </c>
      <c r="D2417" s="66">
        <v>70535542.120000005</v>
      </c>
      <c r="E2417" s="66"/>
      <c r="F2417" s="66"/>
      <c r="G2417" s="66"/>
      <c r="H2417" s="66">
        <v>70535542.120000005</v>
      </c>
    </row>
    <row r="2418" spans="1:8" ht="12.75" customHeight="1" x14ac:dyDescent="0.25">
      <c r="A2418" s="26" t="s">
        <v>11666</v>
      </c>
      <c r="B2418" s="26" t="s">
        <v>11625</v>
      </c>
      <c r="C2418" s="65">
        <v>16</v>
      </c>
      <c r="D2418" s="66">
        <v>9623803.3499999996</v>
      </c>
      <c r="E2418" s="66"/>
      <c r="F2418" s="66"/>
      <c r="G2418" s="66"/>
      <c r="H2418" s="66">
        <v>9623803.3499999996</v>
      </c>
    </row>
    <row r="2419" spans="1:8" ht="12.75" customHeight="1" x14ac:dyDescent="0.25">
      <c r="A2419" s="26" t="s">
        <v>12140</v>
      </c>
      <c r="B2419" s="26" t="s">
        <v>11762</v>
      </c>
      <c r="C2419" s="65">
        <v>16</v>
      </c>
      <c r="D2419" s="66">
        <v>427900</v>
      </c>
      <c r="E2419" s="66"/>
      <c r="F2419" s="66"/>
      <c r="G2419" s="66"/>
      <c r="H2419" s="66">
        <v>427900</v>
      </c>
    </row>
    <row r="2420" spans="1:8" ht="12.75" customHeight="1" x14ac:dyDescent="0.25">
      <c r="A2420" s="26" t="s">
        <v>11768</v>
      </c>
      <c r="B2420" s="26" t="s">
        <v>11769</v>
      </c>
      <c r="C2420" s="65">
        <v>16</v>
      </c>
      <c r="D2420" s="66">
        <v>55589554.700000003</v>
      </c>
      <c r="E2420" s="66"/>
      <c r="F2420" s="66"/>
      <c r="G2420" s="66"/>
      <c r="H2420" s="66">
        <v>55589554.700000003</v>
      </c>
    </row>
    <row r="2421" spans="1:8" ht="12.75" customHeight="1" x14ac:dyDescent="0.25">
      <c r="A2421" s="26" t="s">
        <v>2522</v>
      </c>
      <c r="B2421" s="26" t="s">
        <v>1618</v>
      </c>
      <c r="C2421" s="65">
        <v>12</v>
      </c>
      <c r="D2421" s="66"/>
      <c r="E2421" s="66"/>
      <c r="F2421" s="66">
        <v>0</v>
      </c>
      <c r="G2421" s="66"/>
      <c r="H2421" s="66">
        <v>0</v>
      </c>
    </row>
    <row r="2422" spans="1:8" ht="12.75" customHeight="1" x14ac:dyDescent="0.25">
      <c r="A2422" s="26" t="s">
        <v>2523</v>
      </c>
      <c r="B2422" s="26" t="s">
        <v>1618</v>
      </c>
      <c r="C2422" s="65">
        <v>14</v>
      </c>
      <c r="D2422" s="66"/>
      <c r="E2422" s="66">
        <v>0</v>
      </c>
      <c r="F2422" s="66"/>
      <c r="G2422" s="66"/>
      <c r="H2422" s="66">
        <v>0</v>
      </c>
    </row>
    <row r="2423" spans="1:8" ht="12.75" customHeight="1" x14ac:dyDescent="0.25">
      <c r="A2423" s="26" t="s">
        <v>2524</v>
      </c>
      <c r="B2423" s="26" t="s">
        <v>577</v>
      </c>
      <c r="C2423" s="65">
        <v>16</v>
      </c>
      <c r="D2423" s="66">
        <v>0</v>
      </c>
      <c r="E2423" s="66"/>
      <c r="F2423" s="66"/>
      <c r="G2423" s="66"/>
      <c r="H2423" s="66">
        <v>0</v>
      </c>
    </row>
    <row r="2424" spans="1:8" ht="12.75" customHeight="1" x14ac:dyDescent="0.25">
      <c r="A2424" s="26" t="s">
        <v>2525</v>
      </c>
      <c r="B2424" s="26" t="s">
        <v>581</v>
      </c>
      <c r="C2424" s="65">
        <v>16</v>
      </c>
      <c r="D2424" s="66">
        <v>0</v>
      </c>
      <c r="E2424" s="66"/>
      <c r="F2424" s="66"/>
      <c r="G2424" s="66"/>
      <c r="H2424" s="66">
        <v>0</v>
      </c>
    </row>
    <row r="2425" spans="1:8" ht="12.75" customHeight="1" x14ac:dyDescent="0.25">
      <c r="A2425" s="26" t="s">
        <v>2526</v>
      </c>
      <c r="B2425" s="26" t="s">
        <v>583</v>
      </c>
      <c r="C2425" s="65">
        <v>16</v>
      </c>
      <c r="D2425" s="66">
        <v>0</v>
      </c>
      <c r="E2425" s="66"/>
      <c r="F2425" s="66"/>
      <c r="G2425" s="66"/>
      <c r="H2425" s="66">
        <v>0</v>
      </c>
    </row>
    <row r="2426" spans="1:8" ht="12.75" customHeight="1" x14ac:dyDescent="0.25">
      <c r="A2426" s="26" t="s">
        <v>2527</v>
      </c>
      <c r="B2426" s="26" t="s">
        <v>585</v>
      </c>
      <c r="C2426" s="65">
        <v>16</v>
      </c>
      <c r="D2426" s="66">
        <v>0</v>
      </c>
      <c r="E2426" s="66"/>
      <c r="F2426" s="66"/>
      <c r="G2426" s="66"/>
      <c r="H2426" s="66">
        <v>0</v>
      </c>
    </row>
    <row r="2427" spans="1:8" ht="12.75" customHeight="1" x14ac:dyDescent="0.25">
      <c r="A2427" s="26" t="s">
        <v>2528</v>
      </c>
      <c r="B2427" s="26" t="s">
        <v>587</v>
      </c>
      <c r="C2427" s="65">
        <v>16</v>
      </c>
      <c r="D2427" s="66">
        <v>0</v>
      </c>
      <c r="E2427" s="66"/>
      <c r="F2427" s="66"/>
      <c r="G2427" s="66"/>
      <c r="H2427" s="66">
        <v>0</v>
      </c>
    </row>
    <row r="2428" spans="1:8" ht="12.75" customHeight="1" x14ac:dyDescent="0.25">
      <c r="A2428" s="26" t="s">
        <v>2529</v>
      </c>
      <c r="B2428" s="26" t="s">
        <v>1626</v>
      </c>
      <c r="C2428" s="65">
        <v>16</v>
      </c>
      <c r="D2428" s="66">
        <v>0</v>
      </c>
      <c r="E2428" s="66"/>
      <c r="F2428" s="66"/>
      <c r="G2428" s="66"/>
      <c r="H2428" s="66">
        <v>0</v>
      </c>
    </row>
    <row r="2429" spans="1:8" ht="12.75" customHeight="1" x14ac:dyDescent="0.25">
      <c r="A2429" s="26" t="s">
        <v>2530</v>
      </c>
      <c r="B2429" s="26" t="s">
        <v>591</v>
      </c>
      <c r="C2429" s="65">
        <v>16</v>
      </c>
      <c r="D2429" s="66">
        <v>0</v>
      </c>
      <c r="E2429" s="66"/>
      <c r="F2429" s="66"/>
      <c r="G2429" s="66"/>
      <c r="H2429" s="66">
        <v>0</v>
      </c>
    </row>
    <row r="2430" spans="1:8" ht="12.75" customHeight="1" x14ac:dyDescent="0.25">
      <c r="A2430" s="26" t="s">
        <v>2531</v>
      </c>
      <c r="B2430" s="26" t="s">
        <v>593</v>
      </c>
      <c r="C2430" s="65">
        <v>16</v>
      </c>
      <c r="D2430" s="66">
        <v>0</v>
      </c>
      <c r="E2430" s="66"/>
      <c r="F2430" s="66"/>
      <c r="G2430" s="66"/>
      <c r="H2430" s="66">
        <v>0</v>
      </c>
    </row>
    <row r="2431" spans="1:8" ht="12.75" customHeight="1" x14ac:dyDescent="0.25">
      <c r="A2431" s="26" t="s">
        <v>2532</v>
      </c>
      <c r="B2431" s="26" t="s">
        <v>595</v>
      </c>
      <c r="C2431" s="65">
        <v>16</v>
      </c>
      <c r="D2431" s="66">
        <v>0</v>
      </c>
      <c r="E2431" s="66"/>
      <c r="F2431" s="66"/>
      <c r="G2431" s="66"/>
      <c r="H2431" s="66">
        <v>0</v>
      </c>
    </row>
    <row r="2432" spans="1:8" ht="12.75" customHeight="1" x14ac:dyDescent="0.25">
      <c r="A2432" s="26" t="s">
        <v>2533</v>
      </c>
      <c r="B2432" s="26" t="s">
        <v>597</v>
      </c>
      <c r="C2432" s="65">
        <v>16</v>
      </c>
      <c r="D2432" s="66">
        <v>0</v>
      </c>
      <c r="E2432" s="66"/>
      <c r="F2432" s="66"/>
      <c r="G2432" s="66"/>
      <c r="H2432" s="66">
        <v>0</v>
      </c>
    </row>
    <row r="2433" spans="1:8" ht="12.75" customHeight="1" x14ac:dyDescent="0.25">
      <c r="A2433" s="26" t="s">
        <v>2534</v>
      </c>
      <c r="B2433" s="26" t="s">
        <v>599</v>
      </c>
      <c r="C2433" s="65">
        <v>16</v>
      </c>
      <c r="D2433" s="66">
        <v>0</v>
      </c>
      <c r="E2433" s="66"/>
      <c r="F2433" s="66"/>
      <c r="G2433" s="66"/>
      <c r="H2433" s="66">
        <v>0</v>
      </c>
    </row>
    <row r="2434" spans="1:8" ht="12.75" customHeight="1" x14ac:dyDescent="0.25">
      <c r="A2434" s="26" t="s">
        <v>2535</v>
      </c>
      <c r="B2434" s="26" t="s">
        <v>601</v>
      </c>
      <c r="C2434" s="65">
        <v>16</v>
      </c>
      <c r="D2434" s="66">
        <v>0</v>
      </c>
      <c r="E2434" s="66"/>
      <c r="F2434" s="66"/>
      <c r="G2434" s="66"/>
      <c r="H2434" s="66">
        <v>0</v>
      </c>
    </row>
    <row r="2435" spans="1:8" ht="12.75" customHeight="1" x14ac:dyDescent="0.25">
      <c r="A2435" s="26" t="s">
        <v>2536</v>
      </c>
      <c r="B2435" s="26" t="s">
        <v>603</v>
      </c>
      <c r="C2435" s="65">
        <v>16</v>
      </c>
      <c r="D2435" s="66">
        <v>0</v>
      </c>
      <c r="E2435" s="66"/>
      <c r="F2435" s="66"/>
      <c r="G2435" s="66"/>
      <c r="H2435" s="66">
        <v>0</v>
      </c>
    </row>
    <row r="2436" spans="1:8" ht="12.75" customHeight="1" x14ac:dyDescent="0.25">
      <c r="A2436" s="26" t="s">
        <v>2537</v>
      </c>
      <c r="B2436" s="26" t="s">
        <v>605</v>
      </c>
      <c r="C2436" s="65">
        <v>16</v>
      </c>
      <c r="D2436" s="66">
        <v>0</v>
      </c>
      <c r="E2436" s="66"/>
      <c r="F2436" s="66"/>
      <c r="G2436" s="66"/>
      <c r="H2436" s="66">
        <v>0</v>
      </c>
    </row>
    <row r="2437" spans="1:8" ht="12.75" customHeight="1" x14ac:dyDescent="0.25">
      <c r="A2437" s="26" t="s">
        <v>2538</v>
      </c>
      <c r="B2437" s="26" t="s">
        <v>607</v>
      </c>
      <c r="C2437" s="65">
        <v>16</v>
      </c>
      <c r="D2437" s="66">
        <v>0</v>
      </c>
      <c r="E2437" s="66"/>
      <c r="F2437" s="66"/>
      <c r="G2437" s="66"/>
      <c r="H2437" s="66">
        <v>0</v>
      </c>
    </row>
    <row r="2438" spans="1:8" ht="12.75" customHeight="1" x14ac:dyDescent="0.25">
      <c r="A2438" s="26" t="s">
        <v>11564</v>
      </c>
      <c r="B2438" s="26" t="s">
        <v>11529</v>
      </c>
      <c r="C2438" s="65">
        <v>16</v>
      </c>
      <c r="D2438" s="66">
        <v>0</v>
      </c>
      <c r="E2438" s="66"/>
      <c r="F2438" s="66"/>
      <c r="G2438" s="66"/>
      <c r="H2438" s="66">
        <v>0</v>
      </c>
    </row>
    <row r="2439" spans="1:8" ht="12.75" customHeight="1" x14ac:dyDescent="0.25">
      <c r="A2439" s="26" t="s">
        <v>11565</v>
      </c>
      <c r="B2439" s="26" t="s">
        <v>11531</v>
      </c>
      <c r="C2439" s="65">
        <v>16</v>
      </c>
      <c r="D2439" s="66">
        <v>0</v>
      </c>
      <c r="E2439" s="66"/>
      <c r="F2439" s="66"/>
      <c r="G2439" s="66"/>
      <c r="H2439" s="66">
        <v>0</v>
      </c>
    </row>
    <row r="2440" spans="1:8" ht="12.75" customHeight="1" x14ac:dyDescent="0.25">
      <c r="A2440" s="26" t="s">
        <v>12081</v>
      </c>
      <c r="B2440" s="26" t="s">
        <v>4089</v>
      </c>
      <c r="C2440" s="65">
        <v>16</v>
      </c>
      <c r="D2440" s="66">
        <v>0</v>
      </c>
      <c r="E2440" s="66"/>
      <c r="F2440" s="66"/>
      <c r="G2440" s="66"/>
      <c r="H2440" s="66">
        <v>0</v>
      </c>
    </row>
    <row r="2441" spans="1:8" ht="12.75" customHeight="1" x14ac:dyDescent="0.25">
      <c r="A2441" s="26" t="s">
        <v>2539</v>
      </c>
      <c r="B2441" s="26" t="s">
        <v>609</v>
      </c>
      <c r="C2441" s="65">
        <v>16</v>
      </c>
      <c r="D2441" s="66">
        <v>0</v>
      </c>
      <c r="E2441" s="66"/>
      <c r="F2441" s="66"/>
      <c r="G2441" s="66"/>
      <c r="H2441" s="66">
        <v>0</v>
      </c>
    </row>
    <row r="2442" spans="1:8" ht="12.75" customHeight="1" x14ac:dyDescent="0.25">
      <c r="A2442" s="26" t="s">
        <v>2540</v>
      </c>
      <c r="B2442" s="26" t="s">
        <v>611</v>
      </c>
      <c r="C2442" s="65">
        <v>16</v>
      </c>
      <c r="D2442" s="66">
        <v>0</v>
      </c>
      <c r="E2442" s="66"/>
      <c r="F2442" s="66"/>
      <c r="G2442" s="66"/>
      <c r="H2442" s="66">
        <v>0</v>
      </c>
    </row>
    <row r="2443" spans="1:8" ht="12.75" customHeight="1" x14ac:dyDescent="0.25">
      <c r="A2443" s="26" t="s">
        <v>2541</v>
      </c>
      <c r="B2443" s="26" t="s">
        <v>1639</v>
      </c>
      <c r="C2443" s="65">
        <v>12</v>
      </c>
      <c r="D2443" s="66"/>
      <c r="E2443" s="66"/>
      <c r="F2443" s="66">
        <v>0</v>
      </c>
      <c r="G2443" s="66"/>
      <c r="H2443" s="66">
        <v>0</v>
      </c>
    </row>
    <row r="2444" spans="1:8" ht="12.75" customHeight="1" x14ac:dyDescent="0.25">
      <c r="A2444" s="26" t="s">
        <v>2542</v>
      </c>
      <c r="B2444" s="26" t="s">
        <v>1639</v>
      </c>
      <c r="C2444" s="65">
        <v>14</v>
      </c>
      <c r="D2444" s="66"/>
      <c r="E2444" s="66">
        <v>0</v>
      </c>
      <c r="F2444" s="66"/>
      <c r="G2444" s="66"/>
      <c r="H2444" s="66">
        <v>0</v>
      </c>
    </row>
    <row r="2445" spans="1:8" ht="12.75" customHeight="1" x14ac:dyDescent="0.25">
      <c r="A2445" s="26" t="s">
        <v>2543</v>
      </c>
      <c r="B2445" s="26" t="s">
        <v>613</v>
      </c>
      <c r="C2445" s="65">
        <v>16</v>
      </c>
      <c r="D2445" s="66">
        <v>0</v>
      </c>
      <c r="E2445" s="66"/>
      <c r="F2445" s="66"/>
      <c r="G2445" s="66"/>
      <c r="H2445" s="66">
        <v>0</v>
      </c>
    </row>
    <row r="2446" spans="1:8" ht="12.75" customHeight="1" x14ac:dyDescent="0.25">
      <c r="A2446" s="26" t="s">
        <v>2544</v>
      </c>
      <c r="B2446" s="26" t="s">
        <v>1814</v>
      </c>
      <c r="C2446" s="65">
        <v>12</v>
      </c>
      <c r="D2446" s="66"/>
      <c r="E2446" s="66"/>
      <c r="F2446" s="66">
        <v>8359.69</v>
      </c>
      <c r="G2446" s="66"/>
      <c r="H2446" s="66">
        <v>8359.69</v>
      </c>
    </row>
    <row r="2447" spans="1:8" ht="12.75" customHeight="1" x14ac:dyDescent="0.25">
      <c r="A2447" s="26" t="s">
        <v>2545</v>
      </c>
      <c r="B2447" s="26" t="s">
        <v>1814</v>
      </c>
      <c r="C2447" s="65">
        <v>14</v>
      </c>
      <c r="D2447" s="66"/>
      <c r="E2447" s="66">
        <v>8359.69</v>
      </c>
      <c r="F2447" s="66"/>
      <c r="G2447" s="66"/>
      <c r="H2447" s="66">
        <v>8359.69</v>
      </c>
    </row>
    <row r="2448" spans="1:8" ht="12.75" customHeight="1" x14ac:dyDescent="0.25">
      <c r="A2448" s="26" t="s">
        <v>2546</v>
      </c>
      <c r="B2448" s="26" t="s">
        <v>620</v>
      </c>
      <c r="C2448" s="65">
        <v>16</v>
      </c>
      <c r="D2448" s="66">
        <v>8359.69</v>
      </c>
      <c r="E2448" s="66"/>
      <c r="F2448" s="66"/>
      <c r="G2448" s="66"/>
      <c r="H2448" s="66">
        <v>8359.69</v>
      </c>
    </row>
    <row r="2449" spans="1:8" ht="12.75" customHeight="1" x14ac:dyDescent="0.25">
      <c r="A2449" s="26" t="s">
        <v>2547</v>
      </c>
      <c r="B2449" s="26" t="s">
        <v>622</v>
      </c>
      <c r="C2449" s="65">
        <v>16</v>
      </c>
      <c r="D2449" s="66">
        <v>0</v>
      </c>
      <c r="E2449" s="66"/>
      <c r="F2449" s="66"/>
      <c r="G2449" s="66"/>
      <c r="H2449" s="66">
        <v>0</v>
      </c>
    </row>
    <row r="2450" spans="1:8" ht="12.75" customHeight="1" x14ac:dyDescent="0.25">
      <c r="A2450" s="26" t="s">
        <v>2548</v>
      </c>
      <c r="B2450" s="26" t="s">
        <v>624</v>
      </c>
      <c r="C2450" s="65">
        <v>16</v>
      </c>
      <c r="D2450" s="66">
        <v>0</v>
      </c>
      <c r="E2450" s="66"/>
      <c r="F2450" s="66"/>
      <c r="G2450" s="66"/>
      <c r="H2450" s="66">
        <v>0</v>
      </c>
    </row>
    <row r="2451" spans="1:8" ht="12.75" customHeight="1" x14ac:dyDescent="0.25">
      <c r="A2451" s="26" t="s">
        <v>2549</v>
      </c>
      <c r="B2451" s="26" t="s">
        <v>1335</v>
      </c>
      <c r="C2451" s="65">
        <v>16</v>
      </c>
      <c r="D2451" s="66">
        <v>0</v>
      </c>
      <c r="E2451" s="66"/>
      <c r="F2451" s="66"/>
      <c r="G2451" s="66"/>
      <c r="H2451" s="66">
        <v>0</v>
      </c>
    </row>
    <row r="2452" spans="1:8" ht="12.75" customHeight="1" x14ac:dyDescent="0.25">
      <c r="A2452" s="26" t="s">
        <v>11854</v>
      </c>
      <c r="B2452" s="26" t="s">
        <v>11730</v>
      </c>
      <c r="C2452" s="65">
        <v>12</v>
      </c>
      <c r="D2452" s="66"/>
      <c r="E2452" s="66"/>
      <c r="F2452" s="66">
        <v>0</v>
      </c>
      <c r="G2452" s="66"/>
      <c r="H2452" s="66">
        <v>0</v>
      </c>
    </row>
    <row r="2453" spans="1:8" ht="12.75" customHeight="1" x14ac:dyDescent="0.25">
      <c r="A2453" s="26" t="s">
        <v>11855</v>
      </c>
      <c r="B2453" s="26" t="s">
        <v>11730</v>
      </c>
      <c r="C2453" s="65">
        <v>14</v>
      </c>
      <c r="D2453" s="66"/>
      <c r="E2453" s="66">
        <v>0</v>
      </c>
      <c r="F2453" s="66"/>
      <c r="G2453" s="66"/>
      <c r="H2453" s="66">
        <v>0</v>
      </c>
    </row>
    <row r="2454" spans="1:8" ht="12.75" customHeight="1" x14ac:dyDescent="0.25">
      <c r="A2454" s="26" t="s">
        <v>11856</v>
      </c>
      <c r="B2454" s="26" t="s">
        <v>11730</v>
      </c>
      <c r="C2454" s="65">
        <v>16</v>
      </c>
      <c r="D2454" s="66">
        <v>0</v>
      </c>
      <c r="E2454" s="66"/>
      <c r="F2454" s="66"/>
      <c r="G2454" s="66"/>
      <c r="H2454" s="66">
        <v>0</v>
      </c>
    </row>
    <row r="2455" spans="1:8" ht="12.75" customHeight="1" x14ac:dyDescent="0.25">
      <c r="A2455" s="26" t="s">
        <v>2550</v>
      </c>
      <c r="B2455" s="26" t="s">
        <v>1763</v>
      </c>
      <c r="C2455" s="65">
        <v>10</v>
      </c>
      <c r="D2455" s="66"/>
      <c r="E2455" s="66"/>
      <c r="F2455" s="66"/>
      <c r="G2455" s="66">
        <v>0</v>
      </c>
      <c r="H2455" s="66">
        <v>0</v>
      </c>
    </row>
    <row r="2456" spans="1:8" ht="12.75" customHeight="1" x14ac:dyDescent="0.25">
      <c r="A2456" s="26" t="s">
        <v>2551</v>
      </c>
      <c r="B2456" s="26" t="s">
        <v>1693</v>
      </c>
      <c r="C2456" s="65">
        <v>12</v>
      </c>
      <c r="D2456" s="66"/>
      <c r="E2456" s="66"/>
      <c r="F2456" s="66">
        <v>0</v>
      </c>
      <c r="G2456" s="66"/>
      <c r="H2456" s="66">
        <v>0</v>
      </c>
    </row>
    <row r="2457" spans="1:8" ht="12.75" customHeight="1" x14ac:dyDescent="0.25">
      <c r="A2457" s="26" t="s">
        <v>2552</v>
      </c>
      <c r="B2457" s="26" t="s">
        <v>1693</v>
      </c>
      <c r="C2457" s="65">
        <v>14</v>
      </c>
      <c r="D2457" s="66"/>
      <c r="E2457" s="66">
        <v>0</v>
      </c>
      <c r="F2457" s="66"/>
      <c r="G2457" s="66"/>
      <c r="H2457" s="66">
        <v>0</v>
      </c>
    </row>
    <row r="2458" spans="1:8" ht="12.75" customHeight="1" x14ac:dyDescent="0.25">
      <c r="A2458" s="26" t="s">
        <v>2553</v>
      </c>
      <c r="B2458" s="26" t="s">
        <v>1696</v>
      </c>
      <c r="C2458" s="65">
        <v>16</v>
      </c>
      <c r="D2458" s="66">
        <v>0</v>
      </c>
      <c r="E2458" s="66"/>
      <c r="F2458" s="66"/>
      <c r="G2458" s="66"/>
      <c r="H2458" s="66">
        <v>0</v>
      </c>
    </row>
    <row r="2459" spans="1:8" ht="12.75" customHeight="1" x14ac:dyDescent="0.25">
      <c r="A2459" s="26" t="s">
        <v>2554</v>
      </c>
      <c r="B2459" s="26" t="s">
        <v>559</v>
      </c>
      <c r="C2459" s="65">
        <v>16</v>
      </c>
      <c r="D2459" s="66">
        <v>0</v>
      </c>
      <c r="E2459" s="66"/>
      <c r="F2459" s="66"/>
      <c r="G2459" s="66"/>
      <c r="H2459" s="66">
        <v>0</v>
      </c>
    </row>
    <row r="2460" spans="1:8" ht="12.75" customHeight="1" x14ac:dyDescent="0.25">
      <c r="A2460" s="26" t="s">
        <v>2555</v>
      </c>
      <c r="B2460" s="26" t="s">
        <v>561</v>
      </c>
      <c r="C2460" s="65">
        <v>16</v>
      </c>
      <c r="D2460" s="66">
        <v>0</v>
      </c>
      <c r="E2460" s="66"/>
      <c r="F2460" s="66"/>
      <c r="G2460" s="66"/>
      <c r="H2460" s="66">
        <v>0</v>
      </c>
    </row>
    <row r="2461" spans="1:8" ht="12.75" customHeight="1" x14ac:dyDescent="0.25">
      <c r="A2461" s="26" t="s">
        <v>2556</v>
      </c>
      <c r="B2461" s="26" t="s">
        <v>563</v>
      </c>
      <c r="C2461" s="65">
        <v>16</v>
      </c>
      <c r="D2461" s="66">
        <v>0</v>
      </c>
      <c r="E2461" s="66"/>
      <c r="F2461" s="66"/>
      <c r="G2461" s="66"/>
      <c r="H2461" s="66">
        <v>0</v>
      </c>
    </row>
    <row r="2462" spans="1:8" ht="12.75" customHeight="1" x14ac:dyDescent="0.25">
      <c r="A2462" s="26" t="s">
        <v>2557</v>
      </c>
      <c r="B2462" s="26" t="s">
        <v>565</v>
      </c>
      <c r="C2462" s="65">
        <v>16</v>
      </c>
      <c r="D2462" s="66">
        <v>0</v>
      </c>
      <c r="E2462" s="66"/>
      <c r="F2462" s="66"/>
      <c r="G2462" s="66"/>
      <c r="H2462" s="66">
        <v>0</v>
      </c>
    </row>
    <row r="2463" spans="1:8" ht="12.75" customHeight="1" x14ac:dyDescent="0.25">
      <c r="A2463" s="26" t="s">
        <v>2558</v>
      </c>
      <c r="B2463" s="26" t="s">
        <v>567</v>
      </c>
      <c r="C2463" s="65">
        <v>16</v>
      </c>
      <c r="D2463" s="66">
        <v>0</v>
      </c>
      <c r="E2463" s="66"/>
      <c r="F2463" s="66"/>
      <c r="G2463" s="66"/>
      <c r="H2463" s="66">
        <v>0</v>
      </c>
    </row>
    <row r="2464" spans="1:8" ht="12.75" customHeight="1" x14ac:dyDescent="0.25">
      <c r="A2464" s="26" t="s">
        <v>2559</v>
      </c>
      <c r="B2464" s="26" t="s">
        <v>1703</v>
      </c>
      <c r="C2464" s="65">
        <v>12</v>
      </c>
      <c r="D2464" s="66"/>
      <c r="E2464" s="66"/>
      <c r="F2464" s="66">
        <v>0</v>
      </c>
      <c r="G2464" s="66"/>
      <c r="H2464" s="66">
        <v>0</v>
      </c>
    </row>
    <row r="2465" spans="1:8" ht="12.75" customHeight="1" x14ac:dyDescent="0.25">
      <c r="A2465" s="26" t="s">
        <v>2560</v>
      </c>
      <c r="B2465" s="26" t="s">
        <v>1703</v>
      </c>
      <c r="C2465" s="65">
        <v>14</v>
      </c>
      <c r="D2465" s="66"/>
      <c r="E2465" s="66">
        <v>0</v>
      </c>
      <c r="F2465" s="66"/>
      <c r="G2465" s="66"/>
      <c r="H2465" s="66">
        <v>0</v>
      </c>
    </row>
    <row r="2466" spans="1:8" ht="12.75" customHeight="1" x14ac:dyDescent="0.25">
      <c r="A2466" s="26" t="s">
        <v>2561</v>
      </c>
      <c r="B2466" s="26" t="s">
        <v>559</v>
      </c>
      <c r="C2466" s="65">
        <v>16</v>
      </c>
      <c r="D2466" s="66">
        <v>0</v>
      </c>
      <c r="E2466" s="66"/>
      <c r="F2466" s="66"/>
      <c r="G2466" s="66"/>
      <c r="H2466" s="66">
        <v>0</v>
      </c>
    </row>
    <row r="2467" spans="1:8" ht="12.75" customHeight="1" x14ac:dyDescent="0.25">
      <c r="A2467" s="26" t="s">
        <v>2562</v>
      </c>
      <c r="B2467" s="26" t="s">
        <v>561</v>
      </c>
      <c r="C2467" s="65">
        <v>16</v>
      </c>
      <c r="D2467" s="66">
        <v>0</v>
      </c>
      <c r="E2467" s="66"/>
      <c r="F2467" s="66"/>
      <c r="G2467" s="66"/>
      <c r="H2467" s="66">
        <v>0</v>
      </c>
    </row>
    <row r="2468" spans="1:8" ht="12.75" customHeight="1" x14ac:dyDescent="0.25">
      <c r="A2468" s="26" t="s">
        <v>2563</v>
      </c>
      <c r="B2468" s="26" t="s">
        <v>565</v>
      </c>
      <c r="C2468" s="65">
        <v>16</v>
      </c>
      <c r="D2468" s="66">
        <v>0</v>
      </c>
      <c r="E2468" s="66"/>
      <c r="F2468" s="66"/>
      <c r="G2468" s="66"/>
      <c r="H2468" s="66">
        <v>0</v>
      </c>
    </row>
    <row r="2469" spans="1:8" ht="12.75" customHeight="1" x14ac:dyDescent="0.25">
      <c r="A2469" s="26" t="s">
        <v>2564</v>
      </c>
      <c r="B2469" s="26" t="s">
        <v>575</v>
      </c>
      <c r="C2469" s="65">
        <v>16</v>
      </c>
      <c r="D2469" s="66">
        <v>0</v>
      </c>
      <c r="E2469" s="66"/>
      <c r="F2469" s="66"/>
      <c r="G2469" s="66"/>
      <c r="H2469" s="66">
        <v>0</v>
      </c>
    </row>
    <row r="2470" spans="1:8" ht="12.75" customHeight="1" x14ac:dyDescent="0.25">
      <c r="A2470" s="26" t="s">
        <v>2565</v>
      </c>
      <c r="B2470" s="26" t="s">
        <v>1710</v>
      </c>
      <c r="C2470" s="65">
        <v>12</v>
      </c>
      <c r="D2470" s="66"/>
      <c r="E2470" s="66"/>
      <c r="F2470" s="66">
        <v>0</v>
      </c>
      <c r="G2470" s="66"/>
      <c r="H2470" s="66">
        <v>0</v>
      </c>
    </row>
    <row r="2471" spans="1:8" ht="12.75" customHeight="1" x14ac:dyDescent="0.25">
      <c r="A2471" s="26" t="s">
        <v>2566</v>
      </c>
      <c r="B2471" s="26" t="s">
        <v>1710</v>
      </c>
      <c r="C2471" s="65">
        <v>14</v>
      </c>
      <c r="D2471" s="66"/>
      <c r="E2471" s="66">
        <v>0</v>
      </c>
      <c r="F2471" s="66"/>
      <c r="G2471" s="66"/>
      <c r="H2471" s="66">
        <v>0</v>
      </c>
    </row>
    <row r="2472" spans="1:8" ht="12.75" customHeight="1" x14ac:dyDescent="0.25">
      <c r="A2472" s="26" t="s">
        <v>2567</v>
      </c>
      <c r="B2472" s="26" t="s">
        <v>577</v>
      </c>
      <c r="C2472" s="65">
        <v>16</v>
      </c>
      <c r="D2472" s="66">
        <v>0</v>
      </c>
      <c r="E2472" s="66"/>
      <c r="F2472" s="66"/>
      <c r="G2472" s="66"/>
      <c r="H2472" s="66">
        <v>0</v>
      </c>
    </row>
    <row r="2473" spans="1:8" ht="12.75" customHeight="1" x14ac:dyDescent="0.25">
      <c r="A2473" s="26" t="s">
        <v>2568</v>
      </c>
      <c r="B2473" s="26" t="s">
        <v>581</v>
      </c>
      <c r="C2473" s="65">
        <v>16</v>
      </c>
      <c r="D2473" s="66">
        <v>0</v>
      </c>
      <c r="E2473" s="66"/>
      <c r="F2473" s="66"/>
      <c r="G2473" s="66"/>
      <c r="H2473" s="66">
        <v>0</v>
      </c>
    </row>
    <row r="2474" spans="1:8" ht="12.75" customHeight="1" x14ac:dyDescent="0.25">
      <c r="A2474" s="26" t="s">
        <v>2569</v>
      </c>
      <c r="B2474" s="26" t="s">
        <v>583</v>
      </c>
      <c r="C2474" s="65">
        <v>16</v>
      </c>
      <c r="D2474" s="66">
        <v>0</v>
      </c>
      <c r="E2474" s="66"/>
      <c r="F2474" s="66"/>
      <c r="G2474" s="66"/>
      <c r="H2474" s="66">
        <v>0</v>
      </c>
    </row>
    <row r="2475" spans="1:8" ht="12.75" customHeight="1" x14ac:dyDescent="0.25">
      <c r="A2475" s="26" t="s">
        <v>2570</v>
      </c>
      <c r="B2475" s="26" t="s">
        <v>585</v>
      </c>
      <c r="C2475" s="65">
        <v>16</v>
      </c>
      <c r="D2475" s="66">
        <v>0</v>
      </c>
      <c r="E2475" s="66"/>
      <c r="F2475" s="66"/>
      <c r="G2475" s="66"/>
      <c r="H2475" s="66">
        <v>0</v>
      </c>
    </row>
    <row r="2476" spans="1:8" ht="12.75" customHeight="1" x14ac:dyDescent="0.25">
      <c r="A2476" s="26" t="s">
        <v>2571</v>
      </c>
      <c r="B2476" s="26" t="s">
        <v>587</v>
      </c>
      <c r="C2476" s="65">
        <v>16</v>
      </c>
      <c r="D2476" s="66">
        <v>0</v>
      </c>
      <c r="E2476" s="66"/>
      <c r="F2476" s="66"/>
      <c r="G2476" s="66"/>
      <c r="H2476" s="66">
        <v>0</v>
      </c>
    </row>
    <row r="2477" spans="1:8" ht="12.75" customHeight="1" x14ac:dyDescent="0.25">
      <c r="A2477" s="26" t="s">
        <v>2572</v>
      </c>
      <c r="B2477" s="26" t="s">
        <v>1626</v>
      </c>
      <c r="C2477" s="65">
        <v>16</v>
      </c>
      <c r="D2477" s="66">
        <v>0</v>
      </c>
      <c r="E2477" s="66"/>
      <c r="F2477" s="66"/>
      <c r="G2477" s="66"/>
      <c r="H2477" s="66">
        <v>0</v>
      </c>
    </row>
    <row r="2478" spans="1:8" ht="12.75" customHeight="1" x14ac:dyDescent="0.25">
      <c r="A2478" s="26" t="s">
        <v>2573</v>
      </c>
      <c r="B2478" s="26" t="s">
        <v>591</v>
      </c>
      <c r="C2478" s="65">
        <v>16</v>
      </c>
      <c r="D2478" s="66">
        <v>0</v>
      </c>
      <c r="E2478" s="66"/>
      <c r="F2478" s="66"/>
      <c r="G2478" s="66"/>
      <c r="H2478" s="66">
        <v>0</v>
      </c>
    </row>
    <row r="2479" spans="1:8" ht="12.75" customHeight="1" x14ac:dyDescent="0.25">
      <c r="A2479" s="26" t="s">
        <v>2574</v>
      </c>
      <c r="B2479" s="26" t="s">
        <v>593</v>
      </c>
      <c r="C2479" s="65">
        <v>16</v>
      </c>
      <c r="D2479" s="66">
        <v>0</v>
      </c>
      <c r="E2479" s="66"/>
      <c r="F2479" s="66"/>
      <c r="G2479" s="66"/>
      <c r="H2479" s="66">
        <v>0</v>
      </c>
    </row>
    <row r="2480" spans="1:8" ht="12.75" customHeight="1" x14ac:dyDescent="0.25">
      <c r="A2480" s="26" t="s">
        <v>2575</v>
      </c>
      <c r="B2480" s="26" t="s">
        <v>595</v>
      </c>
      <c r="C2480" s="65">
        <v>16</v>
      </c>
      <c r="D2480" s="66">
        <v>0</v>
      </c>
      <c r="E2480" s="66"/>
      <c r="F2480" s="66"/>
      <c r="G2480" s="66"/>
      <c r="H2480" s="66">
        <v>0</v>
      </c>
    </row>
    <row r="2481" spans="1:8" ht="12.75" customHeight="1" x14ac:dyDescent="0.25">
      <c r="A2481" s="26" t="s">
        <v>2576</v>
      </c>
      <c r="B2481" s="26" t="s">
        <v>597</v>
      </c>
      <c r="C2481" s="65">
        <v>16</v>
      </c>
      <c r="D2481" s="66">
        <v>0</v>
      </c>
      <c r="E2481" s="66"/>
      <c r="F2481" s="66"/>
      <c r="G2481" s="66"/>
      <c r="H2481" s="66">
        <v>0</v>
      </c>
    </row>
    <row r="2482" spans="1:8" ht="12.75" customHeight="1" x14ac:dyDescent="0.25">
      <c r="A2482" s="26" t="s">
        <v>2577</v>
      </c>
      <c r="B2482" s="26" t="s">
        <v>599</v>
      </c>
      <c r="C2482" s="65">
        <v>16</v>
      </c>
      <c r="D2482" s="66">
        <v>0</v>
      </c>
      <c r="E2482" s="66"/>
      <c r="F2482" s="66"/>
      <c r="G2482" s="66"/>
      <c r="H2482" s="66">
        <v>0</v>
      </c>
    </row>
    <row r="2483" spans="1:8" ht="12.75" customHeight="1" x14ac:dyDescent="0.25">
      <c r="A2483" s="26" t="s">
        <v>2578</v>
      </c>
      <c r="B2483" s="26" t="s">
        <v>601</v>
      </c>
      <c r="C2483" s="65">
        <v>16</v>
      </c>
      <c r="D2483" s="66">
        <v>0</v>
      </c>
      <c r="E2483" s="66"/>
      <c r="F2483" s="66"/>
      <c r="G2483" s="66"/>
      <c r="H2483" s="66">
        <v>0</v>
      </c>
    </row>
    <row r="2484" spans="1:8" ht="12.75" customHeight="1" x14ac:dyDescent="0.25">
      <c r="A2484" s="26" t="s">
        <v>2579</v>
      </c>
      <c r="B2484" s="26" t="s">
        <v>603</v>
      </c>
      <c r="C2484" s="65">
        <v>16</v>
      </c>
      <c r="D2484" s="66">
        <v>0</v>
      </c>
      <c r="E2484" s="66"/>
      <c r="F2484" s="66"/>
      <c r="G2484" s="66"/>
      <c r="H2484" s="66">
        <v>0</v>
      </c>
    </row>
    <row r="2485" spans="1:8" ht="12.75" customHeight="1" x14ac:dyDescent="0.25">
      <c r="A2485" s="26" t="s">
        <v>2580</v>
      </c>
      <c r="B2485" s="26" t="s">
        <v>605</v>
      </c>
      <c r="C2485" s="65">
        <v>16</v>
      </c>
      <c r="D2485" s="66">
        <v>0</v>
      </c>
      <c r="E2485" s="66"/>
      <c r="F2485" s="66"/>
      <c r="G2485" s="66"/>
      <c r="H2485" s="66">
        <v>0</v>
      </c>
    </row>
    <row r="2486" spans="1:8" ht="12.75" customHeight="1" x14ac:dyDescent="0.25">
      <c r="A2486" s="26" t="s">
        <v>2581</v>
      </c>
      <c r="B2486" s="26" t="s">
        <v>607</v>
      </c>
      <c r="C2486" s="65">
        <v>16</v>
      </c>
      <c r="D2486" s="66">
        <v>0</v>
      </c>
      <c r="E2486" s="66"/>
      <c r="F2486" s="66"/>
      <c r="G2486" s="66"/>
      <c r="H2486" s="66">
        <v>0</v>
      </c>
    </row>
    <row r="2487" spans="1:8" ht="12.75" customHeight="1" x14ac:dyDescent="0.25">
      <c r="A2487" s="26" t="s">
        <v>2582</v>
      </c>
      <c r="B2487" s="26" t="s">
        <v>609</v>
      </c>
      <c r="C2487" s="65">
        <v>16</v>
      </c>
      <c r="D2487" s="66">
        <v>0</v>
      </c>
      <c r="E2487" s="66"/>
      <c r="F2487" s="66"/>
      <c r="G2487" s="66"/>
      <c r="H2487" s="66">
        <v>0</v>
      </c>
    </row>
    <row r="2488" spans="1:8" ht="12.75" customHeight="1" x14ac:dyDescent="0.25">
      <c r="A2488" s="26" t="s">
        <v>2583</v>
      </c>
      <c r="B2488" s="26" t="s">
        <v>611</v>
      </c>
      <c r="C2488" s="65">
        <v>16</v>
      </c>
      <c r="D2488" s="66">
        <v>0</v>
      </c>
      <c r="E2488" s="66"/>
      <c r="F2488" s="66"/>
      <c r="G2488" s="66"/>
      <c r="H2488" s="66">
        <v>0</v>
      </c>
    </row>
    <row r="2489" spans="1:8" ht="12.75" customHeight="1" x14ac:dyDescent="0.25">
      <c r="A2489" s="26" t="s">
        <v>2584</v>
      </c>
      <c r="B2489" s="26" t="s">
        <v>1730</v>
      </c>
      <c r="C2489" s="65">
        <v>12</v>
      </c>
      <c r="D2489" s="66"/>
      <c r="E2489" s="66"/>
      <c r="F2489" s="66">
        <v>0</v>
      </c>
      <c r="G2489" s="66"/>
      <c r="H2489" s="66">
        <v>0</v>
      </c>
    </row>
    <row r="2490" spans="1:8" ht="12.75" customHeight="1" x14ac:dyDescent="0.25">
      <c r="A2490" s="26" t="s">
        <v>2585</v>
      </c>
      <c r="B2490" s="26" t="s">
        <v>1730</v>
      </c>
      <c r="C2490" s="65">
        <v>14</v>
      </c>
      <c r="D2490" s="66"/>
      <c r="E2490" s="66">
        <v>0</v>
      </c>
      <c r="F2490" s="66"/>
      <c r="G2490" s="66"/>
      <c r="H2490" s="66">
        <v>0</v>
      </c>
    </row>
    <row r="2491" spans="1:8" ht="12.75" customHeight="1" x14ac:dyDescent="0.25">
      <c r="A2491" s="26" t="s">
        <v>2586</v>
      </c>
      <c r="B2491" s="26" t="s">
        <v>613</v>
      </c>
      <c r="C2491" s="65">
        <v>16</v>
      </c>
      <c r="D2491" s="66">
        <v>0</v>
      </c>
      <c r="E2491" s="66"/>
      <c r="F2491" s="66"/>
      <c r="G2491" s="66"/>
      <c r="H2491" s="66">
        <v>0</v>
      </c>
    </row>
    <row r="2492" spans="1:8" ht="12.75" customHeight="1" x14ac:dyDescent="0.25">
      <c r="A2492" s="26" t="s">
        <v>2587</v>
      </c>
      <c r="B2492" s="26" t="s">
        <v>1734</v>
      </c>
      <c r="C2492" s="65">
        <v>12</v>
      </c>
      <c r="D2492" s="66"/>
      <c r="E2492" s="66"/>
      <c r="F2492" s="66">
        <v>0</v>
      </c>
      <c r="G2492" s="66"/>
      <c r="H2492" s="66">
        <v>0</v>
      </c>
    </row>
    <row r="2493" spans="1:8" ht="12.75" customHeight="1" x14ac:dyDescent="0.25">
      <c r="A2493" s="26" t="s">
        <v>2588</v>
      </c>
      <c r="B2493" s="26" t="s">
        <v>1736</v>
      </c>
      <c r="C2493" s="65">
        <v>14</v>
      </c>
      <c r="D2493" s="66"/>
      <c r="E2493" s="66">
        <v>0</v>
      </c>
      <c r="F2493" s="66"/>
      <c r="G2493" s="66"/>
      <c r="H2493" s="66">
        <v>0</v>
      </c>
    </row>
    <row r="2494" spans="1:8" ht="12.75" customHeight="1" x14ac:dyDescent="0.25">
      <c r="A2494" s="26" t="s">
        <v>2589</v>
      </c>
      <c r="B2494" s="26" t="s">
        <v>620</v>
      </c>
      <c r="C2494" s="65">
        <v>16</v>
      </c>
      <c r="D2494" s="66">
        <v>0</v>
      </c>
      <c r="E2494" s="66"/>
      <c r="F2494" s="66"/>
      <c r="G2494" s="66"/>
      <c r="H2494" s="66">
        <v>0</v>
      </c>
    </row>
    <row r="2495" spans="1:8" ht="12.75" customHeight="1" x14ac:dyDescent="0.25">
      <c r="A2495" s="26" t="s">
        <v>2590</v>
      </c>
      <c r="B2495" s="26" t="s">
        <v>622</v>
      </c>
      <c r="C2495" s="65">
        <v>16</v>
      </c>
      <c r="D2495" s="66">
        <v>0</v>
      </c>
      <c r="E2495" s="66"/>
      <c r="F2495" s="66"/>
      <c r="G2495" s="66"/>
      <c r="H2495" s="66">
        <v>0</v>
      </c>
    </row>
    <row r="2496" spans="1:8" ht="12.75" customHeight="1" x14ac:dyDescent="0.25">
      <c r="A2496" s="26" t="s">
        <v>2591</v>
      </c>
      <c r="B2496" s="26" t="s">
        <v>624</v>
      </c>
      <c r="C2496" s="65">
        <v>16</v>
      </c>
      <c r="D2496" s="66">
        <v>0</v>
      </c>
      <c r="E2496" s="66"/>
      <c r="F2496" s="66"/>
      <c r="G2496" s="66"/>
      <c r="H2496" s="66">
        <v>0</v>
      </c>
    </row>
    <row r="2497" spans="1:8" ht="12.75" customHeight="1" x14ac:dyDescent="0.25">
      <c r="A2497" s="26" t="s">
        <v>2592</v>
      </c>
      <c r="B2497" s="26" t="s">
        <v>1335</v>
      </c>
      <c r="C2497" s="65">
        <v>16</v>
      </c>
      <c r="D2497" s="66">
        <v>0</v>
      </c>
      <c r="E2497" s="66"/>
      <c r="F2497" s="66"/>
      <c r="G2497" s="66"/>
      <c r="H2497" s="66">
        <v>0</v>
      </c>
    </row>
    <row r="2498" spans="1:8" ht="12.75" customHeight="1" x14ac:dyDescent="0.25">
      <c r="A2498" s="26" t="s">
        <v>2593</v>
      </c>
      <c r="B2498" s="26" t="s">
        <v>1068</v>
      </c>
      <c r="C2498" s="65">
        <v>10</v>
      </c>
      <c r="D2498" s="66"/>
      <c r="E2498" s="66"/>
      <c r="F2498" s="66"/>
      <c r="G2498" s="66">
        <v>0</v>
      </c>
      <c r="H2498" s="66">
        <v>0</v>
      </c>
    </row>
    <row r="2499" spans="1:8" ht="12.75" customHeight="1" x14ac:dyDescent="0.25">
      <c r="A2499" s="26" t="s">
        <v>2594</v>
      </c>
      <c r="B2499" s="26" t="s">
        <v>1602</v>
      </c>
      <c r="C2499" s="65">
        <v>12</v>
      </c>
      <c r="D2499" s="66"/>
      <c r="E2499" s="66"/>
      <c r="F2499" s="66">
        <v>0</v>
      </c>
      <c r="G2499" s="66"/>
      <c r="H2499" s="66">
        <v>0</v>
      </c>
    </row>
    <row r="2500" spans="1:8" ht="12.75" customHeight="1" x14ac:dyDescent="0.25">
      <c r="A2500" s="26" t="s">
        <v>2595</v>
      </c>
      <c r="B2500" s="26" t="s">
        <v>1602</v>
      </c>
      <c r="C2500" s="65">
        <v>14</v>
      </c>
      <c r="D2500" s="66"/>
      <c r="E2500" s="66">
        <v>0</v>
      </c>
      <c r="F2500" s="66"/>
      <c r="G2500" s="66"/>
      <c r="H2500" s="66">
        <v>0</v>
      </c>
    </row>
    <row r="2501" spans="1:8" ht="12.75" customHeight="1" x14ac:dyDescent="0.25">
      <c r="A2501" s="26" t="s">
        <v>2596</v>
      </c>
      <c r="B2501" s="26" t="s">
        <v>1289</v>
      </c>
      <c r="C2501" s="65">
        <v>16</v>
      </c>
      <c r="D2501" s="66">
        <v>0</v>
      </c>
      <c r="E2501" s="66"/>
      <c r="F2501" s="66"/>
      <c r="G2501" s="66"/>
      <c r="H2501" s="66">
        <v>0</v>
      </c>
    </row>
    <row r="2502" spans="1:8" ht="12.75" customHeight="1" x14ac:dyDescent="0.25">
      <c r="A2502" s="26" t="s">
        <v>2597</v>
      </c>
      <c r="B2502" s="26" t="s">
        <v>559</v>
      </c>
      <c r="C2502" s="65">
        <v>16</v>
      </c>
      <c r="D2502" s="66">
        <v>0</v>
      </c>
      <c r="E2502" s="66"/>
      <c r="F2502" s="66"/>
      <c r="G2502" s="66"/>
      <c r="H2502" s="66">
        <v>0</v>
      </c>
    </row>
    <row r="2503" spans="1:8" ht="12.75" customHeight="1" x14ac:dyDescent="0.25">
      <c r="A2503" s="26" t="s">
        <v>2598</v>
      </c>
      <c r="B2503" s="26" t="s">
        <v>561</v>
      </c>
      <c r="C2503" s="65">
        <v>16</v>
      </c>
      <c r="D2503" s="66">
        <v>0</v>
      </c>
      <c r="E2503" s="66"/>
      <c r="F2503" s="66"/>
      <c r="G2503" s="66"/>
      <c r="H2503" s="66">
        <v>0</v>
      </c>
    </row>
    <row r="2504" spans="1:8" ht="12.75" customHeight="1" x14ac:dyDescent="0.25">
      <c r="A2504" s="26" t="s">
        <v>2599</v>
      </c>
      <c r="B2504" s="26" t="s">
        <v>563</v>
      </c>
      <c r="C2504" s="65">
        <v>16</v>
      </c>
      <c r="D2504" s="66">
        <v>0</v>
      </c>
      <c r="E2504" s="66"/>
      <c r="F2504" s="66"/>
      <c r="G2504" s="66"/>
      <c r="H2504" s="66">
        <v>0</v>
      </c>
    </row>
    <row r="2505" spans="1:8" ht="12.75" customHeight="1" x14ac:dyDescent="0.25">
      <c r="A2505" s="26" t="s">
        <v>2600</v>
      </c>
      <c r="B2505" s="26" t="s">
        <v>565</v>
      </c>
      <c r="C2505" s="65">
        <v>16</v>
      </c>
      <c r="D2505" s="66">
        <v>0</v>
      </c>
      <c r="E2505" s="66"/>
      <c r="F2505" s="66"/>
      <c r="G2505" s="66"/>
      <c r="H2505" s="66">
        <v>0</v>
      </c>
    </row>
    <row r="2506" spans="1:8" ht="12.75" customHeight="1" x14ac:dyDescent="0.25">
      <c r="A2506" s="26" t="s">
        <v>2601</v>
      </c>
      <c r="B2506" s="26" t="s">
        <v>567</v>
      </c>
      <c r="C2506" s="65">
        <v>16</v>
      </c>
      <c r="D2506" s="66">
        <v>0</v>
      </c>
      <c r="E2506" s="66"/>
      <c r="F2506" s="66"/>
      <c r="G2506" s="66"/>
      <c r="H2506" s="66">
        <v>0</v>
      </c>
    </row>
    <row r="2507" spans="1:8" ht="12.75" customHeight="1" x14ac:dyDescent="0.25">
      <c r="A2507" s="26" t="s">
        <v>2602</v>
      </c>
      <c r="B2507" s="26" t="s">
        <v>1611</v>
      </c>
      <c r="C2507" s="65">
        <v>12</v>
      </c>
      <c r="D2507" s="66"/>
      <c r="E2507" s="66"/>
      <c r="F2507" s="66">
        <v>0</v>
      </c>
      <c r="G2507" s="66"/>
      <c r="H2507" s="66">
        <v>0</v>
      </c>
    </row>
    <row r="2508" spans="1:8" ht="12.75" customHeight="1" x14ac:dyDescent="0.25">
      <c r="A2508" s="26" t="s">
        <v>2603</v>
      </c>
      <c r="B2508" s="26" t="s">
        <v>1611</v>
      </c>
      <c r="C2508" s="65">
        <v>14</v>
      </c>
      <c r="D2508" s="66"/>
      <c r="E2508" s="66">
        <v>0</v>
      </c>
      <c r="F2508" s="66"/>
      <c r="G2508" s="66"/>
      <c r="H2508" s="66">
        <v>0</v>
      </c>
    </row>
    <row r="2509" spans="1:8" ht="12.75" customHeight="1" x14ac:dyDescent="0.25">
      <c r="A2509" s="26" t="s">
        <v>2604</v>
      </c>
      <c r="B2509" s="26" t="s">
        <v>559</v>
      </c>
      <c r="C2509" s="65">
        <v>16</v>
      </c>
      <c r="D2509" s="66">
        <v>0</v>
      </c>
      <c r="E2509" s="66"/>
      <c r="F2509" s="66"/>
      <c r="G2509" s="66"/>
      <c r="H2509" s="66">
        <v>0</v>
      </c>
    </row>
    <row r="2510" spans="1:8" ht="12.75" customHeight="1" x14ac:dyDescent="0.25">
      <c r="A2510" s="26" t="s">
        <v>2605</v>
      </c>
      <c r="B2510" s="26" t="s">
        <v>561</v>
      </c>
      <c r="C2510" s="65">
        <v>16</v>
      </c>
      <c r="D2510" s="66">
        <v>0</v>
      </c>
      <c r="E2510" s="66"/>
      <c r="F2510" s="66"/>
      <c r="G2510" s="66"/>
      <c r="H2510" s="66">
        <v>0</v>
      </c>
    </row>
    <row r="2511" spans="1:8" ht="12.75" customHeight="1" x14ac:dyDescent="0.25">
      <c r="A2511" s="26" t="s">
        <v>2606</v>
      </c>
      <c r="B2511" s="26" t="s">
        <v>565</v>
      </c>
      <c r="C2511" s="65">
        <v>16</v>
      </c>
      <c r="D2511" s="66">
        <v>0</v>
      </c>
      <c r="E2511" s="66"/>
      <c r="F2511" s="66"/>
      <c r="G2511" s="66"/>
      <c r="H2511" s="66">
        <v>0</v>
      </c>
    </row>
    <row r="2512" spans="1:8" ht="12.75" customHeight="1" x14ac:dyDescent="0.25">
      <c r="A2512" s="26" t="s">
        <v>2607</v>
      </c>
      <c r="B2512" s="26" t="s">
        <v>575</v>
      </c>
      <c r="C2512" s="65">
        <v>16</v>
      </c>
      <c r="D2512" s="66">
        <v>0</v>
      </c>
      <c r="E2512" s="66"/>
      <c r="F2512" s="66"/>
      <c r="G2512" s="66"/>
      <c r="H2512" s="66">
        <v>0</v>
      </c>
    </row>
    <row r="2513" spans="1:8" ht="12.75" customHeight="1" x14ac:dyDescent="0.25">
      <c r="A2513" s="26" t="s">
        <v>2608</v>
      </c>
      <c r="B2513" s="26" t="s">
        <v>1618</v>
      </c>
      <c r="C2513" s="65">
        <v>12</v>
      </c>
      <c r="D2513" s="66"/>
      <c r="E2513" s="66"/>
      <c r="F2513" s="66">
        <v>0</v>
      </c>
      <c r="G2513" s="66"/>
      <c r="H2513" s="66">
        <v>0</v>
      </c>
    </row>
    <row r="2514" spans="1:8" ht="12.75" customHeight="1" x14ac:dyDescent="0.25">
      <c r="A2514" s="26" t="s">
        <v>2609</v>
      </c>
      <c r="B2514" s="26" t="s">
        <v>1618</v>
      </c>
      <c r="C2514" s="65">
        <v>14</v>
      </c>
      <c r="D2514" s="66"/>
      <c r="E2514" s="66">
        <v>0</v>
      </c>
      <c r="F2514" s="66"/>
      <c r="G2514" s="66"/>
      <c r="H2514" s="66">
        <v>0</v>
      </c>
    </row>
    <row r="2515" spans="1:8" ht="12.75" customHeight="1" x14ac:dyDescent="0.25">
      <c r="A2515" s="26" t="s">
        <v>2610</v>
      </c>
      <c r="B2515" s="26" t="s">
        <v>577</v>
      </c>
      <c r="C2515" s="65">
        <v>16</v>
      </c>
      <c r="D2515" s="66">
        <v>0</v>
      </c>
      <c r="E2515" s="66"/>
      <c r="F2515" s="66"/>
      <c r="G2515" s="66"/>
      <c r="H2515" s="66">
        <v>0</v>
      </c>
    </row>
    <row r="2516" spans="1:8" ht="12.75" customHeight="1" x14ac:dyDescent="0.25">
      <c r="A2516" s="26" t="s">
        <v>2611</v>
      </c>
      <c r="B2516" s="26" t="s">
        <v>581</v>
      </c>
      <c r="C2516" s="65">
        <v>16</v>
      </c>
      <c r="D2516" s="66">
        <v>0</v>
      </c>
      <c r="E2516" s="66"/>
      <c r="F2516" s="66"/>
      <c r="G2516" s="66"/>
      <c r="H2516" s="66">
        <v>0</v>
      </c>
    </row>
    <row r="2517" spans="1:8" ht="12.75" customHeight="1" x14ac:dyDescent="0.25">
      <c r="A2517" s="26" t="s">
        <v>2612</v>
      </c>
      <c r="B2517" s="26" t="s">
        <v>583</v>
      </c>
      <c r="C2517" s="65">
        <v>16</v>
      </c>
      <c r="D2517" s="66">
        <v>0</v>
      </c>
      <c r="E2517" s="66"/>
      <c r="F2517" s="66"/>
      <c r="G2517" s="66"/>
      <c r="H2517" s="66">
        <v>0</v>
      </c>
    </row>
    <row r="2518" spans="1:8" ht="12.75" customHeight="1" x14ac:dyDescent="0.25">
      <c r="A2518" s="26" t="s">
        <v>2613</v>
      </c>
      <c r="B2518" s="26" t="s">
        <v>585</v>
      </c>
      <c r="C2518" s="65">
        <v>16</v>
      </c>
      <c r="D2518" s="66">
        <v>0</v>
      </c>
      <c r="E2518" s="66"/>
      <c r="F2518" s="66"/>
      <c r="G2518" s="66"/>
      <c r="H2518" s="66">
        <v>0</v>
      </c>
    </row>
    <row r="2519" spans="1:8" ht="12.75" customHeight="1" x14ac:dyDescent="0.25">
      <c r="A2519" s="26" t="s">
        <v>2614</v>
      </c>
      <c r="B2519" s="26" t="s">
        <v>587</v>
      </c>
      <c r="C2519" s="65">
        <v>16</v>
      </c>
      <c r="D2519" s="66">
        <v>0</v>
      </c>
      <c r="E2519" s="66"/>
      <c r="F2519" s="66"/>
      <c r="G2519" s="66"/>
      <c r="H2519" s="66">
        <v>0</v>
      </c>
    </row>
    <row r="2520" spans="1:8" ht="12.75" customHeight="1" x14ac:dyDescent="0.25">
      <c r="A2520" s="26" t="s">
        <v>2615</v>
      </c>
      <c r="B2520" s="26" t="s">
        <v>1626</v>
      </c>
      <c r="C2520" s="65">
        <v>16</v>
      </c>
      <c r="D2520" s="66">
        <v>0</v>
      </c>
      <c r="E2520" s="66"/>
      <c r="F2520" s="66"/>
      <c r="G2520" s="66"/>
      <c r="H2520" s="66">
        <v>0</v>
      </c>
    </row>
    <row r="2521" spans="1:8" ht="12.75" customHeight="1" x14ac:dyDescent="0.25">
      <c r="A2521" s="26" t="s">
        <v>2616</v>
      </c>
      <c r="B2521" s="26" t="s">
        <v>591</v>
      </c>
      <c r="C2521" s="65">
        <v>16</v>
      </c>
      <c r="D2521" s="66">
        <v>0</v>
      </c>
      <c r="E2521" s="66"/>
      <c r="F2521" s="66"/>
      <c r="G2521" s="66"/>
      <c r="H2521" s="66">
        <v>0</v>
      </c>
    </row>
    <row r="2522" spans="1:8" ht="12.75" customHeight="1" x14ac:dyDescent="0.25">
      <c r="A2522" s="26" t="s">
        <v>2617</v>
      </c>
      <c r="B2522" s="26" t="s">
        <v>593</v>
      </c>
      <c r="C2522" s="65">
        <v>16</v>
      </c>
      <c r="D2522" s="66">
        <v>0</v>
      </c>
      <c r="E2522" s="66"/>
      <c r="F2522" s="66"/>
      <c r="G2522" s="66"/>
      <c r="H2522" s="66">
        <v>0</v>
      </c>
    </row>
    <row r="2523" spans="1:8" ht="12.75" customHeight="1" x14ac:dyDescent="0.25">
      <c r="A2523" s="26" t="s">
        <v>2618</v>
      </c>
      <c r="B2523" s="26" t="s">
        <v>595</v>
      </c>
      <c r="C2523" s="65">
        <v>16</v>
      </c>
      <c r="D2523" s="66">
        <v>0</v>
      </c>
      <c r="E2523" s="66"/>
      <c r="F2523" s="66"/>
      <c r="G2523" s="66"/>
      <c r="H2523" s="66">
        <v>0</v>
      </c>
    </row>
    <row r="2524" spans="1:8" ht="12.75" customHeight="1" x14ac:dyDescent="0.25">
      <c r="A2524" s="26" t="s">
        <v>2619</v>
      </c>
      <c r="B2524" s="26" t="s">
        <v>597</v>
      </c>
      <c r="C2524" s="65">
        <v>16</v>
      </c>
      <c r="D2524" s="66">
        <v>0</v>
      </c>
      <c r="E2524" s="66"/>
      <c r="F2524" s="66"/>
      <c r="G2524" s="66"/>
      <c r="H2524" s="66">
        <v>0</v>
      </c>
    </row>
    <row r="2525" spans="1:8" ht="12.75" customHeight="1" x14ac:dyDescent="0.25">
      <c r="A2525" s="26" t="s">
        <v>2620</v>
      </c>
      <c r="B2525" s="26" t="s">
        <v>599</v>
      </c>
      <c r="C2525" s="65">
        <v>16</v>
      </c>
      <c r="D2525" s="66">
        <v>0</v>
      </c>
      <c r="E2525" s="66"/>
      <c r="F2525" s="66"/>
      <c r="G2525" s="66"/>
      <c r="H2525" s="66">
        <v>0</v>
      </c>
    </row>
    <row r="2526" spans="1:8" ht="12.75" customHeight="1" x14ac:dyDescent="0.25">
      <c r="A2526" s="26" t="s">
        <v>2621</v>
      </c>
      <c r="B2526" s="26" t="s">
        <v>601</v>
      </c>
      <c r="C2526" s="65">
        <v>16</v>
      </c>
      <c r="D2526" s="66">
        <v>0</v>
      </c>
      <c r="E2526" s="66"/>
      <c r="F2526" s="66"/>
      <c r="G2526" s="66"/>
      <c r="H2526" s="66">
        <v>0</v>
      </c>
    </row>
    <row r="2527" spans="1:8" ht="12.75" customHeight="1" x14ac:dyDescent="0.25">
      <c r="A2527" s="26" t="s">
        <v>2622</v>
      </c>
      <c r="B2527" s="26" t="s">
        <v>603</v>
      </c>
      <c r="C2527" s="65">
        <v>16</v>
      </c>
      <c r="D2527" s="66">
        <v>0</v>
      </c>
      <c r="E2527" s="66"/>
      <c r="F2527" s="66"/>
      <c r="G2527" s="66"/>
      <c r="H2527" s="66">
        <v>0</v>
      </c>
    </row>
    <row r="2528" spans="1:8" ht="12.75" customHeight="1" x14ac:dyDescent="0.25">
      <c r="A2528" s="26" t="s">
        <v>2623</v>
      </c>
      <c r="B2528" s="26" t="s">
        <v>605</v>
      </c>
      <c r="C2528" s="65">
        <v>16</v>
      </c>
      <c r="D2528" s="66">
        <v>0</v>
      </c>
      <c r="E2528" s="66"/>
      <c r="F2528" s="66"/>
      <c r="G2528" s="66"/>
      <c r="H2528" s="66">
        <v>0</v>
      </c>
    </row>
    <row r="2529" spans="1:8" ht="12.75" customHeight="1" x14ac:dyDescent="0.25">
      <c r="A2529" s="26" t="s">
        <v>2624</v>
      </c>
      <c r="B2529" s="26" t="s">
        <v>607</v>
      </c>
      <c r="C2529" s="65">
        <v>16</v>
      </c>
      <c r="D2529" s="66">
        <v>0</v>
      </c>
      <c r="E2529" s="66"/>
      <c r="F2529" s="66"/>
      <c r="G2529" s="66"/>
      <c r="H2529" s="66">
        <v>0</v>
      </c>
    </row>
    <row r="2530" spans="1:8" ht="12.75" customHeight="1" x14ac:dyDescent="0.25">
      <c r="A2530" s="26" t="s">
        <v>2625</v>
      </c>
      <c r="B2530" s="26" t="s">
        <v>609</v>
      </c>
      <c r="C2530" s="65">
        <v>16</v>
      </c>
      <c r="D2530" s="66">
        <v>0</v>
      </c>
      <c r="E2530" s="66"/>
      <c r="F2530" s="66"/>
      <c r="G2530" s="66"/>
      <c r="H2530" s="66">
        <v>0</v>
      </c>
    </row>
    <row r="2531" spans="1:8" ht="12.75" customHeight="1" x14ac:dyDescent="0.25">
      <c r="A2531" s="26" t="s">
        <v>2626</v>
      </c>
      <c r="B2531" s="26" t="s">
        <v>611</v>
      </c>
      <c r="C2531" s="65">
        <v>16</v>
      </c>
      <c r="D2531" s="66">
        <v>0</v>
      </c>
      <c r="E2531" s="66"/>
      <c r="F2531" s="66"/>
      <c r="G2531" s="66"/>
      <c r="H2531" s="66">
        <v>0</v>
      </c>
    </row>
    <row r="2532" spans="1:8" ht="12.75" customHeight="1" x14ac:dyDescent="0.25">
      <c r="A2532" s="26" t="s">
        <v>2627</v>
      </c>
      <c r="B2532" s="26" t="s">
        <v>1639</v>
      </c>
      <c r="C2532" s="65">
        <v>12</v>
      </c>
      <c r="D2532" s="66"/>
      <c r="E2532" s="66"/>
      <c r="F2532" s="66">
        <v>0</v>
      </c>
      <c r="G2532" s="66"/>
      <c r="H2532" s="66">
        <v>0</v>
      </c>
    </row>
    <row r="2533" spans="1:8" ht="12.75" customHeight="1" x14ac:dyDescent="0.25">
      <c r="A2533" s="26" t="s">
        <v>2628</v>
      </c>
      <c r="B2533" s="26" t="s">
        <v>1639</v>
      </c>
      <c r="C2533" s="65">
        <v>14</v>
      </c>
      <c r="D2533" s="66"/>
      <c r="E2533" s="66">
        <v>0</v>
      </c>
      <c r="F2533" s="66"/>
      <c r="G2533" s="66"/>
      <c r="H2533" s="66">
        <v>0</v>
      </c>
    </row>
    <row r="2534" spans="1:8" ht="12.75" customHeight="1" x14ac:dyDescent="0.25">
      <c r="A2534" s="26" t="s">
        <v>2629</v>
      </c>
      <c r="B2534" s="26" t="s">
        <v>613</v>
      </c>
      <c r="C2534" s="65">
        <v>16</v>
      </c>
      <c r="D2534" s="66">
        <v>0</v>
      </c>
      <c r="E2534" s="66"/>
      <c r="F2534" s="66"/>
      <c r="G2534" s="66"/>
      <c r="H2534" s="66">
        <v>0</v>
      </c>
    </row>
    <row r="2535" spans="1:8" ht="12.75" customHeight="1" x14ac:dyDescent="0.25">
      <c r="A2535" s="26" t="s">
        <v>2630</v>
      </c>
      <c r="B2535" s="26" t="s">
        <v>1814</v>
      </c>
      <c r="C2535" s="65">
        <v>12</v>
      </c>
      <c r="D2535" s="66"/>
      <c r="E2535" s="66"/>
      <c r="F2535" s="66">
        <v>0</v>
      </c>
      <c r="G2535" s="66"/>
      <c r="H2535" s="66">
        <v>0</v>
      </c>
    </row>
    <row r="2536" spans="1:8" ht="12.75" customHeight="1" x14ac:dyDescent="0.25">
      <c r="A2536" s="26" t="s">
        <v>2631</v>
      </c>
      <c r="B2536" s="26" t="s">
        <v>1814</v>
      </c>
      <c r="C2536" s="65">
        <v>14</v>
      </c>
      <c r="D2536" s="66"/>
      <c r="E2536" s="66">
        <v>0</v>
      </c>
      <c r="F2536" s="66"/>
      <c r="G2536" s="66"/>
      <c r="H2536" s="66">
        <v>0</v>
      </c>
    </row>
    <row r="2537" spans="1:8" ht="12.75" customHeight="1" x14ac:dyDescent="0.25">
      <c r="A2537" s="26" t="s">
        <v>2632</v>
      </c>
      <c r="B2537" s="26" t="s">
        <v>620</v>
      </c>
      <c r="C2537" s="65">
        <v>16</v>
      </c>
      <c r="D2537" s="66">
        <v>0</v>
      </c>
      <c r="E2537" s="66"/>
      <c r="F2537" s="66"/>
      <c r="G2537" s="66"/>
      <c r="H2537" s="66">
        <v>0</v>
      </c>
    </row>
    <row r="2538" spans="1:8" ht="12.75" customHeight="1" x14ac:dyDescent="0.25">
      <c r="A2538" s="26" t="s">
        <v>2633</v>
      </c>
      <c r="B2538" s="26" t="s">
        <v>622</v>
      </c>
      <c r="C2538" s="65">
        <v>16</v>
      </c>
      <c r="D2538" s="66">
        <v>0</v>
      </c>
      <c r="E2538" s="66"/>
      <c r="F2538" s="66"/>
      <c r="G2538" s="66"/>
      <c r="H2538" s="66">
        <v>0</v>
      </c>
    </row>
    <row r="2539" spans="1:8" ht="12.75" customHeight="1" x14ac:dyDescent="0.25">
      <c r="A2539" s="26" t="s">
        <v>2634</v>
      </c>
      <c r="B2539" s="26" t="s">
        <v>624</v>
      </c>
      <c r="C2539" s="65">
        <v>16</v>
      </c>
      <c r="D2539" s="66">
        <v>0</v>
      </c>
      <c r="E2539" s="66"/>
      <c r="F2539" s="66"/>
      <c r="G2539" s="66"/>
      <c r="H2539" s="66">
        <v>0</v>
      </c>
    </row>
    <row r="2540" spans="1:8" ht="12.75" customHeight="1" x14ac:dyDescent="0.25">
      <c r="A2540" s="26" t="s">
        <v>2635</v>
      </c>
      <c r="B2540" s="26" t="s">
        <v>1335</v>
      </c>
      <c r="C2540" s="65">
        <v>16</v>
      </c>
      <c r="D2540" s="66">
        <v>0</v>
      </c>
      <c r="E2540" s="66"/>
      <c r="F2540" s="66"/>
      <c r="G2540" s="66"/>
      <c r="H2540" s="66">
        <v>0</v>
      </c>
    </row>
    <row r="2541" spans="1:8" ht="12.75" customHeight="1" x14ac:dyDescent="0.25">
      <c r="A2541" s="26" t="s">
        <v>2636</v>
      </c>
      <c r="B2541" s="26" t="s">
        <v>1068</v>
      </c>
      <c r="C2541" s="65">
        <v>10</v>
      </c>
      <c r="D2541" s="66"/>
      <c r="E2541" s="66"/>
      <c r="F2541" s="66"/>
      <c r="G2541" s="66">
        <v>0</v>
      </c>
      <c r="H2541" s="66">
        <v>0</v>
      </c>
    </row>
    <row r="2542" spans="1:8" ht="12.75" customHeight="1" x14ac:dyDescent="0.25">
      <c r="A2542" s="26" t="s">
        <v>2637</v>
      </c>
      <c r="B2542" s="26" t="s">
        <v>1693</v>
      </c>
      <c r="C2542" s="65">
        <v>12</v>
      </c>
      <c r="D2542" s="66"/>
      <c r="E2542" s="66"/>
      <c r="F2542" s="66">
        <v>0</v>
      </c>
      <c r="G2542" s="66"/>
      <c r="H2542" s="66">
        <v>0</v>
      </c>
    </row>
    <row r="2543" spans="1:8" ht="12.75" customHeight="1" x14ac:dyDescent="0.25">
      <c r="A2543" s="26" t="s">
        <v>2638</v>
      </c>
      <c r="B2543" s="26" t="s">
        <v>1693</v>
      </c>
      <c r="C2543" s="65">
        <v>14</v>
      </c>
      <c r="D2543" s="66"/>
      <c r="E2543" s="66">
        <v>0</v>
      </c>
      <c r="F2543" s="66"/>
      <c r="G2543" s="66"/>
      <c r="H2543" s="66">
        <v>0</v>
      </c>
    </row>
    <row r="2544" spans="1:8" ht="12.75" customHeight="1" x14ac:dyDescent="0.25">
      <c r="A2544" s="26" t="s">
        <v>2639</v>
      </c>
      <c r="B2544" s="26" t="s">
        <v>1696</v>
      </c>
      <c r="C2544" s="65">
        <v>16</v>
      </c>
      <c r="D2544" s="66">
        <v>0</v>
      </c>
      <c r="E2544" s="66"/>
      <c r="F2544" s="66"/>
      <c r="G2544" s="66"/>
      <c r="H2544" s="66">
        <v>0</v>
      </c>
    </row>
    <row r="2545" spans="1:8" ht="12.75" customHeight="1" x14ac:dyDescent="0.25">
      <c r="A2545" s="26" t="s">
        <v>2640</v>
      </c>
      <c r="B2545" s="26" t="s">
        <v>559</v>
      </c>
      <c r="C2545" s="65">
        <v>16</v>
      </c>
      <c r="D2545" s="66">
        <v>0</v>
      </c>
      <c r="E2545" s="66"/>
      <c r="F2545" s="66"/>
      <c r="G2545" s="66"/>
      <c r="H2545" s="66">
        <v>0</v>
      </c>
    </row>
    <row r="2546" spans="1:8" ht="12.75" customHeight="1" x14ac:dyDescent="0.25">
      <c r="A2546" s="26" t="s">
        <v>2641</v>
      </c>
      <c r="B2546" s="26" t="s">
        <v>561</v>
      </c>
      <c r="C2546" s="65">
        <v>16</v>
      </c>
      <c r="D2546" s="66">
        <v>0</v>
      </c>
      <c r="E2546" s="66"/>
      <c r="F2546" s="66"/>
      <c r="G2546" s="66"/>
      <c r="H2546" s="66">
        <v>0</v>
      </c>
    </row>
    <row r="2547" spans="1:8" ht="12.75" customHeight="1" x14ac:dyDescent="0.25">
      <c r="A2547" s="26" t="s">
        <v>2642</v>
      </c>
      <c r="B2547" s="26" t="s">
        <v>563</v>
      </c>
      <c r="C2547" s="65">
        <v>16</v>
      </c>
      <c r="D2547" s="66">
        <v>0</v>
      </c>
      <c r="E2547" s="66"/>
      <c r="F2547" s="66"/>
      <c r="G2547" s="66"/>
      <c r="H2547" s="66">
        <v>0</v>
      </c>
    </row>
    <row r="2548" spans="1:8" ht="12.75" customHeight="1" x14ac:dyDescent="0.25">
      <c r="A2548" s="26" t="s">
        <v>2643</v>
      </c>
      <c r="B2548" s="26" t="s">
        <v>565</v>
      </c>
      <c r="C2548" s="65">
        <v>16</v>
      </c>
      <c r="D2548" s="66">
        <v>0</v>
      </c>
      <c r="E2548" s="66"/>
      <c r="F2548" s="66"/>
      <c r="G2548" s="66"/>
      <c r="H2548" s="66">
        <v>0</v>
      </c>
    </row>
    <row r="2549" spans="1:8" ht="12.75" customHeight="1" x14ac:dyDescent="0.25">
      <c r="A2549" s="26" t="s">
        <v>2644</v>
      </c>
      <c r="B2549" s="26" t="s">
        <v>567</v>
      </c>
      <c r="C2549" s="65">
        <v>16</v>
      </c>
      <c r="D2549" s="66">
        <v>0</v>
      </c>
      <c r="E2549" s="66"/>
      <c r="F2549" s="66"/>
      <c r="G2549" s="66"/>
      <c r="H2549" s="66">
        <v>0</v>
      </c>
    </row>
    <row r="2550" spans="1:8" ht="12.75" customHeight="1" x14ac:dyDescent="0.25">
      <c r="A2550" s="26" t="s">
        <v>2645</v>
      </c>
      <c r="B2550" s="26" t="s">
        <v>1703</v>
      </c>
      <c r="C2550" s="65">
        <v>12</v>
      </c>
      <c r="D2550" s="66"/>
      <c r="E2550" s="66"/>
      <c r="F2550" s="66">
        <v>0</v>
      </c>
      <c r="G2550" s="66"/>
      <c r="H2550" s="66">
        <v>0</v>
      </c>
    </row>
    <row r="2551" spans="1:8" ht="12.75" customHeight="1" x14ac:dyDescent="0.25">
      <c r="A2551" s="26" t="s">
        <v>2646</v>
      </c>
      <c r="B2551" s="26" t="s">
        <v>1703</v>
      </c>
      <c r="C2551" s="65">
        <v>14</v>
      </c>
      <c r="D2551" s="66"/>
      <c r="E2551" s="66">
        <v>0</v>
      </c>
      <c r="F2551" s="66"/>
      <c r="G2551" s="66"/>
      <c r="H2551" s="66">
        <v>0</v>
      </c>
    </row>
    <row r="2552" spans="1:8" ht="12.75" customHeight="1" x14ac:dyDescent="0.25">
      <c r="A2552" s="26" t="s">
        <v>2647</v>
      </c>
      <c r="B2552" s="26" t="s">
        <v>559</v>
      </c>
      <c r="C2552" s="65">
        <v>16</v>
      </c>
      <c r="D2552" s="66">
        <v>0</v>
      </c>
      <c r="E2552" s="66"/>
      <c r="F2552" s="66"/>
      <c r="G2552" s="66"/>
      <c r="H2552" s="66">
        <v>0</v>
      </c>
    </row>
    <row r="2553" spans="1:8" ht="12.75" customHeight="1" x14ac:dyDescent="0.25">
      <c r="A2553" s="26" t="s">
        <v>2648</v>
      </c>
      <c r="B2553" s="26" t="s">
        <v>561</v>
      </c>
      <c r="C2553" s="65">
        <v>16</v>
      </c>
      <c r="D2553" s="66">
        <v>0</v>
      </c>
      <c r="E2553" s="66"/>
      <c r="F2553" s="66"/>
      <c r="G2553" s="66"/>
      <c r="H2553" s="66">
        <v>0</v>
      </c>
    </row>
    <row r="2554" spans="1:8" ht="12.75" customHeight="1" x14ac:dyDescent="0.25">
      <c r="A2554" s="26" t="s">
        <v>2649</v>
      </c>
      <c r="B2554" s="26" t="s">
        <v>565</v>
      </c>
      <c r="C2554" s="65">
        <v>16</v>
      </c>
      <c r="D2554" s="66">
        <v>0</v>
      </c>
      <c r="E2554" s="66"/>
      <c r="F2554" s="66"/>
      <c r="G2554" s="66"/>
      <c r="H2554" s="66">
        <v>0</v>
      </c>
    </row>
    <row r="2555" spans="1:8" ht="12.75" customHeight="1" x14ac:dyDescent="0.25">
      <c r="A2555" s="26" t="s">
        <v>2650</v>
      </c>
      <c r="B2555" s="26" t="s">
        <v>575</v>
      </c>
      <c r="C2555" s="65">
        <v>16</v>
      </c>
      <c r="D2555" s="66">
        <v>0</v>
      </c>
      <c r="E2555" s="66"/>
      <c r="F2555" s="66"/>
      <c r="G2555" s="66"/>
      <c r="H2555" s="66">
        <v>0</v>
      </c>
    </row>
    <row r="2556" spans="1:8" ht="12.75" customHeight="1" x14ac:dyDescent="0.25">
      <c r="A2556" s="26" t="s">
        <v>2651</v>
      </c>
      <c r="B2556" s="26" t="s">
        <v>1710</v>
      </c>
      <c r="C2556" s="65">
        <v>12</v>
      </c>
      <c r="D2556" s="66"/>
      <c r="E2556" s="66"/>
      <c r="F2556" s="66">
        <v>0</v>
      </c>
      <c r="G2556" s="66"/>
      <c r="H2556" s="66">
        <v>0</v>
      </c>
    </row>
    <row r="2557" spans="1:8" ht="12.75" customHeight="1" x14ac:dyDescent="0.25">
      <c r="A2557" s="26" t="s">
        <v>2652</v>
      </c>
      <c r="B2557" s="26" t="s">
        <v>1710</v>
      </c>
      <c r="C2557" s="65">
        <v>14</v>
      </c>
      <c r="D2557" s="66"/>
      <c r="E2557" s="66">
        <v>0</v>
      </c>
      <c r="F2557" s="66"/>
      <c r="G2557" s="66"/>
      <c r="H2557" s="66">
        <v>0</v>
      </c>
    </row>
    <row r="2558" spans="1:8" ht="12.75" customHeight="1" x14ac:dyDescent="0.25">
      <c r="A2558" s="26" t="s">
        <v>2653</v>
      </c>
      <c r="B2558" s="26" t="s">
        <v>577</v>
      </c>
      <c r="C2558" s="65">
        <v>16</v>
      </c>
      <c r="D2558" s="66">
        <v>0</v>
      </c>
      <c r="E2558" s="66"/>
      <c r="F2558" s="66"/>
      <c r="G2558" s="66"/>
      <c r="H2558" s="66">
        <v>0</v>
      </c>
    </row>
    <row r="2559" spans="1:8" ht="12.75" customHeight="1" x14ac:dyDescent="0.25">
      <c r="A2559" s="26" t="s">
        <v>2654</v>
      </c>
      <c r="B2559" s="26" t="s">
        <v>581</v>
      </c>
      <c r="C2559" s="65">
        <v>16</v>
      </c>
      <c r="D2559" s="66">
        <v>0</v>
      </c>
      <c r="E2559" s="66"/>
      <c r="F2559" s="66"/>
      <c r="G2559" s="66"/>
      <c r="H2559" s="66">
        <v>0</v>
      </c>
    </row>
    <row r="2560" spans="1:8" ht="12.75" customHeight="1" x14ac:dyDescent="0.25">
      <c r="A2560" s="26" t="s">
        <v>2655</v>
      </c>
      <c r="B2560" s="26" t="s">
        <v>583</v>
      </c>
      <c r="C2560" s="65">
        <v>16</v>
      </c>
      <c r="D2560" s="66">
        <v>0</v>
      </c>
      <c r="E2560" s="66"/>
      <c r="F2560" s="66"/>
      <c r="G2560" s="66"/>
      <c r="H2560" s="66">
        <v>0</v>
      </c>
    </row>
    <row r="2561" spans="1:8" ht="12.75" customHeight="1" x14ac:dyDescent="0.25">
      <c r="A2561" s="26" t="s">
        <v>2656</v>
      </c>
      <c r="B2561" s="26" t="s">
        <v>585</v>
      </c>
      <c r="C2561" s="65">
        <v>16</v>
      </c>
      <c r="D2561" s="66">
        <v>0</v>
      </c>
      <c r="E2561" s="66"/>
      <c r="F2561" s="66"/>
      <c r="G2561" s="66"/>
      <c r="H2561" s="66">
        <v>0</v>
      </c>
    </row>
    <row r="2562" spans="1:8" ht="12.75" customHeight="1" x14ac:dyDescent="0.25">
      <c r="A2562" s="26" t="s">
        <v>2657</v>
      </c>
      <c r="B2562" s="26" t="s">
        <v>587</v>
      </c>
      <c r="C2562" s="65">
        <v>16</v>
      </c>
      <c r="D2562" s="66">
        <v>0</v>
      </c>
      <c r="E2562" s="66"/>
      <c r="F2562" s="66"/>
      <c r="G2562" s="66"/>
      <c r="H2562" s="66">
        <v>0</v>
      </c>
    </row>
    <row r="2563" spans="1:8" ht="12.75" customHeight="1" x14ac:dyDescent="0.25">
      <c r="A2563" s="26" t="s">
        <v>2658</v>
      </c>
      <c r="B2563" s="26" t="s">
        <v>1626</v>
      </c>
      <c r="C2563" s="65">
        <v>16</v>
      </c>
      <c r="D2563" s="66">
        <v>0</v>
      </c>
      <c r="E2563" s="66"/>
      <c r="F2563" s="66"/>
      <c r="G2563" s="66"/>
      <c r="H2563" s="66">
        <v>0</v>
      </c>
    </row>
    <row r="2564" spans="1:8" ht="12.75" customHeight="1" x14ac:dyDescent="0.25">
      <c r="A2564" s="26" t="s">
        <v>2659</v>
      </c>
      <c r="B2564" s="26" t="s">
        <v>591</v>
      </c>
      <c r="C2564" s="65">
        <v>16</v>
      </c>
      <c r="D2564" s="66">
        <v>0</v>
      </c>
      <c r="E2564" s="66"/>
      <c r="F2564" s="66"/>
      <c r="G2564" s="66"/>
      <c r="H2564" s="66">
        <v>0</v>
      </c>
    </row>
    <row r="2565" spans="1:8" ht="12.75" customHeight="1" x14ac:dyDescent="0.25">
      <c r="A2565" s="26" t="s">
        <v>2660</v>
      </c>
      <c r="B2565" s="26" t="s">
        <v>593</v>
      </c>
      <c r="C2565" s="65">
        <v>16</v>
      </c>
      <c r="D2565" s="66">
        <v>0</v>
      </c>
      <c r="E2565" s="66"/>
      <c r="F2565" s="66"/>
      <c r="G2565" s="66"/>
      <c r="H2565" s="66">
        <v>0</v>
      </c>
    </row>
    <row r="2566" spans="1:8" ht="12.75" customHeight="1" x14ac:dyDescent="0.25">
      <c r="A2566" s="26" t="s">
        <v>2661</v>
      </c>
      <c r="B2566" s="26" t="s">
        <v>595</v>
      </c>
      <c r="C2566" s="65">
        <v>16</v>
      </c>
      <c r="D2566" s="66">
        <v>0</v>
      </c>
      <c r="E2566" s="66"/>
      <c r="F2566" s="66"/>
      <c r="G2566" s="66"/>
      <c r="H2566" s="66">
        <v>0</v>
      </c>
    </row>
    <row r="2567" spans="1:8" ht="12.75" customHeight="1" x14ac:dyDescent="0.25">
      <c r="A2567" s="26" t="s">
        <v>2662</v>
      </c>
      <c r="B2567" s="26" t="s">
        <v>597</v>
      </c>
      <c r="C2567" s="65">
        <v>16</v>
      </c>
      <c r="D2567" s="66">
        <v>0</v>
      </c>
      <c r="E2567" s="66"/>
      <c r="F2567" s="66"/>
      <c r="G2567" s="66"/>
      <c r="H2567" s="66">
        <v>0</v>
      </c>
    </row>
    <row r="2568" spans="1:8" ht="12.75" customHeight="1" x14ac:dyDescent="0.25">
      <c r="A2568" s="26" t="s">
        <v>2663</v>
      </c>
      <c r="B2568" s="26" t="s">
        <v>599</v>
      </c>
      <c r="C2568" s="65">
        <v>16</v>
      </c>
      <c r="D2568" s="66">
        <v>0</v>
      </c>
      <c r="E2568" s="66"/>
      <c r="F2568" s="66"/>
      <c r="G2568" s="66"/>
      <c r="H2568" s="66">
        <v>0</v>
      </c>
    </row>
    <row r="2569" spans="1:8" ht="12.75" customHeight="1" x14ac:dyDescent="0.25">
      <c r="A2569" s="26" t="s">
        <v>2664</v>
      </c>
      <c r="B2569" s="26" t="s">
        <v>601</v>
      </c>
      <c r="C2569" s="65">
        <v>16</v>
      </c>
      <c r="D2569" s="66">
        <v>0</v>
      </c>
      <c r="E2569" s="66"/>
      <c r="F2569" s="66"/>
      <c r="G2569" s="66"/>
      <c r="H2569" s="66">
        <v>0</v>
      </c>
    </row>
    <row r="2570" spans="1:8" ht="12.75" customHeight="1" x14ac:dyDescent="0.25">
      <c r="A2570" s="26" t="s">
        <v>2665</v>
      </c>
      <c r="B2570" s="26" t="s">
        <v>603</v>
      </c>
      <c r="C2570" s="65">
        <v>16</v>
      </c>
      <c r="D2570" s="66">
        <v>0</v>
      </c>
      <c r="E2570" s="66"/>
      <c r="F2570" s="66"/>
      <c r="G2570" s="66"/>
      <c r="H2570" s="66">
        <v>0</v>
      </c>
    </row>
    <row r="2571" spans="1:8" ht="12.75" customHeight="1" x14ac:dyDescent="0.25">
      <c r="A2571" s="26" t="s">
        <v>2666</v>
      </c>
      <c r="B2571" s="26" t="s">
        <v>605</v>
      </c>
      <c r="C2571" s="65">
        <v>16</v>
      </c>
      <c r="D2571" s="66">
        <v>0</v>
      </c>
      <c r="E2571" s="66"/>
      <c r="F2571" s="66"/>
      <c r="G2571" s="66"/>
      <c r="H2571" s="66">
        <v>0</v>
      </c>
    </row>
    <row r="2572" spans="1:8" ht="12.75" customHeight="1" x14ac:dyDescent="0.25">
      <c r="A2572" s="26" t="s">
        <v>2667</v>
      </c>
      <c r="B2572" s="26" t="s">
        <v>607</v>
      </c>
      <c r="C2572" s="65">
        <v>16</v>
      </c>
      <c r="D2572" s="66">
        <v>0</v>
      </c>
      <c r="E2572" s="66"/>
      <c r="F2572" s="66"/>
      <c r="G2572" s="66"/>
      <c r="H2572" s="66">
        <v>0</v>
      </c>
    </row>
    <row r="2573" spans="1:8" ht="12.75" customHeight="1" x14ac:dyDescent="0.25">
      <c r="A2573" s="26" t="s">
        <v>2668</v>
      </c>
      <c r="B2573" s="26" t="s">
        <v>609</v>
      </c>
      <c r="C2573" s="65">
        <v>16</v>
      </c>
      <c r="D2573" s="66">
        <v>0</v>
      </c>
      <c r="E2573" s="66"/>
      <c r="F2573" s="66"/>
      <c r="G2573" s="66"/>
      <c r="H2573" s="66">
        <v>0</v>
      </c>
    </row>
    <row r="2574" spans="1:8" ht="12.75" customHeight="1" x14ac:dyDescent="0.25">
      <c r="A2574" s="26" t="s">
        <v>2669</v>
      </c>
      <c r="B2574" s="26" t="s">
        <v>611</v>
      </c>
      <c r="C2574" s="65">
        <v>16</v>
      </c>
      <c r="D2574" s="66">
        <v>0</v>
      </c>
      <c r="E2574" s="66"/>
      <c r="F2574" s="66"/>
      <c r="G2574" s="66"/>
      <c r="H2574" s="66">
        <v>0</v>
      </c>
    </row>
    <row r="2575" spans="1:8" ht="12.75" customHeight="1" x14ac:dyDescent="0.25">
      <c r="A2575" s="26" t="s">
        <v>2670</v>
      </c>
      <c r="B2575" s="26" t="s">
        <v>1730</v>
      </c>
      <c r="C2575" s="65">
        <v>12</v>
      </c>
      <c r="D2575" s="66"/>
      <c r="E2575" s="66"/>
      <c r="F2575" s="66">
        <v>0</v>
      </c>
      <c r="G2575" s="66"/>
      <c r="H2575" s="66">
        <v>0</v>
      </c>
    </row>
    <row r="2576" spans="1:8" ht="12.75" customHeight="1" x14ac:dyDescent="0.25">
      <c r="A2576" s="26" t="s">
        <v>2671</v>
      </c>
      <c r="B2576" s="26" t="s">
        <v>1730</v>
      </c>
      <c r="C2576" s="65">
        <v>14</v>
      </c>
      <c r="D2576" s="66"/>
      <c r="E2576" s="66">
        <v>0</v>
      </c>
      <c r="F2576" s="66"/>
      <c r="G2576" s="66"/>
      <c r="H2576" s="66">
        <v>0</v>
      </c>
    </row>
    <row r="2577" spans="1:8" ht="12.75" customHeight="1" x14ac:dyDescent="0.25">
      <c r="A2577" s="26" t="s">
        <v>2672</v>
      </c>
      <c r="B2577" s="26" t="s">
        <v>613</v>
      </c>
      <c r="C2577" s="65">
        <v>16</v>
      </c>
      <c r="D2577" s="66">
        <v>0</v>
      </c>
      <c r="E2577" s="66"/>
      <c r="F2577" s="66"/>
      <c r="G2577" s="66"/>
      <c r="H2577" s="66">
        <v>0</v>
      </c>
    </row>
    <row r="2578" spans="1:8" ht="12.75" customHeight="1" x14ac:dyDescent="0.25">
      <c r="A2578" s="26" t="s">
        <v>2673</v>
      </c>
      <c r="B2578" s="26" t="s">
        <v>1734</v>
      </c>
      <c r="C2578" s="65">
        <v>12</v>
      </c>
      <c r="D2578" s="66"/>
      <c r="E2578" s="66"/>
      <c r="F2578" s="66">
        <v>0</v>
      </c>
      <c r="G2578" s="66"/>
      <c r="H2578" s="66">
        <v>0</v>
      </c>
    </row>
    <row r="2579" spans="1:8" ht="12.75" customHeight="1" x14ac:dyDescent="0.25">
      <c r="A2579" s="26" t="s">
        <v>2674</v>
      </c>
      <c r="B2579" s="26" t="s">
        <v>1736</v>
      </c>
      <c r="C2579" s="65">
        <v>14</v>
      </c>
      <c r="D2579" s="66"/>
      <c r="E2579" s="66">
        <v>0</v>
      </c>
      <c r="F2579" s="66"/>
      <c r="G2579" s="66"/>
      <c r="H2579" s="66">
        <v>0</v>
      </c>
    </row>
    <row r="2580" spans="1:8" ht="12.75" customHeight="1" x14ac:dyDescent="0.25">
      <c r="A2580" s="26" t="s">
        <v>2675</v>
      </c>
      <c r="B2580" s="26" t="s">
        <v>620</v>
      </c>
      <c r="C2580" s="65">
        <v>16</v>
      </c>
      <c r="D2580" s="66">
        <v>0</v>
      </c>
      <c r="E2580" s="66"/>
      <c r="F2580" s="66"/>
      <c r="G2580" s="66"/>
      <c r="H2580" s="66">
        <v>0</v>
      </c>
    </row>
    <row r="2581" spans="1:8" ht="12.75" customHeight="1" x14ac:dyDescent="0.25">
      <c r="A2581" s="26" t="s">
        <v>2676</v>
      </c>
      <c r="B2581" s="26" t="s">
        <v>622</v>
      </c>
      <c r="C2581" s="65">
        <v>16</v>
      </c>
      <c r="D2581" s="66">
        <v>0</v>
      </c>
      <c r="E2581" s="66"/>
      <c r="F2581" s="66"/>
      <c r="G2581" s="66"/>
      <c r="H2581" s="66">
        <v>0</v>
      </c>
    </row>
    <row r="2582" spans="1:8" ht="12.75" customHeight="1" x14ac:dyDescent="0.25">
      <c r="A2582" s="26" t="s">
        <v>2677</v>
      </c>
      <c r="B2582" s="26" t="s">
        <v>624</v>
      </c>
      <c r="C2582" s="65">
        <v>16</v>
      </c>
      <c r="D2582" s="66">
        <v>0</v>
      </c>
      <c r="E2582" s="66"/>
      <c r="F2582" s="66"/>
      <c r="G2582" s="66"/>
      <c r="H2582" s="66">
        <v>0</v>
      </c>
    </row>
    <row r="2583" spans="1:8" ht="12.75" customHeight="1" x14ac:dyDescent="0.25">
      <c r="A2583" s="26" t="s">
        <v>2678</v>
      </c>
      <c r="B2583" s="26" t="s">
        <v>1335</v>
      </c>
      <c r="C2583" s="65">
        <v>16</v>
      </c>
      <c r="D2583" s="66">
        <v>0</v>
      </c>
      <c r="E2583" s="66"/>
      <c r="F2583" s="66"/>
      <c r="G2583" s="66"/>
      <c r="H2583" s="66">
        <v>0</v>
      </c>
    </row>
    <row r="2584" spans="1:8" ht="12.75" customHeight="1" x14ac:dyDescent="0.25">
      <c r="A2584" s="26" t="s">
        <v>2679</v>
      </c>
      <c r="B2584" s="26" t="s">
        <v>1768</v>
      </c>
      <c r="C2584" s="65">
        <v>10</v>
      </c>
      <c r="D2584" s="66"/>
      <c r="E2584" s="66"/>
      <c r="F2584" s="66"/>
      <c r="G2584" s="66">
        <v>0</v>
      </c>
      <c r="H2584" s="66">
        <v>0</v>
      </c>
    </row>
    <row r="2585" spans="1:8" ht="12.75" customHeight="1" x14ac:dyDescent="0.25">
      <c r="A2585" s="26" t="s">
        <v>2680</v>
      </c>
      <c r="B2585" s="26" t="s">
        <v>1602</v>
      </c>
      <c r="C2585" s="65">
        <v>12</v>
      </c>
      <c r="D2585" s="66"/>
      <c r="E2585" s="66"/>
      <c r="F2585" s="66">
        <v>0</v>
      </c>
      <c r="G2585" s="66"/>
      <c r="H2585" s="66">
        <v>0</v>
      </c>
    </row>
    <row r="2586" spans="1:8" ht="12.75" customHeight="1" x14ac:dyDescent="0.25">
      <c r="A2586" s="26" t="s">
        <v>2681</v>
      </c>
      <c r="B2586" s="26" t="s">
        <v>1602</v>
      </c>
      <c r="C2586" s="65">
        <v>14</v>
      </c>
      <c r="D2586" s="66"/>
      <c r="E2586" s="66">
        <v>0</v>
      </c>
      <c r="F2586" s="66"/>
      <c r="G2586" s="66"/>
      <c r="H2586" s="66">
        <v>0</v>
      </c>
    </row>
    <row r="2587" spans="1:8" ht="12.75" customHeight="1" x14ac:dyDescent="0.25">
      <c r="A2587" s="26" t="s">
        <v>2682</v>
      </c>
      <c r="B2587" s="26" t="s">
        <v>1289</v>
      </c>
      <c r="C2587" s="65">
        <v>16</v>
      </c>
      <c r="D2587" s="66">
        <v>0</v>
      </c>
      <c r="E2587" s="66"/>
      <c r="F2587" s="66"/>
      <c r="G2587" s="66"/>
      <c r="H2587" s="66">
        <v>0</v>
      </c>
    </row>
    <row r="2588" spans="1:8" ht="12.75" customHeight="1" x14ac:dyDescent="0.25">
      <c r="A2588" s="26" t="s">
        <v>2683</v>
      </c>
      <c r="B2588" s="26" t="s">
        <v>559</v>
      </c>
      <c r="C2588" s="65">
        <v>16</v>
      </c>
      <c r="D2588" s="66">
        <v>0</v>
      </c>
      <c r="E2588" s="66"/>
      <c r="F2588" s="66"/>
      <c r="G2588" s="66"/>
      <c r="H2588" s="66">
        <v>0</v>
      </c>
    </row>
    <row r="2589" spans="1:8" ht="12.75" customHeight="1" x14ac:dyDescent="0.25">
      <c r="A2589" s="26" t="s">
        <v>2684</v>
      </c>
      <c r="B2589" s="26" t="s">
        <v>561</v>
      </c>
      <c r="C2589" s="65">
        <v>16</v>
      </c>
      <c r="D2589" s="66">
        <v>0</v>
      </c>
      <c r="E2589" s="66"/>
      <c r="F2589" s="66"/>
      <c r="G2589" s="66"/>
      <c r="H2589" s="66">
        <v>0</v>
      </c>
    </row>
    <row r="2590" spans="1:8" ht="12.75" customHeight="1" x14ac:dyDescent="0.25">
      <c r="A2590" s="26" t="s">
        <v>2685</v>
      </c>
      <c r="B2590" s="26" t="s">
        <v>563</v>
      </c>
      <c r="C2590" s="65">
        <v>16</v>
      </c>
      <c r="D2590" s="66">
        <v>0</v>
      </c>
      <c r="E2590" s="66"/>
      <c r="F2590" s="66"/>
      <c r="G2590" s="66"/>
      <c r="H2590" s="66">
        <v>0</v>
      </c>
    </row>
    <row r="2591" spans="1:8" ht="12.75" customHeight="1" x14ac:dyDescent="0.25">
      <c r="A2591" s="26" t="s">
        <v>2686</v>
      </c>
      <c r="B2591" s="26" t="s">
        <v>565</v>
      </c>
      <c r="C2591" s="65">
        <v>16</v>
      </c>
      <c r="D2591" s="66">
        <v>0</v>
      </c>
      <c r="E2591" s="66"/>
      <c r="F2591" s="66"/>
      <c r="G2591" s="66"/>
      <c r="H2591" s="66">
        <v>0</v>
      </c>
    </row>
    <row r="2592" spans="1:8" ht="12.75" customHeight="1" x14ac:dyDescent="0.25">
      <c r="A2592" s="26" t="s">
        <v>2687</v>
      </c>
      <c r="B2592" s="26" t="s">
        <v>567</v>
      </c>
      <c r="C2592" s="65">
        <v>16</v>
      </c>
      <c r="D2592" s="66">
        <v>0</v>
      </c>
      <c r="E2592" s="66"/>
      <c r="F2592" s="66"/>
      <c r="G2592" s="66"/>
      <c r="H2592" s="66">
        <v>0</v>
      </c>
    </row>
    <row r="2593" spans="1:8" ht="12.75" customHeight="1" x14ac:dyDescent="0.25">
      <c r="A2593" s="26" t="s">
        <v>2688</v>
      </c>
      <c r="B2593" s="26" t="s">
        <v>1611</v>
      </c>
      <c r="C2593" s="65">
        <v>12</v>
      </c>
      <c r="D2593" s="66"/>
      <c r="E2593" s="66"/>
      <c r="F2593" s="66">
        <v>0</v>
      </c>
      <c r="G2593" s="66"/>
      <c r="H2593" s="66">
        <v>0</v>
      </c>
    </row>
    <row r="2594" spans="1:8" ht="12.75" customHeight="1" x14ac:dyDescent="0.25">
      <c r="A2594" s="26" t="s">
        <v>2689</v>
      </c>
      <c r="B2594" s="26" t="s">
        <v>1611</v>
      </c>
      <c r="C2594" s="65">
        <v>14</v>
      </c>
      <c r="D2594" s="66"/>
      <c r="E2594" s="66">
        <v>0</v>
      </c>
      <c r="F2594" s="66"/>
      <c r="G2594" s="66"/>
      <c r="H2594" s="66">
        <v>0</v>
      </c>
    </row>
    <row r="2595" spans="1:8" ht="12.75" customHeight="1" x14ac:dyDescent="0.25">
      <c r="A2595" s="26" t="s">
        <v>2690</v>
      </c>
      <c r="B2595" s="26" t="s">
        <v>559</v>
      </c>
      <c r="C2595" s="65">
        <v>16</v>
      </c>
      <c r="D2595" s="66">
        <v>0</v>
      </c>
      <c r="E2595" s="66"/>
      <c r="F2595" s="66"/>
      <c r="G2595" s="66"/>
      <c r="H2595" s="66">
        <v>0</v>
      </c>
    </row>
    <row r="2596" spans="1:8" ht="12.75" customHeight="1" x14ac:dyDescent="0.25">
      <c r="A2596" s="26" t="s">
        <v>2691</v>
      </c>
      <c r="B2596" s="26" t="s">
        <v>561</v>
      </c>
      <c r="C2596" s="65">
        <v>16</v>
      </c>
      <c r="D2596" s="66">
        <v>0</v>
      </c>
      <c r="E2596" s="66"/>
      <c r="F2596" s="66"/>
      <c r="G2596" s="66"/>
      <c r="H2596" s="66">
        <v>0</v>
      </c>
    </row>
    <row r="2597" spans="1:8" ht="12.75" customHeight="1" x14ac:dyDescent="0.25">
      <c r="A2597" s="26" t="s">
        <v>2692</v>
      </c>
      <c r="B2597" s="26" t="s">
        <v>565</v>
      </c>
      <c r="C2597" s="65">
        <v>16</v>
      </c>
      <c r="D2597" s="66">
        <v>0</v>
      </c>
      <c r="E2597" s="66"/>
      <c r="F2597" s="66"/>
      <c r="G2597" s="66"/>
      <c r="H2597" s="66">
        <v>0</v>
      </c>
    </row>
    <row r="2598" spans="1:8" ht="12.75" customHeight="1" x14ac:dyDescent="0.25">
      <c r="A2598" s="26" t="s">
        <v>2693</v>
      </c>
      <c r="B2598" s="26" t="s">
        <v>575</v>
      </c>
      <c r="C2598" s="65">
        <v>16</v>
      </c>
      <c r="D2598" s="66">
        <v>0</v>
      </c>
      <c r="E2598" s="66"/>
      <c r="F2598" s="66"/>
      <c r="G2598" s="66"/>
      <c r="H2598" s="66">
        <v>0</v>
      </c>
    </row>
    <row r="2599" spans="1:8" ht="12.75" customHeight="1" x14ac:dyDescent="0.25">
      <c r="A2599" s="26" t="s">
        <v>11624</v>
      </c>
      <c r="B2599" s="26" t="s">
        <v>11625</v>
      </c>
      <c r="C2599" s="65">
        <v>16</v>
      </c>
      <c r="D2599" s="66">
        <v>0</v>
      </c>
      <c r="E2599" s="66"/>
      <c r="F2599" s="66"/>
      <c r="G2599" s="66"/>
      <c r="H2599" s="66">
        <v>0</v>
      </c>
    </row>
    <row r="2600" spans="1:8" ht="12.75" customHeight="1" x14ac:dyDescent="0.25">
      <c r="A2600" s="26" t="s">
        <v>12125</v>
      </c>
      <c r="B2600" s="26" t="s">
        <v>11769</v>
      </c>
      <c r="C2600" s="65">
        <v>16</v>
      </c>
      <c r="D2600" s="66">
        <v>0</v>
      </c>
      <c r="E2600" s="66"/>
      <c r="F2600" s="66"/>
      <c r="G2600" s="66"/>
      <c r="H2600" s="66">
        <v>0</v>
      </c>
    </row>
    <row r="2601" spans="1:8" ht="12.75" customHeight="1" x14ac:dyDescent="0.25">
      <c r="A2601" s="26" t="s">
        <v>2694</v>
      </c>
      <c r="B2601" s="26" t="s">
        <v>1618</v>
      </c>
      <c r="C2601" s="65">
        <v>12</v>
      </c>
      <c r="D2601" s="66"/>
      <c r="E2601" s="66"/>
      <c r="F2601" s="66">
        <v>0</v>
      </c>
      <c r="G2601" s="66"/>
      <c r="H2601" s="66">
        <v>0</v>
      </c>
    </row>
    <row r="2602" spans="1:8" ht="12.75" customHeight="1" x14ac:dyDescent="0.25">
      <c r="A2602" s="26" t="s">
        <v>2695</v>
      </c>
      <c r="B2602" s="26" t="s">
        <v>1618</v>
      </c>
      <c r="C2602" s="65">
        <v>14</v>
      </c>
      <c r="D2602" s="66"/>
      <c r="E2602" s="66">
        <v>0</v>
      </c>
      <c r="F2602" s="66"/>
      <c r="G2602" s="66"/>
      <c r="H2602" s="66">
        <v>0</v>
      </c>
    </row>
    <row r="2603" spans="1:8" ht="12.75" customHeight="1" x14ac:dyDescent="0.25">
      <c r="A2603" s="26" t="s">
        <v>2696</v>
      </c>
      <c r="B2603" s="26" t="s">
        <v>577</v>
      </c>
      <c r="C2603" s="65">
        <v>16</v>
      </c>
      <c r="D2603" s="66">
        <v>0</v>
      </c>
      <c r="E2603" s="66"/>
      <c r="F2603" s="66"/>
      <c r="G2603" s="66"/>
      <c r="H2603" s="66">
        <v>0</v>
      </c>
    </row>
    <row r="2604" spans="1:8" ht="12.75" customHeight="1" x14ac:dyDescent="0.25">
      <c r="A2604" s="26" t="s">
        <v>2697</v>
      </c>
      <c r="B2604" s="26" t="s">
        <v>581</v>
      </c>
      <c r="C2604" s="65">
        <v>16</v>
      </c>
      <c r="D2604" s="66">
        <v>0</v>
      </c>
      <c r="E2604" s="66"/>
      <c r="F2604" s="66"/>
      <c r="G2604" s="66"/>
      <c r="H2604" s="66">
        <v>0</v>
      </c>
    </row>
    <row r="2605" spans="1:8" ht="12.75" customHeight="1" x14ac:dyDescent="0.25">
      <c r="A2605" s="26" t="s">
        <v>2698</v>
      </c>
      <c r="B2605" s="26" t="s">
        <v>583</v>
      </c>
      <c r="C2605" s="65">
        <v>16</v>
      </c>
      <c r="D2605" s="66">
        <v>0</v>
      </c>
      <c r="E2605" s="66"/>
      <c r="F2605" s="66"/>
      <c r="G2605" s="66"/>
      <c r="H2605" s="66">
        <v>0</v>
      </c>
    </row>
    <row r="2606" spans="1:8" ht="12.75" customHeight="1" x14ac:dyDescent="0.25">
      <c r="A2606" s="26" t="s">
        <v>2699</v>
      </c>
      <c r="B2606" s="26" t="s">
        <v>585</v>
      </c>
      <c r="C2606" s="65">
        <v>16</v>
      </c>
      <c r="D2606" s="66">
        <v>0</v>
      </c>
      <c r="E2606" s="66"/>
      <c r="F2606" s="66"/>
      <c r="G2606" s="66"/>
      <c r="H2606" s="66">
        <v>0</v>
      </c>
    </row>
    <row r="2607" spans="1:8" ht="12.75" customHeight="1" x14ac:dyDescent="0.25">
      <c r="A2607" s="26" t="s">
        <v>2700</v>
      </c>
      <c r="B2607" s="26" t="s">
        <v>587</v>
      </c>
      <c r="C2607" s="65">
        <v>16</v>
      </c>
      <c r="D2607" s="66">
        <v>0</v>
      </c>
      <c r="E2607" s="66"/>
      <c r="F2607" s="66"/>
      <c r="G2607" s="66"/>
      <c r="H2607" s="66">
        <v>0</v>
      </c>
    </row>
    <row r="2608" spans="1:8" ht="12.75" customHeight="1" x14ac:dyDescent="0.25">
      <c r="A2608" s="26" t="s">
        <v>2701</v>
      </c>
      <c r="B2608" s="26" t="s">
        <v>1626</v>
      </c>
      <c r="C2608" s="65">
        <v>16</v>
      </c>
      <c r="D2608" s="66">
        <v>0</v>
      </c>
      <c r="E2608" s="66"/>
      <c r="F2608" s="66"/>
      <c r="G2608" s="66"/>
      <c r="H2608" s="66">
        <v>0</v>
      </c>
    </row>
    <row r="2609" spans="1:8" ht="12.75" customHeight="1" x14ac:dyDescent="0.25">
      <c r="A2609" s="26" t="s">
        <v>2702</v>
      </c>
      <c r="B2609" s="26" t="s">
        <v>591</v>
      </c>
      <c r="C2609" s="65">
        <v>16</v>
      </c>
      <c r="D2609" s="66">
        <v>0</v>
      </c>
      <c r="E2609" s="66"/>
      <c r="F2609" s="66"/>
      <c r="G2609" s="66"/>
      <c r="H2609" s="66">
        <v>0</v>
      </c>
    </row>
    <row r="2610" spans="1:8" ht="12.75" customHeight="1" x14ac:dyDescent="0.25">
      <c r="A2610" s="26" t="s">
        <v>2703</v>
      </c>
      <c r="B2610" s="26" t="s">
        <v>595</v>
      </c>
      <c r="C2610" s="65">
        <v>16</v>
      </c>
      <c r="D2610" s="66">
        <v>0</v>
      </c>
      <c r="E2610" s="66"/>
      <c r="F2610" s="66"/>
      <c r="G2610" s="66"/>
      <c r="H2610" s="66">
        <v>0</v>
      </c>
    </row>
    <row r="2611" spans="1:8" ht="12.75" customHeight="1" x14ac:dyDescent="0.25">
      <c r="A2611" s="26" t="s">
        <v>2704</v>
      </c>
      <c r="B2611" s="26" t="s">
        <v>597</v>
      </c>
      <c r="C2611" s="65">
        <v>16</v>
      </c>
      <c r="D2611" s="66">
        <v>0</v>
      </c>
      <c r="E2611" s="66"/>
      <c r="F2611" s="66"/>
      <c r="G2611" s="66"/>
      <c r="H2611" s="66">
        <v>0</v>
      </c>
    </row>
    <row r="2612" spans="1:8" ht="12.75" customHeight="1" x14ac:dyDescent="0.25">
      <c r="A2612" s="26" t="s">
        <v>2705</v>
      </c>
      <c r="B2612" s="26" t="s">
        <v>599</v>
      </c>
      <c r="C2612" s="65">
        <v>16</v>
      </c>
      <c r="D2612" s="66">
        <v>0</v>
      </c>
      <c r="E2612" s="66"/>
      <c r="F2612" s="66"/>
      <c r="G2612" s="66"/>
      <c r="H2612" s="66">
        <v>0</v>
      </c>
    </row>
    <row r="2613" spans="1:8" ht="12.75" customHeight="1" x14ac:dyDescent="0.25">
      <c r="A2613" s="26" t="s">
        <v>2706</v>
      </c>
      <c r="B2613" s="26" t="s">
        <v>601</v>
      </c>
      <c r="C2613" s="65">
        <v>16</v>
      </c>
      <c r="D2613" s="66">
        <v>0</v>
      </c>
      <c r="E2613" s="66"/>
      <c r="F2613" s="66"/>
      <c r="G2613" s="66"/>
      <c r="H2613" s="66">
        <v>0</v>
      </c>
    </row>
    <row r="2614" spans="1:8" ht="12.75" customHeight="1" x14ac:dyDescent="0.25">
      <c r="A2614" s="26" t="s">
        <v>2707</v>
      </c>
      <c r="B2614" s="26" t="s">
        <v>603</v>
      </c>
      <c r="C2614" s="65">
        <v>16</v>
      </c>
      <c r="D2614" s="66">
        <v>0</v>
      </c>
      <c r="E2614" s="66"/>
      <c r="F2614" s="66"/>
      <c r="G2614" s="66"/>
      <c r="H2614" s="66">
        <v>0</v>
      </c>
    </row>
    <row r="2615" spans="1:8" ht="12.75" customHeight="1" x14ac:dyDescent="0.25">
      <c r="A2615" s="26" t="s">
        <v>2708</v>
      </c>
      <c r="B2615" s="26" t="s">
        <v>605</v>
      </c>
      <c r="C2615" s="65">
        <v>16</v>
      </c>
      <c r="D2615" s="66">
        <v>0</v>
      </c>
      <c r="E2615" s="66"/>
      <c r="F2615" s="66"/>
      <c r="G2615" s="66"/>
      <c r="H2615" s="66">
        <v>0</v>
      </c>
    </row>
    <row r="2616" spans="1:8" ht="12.75" customHeight="1" x14ac:dyDescent="0.25">
      <c r="A2616" s="26" t="s">
        <v>2709</v>
      </c>
      <c r="B2616" s="26" t="s">
        <v>607</v>
      </c>
      <c r="C2616" s="65">
        <v>16</v>
      </c>
      <c r="D2616" s="66">
        <v>0</v>
      </c>
      <c r="E2616" s="66"/>
      <c r="F2616" s="66"/>
      <c r="G2616" s="66"/>
      <c r="H2616" s="66">
        <v>0</v>
      </c>
    </row>
    <row r="2617" spans="1:8" ht="12.75" customHeight="1" x14ac:dyDescent="0.25">
      <c r="A2617" s="26" t="s">
        <v>2710</v>
      </c>
      <c r="B2617" s="26" t="s">
        <v>609</v>
      </c>
      <c r="C2617" s="65">
        <v>16</v>
      </c>
      <c r="D2617" s="66">
        <v>0</v>
      </c>
      <c r="E2617" s="66"/>
      <c r="F2617" s="66"/>
      <c r="G2617" s="66"/>
      <c r="H2617" s="66">
        <v>0</v>
      </c>
    </row>
    <row r="2618" spans="1:8" ht="12.75" customHeight="1" x14ac:dyDescent="0.25">
      <c r="A2618" s="26" t="s">
        <v>2711</v>
      </c>
      <c r="B2618" s="26" t="s">
        <v>611</v>
      </c>
      <c r="C2618" s="65">
        <v>16</v>
      </c>
      <c r="D2618" s="66">
        <v>0</v>
      </c>
      <c r="E2618" s="66"/>
      <c r="F2618" s="66"/>
      <c r="G2618" s="66"/>
      <c r="H2618" s="66">
        <v>0</v>
      </c>
    </row>
    <row r="2619" spans="1:8" ht="12.75" customHeight="1" x14ac:dyDescent="0.25">
      <c r="A2619" s="26" t="s">
        <v>2712</v>
      </c>
      <c r="B2619" s="26" t="s">
        <v>1639</v>
      </c>
      <c r="C2619" s="65">
        <v>12</v>
      </c>
      <c r="D2619" s="66"/>
      <c r="E2619" s="66"/>
      <c r="F2619" s="66">
        <v>0</v>
      </c>
      <c r="G2619" s="66"/>
      <c r="H2619" s="66">
        <v>0</v>
      </c>
    </row>
    <row r="2620" spans="1:8" ht="12.75" customHeight="1" x14ac:dyDescent="0.25">
      <c r="A2620" s="26" t="s">
        <v>2713</v>
      </c>
      <c r="B2620" s="26" t="s">
        <v>1639</v>
      </c>
      <c r="C2620" s="65">
        <v>14</v>
      </c>
      <c r="D2620" s="66"/>
      <c r="E2620" s="66">
        <v>0</v>
      </c>
      <c r="F2620" s="66"/>
      <c r="G2620" s="66"/>
      <c r="H2620" s="66">
        <v>0</v>
      </c>
    </row>
    <row r="2621" spans="1:8" ht="12.75" customHeight="1" x14ac:dyDescent="0.25">
      <c r="A2621" s="26" t="s">
        <v>2714</v>
      </c>
      <c r="B2621" s="26" t="s">
        <v>613</v>
      </c>
      <c r="C2621" s="65">
        <v>16</v>
      </c>
      <c r="D2621" s="66">
        <v>0</v>
      </c>
      <c r="E2621" s="66"/>
      <c r="F2621" s="66"/>
      <c r="G2621" s="66"/>
      <c r="H2621" s="66">
        <v>0</v>
      </c>
    </row>
    <row r="2622" spans="1:8" ht="12.75" customHeight="1" x14ac:dyDescent="0.25">
      <c r="A2622" s="26" t="s">
        <v>2715</v>
      </c>
      <c r="B2622" s="26" t="s">
        <v>1814</v>
      </c>
      <c r="C2622" s="65">
        <v>12</v>
      </c>
      <c r="D2622" s="66"/>
      <c r="E2622" s="66"/>
      <c r="F2622" s="66">
        <v>0</v>
      </c>
      <c r="G2622" s="66"/>
      <c r="H2622" s="66">
        <v>0</v>
      </c>
    </row>
    <row r="2623" spans="1:8" ht="12.75" customHeight="1" x14ac:dyDescent="0.25">
      <c r="A2623" s="26" t="s">
        <v>2716</v>
      </c>
      <c r="B2623" s="26" t="s">
        <v>1814</v>
      </c>
      <c r="C2623" s="65">
        <v>14</v>
      </c>
      <c r="D2623" s="66"/>
      <c r="E2623" s="66">
        <v>0</v>
      </c>
      <c r="F2623" s="66"/>
      <c r="G2623" s="66"/>
      <c r="H2623" s="66">
        <v>0</v>
      </c>
    </row>
    <row r="2624" spans="1:8" ht="12.75" customHeight="1" x14ac:dyDescent="0.25">
      <c r="A2624" s="26" t="s">
        <v>2717</v>
      </c>
      <c r="B2624" s="26" t="s">
        <v>620</v>
      </c>
      <c r="C2624" s="65">
        <v>16</v>
      </c>
      <c r="D2624" s="66">
        <v>0</v>
      </c>
      <c r="E2624" s="66"/>
      <c r="F2624" s="66"/>
      <c r="G2624" s="66"/>
      <c r="H2624" s="66">
        <v>0</v>
      </c>
    </row>
    <row r="2625" spans="1:8" ht="12.75" customHeight="1" x14ac:dyDescent="0.25">
      <c r="A2625" s="26" t="s">
        <v>2718</v>
      </c>
      <c r="B2625" s="26" t="s">
        <v>622</v>
      </c>
      <c r="C2625" s="65">
        <v>16</v>
      </c>
      <c r="D2625" s="66">
        <v>0</v>
      </c>
      <c r="E2625" s="66"/>
      <c r="F2625" s="66"/>
      <c r="G2625" s="66"/>
      <c r="H2625" s="66">
        <v>0</v>
      </c>
    </row>
    <row r="2626" spans="1:8" ht="12.75" customHeight="1" x14ac:dyDescent="0.25">
      <c r="A2626" s="26" t="s">
        <v>2719</v>
      </c>
      <c r="B2626" s="26" t="s">
        <v>624</v>
      </c>
      <c r="C2626" s="65">
        <v>16</v>
      </c>
      <c r="D2626" s="66">
        <v>0</v>
      </c>
      <c r="E2626" s="66"/>
      <c r="F2626" s="66"/>
      <c r="G2626" s="66"/>
      <c r="H2626" s="66">
        <v>0</v>
      </c>
    </row>
    <row r="2627" spans="1:8" ht="12.75" customHeight="1" x14ac:dyDescent="0.25">
      <c r="A2627" s="26" t="s">
        <v>2720</v>
      </c>
      <c r="B2627" s="26" t="s">
        <v>1335</v>
      </c>
      <c r="C2627" s="65">
        <v>16</v>
      </c>
      <c r="D2627" s="66">
        <v>0</v>
      </c>
      <c r="E2627" s="66"/>
      <c r="F2627" s="66"/>
      <c r="G2627" s="66"/>
      <c r="H2627" s="66">
        <v>0</v>
      </c>
    </row>
    <row r="2628" spans="1:8" ht="12.75" customHeight="1" x14ac:dyDescent="0.25">
      <c r="A2628" s="26" t="s">
        <v>2721</v>
      </c>
      <c r="B2628" s="26" t="s">
        <v>1768</v>
      </c>
      <c r="C2628" s="65">
        <v>10</v>
      </c>
      <c r="D2628" s="66"/>
      <c r="E2628" s="66"/>
      <c r="F2628" s="66"/>
      <c r="G2628" s="66">
        <v>0</v>
      </c>
      <c r="H2628" s="66">
        <v>0</v>
      </c>
    </row>
    <row r="2629" spans="1:8" ht="12.75" customHeight="1" x14ac:dyDescent="0.25">
      <c r="A2629" s="26" t="s">
        <v>2722</v>
      </c>
      <c r="B2629" s="26" t="s">
        <v>1693</v>
      </c>
      <c r="C2629" s="65">
        <v>12</v>
      </c>
      <c r="D2629" s="66"/>
      <c r="E2629" s="66"/>
      <c r="F2629" s="66">
        <v>0</v>
      </c>
      <c r="G2629" s="66"/>
      <c r="H2629" s="66">
        <v>0</v>
      </c>
    </row>
    <row r="2630" spans="1:8" ht="12.75" customHeight="1" x14ac:dyDescent="0.25">
      <c r="A2630" s="26" t="s">
        <v>2723</v>
      </c>
      <c r="B2630" s="26" t="s">
        <v>1693</v>
      </c>
      <c r="C2630" s="65">
        <v>14</v>
      </c>
      <c r="D2630" s="66"/>
      <c r="E2630" s="66">
        <v>0</v>
      </c>
      <c r="F2630" s="66"/>
      <c r="G2630" s="66"/>
      <c r="H2630" s="66">
        <v>0</v>
      </c>
    </row>
    <row r="2631" spans="1:8" ht="12.75" customHeight="1" x14ac:dyDescent="0.25">
      <c r="A2631" s="26" t="s">
        <v>2724</v>
      </c>
      <c r="B2631" s="26" t="s">
        <v>1696</v>
      </c>
      <c r="C2631" s="65">
        <v>16</v>
      </c>
      <c r="D2631" s="66">
        <v>0</v>
      </c>
      <c r="E2631" s="66"/>
      <c r="F2631" s="66"/>
      <c r="G2631" s="66"/>
      <c r="H2631" s="66">
        <v>0</v>
      </c>
    </row>
    <row r="2632" spans="1:8" ht="12.75" customHeight="1" x14ac:dyDescent="0.25">
      <c r="A2632" s="26" t="s">
        <v>2725</v>
      </c>
      <c r="B2632" s="26" t="s">
        <v>559</v>
      </c>
      <c r="C2632" s="65">
        <v>16</v>
      </c>
      <c r="D2632" s="66">
        <v>0</v>
      </c>
      <c r="E2632" s="66"/>
      <c r="F2632" s="66"/>
      <c r="G2632" s="66"/>
      <c r="H2632" s="66">
        <v>0</v>
      </c>
    </row>
    <row r="2633" spans="1:8" ht="12.75" customHeight="1" x14ac:dyDescent="0.25">
      <c r="A2633" s="26" t="s">
        <v>2726</v>
      </c>
      <c r="B2633" s="26" t="s">
        <v>561</v>
      </c>
      <c r="C2633" s="65">
        <v>16</v>
      </c>
      <c r="D2633" s="66">
        <v>0</v>
      </c>
      <c r="E2633" s="66"/>
      <c r="F2633" s="66"/>
      <c r="G2633" s="66"/>
      <c r="H2633" s="66">
        <v>0</v>
      </c>
    </row>
    <row r="2634" spans="1:8" ht="12.75" customHeight="1" x14ac:dyDescent="0.25">
      <c r="A2634" s="26" t="s">
        <v>2727</v>
      </c>
      <c r="B2634" s="26" t="s">
        <v>563</v>
      </c>
      <c r="C2634" s="65">
        <v>16</v>
      </c>
      <c r="D2634" s="66">
        <v>0</v>
      </c>
      <c r="E2634" s="66"/>
      <c r="F2634" s="66"/>
      <c r="G2634" s="66"/>
      <c r="H2634" s="66">
        <v>0</v>
      </c>
    </row>
    <row r="2635" spans="1:8" ht="12.75" customHeight="1" x14ac:dyDescent="0.25">
      <c r="A2635" s="26" t="s">
        <v>2728</v>
      </c>
      <c r="B2635" s="26" t="s">
        <v>565</v>
      </c>
      <c r="C2635" s="65">
        <v>16</v>
      </c>
      <c r="D2635" s="66">
        <v>0</v>
      </c>
      <c r="E2635" s="66"/>
      <c r="F2635" s="66"/>
      <c r="G2635" s="66"/>
      <c r="H2635" s="66">
        <v>0</v>
      </c>
    </row>
    <row r="2636" spans="1:8" ht="12.75" customHeight="1" x14ac:dyDescent="0.25">
      <c r="A2636" s="26" t="s">
        <v>2729</v>
      </c>
      <c r="B2636" s="26" t="s">
        <v>567</v>
      </c>
      <c r="C2636" s="65">
        <v>16</v>
      </c>
      <c r="D2636" s="66">
        <v>0</v>
      </c>
      <c r="E2636" s="66"/>
      <c r="F2636" s="66"/>
      <c r="G2636" s="66"/>
      <c r="H2636" s="66">
        <v>0</v>
      </c>
    </row>
    <row r="2637" spans="1:8" ht="12.75" customHeight="1" x14ac:dyDescent="0.25">
      <c r="A2637" s="26" t="s">
        <v>2730</v>
      </c>
      <c r="B2637" s="26" t="s">
        <v>1703</v>
      </c>
      <c r="C2637" s="65">
        <v>12</v>
      </c>
      <c r="D2637" s="66"/>
      <c r="E2637" s="66"/>
      <c r="F2637" s="66">
        <v>0</v>
      </c>
      <c r="G2637" s="66"/>
      <c r="H2637" s="66">
        <v>0</v>
      </c>
    </row>
    <row r="2638" spans="1:8" ht="12.75" customHeight="1" x14ac:dyDescent="0.25">
      <c r="A2638" s="26" t="s">
        <v>2731</v>
      </c>
      <c r="B2638" s="26" t="s">
        <v>1703</v>
      </c>
      <c r="C2638" s="65">
        <v>14</v>
      </c>
      <c r="D2638" s="66"/>
      <c r="E2638" s="66">
        <v>0</v>
      </c>
      <c r="F2638" s="66"/>
      <c r="G2638" s="66"/>
      <c r="H2638" s="66">
        <v>0</v>
      </c>
    </row>
    <row r="2639" spans="1:8" ht="12.75" customHeight="1" x14ac:dyDescent="0.25">
      <c r="A2639" s="26" t="s">
        <v>2732</v>
      </c>
      <c r="B2639" s="26" t="s">
        <v>559</v>
      </c>
      <c r="C2639" s="65">
        <v>16</v>
      </c>
      <c r="D2639" s="66">
        <v>0</v>
      </c>
      <c r="E2639" s="66"/>
      <c r="F2639" s="66"/>
      <c r="G2639" s="66"/>
      <c r="H2639" s="66">
        <v>0</v>
      </c>
    </row>
    <row r="2640" spans="1:8" ht="12.75" customHeight="1" x14ac:dyDescent="0.25">
      <c r="A2640" s="26" t="s">
        <v>2733</v>
      </c>
      <c r="B2640" s="26" t="s">
        <v>561</v>
      </c>
      <c r="C2640" s="65">
        <v>16</v>
      </c>
      <c r="D2640" s="66">
        <v>0</v>
      </c>
      <c r="E2640" s="66"/>
      <c r="F2640" s="66"/>
      <c r="G2640" s="66"/>
      <c r="H2640" s="66">
        <v>0</v>
      </c>
    </row>
    <row r="2641" spans="1:8" ht="12.75" customHeight="1" x14ac:dyDescent="0.25">
      <c r="A2641" s="26" t="s">
        <v>2734</v>
      </c>
      <c r="B2641" s="26" t="s">
        <v>565</v>
      </c>
      <c r="C2641" s="65">
        <v>16</v>
      </c>
      <c r="D2641" s="66">
        <v>0</v>
      </c>
      <c r="E2641" s="66"/>
      <c r="F2641" s="66"/>
      <c r="G2641" s="66"/>
      <c r="H2641" s="66">
        <v>0</v>
      </c>
    </row>
    <row r="2642" spans="1:8" ht="12.75" customHeight="1" x14ac:dyDescent="0.25">
      <c r="A2642" s="26" t="s">
        <v>2735</v>
      </c>
      <c r="B2642" s="26" t="s">
        <v>575</v>
      </c>
      <c r="C2642" s="65">
        <v>16</v>
      </c>
      <c r="D2642" s="66">
        <v>0</v>
      </c>
      <c r="E2642" s="66"/>
      <c r="F2642" s="66"/>
      <c r="G2642" s="66"/>
      <c r="H2642" s="66">
        <v>0</v>
      </c>
    </row>
    <row r="2643" spans="1:8" ht="12.75" customHeight="1" x14ac:dyDescent="0.25">
      <c r="A2643" s="26" t="s">
        <v>2736</v>
      </c>
      <c r="B2643" s="26" t="s">
        <v>1710</v>
      </c>
      <c r="C2643" s="65">
        <v>12</v>
      </c>
      <c r="D2643" s="66"/>
      <c r="E2643" s="66"/>
      <c r="F2643" s="66">
        <v>0</v>
      </c>
      <c r="G2643" s="66"/>
      <c r="H2643" s="66">
        <v>0</v>
      </c>
    </row>
    <row r="2644" spans="1:8" ht="12.75" customHeight="1" x14ac:dyDescent="0.25">
      <c r="A2644" s="26" t="s">
        <v>2737</v>
      </c>
      <c r="B2644" s="26" t="s">
        <v>1710</v>
      </c>
      <c r="C2644" s="65">
        <v>14</v>
      </c>
      <c r="D2644" s="66"/>
      <c r="E2644" s="66">
        <v>0</v>
      </c>
      <c r="F2644" s="66"/>
      <c r="G2644" s="66"/>
      <c r="H2644" s="66">
        <v>0</v>
      </c>
    </row>
    <row r="2645" spans="1:8" ht="12.75" customHeight="1" x14ac:dyDescent="0.25">
      <c r="A2645" s="26" t="s">
        <v>2738</v>
      </c>
      <c r="B2645" s="26" t="s">
        <v>577</v>
      </c>
      <c r="C2645" s="65">
        <v>16</v>
      </c>
      <c r="D2645" s="66">
        <v>0</v>
      </c>
      <c r="E2645" s="66"/>
      <c r="F2645" s="66"/>
      <c r="G2645" s="66"/>
      <c r="H2645" s="66">
        <v>0</v>
      </c>
    </row>
    <row r="2646" spans="1:8" ht="12.75" customHeight="1" x14ac:dyDescent="0.25">
      <c r="A2646" s="26" t="s">
        <v>2739</v>
      </c>
      <c r="B2646" s="26" t="s">
        <v>581</v>
      </c>
      <c r="C2646" s="65">
        <v>16</v>
      </c>
      <c r="D2646" s="66">
        <v>0</v>
      </c>
      <c r="E2646" s="66"/>
      <c r="F2646" s="66"/>
      <c r="G2646" s="66"/>
      <c r="H2646" s="66">
        <v>0</v>
      </c>
    </row>
    <row r="2647" spans="1:8" ht="12.75" customHeight="1" x14ac:dyDescent="0.25">
      <c r="A2647" s="26" t="s">
        <v>2740</v>
      </c>
      <c r="B2647" s="26" t="s">
        <v>583</v>
      </c>
      <c r="C2647" s="65">
        <v>16</v>
      </c>
      <c r="D2647" s="66">
        <v>0</v>
      </c>
      <c r="E2647" s="66"/>
      <c r="F2647" s="66"/>
      <c r="G2647" s="66"/>
      <c r="H2647" s="66">
        <v>0</v>
      </c>
    </row>
    <row r="2648" spans="1:8" ht="12.75" customHeight="1" x14ac:dyDescent="0.25">
      <c r="A2648" s="26" t="s">
        <v>2741</v>
      </c>
      <c r="B2648" s="26" t="s">
        <v>585</v>
      </c>
      <c r="C2648" s="65">
        <v>16</v>
      </c>
      <c r="D2648" s="66">
        <v>0</v>
      </c>
      <c r="E2648" s="66"/>
      <c r="F2648" s="66"/>
      <c r="G2648" s="66"/>
      <c r="H2648" s="66">
        <v>0</v>
      </c>
    </row>
    <row r="2649" spans="1:8" ht="12.75" customHeight="1" x14ac:dyDescent="0.25">
      <c r="A2649" s="26" t="s">
        <v>2742</v>
      </c>
      <c r="B2649" s="26" t="s">
        <v>587</v>
      </c>
      <c r="C2649" s="65">
        <v>16</v>
      </c>
      <c r="D2649" s="66">
        <v>0</v>
      </c>
      <c r="E2649" s="66"/>
      <c r="F2649" s="66"/>
      <c r="G2649" s="66"/>
      <c r="H2649" s="66">
        <v>0</v>
      </c>
    </row>
    <row r="2650" spans="1:8" ht="12.75" customHeight="1" x14ac:dyDescent="0.25">
      <c r="A2650" s="26" t="s">
        <v>2743</v>
      </c>
      <c r="B2650" s="26" t="s">
        <v>1626</v>
      </c>
      <c r="C2650" s="65">
        <v>16</v>
      </c>
      <c r="D2650" s="66">
        <v>0</v>
      </c>
      <c r="E2650" s="66"/>
      <c r="F2650" s="66"/>
      <c r="G2650" s="66"/>
      <c r="H2650" s="66">
        <v>0</v>
      </c>
    </row>
    <row r="2651" spans="1:8" ht="12.75" customHeight="1" x14ac:dyDescent="0.25">
      <c r="A2651" s="26" t="s">
        <v>2744</v>
      </c>
      <c r="B2651" s="26" t="s">
        <v>591</v>
      </c>
      <c r="C2651" s="65">
        <v>16</v>
      </c>
      <c r="D2651" s="66">
        <v>0</v>
      </c>
      <c r="E2651" s="66"/>
      <c r="F2651" s="66"/>
      <c r="G2651" s="66"/>
      <c r="H2651" s="66">
        <v>0</v>
      </c>
    </row>
    <row r="2652" spans="1:8" ht="12.75" customHeight="1" x14ac:dyDescent="0.25">
      <c r="A2652" s="26" t="s">
        <v>2745</v>
      </c>
      <c r="B2652" s="26" t="s">
        <v>593</v>
      </c>
      <c r="C2652" s="65">
        <v>16</v>
      </c>
      <c r="D2652" s="66">
        <v>0</v>
      </c>
      <c r="E2652" s="66"/>
      <c r="F2652" s="66"/>
      <c r="G2652" s="66"/>
      <c r="H2652" s="66">
        <v>0</v>
      </c>
    </row>
    <row r="2653" spans="1:8" ht="12.75" customHeight="1" x14ac:dyDescent="0.25">
      <c r="A2653" s="26" t="s">
        <v>2746</v>
      </c>
      <c r="B2653" s="26" t="s">
        <v>595</v>
      </c>
      <c r="C2653" s="65">
        <v>16</v>
      </c>
      <c r="D2653" s="66">
        <v>0</v>
      </c>
      <c r="E2653" s="66"/>
      <c r="F2653" s="66"/>
      <c r="G2653" s="66"/>
      <c r="H2653" s="66">
        <v>0</v>
      </c>
    </row>
    <row r="2654" spans="1:8" ht="12.75" customHeight="1" x14ac:dyDescent="0.25">
      <c r="A2654" s="26" t="s">
        <v>2747</v>
      </c>
      <c r="B2654" s="26" t="s">
        <v>597</v>
      </c>
      <c r="C2654" s="65">
        <v>16</v>
      </c>
      <c r="D2654" s="66">
        <v>0</v>
      </c>
      <c r="E2654" s="66"/>
      <c r="F2654" s="66"/>
      <c r="G2654" s="66"/>
      <c r="H2654" s="66">
        <v>0</v>
      </c>
    </row>
    <row r="2655" spans="1:8" ht="12.75" customHeight="1" x14ac:dyDescent="0.25">
      <c r="A2655" s="26" t="s">
        <v>2748</v>
      </c>
      <c r="B2655" s="26" t="s">
        <v>599</v>
      </c>
      <c r="C2655" s="65">
        <v>16</v>
      </c>
      <c r="D2655" s="66">
        <v>0</v>
      </c>
      <c r="E2655" s="66"/>
      <c r="F2655" s="66"/>
      <c r="G2655" s="66"/>
      <c r="H2655" s="66">
        <v>0</v>
      </c>
    </row>
    <row r="2656" spans="1:8" ht="12.75" customHeight="1" x14ac:dyDescent="0.25">
      <c r="A2656" s="26" t="s">
        <v>2749</v>
      </c>
      <c r="B2656" s="26" t="s">
        <v>601</v>
      </c>
      <c r="C2656" s="65">
        <v>16</v>
      </c>
      <c r="D2656" s="66">
        <v>0</v>
      </c>
      <c r="E2656" s="66"/>
      <c r="F2656" s="66"/>
      <c r="G2656" s="66"/>
      <c r="H2656" s="66">
        <v>0</v>
      </c>
    </row>
    <row r="2657" spans="1:8" ht="12.75" customHeight="1" x14ac:dyDescent="0.25">
      <c r="A2657" s="26" t="s">
        <v>2750</v>
      </c>
      <c r="B2657" s="26" t="s">
        <v>603</v>
      </c>
      <c r="C2657" s="65">
        <v>16</v>
      </c>
      <c r="D2657" s="66">
        <v>0</v>
      </c>
      <c r="E2657" s="66"/>
      <c r="F2657" s="66"/>
      <c r="G2657" s="66"/>
      <c r="H2657" s="66">
        <v>0</v>
      </c>
    </row>
    <row r="2658" spans="1:8" ht="12.75" customHeight="1" x14ac:dyDescent="0.25">
      <c r="A2658" s="26" t="s">
        <v>2751</v>
      </c>
      <c r="B2658" s="26" t="s">
        <v>605</v>
      </c>
      <c r="C2658" s="65">
        <v>16</v>
      </c>
      <c r="D2658" s="66">
        <v>0</v>
      </c>
      <c r="E2658" s="66"/>
      <c r="F2658" s="66"/>
      <c r="G2658" s="66"/>
      <c r="H2658" s="66">
        <v>0</v>
      </c>
    </row>
    <row r="2659" spans="1:8" ht="12.75" customHeight="1" x14ac:dyDescent="0.25">
      <c r="A2659" s="26" t="s">
        <v>2752</v>
      </c>
      <c r="B2659" s="26" t="s">
        <v>607</v>
      </c>
      <c r="C2659" s="65">
        <v>16</v>
      </c>
      <c r="D2659" s="66">
        <v>0</v>
      </c>
      <c r="E2659" s="66"/>
      <c r="F2659" s="66"/>
      <c r="G2659" s="66"/>
      <c r="H2659" s="66">
        <v>0</v>
      </c>
    </row>
    <row r="2660" spans="1:8" ht="12.75" customHeight="1" x14ac:dyDescent="0.25">
      <c r="A2660" s="26" t="s">
        <v>2753</v>
      </c>
      <c r="B2660" s="26" t="s">
        <v>609</v>
      </c>
      <c r="C2660" s="65">
        <v>16</v>
      </c>
      <c r="D2660" s="66">
        <v>0</v>
      </c>
      <c r="E2660" s="66"/>
      <c r="F2660" s="66"/>
      <c r="G2660" s="66"/>
      <c r="H2660" s="66">
        <v>0</v>
      </c>
    </row>
    <row r="2661" spans="1:8" ht="12.75" customHeight="1" x14ac:dyDescent="0.25">
      <c r="A2661" s="26" t="s">
        <v>2754</v>
      </c>
      <c r="B2661" s="26" t="s">
        <v>611</v>
      </c>
      <c r="C2661" s="65">
        <v>16</v>
      </c>
      <c r="D2661" s="66">
        <v>0</v>
      </c>
      <c r="E2661" s="66"/>
      <c r="F2661" s="66"/>
      <c r="G2661" s="66"/>
      <c r="H2661" s="66">
        <v>0</v>
      </c>
    </row>
    <row r="2662" spans="1:8" ht="12.75" customHeight="1" x14ac:dyDescent="0.25">
      <c r="A2662" s="26" t="s">
        <v>2755</v>
      </c>
      <c r="B2662" s="26" t="s">
        <v>1730</v>
      </c>
      <c r="C2662" s="65">
        <v>12</v>
      </c>
      <c r="D2662" s="66"/>
      <c r="E2662" s="66"/>
      <c r="F2662" s="66">
        <v>0</v>
      </c>
      <c r="G2662" s="66"/>
      <c r="H2662" s="66">
        <v>0</v>
      </c>
    </row>
    <row r="2663" spans="1:8" ht="12.75" customHeight="1" x14ac:dyDescent="0.25">
      <c r="A2663" s="26" t="s">
        <v>2756</v>
      </c>
      <c r="B2663" s="26" t="s">
        <v>1730</v>
      </c>
      <c r="C2663" s="65">
        <v>14</v>
      </c>
      <c r="D2663" s="66"/>
      <c r="E2663" s="66">
        <v>0</v>
      </c>
      <c r="F2663" s="66"/>
      <c r="G2663" s="66"/>
      <c r="H2663" s="66">
        <v>0</v>
      </c>
    </row>
    <row r="2664" spans="1:8" ht="12.75" customHeight="1" x14ac:dyDescent="0.25">
      <c r="A2664" s="26" t="s">
        <v>2757</v>
      </c>
      <c r="B2664" s="26" t="s">
        <v>613</v>
      </c>
      <c r="C2664" s="65">
        <v>16</v>
      </c>
      <c r="D2664" s="66">
        <v>0</v>
      </c>
      <c r="E2664" s="66"/>
      <c r="F2664" s="66"/>
      <c r="G2664" s="66"/>
      <c r="H2664" s="66">
        <v>0</v>
      </c>
    </row>
    <row r="2665" spans="1:8" ht="12.75" customHeight="1" x14ac:dyDescent="0.25">
      <c r="A2665" s="26" t="s">
        <v>2758</v>
      </c>
      <c r="B2665" s="26" t="s">
        <v>1734</v>
      </c>
      <c r="C2665" s="65">
        <v>12</v>
      </c>
      <c r="D2665" s="66"/>
      <c r="E2665" s="66"/>
      <c r="F2665" s="66">
        <v>0</v>
      </c>
      <c r="G2665" s="66"/>
      <c r="H2665" s="66">
        <v>0</v>
      </c>
    </row>
    <row r="2666" spans="1:8" ht="12.75" customHeight="1" x14ac:dyDescent="0.25">
      <c r="A2666" s="26" t="s">
        <v>2759</v>
      </c>
      <c r="B2666" s="26" t="s">
        <v>1736</v>
      </c>
      <c r="C2666" s="65">
        <v>14</v>
      </c>
      <c r="D2666" s="66"/>
      <c r="E2666" s="66">
        <v>0</v>
      </c>
      <c r="F2666" s="66"/>
      <c r="G2666" s="66"/>
      <c r="H2666" s="66">
        <v>0</v>
      </c>
    </row>
    <row r="2667" spans="1:8" ht="12.75" customHeight="1" x14ac:dyDescent="0.25">
      <c r="A2667" s="26" t="s">
        <v>2760</v>
      </c>
      <c r="B2667" s="26" t="s">
        <v>620</v>
      </c>
      <c r="C2667" s="65">
        <v>16</v>
      </c>
      <c r="D2667" s="66">
        <v>0</v>
      </c>
      <c r="E2667" s="66"/>
      <c r="F2667" s="66"/>
      <c r="G2667" s="66"/>
      <c r="H2667" s="66">
        <v>0</v>
      </c>
    </row>
    <row r="2668" spans="1:8" ht="12.75" customHeight="1" x14ac:dyDescent="0.25">
      <c r="A2668" s="26" t="s">
        <v>2761</v>
      </c>
      <c r="B2668" s="26" t="s">
        <v>622</v>
      </c>
      <c r="C2668" s="65">
        <v>16</v>
      </c>
      <c r="D2668" s="66">
        <v>0</v>
      </c>
      <c r="E2668" s="66"/>
      <c r="F2668" s="66"/>
      <c r="G2668" s="66"/>
      <c r="H2668" s="66">
        <v>0</v>
      </c>
    </row>
    <row r="2669" spans="1:8" ht="12.75" customHeight="1" x14ac:dyDescent="0.25">
      <c r="A2669" s="26" t="s">
        <v>2762</v>
      </c>
      <c r="B2669" s="26" t="s">
        <v>624</v>
      </c>
      <c r="C2669" s="65">
        <v>16</v>
      </c>
      <c r="D2669" s="66">
        <v>0</v>
      </c>
      <c r="E2669" s="66"/>
      <c r="F2669" s="66"/>
      <c r="G2669" s="66"/>
      <c r="H2669" s="66">
        <v>0</v>
      </c>
    </row>
    <row r="2670" spans="1:8" ht="12.75" customHeight="1" x14ac:dyDescent="0.25">
      <c r="A2670" s="26" t="s">
        <v>2763</v>
      </c>
      <c r="B2670" s="26" t="s">
        <v>1335</v>
      </c>
      <c r="C2670" s="65">
        <v>16</v>
      </c>
      <c r="D2670" s="66">
        <v>0</v>
      </c>
      <c r="E2670" s="66"/>
      <c r="F2670" s="66"/>
      <c r="G2670" s="66"/>
      <c r="H2670" s="66">
        <v>0</v>
      </c>
    </row>
    <row r="2671" spans="1:8" ht="12.75" customHeight="1" x14ac:dyDescent="0.25">
      <c r="A2671" s="26" t="s">
        <v>2764</v>
      </c>
      <c r="B2671" s="26" t="s">
        <v>197</v>
      </c>
      <c r="C2671" s="65">
        <v>10</v>
      </c>
      <c r="D2671" s="66"/>
      <c r="E2671" s="66"/>
      <c r="F2671" s="66"/>
      <c r="G2671" s="66">
        <v>3750928.65</v>
      </c>
      <c r="H2671" s="66">
        <v>3750928.65</v>
      </c>
    </row>
    <row r="2672" spans="1:8" ht="12.75" customHeight="1" x14ac:dyDescent="0.25">
      <c r="A2672" s="26" t="s">
        <v>2765</v>
      </c>
      <c r="B2672" s="26" t="s">
        <v>1602</v>
      </c>
      <c r="C2672" s="65">
        <v>12</v>
      </c>
      <c r="D2672" s="66"/>
      <c r="E2672" s="66"/>
      <c r="F2672" s="66">
        <v>0</v>
      </c>
      <c r="G2672" s="66"/>
      <c r="H2672" s="66">
        <v>0</v>
      </c>
    </row>
    <row r="2673" spans="1:8" ht="12.75" customHeight="1" x14ac:dyDescent="0.25">
      <c r="A2673" s="26" t="s">
        <v>2766</v>
      </c>
      <c r="B2673" s="26" t="s">
        <v>1602</v>
      </c>
      <c r="C2673" s="65">
        <v>14</v>
      </c>
      <c r="D2673" s="66"/>
      <c r="E2673" s="66">
        <v>0</v>
      </c>
      <c r="F2673" s="66"/>
      <c r="G2673" s="66"/>
      <c r="H2673" s="66">
        <v>0</v>
      </c>
    </row>
    <row r="2674" spans="1:8" ht="12.75" customHeight="1" x14ac:dyDescent="0.25">
      <c r="A2674" s="26" t="s">
        <v>2767</v>
      </c>
      <c r="B2674" s="26" t="s">
        <v>1289</v>
      </c>
      <c r="C2674" s="65">
        <v>16</v>
      </c>
      <c r="D2674" s="66">
        <v>0</v>
      </c>
      <c r="E2674" s="66"/>
      <c r="F2674" s="66"/>
      <c r="G2674" s="66"/>
      <c r="H2674" s="66">
        <v>0</v>
      </c>
    </row>
    <row r="2675" spans="1:8" ht="12.75" customHeight="1" x14ac:dyDescent="0.25">
      <c r="A2675" s="26" t="s">
        <v>2768</v>
      </c>
      <c r="B2675" s="26" t="s">
        <v>559</v>
      </c>
      <c r="C2675" s="65">
        <v>16</v>
      </c>
      <c r="D2675" s="66">
        <v>0</v>
      </c>
      <c r="E2675" s="66"/>
      <c r="F2675" s="66"/>
      <c r="G2675" s="66"/>
      <c r="H2675" s="66">
        <v>0</v>
      </c>
    </row>
    <row r="2676" spans="1:8" ht="12.75" customHeight="1" x14ac:dyDescent="0.25">
      <c r="A2676" s="26" t="s">
        <v>2769</v>
      </c>
      <c r="B2676" s="26" t="s">
        <v>561</v>
      </c>
      <c r="C2676" s="65">
        <v>16</v>
      </c>
      <c r="D2676" s="66">
        <v>0</v>
      </c>
      <c r="E2676" s="66"/>
      <c r="F2676" s="66"/>
      <c r="G2676" s="66"/>
      <c r="H2676" s="66">
        <v>0</v>
      </c>
    </row>
    <row r="2677" spans="1:8" ht="12.75" customHeight="1" x14ac:dyDescent="0.25">
      <c r="A2677" s="26" t="s">
        <v>2770</v>
      </c>
      <c r="B2677" s="26" t="s">
        <v>563</v>
      </c>
      <c r="C2677" s="65">
        <v>16</v>
      </c>
      <c r="D2677" s="66">
        <v>0</v>
      </c>
      <c r="E2677" s="66"/>
      <c r="F2677" s="66"/>
      <c r="G2677" s="66"/>
      <c r="H2677" s="66">
        <v>0</v>
      </c>
    </row>
    <row r="2678" spans="1:8" ht="12.75" customHeight="1" x14ac:dyDescent="0.25">
      <c r="A2678" s="26" t="s">
        <v>2771</v>
      </c>
      <c r="B2678" s="26" t="s">
        <v>565</v>
      </c>
      <c r="C2678" s="65">
        <v>16</v>
      </c>
      <c r="D2678" s="66">
        <v>0</v>
      </c>
      <c r="E2678" s="66"/>
      <c r="F2678" s="66"/>
      <c r="G2678" s="66"/>
      <c r="H2678" s="66">
        <v>0</v>
      </c>
    </row>
    <row r="2679" spans="1:8" ht="12.75" customHeight="1" x14ac:dyDescent="0.25">
      <c r="A2679" s="26" t="s">
        <v>2772</v>
      </c>
      <c r="B2679" s="26" t="s">
        <v>567</v>
      </c>
      <c r="C2679" s="65">
        <v>16</v>
      </c>
      <c r="D2679" s="66">
        <v>0</v>
      </c>
      <c r="E2679" s="66"/>
      <c r="F2679" s="66"/>
      <c r="G2679" s="66"/>
      <c r="H2679" s="66">
        <v>0</v>
      </c>
    </row>
    <row r="2680" spans="1:8" ht="12.75" customHeight="1" x14ac:dyDescent="0.25">
      <c r="A2680" s="26" t="s">
        <v>2773</v>
      </c>
      <c r="B2680" s="26" t="s">
        <v>1611</v>
      </c>
      <c r="C2680" s="65">
        <v>12</v>
      </c>
      <c r="D2680" s="66"/>
      <c r="E2680" s="66"/>
      <c r="F2680" s="66">
        <v>3750919.99</v>
      </c>
      <c r="G2680" s="66"/>
      <c r="H2680" s="66">
        <v>3750919.99</v>
      </c>
    </row>
    <row r="2681" spans="1:8" ht="12.75" customHeight="1" x14ac:dyDescent="0.25">
      <c r="A2681" s="26" t="s">
        <v>2774</v>
      </c>
      <c r="B2681" s="26" t="s">
        <v>1611</v>
      </c>
      <c r="C2681" s="65">
        <v>14</v>
      </c>
      <c r="D2681" s="66"/>
      <c r="E2681" s="66">
        <v>3750919.99</v>
      </c>
      <c r="F2681" s="66"/>
      <c r="G2681" s="66"/>
      <c r="H2681" s="66">
        <v>3750919.99</v>
      </c>
    </row>
    <row r="2682" spans="1:8" ht="12.75" customHeight="1" x14ac:dyDescent="0.25">
      <c r="A2682" s="26" t="s">
        <v>2775</v>
      </c>
      <c r="B2682" s="26" t="s">
        <v>559</v>
      </c>
      <c r="C2682" s="65">
        <v>16</v>
      </c>
      <c r="D2682" s="66">
        <v>358565.55</v>
      </c>
      <c r="E2682" s="66"/>
      <c r="F2682" s="66"/>
      <c r="G2682" s="66"/>
      <c r="H2682" s="66">
        <v>358565.55</v>
      </c>
    </row>
    <row r="2683" spans="1:8" ht="12.75" customHeight="1" x14ac:dyDescent="0.25">
      <c r="A2683" s="26" t="s">
        <v>2776</v>
      </c>
      <c r="B2683" s="26" t="s">
        <v>561</v>
      </c>
      <c r="C2683" s="65">
        <v>16</v>
      </c>
      <c r="D2683" s="66">
        <v>8322.51</v>
      </c>
      <c r="E2683" s="66"/>
      <c r="F2683" s="66"/>
      <c r="G2683" s="66"/>
      <c r="H2683" s="66">
        <v>8322.51</v>
      </c>
    </row>
    <row r="2684" spans="1:8" ht="12.75" customHeight="1" x14ac:dyDescent="0.25">
      <c r="A2684" s="26" t="s">
        <v>2777</v>
      </c>
      <c r="B2684" s="26" t="s">
        <v>565</v>
      </c>
      <c r="C2684" s="65">
        <v>16</v>
      </c>
      <c r="D2684" s="66">
        <v>4341.34</v>
      </c>
      <c r="E2684" s="66"/>
      <c r="F2684" s="66"/>
      <c r="G2684" s="66"/>
      <c r="H2684" s="66">
        <v>4341.34</v>
      </c>
    </row>
    <row r="2685" spans="1:8" ht="12.75" customHeight="1" x14ac:dyDescent="0.25">
      <c r="A2685" s="26" t="s">
        <v>2778</v>
      </c>
      <c r="B2685" s="26" t="s">
        <v>575</v>
      </c>
      <c r="C2685" s="65">
        <v>16</v>
      </c>
      <c r="D2685" s="66">
        <v>0</v>
      </c>
      <c r="E2685" s="66"/>
      <c r="F2685" s="66"/>
      <c r="G2685" s="66"/>
      <c r="H2685" s="66">
        <v>0</v>
      </c>
    </row>
    <row r="2686" spans="1:8" ht="12.75" customHeight="1" x14ac:dyDescent="0.25">
      <c r="A2686" s="26" t="s">
        <v>11626</v>
      </c>
      <c r="B2686" s="26" t="s">
        <v>11625</v>
      </c>
      <c r="C2686" s="65">
        <v>16</v>
      </c>
      <c r="D2686" s="66">
        <v>0</v>
      </c>
      <c r="E2686" s="66"/>
      <c r="F2686" s="66"/>
      <c r="G2686" s="66"/>
      <c r="H2686" s="66">
        <v>0</v>
      </c>
    </row>
    <row r="2687" spans="1:8" ht="12.75" customHeight="1" x14ac:dyDescent="0.25">
      <c r="A2687" s="26" t="s">
        <v>11667</v>
      </c>
      <c r="B2687" s="26" t="s">
        <v>11665</v>
      </c>
      <c r="C2687" s="65">
        <v>16</v>
      </c>
      <c r="D2687" s="66">
        <v>2402565.9300000002</v>
      </c>
      <c r="E2687" s="66"/>
      <c r="F2687" s="66"/>
      <c r="G2687" s="66"/>
      <c r="H2687" s="66">
        <v>2402565.9300000002</v>
      </c>
    </row>
    <row r="2688" spans="1:8" ht="12.75" customHeight="1" x14ac:dyDescent="0.25">
      <c r="A2688" s="26" t="s">
        <v>11668</v>
      </c>
      <c r="B2688" s="26" t="s">
        <v>11625</v>
      </c>
      <c r="C2688" s="65">
        <v>16</v>
      </c>
      <c r="D2688" s="66">
        <v>67386.13</v>
      </c>
      <c r="E2688" s="66"/>
      <c r="F2688" s="66"/>
      <c r="G2688" s="66"/>
      <c r="H2688" s="66">
        <v>67386.13</v>
      </c>
    </row>
    <row r="2689" spans="1:8" ht="12.75" customHeight="1" x14ac:dyDescent="0.25">
      <c r="A2689" s="26" t="s">
        <v>12141</v>
      </c>
      <c r="B2689" s="26" t="s">
        <v>11762</v>
      </c>
      <c r="C2689" s="65">
        <v>16</v>
      </c>
      <c r="D2689" s="66">
        <v>30527.439999999999</v>
      </c>
      <c r="E2689" s="66"/>
      <c r="F2689" s="66"/>
      <c r="G2689" s="66"/>
      <c r="H2689" s="66">
        <v>30527.439999999999</v>
      </c>
    </row>
    <row r="2690" spans="1:8" ht="12.75" customHeight="1" x14ac:dyDescent="0.25">
      <c r="A2690" s="26" t="s">
        <v>11770</v>
      </c>
      <c r="B2690" s="26" t="s">
        <v>11769</v>
      </c>
      <c r="C2690" s="65">
        <v>16</v>
      </c>
      <c r="D2690" s="66">
        <v>879211.09</v>
      </c>
      <c r="E2690" s="66"/>
      <c r="F2690" s="66"/>
      <c r="G2690" s="66"/>
      <c r="H2690" s="66">
        <v>879211.09</v>
      </c>
    </row>
    <row r="2691" spans="1:8" ht="12.75" customHeight="1" x14ac:dyDescent="0.25">
      <c r="A2691" s="26" t="s">
        <v>2779</v>
      </c>
      <c r="B2691" s="26" t="s">
        <v>1618</v>
      </c>
      <c r="C2691" s="65">
        <v>12</v>
      </c>
      <c r="D2691" s="66"/>
      <c r="E2691" s="66"/>
      <c r="F2691" s="66">
        <v>0</v>
      </c>
      <c r="G2691" s="66"/>
      <c r="H2691" s="66">
        <v>0</v>
      </c>
    </row>
    <row r="2692" spans="1:8" ht="12.75" customHeight="1" x14ac:dyDescent="0.25">
      <c r="A2692" s="26" t="s">
        <v>2780</v>
      </c>
      <c r="B2692" s="26" t="s">
        <v>1618</v>
      </c>
      <c r="C2692" s="65">
        <v>14</v>
      </c>
      <c r="D2692" s="66"/>
      <c r="E2692" s="66">
        <v>0</v>
      </c>
      <c r="F2692" s="66"/>
      <c r="G2692" s="66"/>
      <c r="H2692" s="66">
        <v>0</v>
      </c>
    </row>
    <row r="2693" spans="1:8" ht="12.75" customHeight="1" x14ac:dyDescent="0.25">
      <c r="A2693" s="26" t="s">
        <v>2781</v>
      </c>
      <c r="B2693" s="26" t="s">
        <v>577</v>
      </c>
      <c r="C2693" s="65">
        <v>16</v>
      </c>
      <c r="D2693" s="66">
        <v>0</v>
      </c>
      <c r="E2693" s="66"/>
      <c r="F2693" s="66"/>
      <c r="G2693" s="66"/>
      <c r="H2693" s="66">
        <v>0</v>
      </c>
    </row>
    <row r="2694" spans="1:8" ht="12.75" customHeight="1" x14ac:dyDescent="0.25">
      <c r="A2694" s="26" t="s">
        <v>2782</v>
      </c>
      <c r="B2694" s="26" t="s">
        <v>581</v>
      </c>
      <c r="C2694" s="65">
        <v>16</v>
      </c>
      <c r="D2694" s="66">
        <v>0</v>
      </c>
      <c r="E2694" s="66"/>
      <c r="F2694" s="66"/>
      <c r="G2694" s="66"/>
      <c r="H2694" s="66">
        <v>0</v>
      </c>
    </row>
    <row r="2695" spans="1:8" ht="12.75" customHeight="1" x14ac:dyDescent="0.25">
      <c r="A2695" s="26" t="s">
        <v>2783</v>
      </c>
      <c r="B2695" s="26" t="s">
        <v>583</v>
      </c>
      <c r="C2695" s="65">
        <v>16</v>
      </c>
      <c r="D2695" s="66">
        <v>0</v>
      </c>
      <c r="E2695" s="66"/>
      <c r="F2695" s="66"/>
      <c r="G2695" s="66"/>
      <c r="H2695" s="66">
        <v>0</v>
      </c>
    </row>
    <row r="2696" spans="1:8" ht="12.75" customHeight="1" x14ac:dyDescent="0.25">
      <c r="A2696" s="26" t="s">
        <v>2784</v>
      </c>
      <c r="B2696" s="26" t="s">
        <v>585</v>
      </c>
      <c r="C2696" s="65">
        <v>16</v>
      </c>
      <c r="D2696" s="66">
        <v>0</v>
      </c>
      <c r="E2696" s="66"/>
      <c r="F2696" s="66"/>
      <c r="G2696" s="66"/>
      <c r="H2696" s="66">
        <v>0</v>
      </c>
    </row>
    <row r="2697" spans="1:8" ht="12.75" customHeight="1" x14ac:dyDescent="0.25">
      <c r="A2697" s="26" t="s">
        <v>2785</v>
      </c>
      <c r="B2697" s="26" t="s">
        <v>587</v>
      </c>
      <c r="C2697" s="65">
        <v>16</v>
      </c>
      <c r="D2697" s="66">
        <v>0</v>
      </c>
      <c r="E2697" s="66"/>
      <c r="F2697" s="66"/>
      <c r="G2697" s="66"/>
      <c r="H2697" s="66">
        <v>0</v>
      </c>
    </row>
    <row r="2698" spans="1:8" ht="12.75" customHeight="1" x14ac:dyDescent="0.25">
      <c r="A2698" s="26" t="s">
        <v>2786</v>
      </c>
      <c r="B2698" s="26" t="s">
        <v>1626</v>
      </c>
      <c r="C2698" s="65">
        <v>16</v>
      </c>
      <c r="D2698" s="66">
        <v>0</v>
      </c>
      <c r="E2698" s="66"/>
      <c r="F2698" s="66"/>
      <c r="G2698" s="66"/>
      <c r="H2698" s="66">
        <v>0</v>
      </c>
    </row>
    <row r="2699" spans="1:8" ht="12.75" customHeight="1" x14ac:dyDescent="0.25">
      <c r="A2699" s="26" t="s">
        <v>2787</v>
      </c>
      <c r="B2699" s="26" t="s">
        <v>591</v>
      </c>
      <c r="C2699" s="65">
        <v>16</v>
      </c>
      <c r="D2699" s="66">
        <v>0</v>
      </c>
      <c r="E2699" s="66"/>
      <c r="F2699" s="66"/>
      <c r="G2699" s="66"/>
      <c r="H2699" s="66">
        <v>0</v>
      </c>
    </row>
    <row r="2700" spans="1:8" ht="12.75" customHeight="1" x14ac:dyDescent="0.25">
      <c r="A2700" s="26" t="s">
        <v>2788</v>
      </c>
      <c r="B2700" s="26" t="s">
        <v>593</v>
      </c>
      <c r="C2700" s="65">
        <v>16</v>
      </c>
      <c r="D2700" s="66">
        <v>0</v>
      </c>
      <c r="E2700" s="66"/>
      <c r="F2700" s="66"/>
      <c r="G2700" s="66"/>
      <c r="H2700" s="66">
        <v>0</v>
      </c>
    </row>
    <row r="2701" spans="1:8" ht="12.75" customHeight="1" x14ac:dyDescent="0.25">
      <c r="A2701" s="26" t="s">
        <v>2789</v>
      </c>
      <c r="B2701" s="26" t="s">
        <v>595</v>
      </c>
      <c r="C2701" s="65">
        <v>16</v>
      </c>
      <c r="D2701" s="66">
        <v>0</v>
      </c>
      <c r="E2701" s="66"/>
      <c r="F2701" s="66"/>
      <c r="G2701" s="66"/>
      <c r="H2701" s="66">
        <v>0</v>
      </c>
    </row>
    <row r="2702" spans="1:8" ht="12.75" customHeight="1" x14ac:dyDescent="0.25">
      <c r="A2702" s="26" t="s">
        <v>2790</v>
      </c>
      <c r="B2702" s="26" t="s">
        <v>597</v>
      </c>
      <c r="C2702" s="65">
        <v>16</v>
      </c>
      <c r="D2702" s="66">
        <v>0</v>
      </c>
      <c r="E2702" s="66"/>
      <c r="F2702" s="66"/>
      <c r="G2702" s="66"/>
      <c r="H2702" s="66">
        <v>0</v>
      </c>
    </row>
    <row r="2703" spans="1:8" ht="12.75" customHeight="1" x14ac:dyDescent="0.25">
      <c r="A2703" s="26" t="s">
        <v>2791</v>
      </c>
      <c r="B2703" s="26" t="s">
        <v>599</v>
      </c>
      <c r="C2703" s="65">
        <v>16</v>
      </c>
      <c r="D2703" s="66">
        <v>0</v>
      </c>
      <c r="E2703" s="66"/>
      <c r="F2703" s="66"/>
      <c r="G2703" s="66"/>
      <c r="H2703" s="66">
        <v>0</v>
      </c>
    </row>
    <row r="2704" spans="1:8" ht="12.75" customHeight="1" x14ac:dyDescent="0.25">
      <c r="A2704" s="26" t="s">
        <v>2792</v>
      </c>
      <c r="B2704" s="26" t="s">
        <v>601</v>
      </c>
      <c r="C2704" s="65">
        <v>16</v>
      </c>
      <c r="D2704" s="66">
        <v>0</v>
      </c>
      <c r="E2704" s="66"/>
      <c r="F2704" s="66"/>
      <c r="G2704" s="66"/>
      <c r="H2704" s="66">
        <v>0</v>
      </c>
    </row>
    <row r="2705" spans="1:8" ht="12.75" customHeight="1" x14ac:dyDescent="0.25">
      <c r="A2705" s="26" t="s">
        <v>2793</v>
      </c>
      <c r="B2705" s="26" t="s">
        <v>603</v>
      </c>
      <c r="C2705" s="65">
        <v>16</v>
      </c>
      <c r="D2705" s="66">
        <v>0</v>
      </c>
      <c r="E2705" s="66"/>
      <c r="F2705" s="66"/>
      <c r="G2705" s="66"/>
      <c r="H2705" s="66">
        <v>0</v>
      </c>
    </row>
    <row r="2706" spans="1:8" ht="12.75" customHeight="1" x14ac:dyDescent="0.25">
      <c r="A2706" s="26" t="s">
        <v>2794</v>
      </c>
      <c r="B2706" s="26" t="s">
        <v>605</v>
      </c>
      <c r="C2706" s="65">
        <v>16</v>
      </c>
      <c r="D2706" s="66">
        <v>0</v>
      </c>
      <c r="E2706" s="66"/>
      <c r="F2706" s="66"/>
      <c r="G2706" s="66"/>
      <c r="H2706" s="66">
        <v>0</v>
      </c>
    </row>
    <row r="2707" spans="1:8" ht="12.75" customHeight="1" x14ac:dyDescent="0.25">
      <c r="A2707" s="26" t="s">
        <v>2795</v>
      </c>
      <c r="B2707" s="26" t="s">
        <v>607</v>
      </c>
      <c r="C2707" s="65">
        <v>16</v>
      </c>
      <c r="D2707" s="66">
        <v>0</v>
      </c>
      <c r="E2707" s="66"/>
      <c r="F2707" s="66"/>
      <c r="G2707" s="66"/>
      <c r="H2707" s="66">
        <v>0</v>
      </c>
    </row>
    <row r="2708" spans="1:8" ht="12.75" customHeight="1" x14ac:dyDescent="0.25">
      <c r="A2708" s="26" t="s">
        <v>2796</v>
      </c>
      <c r="B2708" s="26" t="s">
        <v>609</v>
      </c>
      <c r="C2708" s="65">
        <v>16</v>
      </c>
      <c r="D2708" s="66">
        <v>0</v>
      </c>
      <c r="E2708" s="66"/>
      <c r="F2708" s="66"/>
      <c r="G2708" s="66"/>
      <c r="H2708" s="66">
        <v>0</v>
      </c>
    </row>
    <row r="2709" spans="1:8" ht="12.75" customHeight="1" x14ac:dyDescent="0.25">
      <c r="A2709" s="26" t="s">
        <v>2797</v>
      </c>
      <c r="B2709" s="26" t="s">
        <v>611</v>
      </c>
      <c r="C2709" s="65">
        <v>16</v>
      </c>
      <c r="D2709" s="66">
        <v>0</v>
      </c>
      <c r="E2709" s="66"/>
      <c r="F2709" s="66"/>
      <c r="G2709" s="66"/>
      <c r="H2709" s="66">
        <v>0</v>
      </c>
    </row>
    <row r="2710" spans="1:8" ht="12.75" customHeight="1" x14ac:dyDescent="0.25">
      <c r="A2710" s="26" t="s">
        <v>2798</v>
      </c>
      <c r="B2710" s="26" t="s">
        <v>1639</v>
      </c>
      <c r="C2710" s="65">
        <v>12</v>
      </c>
      <c r="D2710" s="66"/>
      <c r="E2710" s="66"/>
      <c r="F2710" s="66">
        <v>0</v>
      </c>
      <c r="G2710" s="66"/>
      <c r="H2710" s="66">
        <v>0</v>
      </c>
    </row>
    <row r="2711" spans="1:8" ht="12.75" customHeight="1" x14ac:dyDescent="0.25">
      <c r="A2711" s="26" t="s">
        <v>2799</v>
      </c>
      <c r="B2711" s="26" t="s">
        <v>1639</v>
      </c>
      <c r="C2711" s="65">
        <v>14</v>
      </c>
      <c r="D2711" s="66"/>
      <c r="E2711" s="66">
        <v>0</v>
      </c>
      <c r="F2711" s="66"/>
      <c r="G2711" s="66"/>
      <c r="H2711" s="66">
        <v>0</v>
      </c>
    </row>
    <row r="2712" spans="1:8" ht="12.75" customHeight="1" x14ac:dyDescent="0.25">
      <c r="A2712" s="26" t="s">
        <v>2800</v>
      </c>
      <c r="B2712" s="26" t="s">
        <v>613</v>
      </c>
      <c r="C2712" s="65">
        <v>16</v>
      </c>
      <c r="D2712" s="66">
        <v>0</v>
      </c>
      <c r="E2712" s="66"/>
      <c r="F2712" s="66"/>
      <c r="G2712" s="66"/>
      <c r="H2712" s="66">
        <v>0</v>
      </c>
    </row>
    <row r="2713" spans="1:8" ht="12.75" customHeight="1" x14ac:dyDescent="0.25">
      <c r="A2713" s="26" t="s">
        <v>2801</v>
      </c>
      <c r="B2713" s="26" t="s">
        <v>1814</v>
      </c>
      <c r="C2713" s="65">
        <v>12</v>
      </c>
      <c r="D2713" s="66"/>
      <c r="E2713" s="66"/>
      <c r="F2713" s="66">
        <v>8.66</v>
      </c>
      <c r="G2713" s="66"/>
      <c r="H2713" s="66">
        <v>8.66</v>
      </c>
    </row>
    <row r="2714" spans="1:8" ht="12.75" customHeight="1" x14ac:dyDescent="0.25">
      <c r="A2714" s="26" t="s">
        <v>2802</v>
      </c>
      <c r="B2714" s="26" t="s">
        <v>1814</v>
      </c>
      <c r="C2714" s="65">
        <v>14</v>
      </c>
      <c r="D2714" s="66"/>
      <c r="E2714" s="66">
        <v>8.66</v>
      </c>
      <c r="F2714" s="66"/>
      <c r="G2714" s="66"/>
      <c r="H2714" s="66">
        <v>8.66</v>
      </c>
    </row>
    <row r="2715" spans="1:8" ht="12.75" customHeight="1" x14ac:dyDescent="0.25">
      <c r="A2715" s="26" t="s">
        <v>2803</v>
      </c>
      <c r="B2715" s="26" t="s">
        <v>620</v>
      </c>
      <c r="C2715" s="65">
        <v>16</v>
      </c>
      <c r="D2715" s="66">
        <v>8.66</v>
      </c>
      <c r="E2715" s="66"/>
      <c r="F2715" s="66"/>
      <c r="G2715" s="66"/>
      <c r="H2715" s="66">
        <v>8.66</v>
      </c>
    </row>
    <row r="2716" spans="1:8" ht="12.75" customHeight="1" x14ac:dyDescent="0.25">
      <c r="A2716" s="26" t="s">
        <v>2804</v>
      </c>
      <c r="B2716" s="26" t="s">
        <v>622</v>
      </c>
      <c r="C2716" s="65">
        <v>16</v>
      </c>
      <c r="D2716" s="66">
        <v>0</v>
      </c>
      <c r="E2716" s="66"/>
      <c r="F2716" s="66"/>
      <c r="G2716" s="66"/>
      <c r="H2716" s="66">
        <v>0</v>
      </c>
    </row>
    <row r="2717" spans="1:8" ht="12.75" customHeight="1" x14ac:dyDescent="0.25">
      <c r="A2717" s="26" t="s">
        <v>2805</v>
      </c>
      <c r="B2717" s="26" t="s">
        <v>624</v>
      </c>
      <c r="C2717" s="65">
        <v>16</v>
      </c>
      <c r="D2717" s="66">
        <v>0</v>
      </c>
      <c r="E2717" s="66"/>
      <c r="F2717" s="66"/>
      <c r="G2717" s="66"/>
      <c r="H2717" s="66">
        <v>0</v>
      </c>
    </row>
    <row r="2718" spans="1:8" ht="12.75" customHeight="1" x14ac:dyDescent="0.25">
      <c r="A2718" s="26" t="s">
        <v>2806</v>
      </c>
      <c r="B2718" s="26" t="s">
        <v>1335</v>
      </c>
      <c r="C2718" s="65">
        <v>16</v>
      </c>
      <c r="D2718" s="66">
        <v>0</v>
      </c>
      <c r="E2718" s="66"/>
      <c r="F2718" s="66"/>
      <c r="G2718" s="66"/>
      <c r="H2718" s="66">
        <v>0</v>
      </c>
    </row>
    <row r="2719" spans="1:8" ht="12.75" customHeight="1" x14ac:dyDescent="0.25">
      <c r="A2719" s="26" t="s">
        <v>11857</v>
      </c>
      <c r="B2719" s="26" t="s">
        <v>11730</v>
      </c>
      <c r="C2719" s="65">
        <v>12</v>
      </c>
      <c r="D2719" s="66"/>
      <c r="E2719" s="66"/>
      <c r="F2719" s="66">
        <v>0</v>
      </c>
      <c r="G2719" s="66"/>
      <c r="H2719" s="66">
        <v>0</v>
      </c>
    </row>
    <row r="2720" spans="1:8" ht="12.75" customHeight="1" x14ac:dyDescent="0.25">
      <c r="A2720" s="26" t="s">
        <v>11858</v>
      </c>
      <c r="B2720" s="26" t="s">
        <v>11730</v>
      </c>
      <c r="C2720" s="65">
        <v>14</v>
      </c>
      <c r="D2720" s="66"/>
      <c r="E2720" s="66">
        <v>0</v>
      </c>
      <c r="F2720" s="66"/>
      <c r="G2720" s="66"/>
      <c r="H2720" s="66">
        <v>0</v>
      </c>
    </row>
    <row r="2721" spans="1:8" ht="12.75" customHeight="1" x14ac:dyDescent="0.25">
      <c r="A2721" s="26" t="s">
        <v>11859</v>
      </c>
      <c r="B2721" s="26" t="s">
        <v>11730</v>
      </c>
      <c r="C2721" s="65">
        <v>16</v>
      </c>
      <c r="D2721" s="66">
        <v>0</v>
      </c>
      <c r="E2721" s="66"/>
      <c r="F2721" s="66"/>
      <c r="G2721" s="66"/>
      <c r="H2721" s="66">
        <v>0</v>
      </c>
    </row>
    <row r="2722" spans="1:8" ht="12.75" customHeight="1" x14ac:dyDescent="0.25">
      <c r="A2722" s="26" t="s">
        <v>2807</v>
      </c>
      <c r="B2722" s="26" t="s">
        <v>197</v>
      </c>
      <c r="C2722" s="65">
        <v>10</v>
      </c>
      <c r="D2722" s="66"/>
      <c r="E2722" s="66"/>
      <c r="F2722" s="66"/>
      <c r="G2722" s="66">
        <v>0</v>
      </c>
      <c r="H2722" s="66">
        <v>0</v>
      </c>
    </row>
    <row r="2723" spans="1:8" ht="12.75" customHeight="1" x14ac:dyDescent="0.25">
      <c r="A2723" s="26" t="s">
        <v>2808</v>
      </c>
      <c r="B2723" s="26" t="s">
        <v>1693</v>
      </c>
      <c r="C2723" s="65">
        <v>12</v>
      </c>
      <c r="D2723" s="66"/>
      <c r="E2723" s="66"/>
      <c r="F2723" s="66">
        <v>0</v>
      </c>
      <c r="G2723" s="66"/>
      <c r="H2723" s="66">
        <v>0</v>
      </c>
    </row>
    <row r="2724" spans="1:8" ht="12.75" customHeight="1" x14ac:dyDescent="0.25">
      <c r="A2724" s="26" t="s">
        <v>2809</v>
      </c>
      <c r="B2724" s="26" t="s">
        <v>1693</v>
      </c>
      <c r="C2724" s="65">
        <v>14</v>
      </c>
      <c r="D2724" s="66"/>
      <c r="E2724" s="66">
        <v>0</v>
      </c>
      <c r="F2724" s="66"/>
      <c r="G2724" s="66"/>
      <c r="H2724" s="66">
        <v>0</v>
      </c>
    </row>
    <row r="2725" spans="1:8" ht="12.75" customHeight="1" x14ac:dyDescent="0.25">
      <c r="A2725" s="26" t="s">
        <v>2810</v>
      </c>
      <c r="B2725" s="26" t="s">
        <v>1696</v>
      </c>
      <c r="C2725" s="65">
        <v>16</v>
      </c>
      <c r="D2725" s="66">
        <v>0</v>
      </c>
      <c r="E2725" s="66"/>
      <c r="F2725" s="66"/>
      <c r="G2725" s="66"/>
      <c r="H2725" s="66">
        <v>0</v>
      </c>
    </row>
    <row r="2726" spans="1:8" ht="12.75" customHeight="1" x14ac:dyDescent="0.25">
      <c r="A2726" s="26" t="s">
        <v>2811</v>
      </c>
      <c r="B2726" s="26" t="s">
        <v>559</v>
      </c>
      <c r="C2726" s="65">
        <v>16</v>
      </c>
      <c r="D2726" s="66">
        <v>0</v>
      </c>
      <c r="E2726" s="66"/>
      <c r="F2726" s="66"/>
      <c r="G2726" s="66"/>
      <c r="H2726" s="66">
        <v>0</v>
      </c>
    </row>
    <row r="2727" spans="1:8" ht="12.75" customHeight="1" x14ac:dyDescent="0.25">
      <c r="A2727" s="26" t="s">
        <v>2812</v>
      </c>
      <c r="B2727" s="26" t="s">
        <v>561</v>
      </c>
      <c r="C2727" s="65">
        <v>16</v>
      </c>
      <c r="D2727" s="66">
        <v>0</v>
      </c>
      <c r="E2727" s="66"/>
      <c r="F2727" s="66"/>
      <c r="G2727" s="66"/>
      <c r="H2727" s="66">
        <v>0</v>
      </c>
    </row>
    <row r="2728" spans="1:8" ht="12.75" customHeight="1" x14ac:dyDescent="0.25">
      <c r="A2728" s="26" t="s">
        <v>2813</v>
      </c>
      <c r="B2728" s="26" t="s">
        <v>563</v>
      </c>
      <c r="C2728" s="65">
        <v>16</v>
      </c>
      <c r="D2728" s="66">
        <v>0</v>
      </c>
      <c r="E2728" s="66"/>
      <c r="F2728" s="66"/>
      <c r="G2728" s="66"/>
      <c r="H2728" s="66">
        <v>0</v>
      </c>
    </row>
    <row r="2729" spans="1:8" ht="12.75" customHeight="1" x14ac:dyDescent="0.25">
      <c r="A2729" s="26" t="s">
        <v>2814</v>
      </c>
      <c r="B2729" s="26" t="s">
        <v>565</v>
      </c>
      <c r="C2729" s="65">
        <v>16</v>
      </c>
      <c r="D2729" s="66">
        <v>0</v>
      </c>
      <c r="E2729" s="66"/>
      <c r="F2729" s="66"/>
      <c r="G2729" s="66"/>
      <c r="H2729" s="66">
        <v>0</v>
      </c>
    </row>
    <row r="2730" spans="1:8" ht="12.75" customHeight="1" x14ac:dyDescent="0.25">
      <c r="A2730" s="26" t="s">
        <v>2815</v>
      </c>
      <c r="B2730" s="26" t="s">
        <v>567</v>
      </c>
      <c r="C2730" s="65">
        <v>16</v>
      </c>
      <c r="D2730" s="66">
        <v>0</v>
      </c>
      <c r="E2730" s="66"/>
      <c r="F2730" s="66"/>
      <c r="G2730" s="66"/>
      <c r="H2730" s="66">
        <v>0</v>
      </c>
    </row>
    <row r="2731" spans="1:8" ht="12.75" customHeight="1" x14ac:dyDescent="0.25">
      <c r="A2731" s="26" t="s">
        <v>2816</v>
      </c>
      <c r="B2731" s="26" t="s">
        <v>1703</v>
      </c>
      <c r="C2731" s="65">
        <v>12</v>
      </c>
      <c r="D2731" s="66"/>
      <c r="E2731" s="66"/>
      <c r="F2731" s="66">
        <v>0</v>
      </c>
      <c r="G2731" s="66"/>
      <c r="H2731" s="66">
        <v>0</v>
      </c>
    </row>
    <row r="2732" spans="1:8" ht="12.75" customHeight="1" x14ac:dyDescent="0.25">
      <c r="A2732" s="26" t="s">
        <v>2817</v>
      </c>
      <c r="B2732" s="26" t="s">
        <v>1703</v>
      </c>
      <c r="C2732" s="65">
        <v>14</v>
      </c>
      <c r="D2732" s="66"/>
      <c r="E2732" s="66">
        <v>0</v>
      </c>
      <c r="F2732" s="66"/>
      <c r="G2732" s="66"/>
      <c r="H2732" s="66">
        <v>0</v>
      </c>
    </row>
    <row r="2733" spans="1:8" ht="12.75" customHeight="1" x14ac:dyDescent="0.25">
      <c r="A2733" s="26" t="s">
        <v>2818</v>
      </c>
      <c r="B2733" s="26" t="s">
        <v>559</v>
      </c>
      <c r="C2733" s="65">
        <v>16</v>
      </c>
      <c r="D2733" s="66">
        <v>0</v>
      </c>
      <c r="E2733" s="66"/>
      <c r="F2733" s="66"/>
      <c r="G2733" s="66"/>
      <c r="H2733" s="66">
        <v>0</v>
      </c>
    </row>
    <row r="2734" spans="1:8" ht="12.75" customHeight="1" x14ac:dyDescent="0.25">
      <c r="A2734" s="26" t="s">
        <v>2819</v>
      </c>
      <c r="B2734" s="26" t="s">
        <v>561</v>
      </c>
      <c r="C2734" s="65">
        <v>16</v>
      </c>
      <c r="D2734" s="66">
        <v>0</v>
      </c>
      <c r="E2734" s="66"/>
      <c r="F2734" s="66"/>
      <c r="G2734" s="66"/>
      <c r="H2734" s="66">
        <v>0</v>
      </c>
    </row>
    <row r="2735" spans="1:8" ht="12.75" customHeight="1" x14ac:dyDescent="0.25">
      <c r="A2735" s="26" t="s">
        <v>2820</v>
      </c>
      <c r="B2735" s="26" t="s">
        <v>565</v>
      </c>
      <c r="C2735" s="65">
        <v>16</v>
      </c>
      <c r="D2735" s="66">
        <v>0</v>
      </c>
      <c r="E2735" s="66"/>
      <c r="F2735" s="66"/>
      <c r="G2735" s="66"/>
      <c r="H2735" s="66">
        <v>0</v>
      </c>
    </row>
    <row r="2736" spans="1:8" ht="12.75" customHeight="1" x14ac:dyDescent="0.25">
      <c r="A2736" s="26" t="s">
        <v>2821</v>
      </c>
      <c r="B2736" s="26" t="s">
        <v>575</v>
      </c>
      <c r="C2736" s="65">
        <v>16</v>
      </c>
      <c r="D2736" s="66">
        <v>0</v>
      </c>
      <c r="E2736" s="66"/>
      <c r="F2736" s="66"/>
      <c r="G2736" s="66"/>
      <c r="H2736" s="66">
        <v>0</v>
      </c>
    </row>
    <row r="2737" spans="1:8" ht="12.75" customHeight="1" x14ac:dyDescent="0.25">
      <c r="A2737" s="26" t="s">
        <v>2822</v>
      </c>
      <c r="B2737" s="26" t="s">
        <v>1710</v>
      </c>
      <c r="C2737" s="65">
        <v>12</v>
      </c>
      <c r="D2737" s="66"/>
      <c r="E2737" s="66"/>
      <c r="F2737" s="66">
        <v>0</v>
      </c>
      <c r="G2737" s="66"/>
      <c r="H2737" s="66">
        <v>0</v>
      </c>
    </row>
    <row r="2738" spans="1:8" ht="12.75" customHeight="1" x14ac:dyDescent="0.25">
      <c r="A2738" s="26" t="s">
        <v>2823</v>
      </c>
      <c r="B2738" s="26" t="s">
        <v>1710</v>
      </c>
      <c r="C2738" s="65">
        <v>14</v>
      </c>
      <c r="D2738" s="66"/>
      <c r="E2738" s="66">
        <v>0</v>
      </c>
      <c r="F2738" s="66"/>
      <c r="G2738" s="66"/>
      <c r="H2738" s="66">
        <v>0</v>
      </c>
    </row>
    <row r="2739" spans="1:8" ht="12.75" customHeight="1" x14ac:dyDescent="0.25">
      <c r="A2739" s="26" t="s">
        <v>2824</v>
      </c>
      <c r="B2739" s="26" t="s">
        <v>577</v>
      </c>
      <c r="C2739" s="65">
        <v>16</v>
      </c>
      <c r="D2739" s="66">
        <v>0</v>
      </c>
      <c r="E2739" s="66"/>
      <c r="F2739" s="66"/>
      <c r="G2739" s="66"/>
      <c r="H2739" s="66">
        <v>0</v>
      </c>
    </row>
    <row r="2740" spans="1:8" ht="12.75" customHeight="1" x14ac:dyDescent="0.25">
      <c r="A2740" s="26" t="s">
        <v>2825</v>
      </c>
      <c r="B2740" s="26" t="s">
        <v>581</v>
      </c>
      <c r="C2740" s="65">
        <v>16</v>
      </c>
      <c r="D2740" s="66">
        <v>0</v>
      </c>
      <c r="E2740" s="66"/>
      <c r="F2740" s="66"/>
      <c r="G2740" s="66"/>
      <c r="H2740" s="66">
        <v>0</v>
      </c>
    </row>
    <row r="2741" spans="1:8" ht="12.75" customHeight="1" x14ac:dyDescent="0.25">
      <c r="A2741" s="26" t="s">
        <v>2826</v>
      </c>
      <c r="B2741" s="26" t="s">
        <v>583</v>
      </c>
      <c r="C2741" s="65">
        <v>16</v>
      </c>
      <c r="D2741" s="66">
        <v>0</v>
      </c>
      <c r="E2741" s="66"/>
      <c r="F2741" s="66"/>
      <c r="G2741" s="66"/>
      <c r="H2741" s="66">
        <v>0</v>
      </c>
    </row>
    <row r="2742" spans="1:8" ht="12.75" customHeight="1" x14ac:dyDescent="0.25">
      <c r="A2742" s="26" t="s">
        <v>2827</v>
      </c>
      <c r="B2742" s="26" t="s">
        <v>585</v>
      </c>
      <c r="C2742" s="65">
        <v>16</v>
      </c>
      <c r="D2742" s="66">
        <v>0</v>
      </c>
      <c r="E2742" s="66"/>
      <c r="F2742" s="66"/>
      <c r="G2742" s="66"/>
      <c r="H2742" s="66">
        <v>0</v>
      </c>
    </row>
    <row r="2743" spans="1:8" ht="12.75" customHeight="1" x14ac:dyDescent="0.25">
      <c r="A2743" s="26" t="s">
        <v>2828</v>
      </c>
      <c r="B2743" s="26" t="s">
        <v>587</v>
      </c>
      <c r="C2743" s="65">
        <v>16</v>
      </c>
      <c r="D2743" s="66">
        <v>0</v>
      </c>
      <c r="E2743" s="66"/>
      <c r="F2743" s="66"/>
      <c r="G2743" s="66"/>
      <c r="H2743" s="66">
        <v>0</v>
      </c>
    </row>
    <row r="2744" spans="1:8" ht="12.75" customHeight="1" x14ac:dyDescent="0.25">
      <c r="A2744" s="26" t="s">
        <v>2829</v>
      </c>
      <c r="B2744" s="26" t="s">
        <v>1626</v>
      </c>
      <c r="C2744" s="65">
        <v>16</v>
      </c>
      <c r="D2744" s="66">
        <v>0</v>
      </c>
      <c r="E2744" s="66"/>
      <c r="F2744" s="66"/>
      <c r="G2744" s="66"/>
      <c r="H2744" s="66">
        <v>0</v>
      </c>
    </row>
    <row r="2745" spans="1:8" ht="12.75" customHeight="1" x14ac:dyDescent="0.25">
      <c r="A2745" s="26" t="s">
        <v>2830</v>
      </c>
      <c r="B2745" s="26" t="s">
        <v>591</v>
      </c>
      <c r="C2745" s="65">
        <v>16</v>
      </c>
      <c r="D2745" s="66">
        <v>0</v>
      </c>
      <c r="E2745" s="66"/>
      <c r="F2745" s="66"/>
      <c r="G2745" s="66"/>
      <c r="H2745" s="66">
        <v>0</v>
      </c>
    </row>
    <row r="2746" spans="1:8" ht="12.75" customHeight="1" x14ac:dyDescent="0.25">
      <c r="A2746" s="26" t="s">
        <v>2831</v>
      </c>
      <c r="B2746" s="26" t="s">
        <v>593</v>
      </c>
      <c r="C2746" s="65">
        <v>16</v>
      </c>
      <c r="D2746" s="66">
        <v>0</v>
      </c>
      <c r="E2746" s="66"/>
      <c r="F2746" s="66"/>
      <c r="G2746" s="66"/>
      <c r="H2746" s="66">
        <v>0</v>
      </c>
    </row>
    <row r="2747" spans="1:8" ht="12.75" customHeight="1" x14ac:dyDescent="0.25">
      <c r="A2747" s="26" t="s">
        <v>2832</v>
      </c>
      <c r="B2747" s="26" t="s">
        <v>595</v>
      </c>
      <c r="C2747" s="65">
        <v>16</v>
      </c>
      <c r="D2747" s="66">
        <v>0</v>
      </c>
      <c r="E2747" s="66"/>
      <c r="F2747" s="66"/>
      <c r="G2747" s="66"/>
      <c r="H2747" s="66">
        <v>0</v>
      </c>
    </row>
    <row r="2748" spans="1:8" ht="12.75" customHeight="1" x14ac:dyDescent="0.25">
      <c r="A2748" s="26" t="s">
        <v>2833</v>
      </c>
      <c r="B2748" s="26" t="s">
        <v>597</v>
      </c>
      <c r="C2748" s="65">
        <v>16</v>
      </c>
      <c r="D2748" s="66">
        <v>0</v>
      </c>
      <c r="E2748" s="66"/>
      <c r="F2748" s="66"/>
      <c r="G2748" s="66"/>
      <c r="H2748" s="66">
        <v>0</v>
      </c>
    </row>
    <row r="2749" spans="1:8" ht="12.75" customHeight="1" x14ac:dyDescent="0.25">
      <c r="A2749" s="26" t="s">
        <v>2834</v>
      </c>
      <c r="B2749" s="26" t="s">
        <v>599</v>
      </c>
      <c r="C2749" s="65">
        <v>16</v>
      </c>
      <c r="D2749" s="66">
        <v>0</v>
      </c>
      <c r="E2749" s="66"/>
      <c r="F2749" s="66"/>
      <c r="G2749" s="66"/>
      <c r="H2749" s="66">
        <v>0</v>
      </c>
    </row>
    <row r="2750" spans="1:8" ht="12.75" customHeight="1" x14ac:dyDescent="0.25">
      <c r="A2750" s="26" t="s">
        <v>2835</v>
      </c>
      <c r="B2750" s="26" t="s">
        <v>601</v>
      </c>
      <c r="C2750" s="65">
        <v>16</v>
      </c>
      <c r="D2750" s="66">
        <v>0</v>
      </c>
      <c r="E2750" s="66"/>
      <c r="F2750" s="66"/>
      <c r="G2750" s="66"/>
      <c r="H2750" s="66">
        <v>0</v>
      </c>
    </row>
    <row r="2751" spans="1:8" ht="12.75" customHeight="1" x14ac:dyDescent="0.25">
      <c r="A2751" s="26" t="s">
        <v>2836</v>
      </c>
      <c r="B2751" s="26" t="s">
        <v>603</v>
      </c>
      <c r="C2751" s="65">
        <v>16</v>
      </c>
      <c r="D2751" s="66">
        <v>0</v>
      </c>
      <c r="E2751" s="66"/>
      <c r="F2751" s="66"/>
      <c r="G2751" s="66"/>
      <c r="H2751" s="66">
        <v>0</v>
      </c>
    </row>
    <row r="2752" spans="1:8" ht="12.75" customHeight="1" x14ac:dyDescent="0.25">
      <c r="A2752" s="26" t="s">
        <v>2837</v>
      </c>
      <c r="B2752" s="26" t="s">
        <v>605</v>
      </c>
      <c r="C2752" s="65">
        <v>16</v>
      </c>
      <c r="D2752" s="66">
        <v>0</v>
      </c>
      <c r="E2752" s="66"/>
      <c r="F2752" s="66"/>
      <c r="G2752" s="66"/>
      <c r="H2752" s="66">
        <v>0</v>
      </c>
    </row>
    <row r="2753" spans="1:8" ht="12.75" customHeight="1" x14ac:dyDescent="0.25">
      <c r="A2753" s="26" t="s">
        <v>2838</v>
      </c>
      <c r="B2753" s="26" t="s">
        <v>607</v>
      </c>
      <c r="C2753" s="65">
        <v>16</v>
      </c>
      <c r="D2753" s="66">
        <v>0</v>
      </c>
      <c r="E2753" s="66"/>
      <c r="F2753" s="66"/>
      <c r="G2753" s="66"/>
      <c r="H2753" s="66">
        <v>0</v>
      </c>
    </row>
    <row r="2754" spans="1:8" ht="12.75" customHeight="1" x14ac:dyDescent="0.25">
      <c r="A2754" s="26" t="s">
        <v>2839</v>
      </c>
      <c r="B2754" s="26" t="s">
        <v>609</v>
      </c>
      <c r="C2754" s="65">
        <v>16</v>
      </c>
      <c r="D2754" s="66">
        <v>0</v>
      </c>
      <c r="E2754" s="66"/>
      <c r="F2754" s="66"/>
      <c r="G2754" s="66"/>
      <c r="H2754" s="66">
        <v>0</v>
      </c>
    </row>
    <row r="2755" spans="1:8" ht="12.75" customHeight="1" x14ac:dyDescent="0.25">
      <c r="A2755" s="26" t="s">
        <v>2840</v>
      </c>
      <c r="B2755" s="26" t="s">
        <v>611</v>
      </c>
      <c r="C2755" s="65">
        <v>16</v>
      </c>
      <c r="D2755" s="66">
        <v>0</v>
      </c>
      <c r="E2755" s="66"/>
      <c r="F2755" s="66"/>
      <c r="G2755" s="66"/>
      <c r="H2755" s="66">
        <v>0</v>
      </c>
    </row>
    <row r="2756" spans="1:8" ht="12.75" customHeight="1" x14ac:dyDescent="0.25">
      <c r="A2756" s="26" t="s">
        <v>2841</v>
      </c>
      <c r="B2756" s="26" t="s">
        <v>1730</v>
      </c>
      <c r="C2756" s="65">
        <v>12</v>
      </c>
      <c r="D2756" s="66"/>
      <c r="E2756" s="66"/>
      <c r="F2756" s="66">
        <v>0</v>
      </c>
      <c r="G2756" s="66"/>
      <c r="H2756" s="66">
        <v>0</v>
      </c>
    </row>
    <row r="2757" spans="1:8" ht="12.75" customHeight="1" x14ac:dyDescent="0.25">
      <c r="A2757" s="26" t="s">
        <v>2842</v>
      </c>
      <c r="B2757" s="26" t="s">
        <v>1730</v>
      </c>
      <c r="C2757" s="65">
        <v>14</v>
      </c>
      <c r="D2757" s="66"/>
      <c r="E2757" s="66">
        <v>0</v>
      </c>
      <c r="F2757" s="66"/>
      <c r="G2757" s="66"/>
      <c r="H2757" s="66">
        <v>0</v>
      </c>
    </row>
    <row r="2758" spans="1:8" ht="12.75" customHeight="1" x14ac:dyDescent="0.25">
      <c r="A2758" s="26" t="s">
        <v>2843</v>
      </c>
      <c r="B2758" s="26" t="s">
        <v>613</v>
      </c>
      <c r="C2758" s="65">
        <v>16</v>
      </c>
      <c r="D2758" s="66">
        <v>0</v>
      </c>
      <c r="E2758" s="66"/>
      <c r="F2758" s="66"/>
      <c r="G2758" s="66"/>
      <c r="H2758" s="66">
        <v>0</v>
      </c>
    </row>
    <row r="2759" spans="1:8" ht="12.75" customHeight="1" x14ac:dyDescent="0.25">
      <c r="A2759" s="26" t="s">
        <v>2844</v>
      </c>
      <c r="B2759" s="26" t="s">
        <v>1734</v>
      </c>
      <c r="C2759" s="65">
        <v>12</v>
      </c>
      <c r="D2759" s="66"/>
      <c r="E2759" s="66"/>
      <c r="F2759" s="66">
        <v>0</v>
      </c>
      <c r="G2759" s="66"/>
      <c r="H2759" s="66">
        <v>0</v>
      </c>
    </row>
    <row r="2760" spans="1:8" ht="12.75" customHeight="1" x14ac:dyDescent="0.25">
      <c r="A2760" s="26" t="s">
        <v>2845</v>
      </c>
      <c r="B2760" s="26" t="s">
        <v>1736</v>
      </c>
      <c r="C2760" s="65">
        <v>14</v>
      </c>
      <c r="D2760" s="66"/>
      <c r="E2760" s="66">
        <v>0</v>
      </c>
      <c r="F2760" s="66"/>
      <c r="G2760" s="66"/>
      <c r="H2760" s="66">
        <v>0</v>
      </c>
    </row>
    <row r="2761" spans="1:8" ht="12.75" customHeight="1" x14ac:dyDescent="0.25">
      <c r="A2761" s="26" t="s">
        <v>2846</v>
      </c>
      <c r="B2761" s="26" t="s">
        <v>620</v>
      </c>
      <c r="C2761" s="65">
        <v>16</v>
      </c>
      <c r="D2761" s="66">
        <v>0</v>
      </c>
      <c r="E2761" s="66"/>
      <c r="F2761" s="66"/>
      <c r="G2761" s="66"/>
      <c r="H2761" s="66">
        <v>0</v>
      </c>
    </row>
    <row r="2762" spans="1:8" ht="12.75" customHeight="1" x14ac:dyDescent="0.25">
      <c r="A2762" s="26" t="s">
        <v>2847</v>
      </c>
      <c r="B2762" s="26" t="s">
        <v>622</v>
      </c>
      <c r="C2762" s="65">
        <v>16</v>
      </c>
      <c r="D2762" s="66">
        <v>0</v>
      </c>
      <c r="E2762" s="66"/>
      <c r="F2762" s="66"/>
      <c r="G2762" s="66"/>
      <c r="H2762" s="66">
        <v>0</v>
      </c>
    </row>
    <row r="2763" spans="1:8" ht="12.75" customHeight="1" x14ac:dyDescent="0.25">
      <c r="A2763" s="26" t="s">
        <v>2848</v>
      </c>
      <c r="B2763" s="26" t="s">
        <v>624</v>
      </c>
      <c r="C2763" s="65">
        <v>16</v>
      </c>
      <c r="D2763" s="66">
        <v>0</v>
      </c>
      <c r="E2763" s="66"/>
      <c r="F2763" s="66"/>
      <c r="G2763" s="66"/>
      <c r="H2763" s="66">
        <v>0</v>
      </c>
    </row>
    <row r="2764" spans="1:8" ht="12.75" customHeight="1" x14ac:dyDescent="0.25">
      <c r="A2764" s="26" t="s">
        <v>2849</v>
      </c>
      <c r="B2764" s="26" t="s">
        <v>1335</v>
      </c>
      <c r="C2764" s="65">
        <v>16</v>
      </c>
      <c r="D2764" s="66">
        <v>0</v>
      </c>
      <c r="E2764" s="66"/>
      <c r="F2764" s="66"/>
      <c r="G2764" s="66"/>
      <c r="H2764" s="66">
        <v>0</v>
      </c>
    </row>
    <row r="2765" spans="1:8" ht="12.75" customHeight="1" x14ac:dyDescent="0.25">
      <c r="A2765" s="26" t="s">
        <v>2850</v>
      </c>
      <c r="B2765" s="26" t="s">
        <v>1285</v>
      </c>
      <c r="C2765" s="65">
        <v>6</v>
      </c>
      <c r="D2765" s="66"/>
      <c r="E2765" s="66"/>
      <c r="F2765" s="66"/>
      <c r="G2765" s="66"/>
      <c r="H2765" s="66">
        <v>114955515.89</v>
      </c>
    </row>
    <row r="2766" spans="1:8" ht="12.75" customHeight="1" x14ac:dyDescent="0.25">
      <c r="A2766" s="26" t="s">
        <v>2851</v>
      </c>
      <c r="B2766" s="26" t="s">
        <v>1763</v>
      </c>
      <c r="C2766" s="65">
        <v>10</v>
      </c>
      <c r="D2766" s="66"/>
      <c r="E2766" s="66"/>
      <c r="F2766" s="66"/>
      <c r="G2766" s="66">
        <v>111095843.09999999</v>
      </c>
      <c r="H2766" s="66">
        <v>111095843.09999999</v>
      </c>
    </row>
    <row r="2767" spans="1:8" ht="12.75" customHeight="1" x14ac:dyDescent="0.25">
      <c r="A2767" s="26" t="s">
        <v>2852</v>
      </c>
      <c r="B2767" s="26" t="s">
        <v>2159</v>
      </c>
      <c r="C2767" s="65">
        <v>12</v>
      </c>
      <c r="D2767" s="66"/>
      <c r="E2767" s="66"/>
      <c r="F2767" s="66">
        <v>1911095.6</v>
      </c>
      <c r="G2767" s="66"/>
      <c r="H2767" s="66">
        <v>1911095.6</v>
      </c>
    </row>
    <row r="2768" spans="1:8" ht="12.75" customHeight="1" x14ac:dyDescent="0.25">
      <c r="A2768" s="26" t="s">
        <v>2853</v>
      </c>
      <c r="B2768" s="26" t="s">
        <v>2159</v>
      </c>
      <c r="C2768" s="65">
        <v>14</v>
      </c>
      <c r="D2768" s="66"/>
      <c r="E2768" s="66">
        <v>1911095.6</v>
      </c>
      <c r="F2768" s="66"/>
      <c r="G2768" s="66"/>
      <c r="H2768" s="66">
        <v>1911095.6</v>
      </c>
    </row>
    <row r="2769" spans="1:8" ht="12.75" customHeight="1" x14ac:dyDescent="0.25">
      <c r="A2769" s="26" t="s">
        <v>2854</v>
      </c>
      <c r="B2769" s="26" t="s">
        <v>1289</v>
      </c>
      <c r="C2769" s="65">
        <v>16</v>
      </c>
      <c r="D2769" s="66">
        <v>246495.91</v>
      </c>
      <c r="E2769" s="66"/>
      <c r="F2769" s="66"/>
      <c r="G2769" s="66"/>
      <c r="H2769" s="66">
        <v>246495.91</v>
      </c>
    </row>
    <row r="2770" spans="1:8" ht="12.75" customHeight="1" x14ac:dyDescent="0.25">
      <c r="A2770" s="26" t="s">
        <v>2855</v>
      </c>
      <c r="B2770" s="26" t="s">
        <v>559</v>
      </c>
      <c r="C2770" s="65">
        <v>16</v>
      </c>
      <c r="D2770" s="66">
        <v>0</v>
      </c>
      <c r="E2770" s="66"/>
      <c r="F2770" s="66"/>
      <c r="G2770" s="66"/>
      <c r="H2770" s="66">
        <v>0</v>
      </c>
    </row>
    <row r="2771" spans="1:8" ht="12.75" customHeight="1" x14ac:dyDescent="0.25">
      <c r="A2771" s="26" t="s">
        <v>2856</v>
      </c>
      <c r="B2771" s="26" t="s">
        <v>561</v>
      </c>
      <c r="C2771" s="65">
        <v>16</v>
      </c>
      <c r="D2771" s="66">
        <v>117473.33</v>
      </c>
      <c r="E2771" s="66"/>
      <c r="F2771" s="66"/>
      <c r="G2771" s="66"/>
      <c r="H2771" s="66">
        <v>117473.33</v>
      </c>
    </row>
    <row r="2772" spans="1:8" ht="12.75" customHeight="1" x14ac:dyDescent="0.25">
      <c r="A2772" s="26" t="s">
        <v>2857</v>
      </c>
      <c r="B2772" s="26" t="s">
        <v>563</v>
      </c>
      <c r="C2772" s="65">
        <v>16</v>
      </c>
      <c r="D2772" s="66">
        <v>29818.77</v>
      </c>
      <c r="E2772" s="66"/>
      <c r="F2772" s="66"/>
      <c r="G2772" s="66"/>
      <c r="H2772" s="66">
        <v>29818.77</v>
      </c>
    </row>
    <row r="2773" spans="1:8" ht="12.75" customHeight="1" x14ac:dyDescent="0.25">
      <c r="A2773" s="26" t="s">
        <v>2858</v>
      </c>
      <c r="B2773" s="26" t="s">
        <v>565</v>
      </c>
      <c r="C2773" s="65">
        <v>16</v>
      </c>
      <c r="D2773" s="66">
        <v>0</v>
      </c>
      <c r="E2773" s="66"/>
      <c r="F2773" s="66"/>
      <c r="G2773" s="66"/>
      <c r="H2773" s="66">
        <v>0</v>
      </c>
    </row>
    <row r="2774" spans="1:8" ht="12.75" customHeight="1" x14ac:dyDescent="0.25">
      <c r="A2774" s="26" t="s">
        <v>2859</v>
      </c>
      <c r="B2774" s="26" t="s">
        <v>567</v>
      </c>
      <c r="C2774" s="65">
        <v>16</v>
      </c>
      <c r="D2774" s="66">
        <v>0</v>
      </c>
      <c r="E2774" s="66"/>
      <c r="F2774" s="66"/>
      <c r="G2774" s="66"/>
      <c r="H2774" s="66">
        <v>0</v>
      </c>
    </row>
    <row r="2775" spans="1:8" ht="12.75" customHeight="1" x14ac:dyDescent="0.25">
      <c r="A2775" s="26" t="s">
        <v>11505</v>
      </c>
      <c r="B2775" s="26" t="s">
        <v>11488</v>
      </c>
      <c r="C2775" s="65">
        <v>16</v>
      </c>
      <c r="D2775" s="66">
        <v>69496.2</v>
      </c>
      <c r="E2775" s="66"/>
      <c r="F2775" s="66"/>
      <c r="G2775" s="66"/>
      <c r="H2775" s="66">
        <v>69496.2</v>
      </c>
    </row>
    <row r="2776" spans="1:8" ht="12.75" customHeight="1" x14ac:dyDescent="0.25">
      <c r="A2776" s="26" t="s">
        <v>11566</v>
      </c>
      <c r="B2776" s="26" t="s">
        <v>11670</v>
      </c>
      <c r="C2776" s="65">
        <v>16</v>
      </c>
      <c r="D2776" s="66">
        <v>89383.08</v>
      </c>
      <c r="E2776" s="66"/>
      <c r="F2776" s="66"/>
      <c r="G2776" s="66"/>
      <c r="H2776" s="66">
        <v>89383.08</v>
      </c>
    </row>
    <row r="2777" spans="1:8" ht="12.75" customHeight="1" x14ac:dyDescent="0.25">
      <c r="A2777" s="26" t="s">
        <v>11567</v>
      </c>
      <c r="B2777" s="26" t="s">
        <v>11531</v>
      </c>
      <c r="C2777" s="65">
        <v>16</v>
      </c>
      <c r="D2777" s="66">
        <v>0</v>
      </c>
      <c r="E2777" s="66"/>
      <c r="F2777" s="66"/>
      <c r="G2777" s="66"/>
      <c r="H2777" s="66">
        <v>0</v>
      </c>
    </row>
    <row r="2778" spans="1:8" ht="12.75" customHeight="1" x14ac:dyDescent="0.25">
      <c r="A2778" s="26" t="s">
        <v>11669</v>
      </c>
      <c r="B2778" s="26" t="s">
        <v>11670</v>
      </c>
      <c r="C2778" s="65">
        <v>16</v>
      </c>
      <c r="D2778" s="66">
        <v>0</v>
      </c>
      <c r="E2778" s="66"/>
      <c r="F2778" s="66"/>
      <c r="G2778" s="66"/>
      <c r="H2778" s="66">
        <v>0</v>
      </c>
    </row>
    <row r="2779" spans="1:8" ht="12.75" customHeight="1" x14ac:dyDescent="0.25">
      <c r="A2779" s="26" t="s">
        <v>12020</v>
      </c>
      <c r="B2779" s="26" t="s">
        <v>12021</v>
      </c>
      <c r="C2779" s="65">
        <v>16</v>
      </c>
      <c r="D2779" s="66">
        <v>9525.2800000000007</v>
      </c>
      <c r="E2779" s="66"/>
      <c r="F2779" s="66"/>
      <c r="G2779" s="66"/>
      <c r="H2779" s="66">
        <v>9525.2800000000007</v>
      </c>
    </row>
    <row r="2780" spans="1:8" ht="12.75" customHeight="1" x14ac:dyDescent="0.25">
      <c r="A2780" s="26" t="s">
        <v>11506</v>
      </c>
      <c r="B2780" s="26" t="s">
        <v>11507</v>
      </c>
      <c r="C2780" s="65">
        <v>16</v>
      </c>
      <c r="D2780" s="66">
        <v>0</v>
      </c>
      <c r="E2780" s="66"/>
      <c r="F2780" s="66"/>
      <c r="G2780" s="66"/>
      <c r="H2780" s="66">
        <v>0</v>
      </c>
    </row>
    <row r="2781" spans="1:8" ht="12.75" customHeight="1" x14ac:dyDescent="0.25">
      <c r="A2781" s="26" t="s">
        <v>11671</v>
      </c>
      <c r="B2781" s="26" t="s">
        <v>11494</v>
      </c>
      <c r="C2781" s="65">
        <v>16</v>
      </c>
      <c r="D2781" s="66">
        <v>0</v>
      </c>
      <c r="E2781" s="66"/>
      <c r="F2781" s="66"/>
      <c r="G2781" s="66"/>
      <c r="H2781" s="66">
        <v>0</v>
      </c>
    </row>
    <row r="2782" spans="1:8" ht="12.75" customHeight="1" x14ac:dyDescent="0.25">
      <c r="A2782" s="26" t="s">
        <v>11771</v>
      </c>
      <c r="B2782" s="26" t="s">
        <v>11494</v>
      </c>
      <c r="C2782" s="65">
        <v>16</v>
      </c>
      <c r="D2782" s="66">
        <v>0</v>
      </c>
      <c r="E2782" s="66"/>
      <c r="F2782" s="66"/>
      <c r="G2782" s="66"/>
      <c r="H2782" s="66">
        <v>0</v>
      </c>
    </row>
    <row r="2783" spans="1:8" ht="12.75" customHeight="1" x14ac:dyDescent="0.25">
      <c r="A2783" s="26" t="s">
        <v>11813</v>
      </c>
      <c r="B2783" s="26" t="s">
        <v>11494</v>
      </c>
      <c r="C2783" s="65">
        <v>16</v>
      </c>
      <c r="D2783" s="66">
        <v>83478.03</v>
      </c>
      <c r="E2783" s="66"/>
      <c r="F2783" s="66"/>
      <c r="G2783" s="66"/>
      <c r="H2783" s="66">
        <v>83478.03</v>
      </c>
    </row>
    <row r="2784" spans="1:8" ht="12.75" customHeight="1" x14ac:dyDescent="0.25">
      <c r="A2784" s="26" t="s">
        <v>11508</v>
      </c>
      <c r="B2784" s="26" t="s">
        <v>11496</v>
      </c>
      <c r="C2784" s="65">
        <v>16</v>
      </c>
      <c r="D2784" s="66">
        <v>1265425</v>
      </c>
      <c r="E2784" s="66"/>
      <c r="F2784" s="66"/>
      <c r="G2784" s="66"/>
      <c r="H2784" s="66">
        <v>1265425</v>
      </c>
    </row>
    <row r="2785" spans="1:8" ht="12.75" customHeight="1" x14ac:dyDescent="0.25">
      <c r="A2785" s="26" t="s">
        <v>11509</v>
      </c>
      <c r="B2785" s="26" t="s">
        <v>11498</v>
      </c>
      <c r="C2785" s="65">
        <v>16</v>
      </c>
      <c r="D2785" s="66">
        <v>0</v>
      </c>
      <c r="E2785" s="66"/>
      <c r="F2785" s="66"/>
      <c r="G2785" s="66"/>
      <c r="H2785" s="66">
        <v>0</v>
      </c>
    </row>
    <row r="2786" spans="1:8" ht="12.75" customHeight="1" x14ac:dyDescent="0.25">
      <c r="A2786" s="26" t="s">
        <v>11672</v>
      </c>
      <c r="B2786" s="26" t="s">
        <v>11655</v>
      </c>
      <c r="C2786" s="65">
        <v>16</v>
      </c>
      <c r="D2786" s="66">
        <v>0</v>
      </c>
      <c r="E2786" s="66"/>
      <c r="F2786" s="66"/>
      <c r="G2786" s="66"/>
      <c r="H2786" s="66">
        <v>0</v>
      </c>
    </row>
    <row r="2787" spans="1:8" ht="12.75" customHeight="1" x14ac:dyDescent="0.25">
      <c r="A2787" s="26" t="s">
        <v>2860</v>
      </c>
      <c r="B2787" s="26" t="s">
        <v>1611</v>
      </c>
      <c r="C2787" s="65">
        <v>12</v>
      </c>
      <c r="D2787" s="66"/>
      <c r="E2787" s="66"/>
      <c r="F2787" s="66">
        <v>12375793.27</v>
      </c>
      <c r="G2787" s="66"/>
      <c r="H2787" s="66">
        <v>12375793.27</v>
      </c>
    </row>
    <row r="2788" spans="1:8" ht="12.75" customHeight="1" x14ac:dyDescent="0.25">
      <c r="A2788" s="26" t="s">
        <v>2861</v>
      </c>
      <c r="B2788" s="26" t="s">
        <v>1611</v>
      </c>
      <c r="C2788" s="65">
        <v>14</v>
      </c>
      <c r="D2788" s="66"/>
      <c r="E2788" s="66">
        <v>12375793.27</v>
      </c>
      <c r="F2788" s="66"/>
      <c r="G2788" s="66"/>
      <c r="H2788" s="66">
        <v>12375793.27</v>
      </c>
    </row>
    <row r="2789" spans="1:8" ht="12.75" customHeight="1" x14ac:dyDescent="0.25">
      <c r="A2789" s="26" t="s">
        <v>2862</v>
      </c>
      <c r="B2789" s="26" t="s">
        <v>559</v>
      </c>
      <c r="C2789" s="65">
        <v>16</v>
      </c>
      <c r="D2789" s="66">
        <v>1574303.88</v>
      </c>
      <c r="E2789" s="66"/>
      <c r="F2789" s="66"/>
      <c r="G2789" s="66"/>
      <c r="H2789" s="66">
        <v>1574303.88</v>
      </c>
    </row>
    <row r="2790" spans="1:8" ht="12.75" customHeight="1" x14ac:dyDescent="0.25">
      <c r="A2790" s="26" t="s">
        <v>2863</v>
      </c>
      <c r="B2790" s="26" t="s">
        <v>561</v>
      </c>
      <c r="C2790" s="65">
        <v>16</v>
      </c>
      <c r="D2790" s="66">
        <v>960565.96</v>
      </c>
      <c r="E2790" s="66"/>
      <c r="F2790" s="66"/>
      <c r="G2790" s="66"/>
      <c r="H2790" s="66">
        <v>960565.96</v>
      </c>
    </row>
    <row r="2791" spans="1:8" ht="12.75" customHeight="1" x14ac:dyDescent="0.25">
      <c r="A2791" s="26" t="s">
        <v>2864</v>
      </c>
      <c r="B2791" s="26" t="s">
        <v>565</v>
      </c>
      <c r="C2791" s="65">
        <v>16</v>
      </c>
      <c r="D2791" s="66">
        <v>0</v>
      </c>
      <c r="E2791" s="66"/>
      <c r="F2791" s="66"/>
      <c r="G2791" s="66"/>
      <c r="H2791" s="66">
        <v>0</v>
      </c>
    </row>
    <row r="2792" spans="1:8" ht="12.75" customHeight="1" x14ac:dyDescent="0.25">
      <c r="A2792" s="26" t="s">
        <v>2865</v>
      </c>
      <c r="B2792" s="26" t="s">
        <v>575</v>
      </c>
      <c r="C2792" s="65">
        <v>16</v>
      </c>
      <c r="D2792" s="66">
        <v>7059.09</v>
      </c>
      <c r="E2792" s="66"/>
      <c r="F2792" s="66"/>
      <c r="G2792" s="66"/>
      <c r="H2792" s="66">
        <v>7059.09</v>
      </c>
    </row>
    <row r="2793" spans="1:8" ht="12.75" customHeight="1" x14ac:dyDescent="0.25">
      <c r="A2793" s="26" t="s">
        <v>11568</v>
      </c>
      <c r="B2793" s="26" t="s">
        <v>11529</v>
      </c>
      <c r="C2793" s="65">
        <v>16</v>
      </c>
      <c r="D2793" s="66">
        <v>0</v>
      </c>
      <c r="E2793" s="66"/>
      <c r="F2793" s="66"/>
      <c r="G2793" s="66"/>
      <c r="H2793" s="66">
        <v>0</v>
      </c>
    </row>
    <row r="2794" spans="1:8" ht="12.75" customHeight="1" x14ac:dyDescent="0.25">
      <c r="A2794" s="26" t="s">
        <v>11569</v>
      </c>
      <c r="B2794" s="26" t="s">
        <v>11531</v>
      </c>
      <c r="C2794" s="65">
        <v>16</v>
      </c>
      <c r="D2794" s="66">
        <v>0</v>
      </c>
      <c r="E2794" s="66"/>
      <c r="F2794" s="66"/>
      <c r="G2794" s="66"/>
      <c r="H2794" s="66">
        <v>0</v>
      </c>
    </row>
    <row r="2795" spans="1:8" ht="12.75" customHeight="1" x14ac:dyDescent="0.25">
      <c r="A2795" s="26" t="s">
        <v>11709</v>
      </c>
      <c r="B2795" s="26" t="s">
        <v>11665</v>
      </c>
      <c r="C2795" s="65">
        <v>16</v>
      </c>
      <c r="D2795" s="66">
        <v>3786458.39</v>
      </c>
      <c r="E2795" s="66"/>
      <c r="F2795" s="66"/>
      <c r="G2795" s="66"/>
      <c r="H2795" s="66">
        <v>3786458.39</v>
      </c>
    </row>
    <row r="2796" spans="1:8" ht="12.75" customHeight="1" x14ac:dyDescent="0.25">
      <c r="A2796" s="26" t="s">
        <v>11772</v>
      </c>
      <c r="B2796" s="26" t="s">
        <v>11625</v>
      </c>
      <c r="C2796" s="65">
        <v>16</v>
      </c>
      <c r="D2796" s="66">
        <v>10581.18</v>
      </c>
      <c r="E2796" s="66"/>
      <c r="F2796" s="66"/>
      <c r="G2796" s="66"/>
      <c r="H2796" s="66">
        <v>10581.18</v>
      </c>
    </row>
    <row r="2797" spans="1:8" ht="12.75" customHeight="1" x14ac:dyDescent="0.25">
      <c r="A2797" s="26" t="s">
        <v>11773</v>
      </c>
      <c r="B2797" s="26" t="s">
        <v>11769</v>
      </c>
      <c r="C2797" s="65">
        <v>16</v>
      </c>
      <c r="D2797" s="66">
        <v>6005309.7699999996</v>
      </c>
      <c r="E2797" s="66"/>
      <c r="F2797" s="66"/>
      <c r="G2797" s="66"/>
      <c r="H2797" s="66">
        <v>6005309.7699999996</v>
      </c>
    </row>
    <row r="2798" spans="1:8" ht="12.75" customHeight="1" x14ac:dyDescent="0.25">
      <c r="A2798" s="26" t="s">
        <v>12126</v>
      </c>
      <c r="B2798" s="26" t="s">
        <v>12127</v>
      </c>
      <c r="C2798" s="65">
        <v>16</v>
      </c>
      <c r="D2798" s="66">
        <v>31515</v>
      </c>
      <c r="E2798" s="66"/>
      <c r="F2798" s="66"/>
      <c r="G2798" s="66"/>
      <c r="H2798" s="66">
        <v>31515</v>
      </c>
    </row>
    <row r="2799" spans="1:8" ht="12.75" customHeight="1" x14ac:dyDescent="0.25">
      <c r="A2799" s="26" t="s">
        <v>2866</v>
      </c>
      <c r="B2799" s="26" t="s">
        <v>1618</v>
      </c>
      <c r="C2799" s="65">
        <v>12</v>
      </c>
      <c r="D2799" s="66"/>
      <c r="E2799" s="66"/>
      <c r="F2799" s="66">
        <v>87027097.150000006</v>
      </c>
      <c r="G2799" s="66"/>
      <c r="H2799" s="66">
        <v>87027097.150000006</v>
      </c>
    </row>
    <row r="2800" spans="1:8" ht="12.75" customHeight="1" x14ac:dyDescent="0.25">
      <c r="A2800" s="26" t="s">
        <v>2867</v>
      </c>
      <c r="B2800" s="26" t="s">
        <v>1618</v>
      </c>
      <c r="C2800" s="65">
        <v>14</v>
      </c>
      <c r="D2800" s="66"/>
      <c r="E2800" s="66">
        <v>87027097.150000006</v>
      </c>
      <c r="F2800" s="66"/>
      <c r="G2800" s="66"/>
      <c r="H2800" s="66">
        <v>87027097.150000006</v>
      </c>
    </row>
    <row r="2801" spans="1:8" ht="12.75" customHeight="1" x14ac:dyDescent="0.25">
      <c r="A2801" s="26" t="s">
        <v>2868</v>
      </c>
      <c r="B2801" s="26" t="s">
        <v>577</v>
      </c>
      <c r="C2801" s="65">
        <v>16</v>
      </c>
      <c r="D2801" s="66">
        <v>20530.77</v>
      </c>
      <c r="E2801" s="66"/>
      <c r="F2801" s="66"/>
      <c r="G2801" s="66"/>
      <c r="H2801" s="66">
        <v>20530.77</v>
      </c>
    </row>
    <row r="2802" spans="1:8" ht="12.75" customHeight="1" x14ac:dyDescent="0.25">
      <c r="A2802" s="26" t="s">
        <v>2869</v>
      </c>
      <c r="B2802" s="26" t="s">
        <v>581</v>
      </c>
      <c r="C2802" s="65">
        <v>16</v>
      </c>
      <c r="D2802" s="66">
        <v>0</v>
      </c>
      <c r="E2802" s="66"/>
      <c r="F2802" s="66"/>
      <c r="G2802" s="66"/>
      <c r="H2802" s="66">
        <v>0</v>
      </c>
    </row>
    <row r="2803" spans="1:8" ht="12.75" customHeight="1" x14ac:dyDescent="0.25">
      <c r="A2803" s="26" t="s">
        <v>2870</v>
      </c>
      <c r="B2803" s="26" t="s">
        <v>583</v>
      </c>
      <c r="C2803" s="65">
        <v>16</v>
      </c>
      <c r="D2803" s="66">
        <v>11103523.85</v>
      </c>
      <c r="E2803" s="66"/>
      <c r="F2803" s="66"/>
      <c r="G2803" s="66"/>
      <c r="H2803" s="66">
        <v>11103523.85</v>
      </c>
    </row>
    <row r="2804" spans="1:8" ht="12.75" customHeight="1" x14ac:dyDescent="0.25">
      <c r="A2804" s="26" t="s">
        <v>2871</v>
      </c>
      <c r="B2804" s="26" t="s">
        <v>585</v>
      </c>
      <c r="C2804" s="65">
        <v>16</v>
      </c>
      <c r="D2804" s="66">
        <v>4516621.66</v>
      </c>
      <c r="E2804" s="66"/>
      <c r="F2804" s="66"/>
      <c r="G2804" s="66"/>
      <c r="H2804" s="66">
        <v>4516621.66</v>
      </c>
    </row>
    <row r="2805" spans="1:8" ht="12.75" customHeight="1" x14ac:dyDescent="0.25">
      <c r="A2805" s="26" t="s">
        <v>2872</v>
      </c>
      <c r="B2805" s="26" t="s">
        <v>587</v>
      </c>
      <c r="C2805" s="65">
        <v>16</v>
      </c>
      <c r="D2805" s="66">
        <v>46870.13</v>
      </c>
      <c r="E2805" s="66"/>
      <c r="F2805" s="66"/>
      <c r="G2805" s="66"/>
      <c r="H2805" s="66">
        <v>46870.13</v>
      </c>
    </row>
    <row r="2806" spans="1:8" ht="12.75" customHeight="1" x14ac:dyDescent="0.25">
      <c r="A2806" s="26" t="s">
        <v>2873</v>
      </c>
      <c r="B2806" s="26" t="s">
        <v>1626</v>
      </c>
      <c r="C2806" s="65">
        <v>16</v>
      </c>
      <c r="D2806" s="66">
        <v>200730.69</v>
      </c>
      <c r="E2806" s="66"/>
      <c r="F2806" s="66"/>
      <c r="G2806" s="66"/>
      <c r="H2806" s="66">
        <v>200730.69</v>
      </c>
    </row>
    <row r="2807" spans="1:8" ht="12.75" customHeight="1" x14ac:dyDescent="0.25">
      <c r="A2807" s="26" t="s">
        <v>2874</v>
      </c>
      <c r="B2807" s="26" t="s">
        <v>591</v>
      </c>
      <c r="C2807" s="65">
        <v>16</v>
      </c>
      <c r="D2807" s="66">
        <v>16703.13</v>
      </c>
      <c r="E2807" s="66"/>
      <c r="F2807" s="66"/>
      <c r="G2807" s="66"/>
      <c r="H2807" s="66">
        <v>16703.13</v>
      </c>
    </row>
    <row r="2808" spans="1:8" ht="12.75" customHeight="1" x14ac:dyDescent="0.25">
      <c r="A2808" s="26" t="s">
        <v>2875</v>
      </c>
      <c r="B2808" s="26" t="s">
        <v>593</v>
      </c>
      <c r="C2808" s="65">
        <v>16</v>
      </c>
      <c r="D2808" s="66">
        <v>2004260.37</v>
      </c>
      <c r="E2808" s="66"/>
      <c r="F2808" s="66"/>
      <c r="G2808" s="66"/>
      <c r="H2808" s="66">
        <v>2004260.37</v>
      </c>
    </row>
    <row r="2809" spans="1:8" ht="12.75" customHeight="1" x14ac:dyDescent="0.25">
      <c r="A2809" s="26" t="s">
        <v>2876</v>
      </c>
      <c r="B2809" s="26" t="s">
        <v>595</v>
      </c>
      <c r="C2809" s="65">
        <v>16</v>
      </c>
      <c r="D2809" s="66">
        <v>396580.1</v>
      </c>
      <c r="E2809" s="66"/>
      <c r="F2809" s="66"/>
      <c r="G2809" s="66"/>
      <c r="H2809" s="66">
        <v>396580.1</v>
      </c>
    </row>
    <row r="2810" spans="1:8" ht="12.75" customHeight="1" x14ac:dyDescent="0.25">
      <c r="A2810" s="26" t="s">
        <v>2877</v>
      </c>
      <c r="B2810" s="26" t="s">
        <v>597</v>
      </c>
      <c r="C2810" s="65">
        <v>16</v>
      </c>
      <c r="D2810" s="66">
        <v>37948.1</v>
      </c>
      <c r="E2810" s="66"/>
      <c r="F2810" s="66"/>
      <c r="G2810" s="66"/>
      <c r="H2810" s="66">
        <v>37948.1</v>
      </c>
    </row>
    <row r="2811" spans="1:8" ht="12.75" customHeight="1" x14ac:dyDescent="0.25">
      <c r="A2811" s="26" t="s">
        <v>2878</v>
      </c>
      <c r="B2811" s="26" t="s">
        <v>599</v>
      </c>
      <c r="C2811" s="65">
        <v>16</v>
      </c>
      <c r="D2811" s="66">
        <v>321199.75</v>
      </c>
      <c r="E2811" s="66"/>
      <c r="F2811" s="66"/>
      <c r="G2811" s="66"/>
      <c r="H2811" s="66">
        <v>321199.75</v>
      </c>
    </row>
    <row r="2812" spans="1:8" ht="12.75" customHeight="1" x14ac:dyDescent="0.25">
      <c r="A2812" s="26" t="s">
        <v>2879</v>
      </c>
      <c r="B2812" s="26" t="s">
        <v>601</v>
      </c>
      <c r="C2812" s="65">
        <v>16</v>
      </c>
      <c r="D2812" s="66">
        <v>176627.72</v>
      </c>
      <c r="E2812" s="66"/>
      <c r="F2812" s="66"/>
      <c r="G2812" s="66"/>
      <c r="H2812" s="66">
        <v>176627.72</v>
      </c>
    </row>
    <row r="2813" spans="1:8" ht="12.75" customHeight="1" x14ac:dyDescent="0.25">
      <c r="A2813" s="26" t="s">
        <v>2880</v>
      </c>
      <c r="B2813" s="26" t="s">
        <v>603</v>
      </c>
      <c r="C2813" s="65">
        <v>16</v>
      </c>
      <c r="D2813" s="66">
        <v>63983.64</v>
      </c>
      <c r="E2813" s="66"/>
      <c r="F2813" s="66"/>
      <c r="G2813" s="66"/>
      <c r="H2813" s="66">
        <v>63983.64</v>
      </c>
    </row>
    <row r="2814" spans="1:8" ht="12.75" customHeight="1" x14ac:dyDescent="0.25">
      <c r="A2814" s="26" t="s">
        <v>2881</v>
      </c>
      <c r="B2814" s="26" t="s">
        <v>605</v>
      </c>
      <c r="C2814" s="65">
        <v>16</v>
      </c>
      <c r="D2814" s="66">
        <v>0</v>
      </c>
      <c r="E2814" s="66"/>
      <c r="F2814" s="66"/>
      <c r="G2814" s="66"/>
      <c r="H2814" s="66">
        <v>0</v>
      </c>
    </row>
    <row r="2815" spans="1:8" ht="12.75" customHeight="1" x14ac:dyDescent="0.25">
      <c r="A2815" s="26" t="s">
        <v>2882</v>
      </c>
      <c r="B2815" s="26" t="s">
        <v>607</v>
      </c>
      <c r="C2815" s="65">
        <v>16</v>
      </c>
      <c r="D2815" s="66">
        <v>190374.13</v>
      </c>
      <c r="E2815" s="66"/>
      <c r="F2815" s="66"/>
      <c r="G2815" s="66"/>
      <c r="H2815" s="66">
        <v>190374.13</v>
      </c>
    </row>
    <row r="2816" spans="1:8" ht="12.75" customHeight="1" x14ac:dyDescent="0.25">
      <c r="A2816" s="26" t="s">
        <v>11510</v>
      </c>
      <c r="B2816" s="26" t="s">
        <v>11511</v>
      </c>
      <c r="C2816" s="65">
        <v>16</v>
      </c>
      <c r="D2816" s="66">
        <v>0</v>
      </c>
      <c r="E2816" s="66"/>
      <c r="F2816" s="66"/>
      <c r="G2816" s="66"/>
      <c r="H2816" s="66">
        <v>0</v>
      </c>
    </row>
    <row r="2817" spans="1:8" ht="12.75" customHeight="1" x14ac:dyDescent="0.25">
      <c r="A2817" s="26" t="s">
        <v>11512</v>
      </c>
      <c r="B2817" s="26" t="s">
        <v>11513</v>
      </c>
      <c r="C2817" s="65">
        <v>16</v>
      </c>
      <c r="D2817" s="66">
        <v>10382.459999999999</v>
      </c>
      <c r="E2817" s="66"/>
      <c r="F2817" s="66"/>
      <c r="G2817" s="66"/>
      <c r="H2817" s="66">
        <v>10382.459999999999</v>
      </c>
    </row>
    <row r="2818" spans="1:8" ht="12.75" customHeight="1" x14ac:dyDescent="0.25">
      <c r="A2818" s="26" t="s">
        <v>11580</v>
      </c>
      <c r="B2818" s="26" t="s">
        <v>11581</v>
      </c>
      <c r="C2818" s="65">
        <v>16</v>
      </c>
      <c r="D2818" s="66">
        <v>0</v>
      </c>
      <c r="E2818" s="66"/>
      <c r="F2818" s="66"/>
      <c r="G2818" s="66"/>
      <c r="H2818" s="66">
        <v>0</v>
      </c>
    </row>
    <row r="2819" spans="1:8" ht="12.75" customHeight="1" x14ac:dyDescent="0.25">
      <c r="A2819" s="26" t="s">
        <v>11514</v>
      </c>
      <c r="B2819" s="26" t="s">
        <v>11515</v>
      </c>
      <c r="C2819" s="65">
        <v>16</v>
      </c>
      <c r="D2819" s="66">
        <v>23921785.449999999</v>
      </c>
      <c r="E2819" s="66"/>
      <c r="F2819" s="66"/>
      <c r="G2819" s="66"/>
      <c r="H2819" s="66">
        <v>23921785.449999999</v>
      </c>
    </row>
    <row r="2820" spans="1:8" ht="12.75" customHeight="1" x14ac:dyDescent="0.25">
      <c r="A2820" s="26" t="s">
        <v>11774</v>
      </c>
      <c r="B2820" s="26" t="s">
        <v>11775</v>
      </c>
      <c r="C2820" s="65">
        <v>16</v>
      </c>
      <c r="D2820" s="66">
        <v>13437023.48</v>
      </c>
      <c r="E2820" s="66"/>
      <c r="F2820" s="66"/>
      <c r="G2820" s="66"/>
      <c r="H2820" s="66">
        <v>13437023.48</v>
      </c>
    </row>
    <row r="2821" spans="1:8" ht="12.75" customHeight="1" x14ac:dyDescent="0.25">
      <c r="A2821" s="26" t="s">
        <v>11913</v>
      </c>
      <c r="B2821" s="26" t="s">
        <v>11914</v>
      </c>
      <c r="C2821" s="65">
        <v>16</v>
      </c>
      <c r="D2821" s="66">
        <v>9874210.0600000005</v>
      </c>
      <c r="E2821" s="66"/>
      <c r="F2821" s="66"/>
      <c r="G2821" s="66"/>
      <c r="H2821" s="66">
        <v>9874210.0600000005</v>
      </c>
    </row>
    <row r="2822" spans="1:8" ht="12.75" customHeight="1" x14ac:dyDescent="0.25">
      <c r="A2822" s="26" t="s">
        <v>12042</v>
      </c>
      <c r="B2822" s="26" t="s">
        <v>12043</v>
      </c>
      <c r="C2822" s="65">
        <v>16</v>
      </c>
      <c r="D2822" s="66">
        <v>1305107.1599999999</v>
      </c>
      <c r="E2822" s="66"/>
      <c r="F2822" s="66"/>
      <c r="G2822" s="66"/>
      <c r="H2822" s="66">
        <v>1305107.1599999999</v>
      </c>
    </row>
    <row r="2823" spans="1:8" ht="12.75" customHeight="1" x14ac:dyDescent="0.25">
      <c r="A2823" s="26" t="s">
        <v>12030</v>
      </c>
      <c r="B2823" s="26" t="s">
        <v>12031</v>
      </c>
      <c r="C2823" s="65">
        <v>16</v>
      </c>
      <c r="D2823" s="66">
        <v>16246859.109999999</v>
      </c>
      <c r="E2823" s="66"/>
      <c r="F2823" s="66"/>
      <c r="G2823" s="66"/>
      <c r="H2823" s="66">
        <v>16246859.109999999</v>
      </c>
    </row>
    <row r="2824" spans="1:8" ht="12.75" customHeight="1" x14ac:dyDescent="0.25">
      <c r="A2824" s="26" t="s">
        <v>12055</v>
      </c>
      <c r="B2824" s="26" t="s">
        <v>12056</v>
      </c>
      <c r="C2824" s="65">
        <v>16</v>
      </c>
      <c r="D2824" s="66">
        <v>521861.5</v>
      </c>
      <c r="E2824" s="66"/>
      <c r="F2824" s="66"/>
      <c r="G2824" s="66"/>
      <c r="H2824" s="66">
        <v>521861.5</v>
      </c>
    </row>
    <row r="2825" spans="1:8" ht="12.75" customHeight="1" x14ac:dyDescent="0.25">
      <c r="A2825" s="26" t="s">
        <v>2883</v>
      </c>
      <c r="B2825" s="26" t="s">
        <v>2884</v>
      </c>
      <c r="C2825" s="65">
        <v>16</v>
      </c>
      <c r="D2825" s="66">
        <v>798884.51</v>
      </c>
      <c r="E2825" s="66"/>
      <c r="F2825" s="66"/>
      <c r="G2825" s="66"/>
      <c r="H2825" s="66">
        <v>798884.51</v>
      </c>
    </row>
    <row r="2826" spans="1:8" ht="12.75" customHeight="1" x14ac:dyDescent="0.25">
      <c r="A2826" s="26" t="s">
        <v>2885</v>
      </c>
      <c r="B2826" s="26" t="s">
        <v>609</v>
      </c>
      <c r="C2826" s="65">
        <v>16</v>
      </c>
      <c r="D2826" s="66">
        <v>0</v>
      </c>
      <c r="E2826" s="66"/>
      <c r="F2826" s="66"/>
      <c r="G2826" s="66"/>
      <c r="H2826" s="66">
        <v>0</v>
      </c>
    </row>
    <row r="2827" spans="1:8" ht="12.75" customHeight="1" x14ac:dyDescent="0.25">
      <c r="A2827" s="26" t="s">
        <v>2886</v>
      </c>
      <c r="B2827" s="26" t="s">
        <v>611</v>
      </c>
      <c r="C2827" s="65">
        <v>16</v>
      </c>
      <c r="D2827" s="66">
        <v>0</v>
      </c>
      <c r="E2827" s="66"/>
      <c r="F2827" s="66"/>
      <c r="G2827" s="66"/>
      <c r="H2827" s="66">
        <v>0</v>
      </c>
    </row>
    <row r="2828" spans="1:8" ht="12.75" customHeight="1" x14ac:dyDescent="0.25">
      <c r="A2828" s="26" t="s">
        <v>11473</v>
      </c>
      <c r="B2828" s="26" t="s">
        <v>11474</v>
      </c>
      <c r="C2828" s="65">
        <v>16</v>
      </c>
      <c r="D2828" s="66">
        <v>1815029.38</v>
      </c>
      <c r="E2828" s="66"/>
      <c r="F2828" s="66"/>
      <c r="G2828" s="66"/>
      <c r="H2828" s="66">
        <v>1815029.38</v>
      </c>
    </row>
    <row r="2829" spans="1:8" ht="12.75" customHeight="1" x14ac:dyDescent="0.25">
      <c r="A2829" s="26" t="s">
        <v>2887</v>
      </c>
      <c r="B2829" s="26" t="s">
        <v>1639</v>
      </c>
      <c r="C2829" s="65">
        <v>12</v>
      </c>
      <c r="D2829" s="66"/>
      <c r="E2829" s="66"/>
      <c r="F2829" s="66">
        <v>76591.66</v>
      </c>
      <c r="G2829" s="66"/>
      <c r="H2829" s="66">
        <v>76591.66</v>
      </c>
    </row>
    <row r="2830" spans="1:8" ht="12.75" customHeight="1" x14ac:dyDescent="0.25">
      <c r="A2830" s="26" t="s">
        <v>2888</v>
      </c>
      <c r="B2830" s="26" t="s">
        <v>1639</v>
      </c>
      <c r="C2830" s="65">
        <v>14</v>
      </c>
      <c r="D2830" s="66"/>
      <c r="E2830" s="66">
        <v>76591.66</v>
      </c>
      <c r="F2830" s="66"/>
      <c r="G2830" s="66"/>
      <c r="H2830" s="66">
        <v>76591.66</v>
      </c>
    </row>
    <row r="2831" spans="1:8" ht="12.75" customHeight="1" x14ac:dyDescent="0.25">
      <c r="A2831" s="26" t="s">
        <v>2889</v>
      </c>
      <c r="B2831" s="26" t="s">
        <v>613</v>
      </c>
      <c r="C2831" s="65">
        <v>16</v>
      </c>
      <c r="D2831" s="66">
        <v>76591.66</v>
      </c>
      <c r="E2831" s="66"/>
      <c r="F2831" s="66"/>
      <c r="G2831" s="66"/>
      <c r="H2831" s="66">
        <v>76591.66</v>
      </c>
    </row>
    <row r="2832" spans="1:8" ht="12.75" customHeight="1" x14ac:dyDescent="0.25">
      <c r="A2832" s="26" t="s">
        <v>2890</v>
      </c>
      <c r="B2832" s="26" t="s">
        <v>1814</v>
      </c>
      <c r="C2832" s="65">
        <v>12</v>
      </c>
      <c r="D2832" s="66"/>
      <c r="E2832" s="66"/>
      <c r="F2832" s="66">
        <v>9705265.4199999999</v>
      </c>
      <c r="G2832" s="66"/>
      <c r="H2832" s="66">
        <v>9705265.4199999999</v>
      </c>
    </row>
    <row r="2833" spans="1:8" ht="12.75" customHeight="1" x14ac:dyDescent="0.25">
      <c r="A2833" s="26" t="s">
        <v>2891</v>
      </c>
      <c r="B2833" s="26" t="s">
        <v>1814</v>
      </c>
      <c r="C2833" s="65">
        <v>14</v>
      </c>
      <c r="D2833" s="66"/>
      <c r="E2833" s="66">
        <v>9705265.4199999999</v>
      </c>
      <c r="F2833" s="66"/>
      <c r="G2833" s="66"/>
      <c r="H2833" s="66">
        <v>9705265.4199999999</v>
      </c>
    </row>
    <row r="2834" spans="1:8" ht="12.75" customHeight="1" x14ac:dyDescent="0.25">
      <c r="A2834" s="26" t="s">
        <v>2892</v>
      </c>
      <c r="B2834" s="26" t="s">
        <v>620</v>
      </c>
      <c r="C2834" s="65">
        <v>16</v>
      </c>
      <c r="D2834" s="66">
        <v>4866236.25</v>
      </c>
      <c r="E2834" s="66"/>
      <c r="F2834" s="66"/>
      <c r="G2834" s="66"/>
      <c r="H2834" s="66">
        <v>4866236.25</v>
      </c>
    </row>
    <row r="2835" spans="1:8" ht="12.75" customHeight="1" x14ac:dyDescent="0.25">
      <c r="A2835" s="26" t="s">
        <v>2893</v>
      </c>
      <c r="B2835" s="26" t="s">
        <v>622</v>
      </c>
      <c r="C2835" s="65">
        <v>16</v>
      </c>
      <c r="D2835" s="66">
        <v>225686.8</v>
      </c>
      <c r="E2835" s="66"/>
      <c r="F2835" s="66"/>
      <c r="G2835" s="66"/>
      <c r="H2835" s="66">
        <v>225686.8</v>
      </c>
    </row>
    <row r="2836" spans="1:8" ht="12.75" customHeight="1" x14ac:dyDescent="0.25">
      <c r="A2836" s="26" t="s">
        <v>2894</v>
      </c>
      <c r="B2836" s="26" t="s">
        <v>624</v>
      </c>
      <c r="C2836" s="65">
        <v>16</v>
      </c>
      <c r="D2836" s="66">
        <v>1805072.63</v>
      </c>
      <c r="E2836" s="66"/>
      <c r="F2836" s="66"/>
      <c r="G2836" s="66"/>
      <c r="H2836" s="66">
        <v>1805072.63</v>
      </c>
    </row>
    <row r="2837" spans="1:8" ht="12.75" customHeight="1" x14ac:dyDescent="0.25">
      <c r="A2837" s="26" t="s">
        <v>2895</v>
      </c>
      <c r="B2837" s="26" t="s">
        <v>1335</v>
      </c>
      <c r="C2837" s="65">
        <v>16</v>
      </c>
      <c r="D2837" s="66">
        <v>647019.25</v>
      </c>
      <c r="E2837" s="66"/>
      <c r="F2837" s="66"/>
      <c r="G2837" s="66"/>
      <c r="H2837" s="66">
        <v>647019.25</v>
      </c>
    </row>
    <row r="2838" spans="1:8" ht="12.75" customHeight="1" x14ac:dyDescent="0.25">
      <c r="A2838" s="26" t="s">
        <v>11776</v>
      </c>
      <c r="B2838" s="26" t="s">
        <v>11777</v>
      </c>
      <c r="C2838" s="65">
        <v>16</v>
      </c>
      <c r="D2838" s="66">
        <v>2161250.4900000002</v>
      </c>
      <c r="E2838" s="66"/>
      <c r="F2838" s="66"/>
      <c r="G2838" s="66"/>
      <c r="H2838" s="66">
        <v>2161250.4900000002</v>
      </c>
    </row>
    <row r="2839" spans="1:8" ht="12.75" customHeight="1" x14ac:dyDescent="0.25">
      <c r="A2839" s="26" t="s">
        <v>11778</v>
      </c>
      <c r="B2839" s="26" t="s">
        <v>11730</v>
      </c>
      <c r="C2839" s="65">
        <v>12</v>
      </c>
      <c r="D2839" s="66"/>
      <c r="E2839" s="66"/>
      <c r="F2839" s="66">
        <v>0</v>
      </c>
      <c r="G2839" s="66"/>
      <c r="H2839" s="66">
        <v>0</v>
      </c>
    </row>
    <row r="2840" spans="1:8" ht="12.75" customHeight="1" x14ac:dyDescent="0.25">
      <c r="A2840" s="26" t="s">
        <v>11779</v>
      </c>
      <c r="B2840" s="26" t="s">
        <v>11730</v>
      </c>
      <c r="C2840" s="65">
        <v>14</v>
      </c>
      <c r="D2840" s="66"/>
      <c r="E2840" s="66">
        <v>0</v>
      </c>
      <c r="F2840" s="66"/>
      <c r="G2840" s="66"/>
      <c r="H2840" s="66">
        <v>0</v>
      </c>
    </row>
    <row r="2841" spans="1:8" ht="12.75" customHeight="1" x14ac:dyDescent="0.25">
      <c r="A2841" s="26" t="s">
        <v>11780</v>
      </c>
      <c r="B2841" s="26" t="s">
        <v>11730</v>
      </c>
      <c r="C2841" s="65">
        <v>16</v>
      </c>
      <c r="D2841" s="66">
        <v>0</v>
      </c>
      <c r="E2841" s="66"/>
      <c r="F2841" s="66"/>
      <c r="G2841" s="66"/>
      <c r="H2841" s="66">
        <v>0</v>
      </c>
    </row>
    <row r="2842" spans="1:8" ht="12.75" customHeight="1" x14ac:dyDescent="0.25">
      <c r="A2842" s="26" t="s">
        <v>2896</v>
      </c>
      <c r="B2842" s="26" t="s">
        <v>1763</v>
      </c>
      <c r="C2842" s="65">
        <v>10</v>
      </c>
      <c r="D2842" s="66"/>
      <c r="E2842" s="66"/>
      <c r="F2842" s="66"/>
      <c r="G2842" s="66">
        <v>0</v>
      </c>
      <c r="H2842" s="66">
        <v>0</v>
      </c>
    </row>
    <row r="2843" spans="1:8" ht="12.75" customHeight="1" x14ac:dyDescent="0.25">
      <c r="A2843" s="26" t="s">
        <v>2897</v>
      </c>
      <c r="B2843" s="26" t="s">
        <v>1693</v>
      </c>
      <c r="C2843" s="65">
        <v>12</v>
      </c>
      <c r="D2843" s="66"/>
      <c r="E2843" s="66"/>
      <c r="F2843" s="66">
        <v>0</v>
      </c>
      <c r="G2843" s="66"/>
      <c r="H2843" s="66">
        <v>0</v>
      </c>
    </row>
    <row r="2844" spans="1:8" ht="12.75" customHeight="1" x14ac:dyDescent="0.25">
      <c r="A2844" s="26" t="s">
        <v>2898</v>
      </c>
      <c r="B2844" s="26" t="s">
        <v>1693</v>
      </c>
      <c r="C2844" s="65">
        <v>14</v>
      </c>
      <c r="D2844" s="66"/>
      <c r="E2844" s="66">
        <v>0</v>
      </c>
      <c r="F2844" s="66"/>
      <c r="G2844" s="66"/>
      <c r="H2844" s="66">
        <v>0</v>
      </c>
    </row>
    <row r="2845" spans="1:8" ht="12.75" customHeight="1" x14ac:dyDescent="0.25">
      <c r="A2845" s="26" t="s">
        <v>2899</v>
      </c>
      <c r="B2845" s="26" t="s">
        <v>1696</v>
      </c>
      <c r="C2845" s="65">
        <v>16</v>
      </c>
      <c r="D2845" s="66">
        <v>0</v>
      </c>
      <c r="E2845" s="66"/>
      <c r="F2845" s="66"/>
      <c r="G2845" s="66"/>
      <c r="H2845" s="66">
        <v>0</v>
      </c>
    </row>
    <row r="2846" spans="1:8" ht="12.75" customHeight="1" x14ac:dyDescent="0.25">
      <c r="A2846" s="26" t="s">
        <v>2900</v>
      </c>
      <c r="B2846" s="26" t="s">
        <v>559</v>
      </c>
      <c r="C2846" s="65">
        <v>16</v>
      </c>
      <c r="D2846" s="66">
        <v>0</v>
      </c>
      <c r="E2846" s="66"/>
      <c r="F2846" s="66"/>
      <c r="G2846" s="66"/>
      <c r="H2846" s="66">
        <v>0</v>
      </c>
    </row>
    <row r="2847" spans="1:8" ht="12.75" customHeight="1" x14ac:dyDescent="0.25">
      <c r="A2847" s="26" t="s">
        <v>2901</v>
      </c>
      <c r="B2847" s="26" t="s">
        <v>561</v>
      </c>
      <c r="C2847" s="65">
        <v>16</v>
      </c>
      <c r="D2847" s="66">
        <v>0</v>
      </c>
      <c r="E2847" s="66"/>
      <c r="F2847" s="66"/>
      <c r="G2847" s="66"/>
      <c r="H2847" s="66">
        <v>0</v>
      </c>
    </row>
    <row r="2848" spans="1:8" ht="12.75" customHeight="1" x14ac:dyDescent="0.25">
      <c r="A2848" s="26" t="s">
        <v>2902</v>
      </c>
      <c r="B2848" s="26" t="s">
        <v>563</v>
      </c>
      <c r="C2848" s="65">
        <v>16</v>
      </c>
      <c r="D2848" s="66">
        <v>0</v>
      </c>
      <c r="E2848" s="66"/>
      <c r="F2848" s="66"/>
      <c r="G2848" s="66"/>
      <c r="H2848" s="66">
        <v>0</v>
      </c>
    </row>
    <row r="2849" spans="1:8" ht="12.75" customHeight="1" x14ac:dyDescent="0.25">
      <c r="A2849" s="26" t="s">
        <v>2903</v>
      </c>
      <c r="B2849" s="26" t="s">
        <v>565</v>
      </c>
      <c r="C2849" s="65">
        <v>16</v>
      </c>
      <c r="D2849" s="66">
        <v>0</v>
      </c>
      <c r="E2849" s="66"/>
      <c r="F2849" s="66"/>
      <c r="G2849" s="66"/>
      <c r="H2849" s="66">
        <v>0</v>
      </c>
    </row>
    <row r="2850" spans="1:8" ht="12.75" customHeight="1" x14ac:dyDescent="0.25">
      <c r="A2850" s="26" t="s">
        <v>2904</v>
      </c>
      <c r="B2850" s="26" t="s">
        <v>567</v>
      </c>
      <c r="C2850" s="65">
        <v>16</v>
      </c>
      <c r="D2850" s="66">
        <v>0</v>
      </c>
      <c r="E2850" s="66"/>
      <c r="F2850" s="66"/>
      <c r="G2850" s="66"/>
      <c r="H2850" s="66">
        <v>0</v>
      </c>
    </row>
    <row r="2851" spans="1:8" ht="12.75" customHeight="1" x14ac:dyDescent="0.25">
      <c r="A2851" s="26" t="s">
        <v>2905</v>
      </c>
      <c r="B2851" s="26" t="s">
        <v>1703</v>
      </c>
      <c r="C2851" s="65">
        <v>12</v>
      </c>
      <c r="D2851" s="66"/>
      <c r="E2851" s="66"/>
      <c r="F2851" s="66">
        <v>0</v>
      </c>
      <c r="G2851" s="66"/>
      <c r="H2851" s="66">
        <v>0</v>
      </c>
    </row>
    <row r="2852" spans="1:8" ht="12.75" customHeight="1" x14ac:dyDescent="0.25">
      <c r="A2852" s="26" t="s">
        <v>2906</v>
      </c>
      <c r="B2852" s="26" t="s">
        <v>1703</v>
      </c>
      <c r="C2852" s="65">
        <v>14</v>
      </c>
      <c r="D2852" s="66"/>
      <c r="E2852" s="66">
        <v>0</v>
      </c>
      <c r="F2852" s="66"/>
      <c r="G2852" s="66"/>
      <c r="H2852" s="66">
        <v>0</v>
      </c>
    </row>
    <row r="2853" spans="1:8" ht="12.75" customHeight="1" x14ac:dyDescent="0.25">
      <c r="A2853" s="26" t="s">
        <v>2907</v>
      </c>
      <c r="B2853" s="26" t="s">
        <v>559</v>
      </c>
      <c r="C2853" s="65">
        <v>16</v>
      </c>
      <c r="D2853" s="66">
        <v>0</v>
      </c>
      <c r="E2853" s="66"/>
      <c r="F2853" s="66"/>
      <c r="G2853" s="66"/>
      <c r="H2853" s="66">
        <v>0</v>
      </c>
    </row>
    <row r="2854" spans="1:8" ht="12.75" customHeight="1" x14ac:dyDescent="0.25">
      <c r="A2854" s="26" t="s">
        <v>2908</v>
      </c>
      <c r="B2854" s="26" t="s">
        <v>561</v>
      </c>
      <c r="C2854" s="65">
        <v>16</v>
      </c>
      <c r="D2854" s="66">
        <v>0</v>
      </c>
      <c r="E2854" s="66"/>
      <c r="F2854" s="66"/>
      <c r="G2854" s="66"/>
      <c r="H2854" s="66">
        <v>0</v>
      </c>
    </row>
    <row r="2855" spans="1:8" ht="12.75" customHeight="1" x14ac:dyDescent="0.25">
      <c r="A2855" s="26" t="s">
        <v>2909</v>
      </c>
      <c r="B2855" s="26" t="s">
        <v>565</v>
      </c>
      <c r="C2855" s="65">
        <v>16</v>
      </c>
      <c r="D2855" s="66">
        <v>0</v>
      </c>
      <c r="E2855" s="66"/>
      <c r="F2855" s="66"/>
      <c r="G2855" s="66"/>
      <c r="H2855" s="66">
        <v>0</v>
      </c>
    </row>
    <row r="2856" spans="1:8" ht="12.75" customHeight="1" x14ac:dyDescent="0.25">
      <c r="A2856" s="26" t="s">
        <v>2910</v>
      </c>
      <c r="B2856" s="26" t="s">
        <v>575</v>
      </c>
      <c r="C2856" s="65">
        <v>16</v>
      </c>
      <c r="D2856" s="66">
        <v>0</v>
      </c>
      <c r="E2856" s="66"/>
      <c r="F2856" s="66"/>
      <c r="G2856" s="66"/>
      <c r="H2856" s="66">
        <v>0</v>
      </c>
    </row>
    <row r="2857" spans="1:8" ht="12.75" customHeight="1" x14ac:dyDescent="0.25">
      <c r="A2857" s="26" t="s">
        <v>2911</v>
      </c>
      <c r="B2857" s="26" t="s">
        <v>1710</v>
      </c>
      <c r="C2857" s="65">
        <v>12</v>
      </c>
      <c r="D2857" s="66"/>
      <c r="E2857" s="66"/>
      <c r="F2857" s="66">
        <v>0</v>
      </c>
      <c r="G2857" s="66"/>
      <c r="H2857" s="66">
        <v>0</v>
      </c>
    </row>
    <row r="2858" spans="1:8" ht="12.75" customHeight="1" x14ac:dyDescent="0.25">
      <c r="A2858" s="26" t="s">
        <v>2912</v>
      </c>
      <c r="B2858" s="26" t="s">
        <v>1710</v>
      </c>
      <c r="C2858" s="65">
        <v>14</v>
      </c>
      <c r="D2858" s="66"/>
      <c r="E2858" s="66">
        <v>0</v>
      </c>
      <c r="F2858" s="66"/>
      <c r="G2858" s="66"/>
      <c r="H2858" s="66">
        <v>0</v>
      </c>
    </row>
    <row r="2859" spans="1:8" ht="12.75" customHeight="1" x14ac:dyDescent="0.25">
      <c r="A2859" s="26" t="s">
        <v>2913</v>
      </c>
      <c r="B2859" s="26" t="s">
        <v>577</v>
      </c>
      <c r="C2859" s="65">
        <v>16</v>
      </c>
      <c r="D2859" s="66">
        <v>0</v>
      </c>
      <c r="E2859" s="66"/>
      <c r="F2859" s="66"/>
      <c r="G2859" s="66"/>
      <c r="H2859" s="66">
        <v>0</v>
      </c>
    </row>
    <row r="2860" spans="1:8" ht="12.75" customHeight="1" x14ac:dyDescent="0.25">
      <c r="A2860" s="26" t="s">
        <v>2914</v>
      </c>
      <c r="B2860" s="26" t="s">
        <v>581</v>
      </c>
      <c r="C2860" s="65">
        <v>16</v>
      </c>
      <c r="D2860" s="66">
        <v>0</v>
      </c>
      <c r="E2860" s="66"/>
      <c r="F2860" s="66"/>
      <c r="G2860" s="66"/>
      <c r="H2860" s="66">
        <v>0</v>
      </c>
    </row>
    <row r="2861" spans="1:8" ht="12.75" customHeight="1" x14ac:dyDescent="0.25">
      <c r="A2861" s="26" t="s">
        <v>2915</v>
      </c>
      <c r="B2861" s="26" t="s">
        <v>583</v>
      </c>
      <c r="C2861" s="65">
        <v>16</v>
      </c>
      <c r="D2861" s="66">
        <v>0</v>
      </c>
      <c r="E2861" s="66"/>
      <c r="F2861" s="66"/>
      <c r="G2861" s="66"/>
      <c r="H2861" s="66">
        <v>0</v>
      </c>
    </row>
    <row r="2862" spans="1:8" ht="12.75" customHeight="1" x14ac:dyDescent="0.25">
      <c r="A2862" s="26" t="s">
        <v>2916</v>
      </c>
      <c r="B2862" s="26" t="s">
        <v>585</v>
      </c>
      <c r="C2862" s="65">
        <v>16</v>
      </c>
      <c r="D2862" s="66">
        <v>0</v>
      </c>
      <c r="E2862" s="66"/>
      <c r="F2862" s="66"/>
      <c r="G2862" s="66"/>
      <c r="H2862" s="66">
        <v>0</v>
      </c>
    </row>
    <row r="2863" spans="1:8" ht="12.75" customHeight="1" x14ac:dyDescent="0.25">
      <c r="A2863" s="26" t="s">
        <v>2917</v>
      </c>
      <c r="B2863" s="26" t="s">
        <v>587</v>
      </c>
      <c r="C2863" s="65">
        <v>16</v>
      </c>
      <c r="D2863" s="66">
        <v>0</v>
      </c>
      <c r="E2863" s="66"/>
      <c r="F2863" s="66"/>
      <c r="G2863" s="66"/>
      <c r="H2863" s="66">
        <v>0</v>
      </c>
    </row>
    <row r="2864" spans="1:8" ht="12.75" customHeight="1" x14ac:dyDescent="0.25">
      <c r="A2864" s="26" t="s">
        <v>2918</v>
      </c>
      <c r="B2864" s="26" t="s">
        <v>1626</v>
      </c>
      <c r="C2864" s="65">
        <v>16</v>
      </c>
      <c r="D2864" s="66">
        <v>0</v>
      </c>
      <c r="E2864" s="66"/>
      <c r="F2864" s="66"/>
      <c r="G2864" s="66"/>
      <c r="H2864" s="66">
        <v>0</v>
      </c>
    </row>
    <row r="2865" spans="1:8" ht="12.75" customHeight="1" x14ac:dyDescent="0.25">
      <c r="A2865" s="26" t="s">
        <v>2919</v>
      </c>
      <c r="B2865" s="26" t="s">
        <v>591</v>
      </c>
      <c r="C2865" s="65">
        <v>16</v>
      </c>
      <c r="D2865" s="66">
        <v>0</v>
      </c>
      <c r="E2865" s="66"/>
      <c r="F2865" s="66"/>
      <c r="G2865" s="66"/>
      <c r="H2865" s="66">
        <v>0</v>
      </c>
    </row>
    <row r="2866" spans="1:8" ht="12.75" customHeight="1" x14ac:dyDescent="0.25">
      <c r="A2866" s="26" t="s">
        <v>2920</v>
      </c>
      <c r="B2866" s="26" t="s">
        <v>593</v>
      </c>
      <c r="C2866" s="65">
        <v>16</v>
      </c>
      <c r="D2866" s="66">
        <v>0</v>
      </c>
      <c r="E2866" s="66"/>
      <c r="F2866" s="66"/>
      <c r="G2866" s="66"/>
      <c r="H2866" s="66">
        <v>0</v>
      </c>
    </row>
    <row r="2867" spans="1:8" ht="12.75" customHeight="1" x14ac:dyDescent="0.25">
      <c r="A2867" s="26" t="s">
        <v>2921</v>
      </c>
      <c r="B2867" s="26" t="s">
        <v>595</v>
      </c>
      <c r="C2867" s="65">
        <v>16</v>
      </c>
      <c r="D2867" s="66">
        <v>0</v>
      </c>
      <c r="E2867" s="66"/>
      <c r="F2867" s="66"/>
      <c r="G2867" s="66"/>
      <c r="H2867" s="66">
        <v>0</v>
      </c>
    </row>
    <row r="2868" spans="1:8" ht="12.75" customHeight="1" x14ac:dyDescent="0.25">
      <c r="A2868" s="26" t="s">
        <v>2922</v>
      </c>
      <c r="B2868" s="26" t="s">
        <v>597</v>
      </c>
      <c r="C2868" s="65">
        <v>16</v>
      </c>
      <c r="D2868" s="66">
        <v>0</v>
      </c>
      <c r="E2868" s="66"/>
      <c r="F2868" s="66"/>
      <c r="G2868" s="66"/>
      <c r="H2868" s="66">
        <v>0</v>
      </c>
    </row>
    <row r="2869" spans="1:8" ht="12.75" customHeight="1" x14ac:dyDescent="0.25">
      <c r="A2869" s="26" t="s">
        <v>2923</v>
      </c>
      <c r="B2869" s="26" t="s">
        <v>599</v>
      </c>
      <c r="C2869" s="65">
        <v>16</v>
      </c>
      <c r="D2869" s="66">
        <v>0</v>
      </c>
      <c r="E2869" s="66"/>
      <c r="F2869" s="66"/>
      <c r="G2869" s="66"/>
      <c r="H2869" s="66">
        <v>0</v>
      </c>
    </row>
    <row r="2870" spans="1:8" ht="12.75" customHeight="1" x14ac:dyDescent="0.25">
      <c r="A2870" s="26" t="s">
        <v>2924</v>
      </c>
      <c r="B2870" s="26" t="s">
        <v>601</v>
      </c>
      <c r="C2870" s="65">
        <v>16</v>
      </c>
      <c r="D2870" s="66">
        <v>0</v>
      </c>
      <c r="E2870" s="66"/>
      <c r="F2870" s="66"/>
      <c r="G2870" s="66"/>
      <c r="H2870" s="66">
        <v>0</v>
      </c>
    </row>
    <row r="2871" spans="1:8" ht="12.75" customHeight="1" x14ac:dyDescent="0.25">
      <c r="A2871" s="26" t="s">
        <v>2925</v>
      </c>
      <c r="B2871" s="26" t="s">
        <v>603</v>
      </c>
      <c r="C2871" s="65">
        <v>16</v>
      </c>
      <c r="D2871" s="66">
        <v>0</v>
      </c>
      <c r="E2871" s="66"/>
      <c r="F2871" s="66"/>
      <c r="G2871" s="66"/>
      <c r="H2871" s="66">
        <v>0</v>
      </c>
    </row>
    <row r="2872" spans="1:8" ht="12.75" customHeight="1" x14ac:dyDescent="0.25">
      <c r="A2872" s="26" t="s">
        <v>2926</v>
      </c>
      <c r="B2872" s="26" t="s">
        <v>605</v>
      </c>
      <c r="C2872" s="65">
        <v>16</v>
      </c>
      <c r="D2872" s="66">
        <v>0</v>
      </c>
      <c r="E2872" s="66"/>
      <c r="F2872" s="66"/>
      <c r="G2872" s="66"/>
      <c r="H2872" s="66">
        <v>0</v>
      </c>
    </row>
    <row r="2873" spans="1:8" ht="12.75" customHeight="1" x14ac:dyDescent="0.25">
      <c r="A2873" s="26" t="s">
        <v>2927</v>
      </c>
      <c r="B2873" s="26" t="s">
        <v>607</v>
      </c>
      <c r="C2873" s="65">
        <v>16</v>
      </c>
      <c r="D2873" s="66">
        <v>0</v>
      </c>
      <c r="E2873" s="66"/>
      <c r="F2873" s="66"/>
      <c r="G2873" s="66"/>
      <c r="H2873" s="66">
        <v>0</v>
      </c>
    </row>
    <row r="2874" spans="1:8" ht="12.75" customHeight="1" x14ac:dyDescent="0.25">
      <c r="A2874" s="26" t="s">
        <v>2928</v>
      </c>
      <c r="B2874" s="26" t="s">
        <v>2884</v>
      </c>
      <c r="C2874" s="65">
        <v>16</v>
      </c>
      <c r="D2874" s="66">
        <v>0</v>
      </c>
      <c r="E2874" s="66"/>
      <c r="F2874" s="66"/>
      <c r="G2874" s="66"/>
      <c r="H2874" s="66">
        <v>0</v>
      </c>
    </row>
    <row r="2875" spans="1:8" ht="12.75" customHeight="1" x14ac:dyDescent="0.25">
      <c r="A2875" s="26" t="s">
        <v>2929</v>
      </c>
      <c r="B2875" s="26" t="s">
        <v>609</v>
      </c>
      <c r="C2875" s="65">
        <v>16</v>
      </c>
      <c r="D2875" s="66">
        <v>0</v>
      </c>
      <c r="E2875" s="66"/>
      <c r="F2875" s="66"/>
      <c r="G2875" s="66"/>
      <c r="H2875" s="66">
        <v>0</v>
      </c>
    </row>
    <row r="2876" spans="1:8" ht="12.75" customHeight="1" x14ac:dyDescent="0.25">
      <c r="A2876" s="26" t="s">
        <v>2930</v>
      </c>
      <c r="B2876" s="26" t="s">
        <v>611</v>
      </c>
      <c r="C2876" s="65">
        <v>16</v>
      </c>
      <c r="D2876" s="66">
        <v>0</v>
      </c>
      <c r="E2876" s="66"/>
      <c r="F2876" s="66"/>
      <c r="G2876" s="66"/>
      <c r="H2876" s="66">
        <v>0</v>
      </c>
    </row>
    <row r="2877" spans="1:8" ht="12.75" customHeight="1" x14ac:dyDescent="0.25">
      <c r="A2877" s="26" t="s">
        <v>2931</v>
      </c>
      <c r="B2877" s="26" t="s">
        <v>1730</v>
      </c>
      <c r="C2877" s="65">
        <v>12</v>
      </c>
      <c r="D2877" s="66"/>
      <c r="E2877" s="66"/>
      <c r="F2877" s="66">
        <v>0</v>
      </c>
      <c r="G2877" s="66"/>
      <c r="H2877" s="66">
        <v>0</v>
      </c>
    </row>
    <row r="2878" spans="1:8" ht="12.75" customHeight="1" x14ac:dyDescent="0.25">
      <c r="A2878" s="26" t="s">
        <v>2932</v>
      </c>
      <c r="B2878" s="26" t="s">
        <v>1730</v>
      </c>
      <c r="C2878" s="65">
        <v>14</v>
      </c>
      <c r="D2878" s="66"/>
      <c r="E2878" s="66">
        <v>0</v>
      </c>
      <c r="F2878" s="66"/>
      <c r="G2878" s="66"/>
      <c r="H2878" s="66">
        <v>0</v>
      </c>
    </row>
    <row r="2879" spans="1:8" ht="12.75" customHeight="1" x14ac:dyDescent="0.25">
      <c r="A2879" s="26" t="s">
        <v>2933</v>
      </c>
      <c r="B2879" s="26" t="s">
        <v>613</v>
      </c>
      <c r="C2879" s="65">
        <v>16</v>
      </c>
      <c r="D2879" s="66">
        <v>0</v>
      </c>
      <c r="E2879" s="66"/>
      <c r="F2879" s="66"/>
      <c r="G2879" s="66"/>
      <c r="H2879" s="66">
        <v>0</v>
      </c>
    </row>
    <row r="2880" spans="1:8" ht="12.75" customHeight="1" x14ac:dyDescent="0.25">
      <c r="A2880" s="26" t="s">
        <v>2934</v>
      </c>
      <c r="B2880" s="26" t="s">
        <v>1734</v>
      </c>
      <c r="C2880" s="65">
        <v>12</v>
      </c>
      <c r="D2880" s="66"/>
      <c r="E2880" s="66"/>
      <c r="F2880" s="66">
        <v>0</v>
      </c>
      <c r="G2880" s="66"/>
      <c r="H2880" s="66">
        <v>0</v>
      </c>
    </row>
    <row r="2881" spans="1:8" ht="12.75" customHeight="1" x14ac:dyDescent="0.25">
      <c r="A2881" s="26" t="s">
        <v>2935</v>
      </c>
      <c r="B2881" s="26" t="s">
        <v>1736</v>
      </c>
      <c r="C2881" s="65">
        <v>14</v>
      </c>
      <c r="D2881" s="66"/>
      <c r="E2881" s="66">
        <v>0</v>
      </c>
      <c r="F2881" s="66"/>
      <c r="G2881" s="66"/>
      <c r="H2881" s="66">
        <v>0</v>
      </c>
    </row>
    <row r="2882" spans="1:8" ht="12.75" customHeight="1" x14ac:dyDescent="0.25">
      <c r="A2882" s="26" t="s">
        <v>2936</v>
      </c>
      <c r="B2882" s="26" t="s">
        <v>620</v>
      </c>
      <c r="C2882" s="65">
        <v>16</v>
      </c>
      <c r="D2882" s="66">
        <v>0</v>
      </c>
      <c r="E2882" s="66"/>
      <c r="F2882" s="66"/>
      <c r="G2882" s="66"/>
      <c r="H2882" s="66">
        <v>0</v>
      </c>
    </row>
    <row r="2883" spans="1:8" ht="12.75" customHeight="1" x14ac:dyDescent="0.25">
      <c r="A2883" s="26" t="s">
        <v>2937</v>
      </c>
      <c r="B2883" s="26" t="s">
        <v>622</v>
      </c>
      <c r="C2883" s="65">
        <v>16</v>
      </c>
      <c r="D2883" s="66">
        <v>0</v>
      </c>
      <c r="E2883" s="66"/>
      <c r="F2883" s="66"/>
      <c r="G2883" s="66"/>
      <c r="H2883" s="66">
        <v>0</v>
      </c>
    </row>
    <row r="2884" spans="1:8" ht="12.75" customHeight="1" x14ac:dyDescent="0.25">
      <c r="A2884" s="26" t="s">
        <v>2938</v>
      </c>
      <c r="B2884" s="26" t="s">
        <v>624</v>
      </c>
      <c r="C2884" s="65">
        <v>16</v>
      </c>
      <c r="D2884" s="66">
        <v>0</v>
      </c>
      <c r="E2884" s="66"/>
      <c r="F2884" s="66"/>
      <c r="G2884" s="66"/>
      <c r="H2884" s="66">
        <v>0</v>
      </c>
    </row>
    <row r="2885" spans="1:8" ht="12.75" customHeight="1" x14ac:dyDescent="0.25">
      <c r="A2885" s="26" t="s">
        <v>2939</v>
      </c>
      <c r="B2885" s="26" t="s">
        <v>1335</v>
      </c>
      <c r="C2885" s="65">
        <v>16</v>
      </c>
      <c r="D2885" s="66">
        <v>0</v>
      </c>
      <c r="E2885" s="66"/>
      <c r="F2885" s="66"/>
      <c r="G2885" s="66"/>
      <c r="H2885" s="66">
        <v>0</v>
      </c>
    </row>
    <row r="2886" spans="1:8" ht="12.75" customHeight="1" x14ac:dyDescent="0.25">
      <c r="A2886" s="26" t="s">
        <v>2940</v>
      </c>
      <c r="B2886" s="26" t="s">
        <v>1068</v>
      </c>
      <c r="C2886" s="65">
        <v>10</v>
      </c>
      <c r="D2886" s="66"/>
      <c r="E2886" s="66"/>
      <c r="F2886" s="66"/>
      <c r="G2886" s="66">
        <v>1983465.16</v>
      </c>
      <c r="H2886" s="66">
        <v>1983465.16</v>
      </c>
    </row>
    <row r="2887" spans="1:8" ht="12.75" customHeight="1" x14ac:dyDescent="0.25">
      <c r="A2887" s="26" t="s">
        <v>2941</v>
      </c>
      <c r="B2887" s="26" t="s">
        <v>1602</v>
      </c>
      <c r="C2887" s="65">
        <v>12</v>
      </c>
      <c r="D2887" s="66"/>
      <c r="E2887" s="66"/>
      <c r="F2887" s="66">
        <v>192533.6</v>
      </c>
      <c r="G2887" s="66"/>
      <c r="H2887" s="66">
        <v>192533.6</v>
      </c>
    </row>
    <row r="2888" spans="1:8" ht="12.75" customHeight="1" x14ac:dyDescent="0.25">
      <c r="A2888" s="26" t="s">
        <v>2942</v>
      </c>
      <c r="B2888" s="26" t="s">
        <v>1602</v>
      </c>
      <c r="C2888" s="65">
        <v>14</v>
      </c>
      <c r="D2888" s="66"/>
      <c r="E2888" s="66">
        <v>192533.6</v>
      </c>
      <c r="F2888" s="66"/>
      <c r="G2888" s="66"/>
      <c r="H2888" s="66">
        <v>192533.6</v>
      </c>
    </row>
    <row r="2889" spans="1:8" ht="12.75" customHeight="1" x14ac:dyDescent="0.25">
      <c r="A2889" s="26" t="s">
        <v>2943</v>
      </c>
      <c r="B2889" s="26" t="s">
        <v>1289</v>
      </c>
      <c r="C2889" s="65">
        <v>16</v>
      </c>
      <c r="D2889" s="66">
        <v>150029.21</v>
      </c>
      <c r="E2889" s="66"/>
      <c r="F2889" s="66"/>
      <c r="G2889" s="66"/>
      <c r="H2889" s="66">
        <v>150029.21</v>
      </c>
    </row>
    <row r="2890" spans="1:8" ht="12.75" customHeight="1" x14ac:dyDescent="0.25">
      <c r="A2890" s="26" t="s">
        <v>2944</v>
      </c>
      <c r="B2890" s="26" t="s">
        <v>559</v>
      </c>
      <c r="C2890" s="65">
        <v>16</v>
      </c>
      <c r="D2890" s="66">
        <v>0</v>
      </c>
      <c r="E2890" s="66"/>
      <c r="F2890" s="66"/>
      <c r="G2890" s="66"/>
      <c r="H2890" s="66">
        <v>0</v>
      </c>
    </row>
    <row r="2891" spans="1:8" ht="12.75" customHeight="1" x14ac:dyDescent="0.25">
      <c r="A2891" s="26" t="s">
        <v>2945</v>
      </c>
      <c r="B2891" s="26" t="s">
        <v>561</v>
      </c>
      <c r="C2891" s="65">
        <v>16</v>
      </c>
      <c r="D2891" s="66">
        <v>14613.18</v>
      </c>
      <c r="E2891" s="66"/>
      <c r="F2891" s="66"/>
      <c r="G2891" s="66"/>
      <c r="H2891" s="66">
        <v>14613.18</v>
      </c>
    </row>
    <row r="2892" spans="1:8" ht="12.75" customHeight="1" x14ac:dyDescent="0.25">
      <c r="A2892" s="26" t="s">
        <v>2946</v>
      </c>
      <c r="B2892" s="26" t="s">
        <v>563</v>
      </c>
      <c r="C2892" s="65">
        <v>16</v>
      </c>
      <c r="D2892" s="66">
        <v>0</v>
      </c>
      <c r="E2892" s="66"/>
      <c r="F2892" s="66"/>
      <c r="G2892" s="66"/>
      <c r="H2892" s="66">
        <v>0</v>
      </c>
    </row>
    <row r="2893" spans="1:8" ht="12.75" customHeight="1" x14ac:dyDescent="0.25">
      <c r="A2893" s="26" t="s">
        <v>2947</v>
      </c>
      <c r="B2893" s="26" t="s">
        <v>565</v>
      </c>
      <c r="C2893" s="65">
        <v>16</v>
      </c>
      <c r="D2893" s="66">
        <v>0</v>
      </c>
      <c r="E2893" s="66"/>
      <c r="F2893" s="66"/>
      <c r="G2893" s="66"/>
      <c r="H2893" s="66">
        <v>0</v>
      </c>
    </row>
    <row r="2894" spans="1:8" ht="12.75" customHeight="1" x14ac:dyDescent="0.25">
      <c r="A2894" s="26" t="s">
        <v>2948</v>
      </c>
      <c r="B2894" s="26" t="s">
        <v>567</v>
      </c>
      <c r="C2894" s="65">
        <v>16</v>
      </c>
      <c r="D2894" s="66">
        <v>0</v>
      </c>
      <c r="E2894" s="66"/>
      <c r="F2894" s="66"/>
      <c r="G2894" s="66"/>
      <c r="H2894" s="66">
        <v>0</v>
      </c>
    </row>
    <row r="2895" spans="1:8" ht="12.75" customHeight="1" x14ac:dyDescent="0.25">
      <c r="A2895" s="26" t="s">
        <v>11673</v>
      </c>
      <c r="B2895" s="26" t="s">
        <v>11488</v>
      </c>
      <c r="C2895" s="65">
        <v>16</v>
      </c>
      <c r="D2895" s="66">
        <v>521.70000000000005</v>
      </c>
      <c r="E2895" s="66"/>
      <c r="F2895" s="66"/>
      <c r="G2895" s="66"/>
      <c r="H2895" s="66">
        <v>521.70000000000005</v>
      </c>
    </row>
    <row r="2896" spans="1:8" ht="12.75" customHeight="1" x14ac:dyDescent="0.25">
      <c r="A2896" s="26" t="s">
        <v>12156</v>
      </c>
      <c r="B2896" s="26" t="s">
        <v>11670</v>
      </c>
      <c r="C2896" s="65">
        <v>16</v>
      </c>
      <c r="D2896" s="66">
        <v>0</v>
      </c>
      <c r="E2896" s="66"/>
      <c r="F2896" s="66"/>
      <c r="G2896" s="66"/>
      <c r="H2896" s="66">
        <v>0</v>
      </c>
    </row>
    <row r="2897" spans="1:8" ht="12.75" customHeight="1" x14ac:dyDescent="0.25">
      <c r="A2897" s="26" t="s">
        <v>11516</v>
      </c>
      <c r="B2897" s="26" t="s">
        <v>11496</v>
      </c>
      <c r="C2897" s="65">
        <v>16</v>
      </c>
      <c r="D2897" s="66">
        <v>27369.51</v>
      </c>
      <c r="E2897" s="66"/>
      <c r="F2897" s="66"/>
      <c r="G2897" s="66"/>
      <c r="H2897" s="66">
        <v>27369.51</v>
      </c>
    </row>
    <row r="2898" spans="1:8" ht="12.75" customHeight="1" x14ac:dyDescent="0.25">
      <c r="A2898" s="26" t="s">
        <v>2949</v>
      </c>
      <c r="B2898" s="26" t="s">
        <v>1611</v>
      </c>
      <c r="C2898" s="65">
        <v>12</v>
      </c>
      <c r="D2898" s="66"/>
      <c r="E2898" s="66"/>
      <c r="F2898" s="66">
        <v>166805.5</v>
      </c>
      <c r="G2898" s="66"/>
      <c r="H2898" s="66">
        <v>166805.5</v>
      </c>
    </row>
    <row r="2899" spans="1:8" ht="12.75" customHeight="1" x14ac:dyDescent="0.25">
      <c r="A2899" s="26" t="s">
        <v>2950</v>
      </c>
      <c r="B2899" s="26" t="s">
        <v>1611</v>
      </c>
      <c r="C2899" s="65">
        <v>14</v>
      </c>
      <c r="D2899" s="66"/>
      <c r="E2899" s="66">
        <v>166805.5</v>
      </c>
      <c r="F2899" s="66"/>
      <c r="G2899" s="66"/>
      <c r="H2899" s="66">
        <v>166805.5</v>
      </c>
    </row>
    <row r="2900" spans="1:8" ht="12.75" customHeight="1" x14ac:dyDescent="0.25">
      <c r="A2900" s="26" t="s">
        <v>2951</v>
      </c>
      <c r="B2900" s="26" t="s">
        <v>559</v>
      </c>
      <c r="C2900" s="65">
        <v>16</v>
      </c>
      <c r="D2900" s="66">
        <v>120367.95</v>
      </c>
      <c r="E2900" s="66"/>
      <c r="F2900" s="66"/>
      <c r="G2900" s="66"/>
      <c r="H2900" s="66">
        <v>120367.95</v>
      </c>
    </row>
    <row r="2901" spans="1:8" ht="12.75" customHeight="1" x14ac:dyDescent="0.25">
      <c r="A2901" s="26" t="s">
        <v>2952</v>
      </c>
      <c r="B2901" s="26" t="s">
        <v>561</v>
      </c>
      <c r="C2901" s="65">
        <v>16</v>
      </c>
      <c r="D2901" s="66">
        <v>27207.35</v>
      </c>
      <c r="E2901" s="66"/>
      <c r="F2901" s="66"/>
      <c r="G2901" s="66"/>
      <c r="H2901" s="66">
        <v>27207.35</v>
      </c>
    </row>
    <row r="2902" spans="1:8" ht="12.75" customHeight="1" x14ac:dyDescent="0.25">
      <c r="A2902" s="26" t="s">
        <v>2953</v>
      </c>
      <c r="B2902" s="26" t="s">
        <v>565</v>
      </c>
      <c r="C2902" s="65">
        <v>16</v>
      </c>
      <c r="D2902" s="66">
        <v>0</v>
      </c>
      <c r="E2902" s="66"/>
      <c r="F2902" s="66"/>
      <c r="G2902" s="66"/>
      <c r="H2902" s="66">
        <v>0</v>
      </c>
    </row>
    <row r="2903" spans="1:8" ht="12.75" customHeight="1" x14ac:dyDescent="0.25">
      <c r="A2903" s="26" t="s">
        <v>2954</v>
      </c>
      <c r="B2903" s="26" t="s">
        <v>575</v>
      </c>
      <c r="C2903" s="65">
        <v>16</v>
      </c>
      <c r="D2903" s="66">
        <v>10196.64</v>
      </c>
      <c r="E2903" s="66"/>
      <c r="F2903" s="66"/>
      <c r="G2903" s="66"/>
      <c r="H2903" s="66">
        <v>10196.64</v>
      </c>
    </row>
    <row r="2904" spans="1:8" ht="12.75" customHeight="1" x14ac:dyDescent="0.25">
      <c r="A2904" s="26" t="s">
        <v>12176</v>
      </c>
      <c r="B2904" s="26" t="s">
        <v>11665</v>
      </c>
      <c r="C2904" s="65">
        <v>16</v>
      </c>
      <c r="D2904" s="66">
        <v>0</v>
      </c>
      <c r="E2904" s="66"/>
      <c r="F2904" s="66"/>
      <c r="G2904" s="66"/>
      <c r="H2904" s="66">
        <v>0</v>
      </c>
    </row>
    <row r="2905" spans="1:8" ht="12.75" customHeight="1" x14ac:dyDescent="0.25">
      <c r="A2905" s="26" t="s">
        <v>12187</v>
      </c>
      <c r="B2905" s="26" t="s">
        <v>11769</v>
      </c>
      <c r="C2905" s="65">
        <v>16</v>
      </c>
      <c r="D2905" s="66">
        <v>9033.56</v>
      </c>
      <c r="E2905" s="66"/>
      <c r="F2905" s="66"/>
      <c r="G2905" s="66"/>
      <c r="H2905" s="66">
        <v>9033.56</v>
      </c>
    </row>
    <row r="2906" spans="1:8" ht="12.75" customHeight="1" x14ac:dyDescent="0.25">
      <c r="A2906" s="26" t="s">
        <v>2955</v>
      </c>
      <c r="B2906" s="26" t="s">
        <v>1618</v>
      </c>
      <c r="C2906" s="65">
        <v>12</v>
      </c>
      <c r="D2906" s="66"/>
      <c r="E2906" s="66"/>
      <c r="F2906" s="66">
        <v>1079873.1100000001</v>
      </c>
      <c r="G2906" s="66"/>
      <c r="H2906" s="66">
        <v>1079873.1100000001</v>
      </c>
    </row>
    <row r="2907" spans="1:8" ht="12.75" customHeight="1" x14ac:dyDescent="0.25">
      <c r="A2907" s="26" t="s">
        <v>2956</v>
      </c>
      <c r="B2907" s="26" t="s">
        <v>1618</v>
      </c>
      <c r="C2907" s="65">
        <v>14</v>
      </c>
      <c r="D2907" s="66"/>
      <c r="E2907" s="66">
        <v>1079873.1100000001</v>
      </c>
      <c r="F2907" s="66"/>
      <c r="G2907" s="66"/>
      <c r="H2907" s="66">
        <v>1079873.1100000001</v>
      </c>
    </row>
    <row r="2908" spans="1:8" ht="12.75" customHeight="1" x14ac:dyDescent="0.25">
      <c r="A2908" s="26" t="s">
        <v>2957</v>
      </c>
      <c r="B2908" s="26" t="s">
        <v>577</v>
      </c>
      <c r="C2908" s="65">
        <v>16</v>
      </c>
      <c r="D2908" s="66">
        <v>0</v>
      </c>
      <c r="E2908" s="66"/>
      <c r="F2908" s="66"/>
      <c r="G2908" s="66"/>
      <c r="H2908" s="66">
        <v>0</v>
      </c>
    </row>
    <row r="2909" spans="1:8" ht="12.75" customHeight="1" x14ac:dyDescent="0.25">
      <c r="A2909" s="26" t="s">
        <v>2958</v>
      </c>
      <c r="B2909" s="26" t="s">
        <v>581</v>
      </c>
      <c r="C2909" s="65">
        <v>16</v>
      </c>
      <c r="D2909" s="66">
        <v>0</v>
      </c>
      <c r="E2909" s="66"/>
      <c r="F2909" s="66"/>
      <c r="G2909" s="66"/>
      <c r="H2909" s="66">
        <v>0</v>
      </c>
    </row>
    <row r="2910" spans="1:8" ht="12.75" customHeight="1" x14ac:dyDescent="0.25">
      <c r="A2910" s="26" t="s">
        <v>2959</v>
      </c>
      <c r="B2910" s="26" t="s">
        <v>583</v>
      </c>
      <c r="C2910" s="65">
        <v>16</v>
      </c>
      <c r="D2910" s="66">
        <v>864391.94</v>
      </c>
      <c r="E2910" s="66"/>
      <c r="F2910" s="66"/>
      <c r="G2910" s="66"/>
      <c r="H2910" s="66">
        <v>864391.94</v>
      </c>
    </row>
    <row r="2911" spans="1:8" ht="12.75" customHeight="1" x14ac:dyDescent="0.25">
      <c r="A2911" s="26" t="s">
        <v>2960</v>
      </c>
      <c r="B2911" s="26" t="s">
        <v>585</v>
      </c>
      <c r="C2911" s="65">
        <v>16</v>
      </c>
      <c r="D2911" s="66">
        <v>0</v>
      </c>
      <c r="E2911" s="66"/>
      <c r="F2911" s="66"/>
      <c r="G2911" s="66"/>
      <c r="H2911" s="66">
        <v>0</v>
      </c>
    </row>
    <row r="2912" spans="1:8" ht="12.75" customHeight="1" x14ac:dyDescent="0.25">
      <c r="A2912" s="26" t="s">
        <v>2961</v>
      </c>
      <c r="B2912" s="26" t="s">
        <v>587</v>
      </c>
      <c r="C2912" s="65">
        <v>16</v>
      </c>
      <c r="D2912" s="66">
        <v>0</v>
      </c>
      <c r="E2912" s="66"/>
      <c r="F2912" s="66"/>
      <c r="G2912" s="66"/>
      <c r="H2912" s="66">
        <v>0</v>
      </c>
    </row>
    <row r="2913" spans="1:8" ht="12.75" customHeight="1" x14ac:dyDescent="0.25">
      <c r="A2913" s="26" t="s">
        <v>2962</v>
      </c>
      <c r="B2913" s="26" t="s">
        <v>1626</v>
      </c>
      <c r="C2913" s="65">
        <v>16</v>
      </c>
      <c r="D2913" s="66">
        <v>0</v>
      </c>
      <c r="E2913" s="66"/>
      <c r="F2913" s="66"/>
      <c r="G2913" s="66"/>
      <c r="H2913" s="66">
        <v>0</v>
      </c>
    </row>
    <row r="2914" spans="1:8" ht="12.75" customHeight="1" x14ac:dyDescent="0.25">
      <c r="A2914" s="26" t="s">
        <v>2963</v>
      </c>
      <c r="B2914" s="26" t="s">
        <v>591</v>
      </c>
      <c r="C2914" s="65">
        <v>16</v>
      </c>
      <c r="D2914" s="66">
        <v>0</v>
      </c>
      <c r="E2914" s="66"/>
      <c r="F2914" s="66"/>
      <c r="G2914" s="66"/>
      <c r="H2914" s="66">
        <v>0</v>
      </c>
    </row>
    <row r="2915" spans="1:8" ht="12.75" customHeight="1" x14ac:dyDescent="0.25">
      <c r="A2915" s="26" t="s">
        <v>2964</v>
      </c>
      <c r="B2915" s="26" t="s">
        <v>593</v>
      </c>
      <c r="C2915" s="65">
        <v>16</v>
      </c>
      <c r="D2915" s="66">
        <v>0</v>
      </c>
      <c r="E2915" s="66"/>
      <c r="F2915" s="66"/>
      <c r="G2915" s="66"/>
      <c r="H2915" s="66">
        <v>0</v>
      </c>
    </row>
    <row r="2916" spans="1:8" ht="12.75" customHeight="1" x14ac:dyDescent="0.25">
      <c r="A2916" s="26" t="s">
        <v>2965</v>
      </c>
      <c r="B2916" s="26" t="s">
        <v>595</v>
      </c>
      <c r="C2916" s="65">
        <v>16</v>
      </c>
      <c r="D2916" s="66">
        <v>0</v>
      </c>
      <c r="E2916" s="66"/>
      <c r="F2916" s="66"/>
      <c r="G2916" s="66"/>
      <c r="H2916" s="66">
        <v>0</v>
      </c>
    </row>
    <row r="2917" spans="1:8" ht="12.75" customHeight="1" x14ac:dyDescent="0.25">
      <c r="A2917" s="26" t="s">
        <v>2966</v>
      </c>
      <c r="B2917" s="26" t="s">
        <v>597</v>
      </c>
      <c r="C2917" s="65">
        <v>16</v>
      </c>
      <c r="D2917" s="66">
        <v>0</v>
      </c>
      <c r="E2917" s="66"/>
      <c r="F2917" s="66"/>
      <c r="G2917" s="66"/>
      <c r="H2917" s="66">
        <v>0</v>
      </c>
    </row>
    <row r="2918" spans="1:8" ht="12.75" customHeight="1" x14ac:dyDescent="0.25">
      <c r="A2918" s="26" t="s">
        <v>2967</v>
      </c>
      <c r="B2918" s="26" t="s">
        <v>599</v>
      </c>
      <c r="C2918" s="65">
        <v>16</v>
      </c>
      <c r="D2918" s="66">
        <v>0</v>
      </c>
      <c r="E2918" s="66"/>
      <c r="F2918" s="66"/>
      <c r="G2918" s="66"/>
      <c r="H2918" s="66">
        <v>0</v>
      </c>
    </row>
    <row r="2919" spans="1:8" ht="12.75" customHeight="1" x14ac:dyDescent="0.25">
      <c r="A2919" s="26" t="s">
        <v>2968</v>
      </c>
      <c r="B2919" s="26" t="s">
        <v>601</v>
      </c>
      <c r="C2919" s="65">
        <v>16</v>
      </c>
      <c r="D2919" s="66">
        <v>0</v>
      </c>
      <c r="E2919" s="66"/>
      <c r="F2919" s="66"/>
      <c r="G2919" s="66"/>
      <c r="H2919" s="66">
        <v>0</v>
      </c>
    </row>
    <row r="2920" spans="1:8" ht="12.75" customHeight="1" x14ac:dyDescent="0.25">
      <c r="A2920" s="26" t="s">
        <v>2969</v>
      </c>
      <c r="B2920" s="26" t="s">
        <v>603</v>
      </c>
      <c r="C2920" s="65">
        <v>16</v>
      </c>
      <c r="D2920" s="66">
        <v>0</v>
      </c>
      <c r="E2920" s="66"/>
      <c r="F2920" s="66"/>
      <c r="G2920" s="66"/>
      <c r="H2920" s="66">
        <v>0</v>
      </c>
    </row>
    <row r="2921" spans="1:8" ht="12.75" customHeight="1" x14ac:dyDescent="0.25">
      <c r="A2921" s="26" t="s">
        <v>2970</v>
      </c>
      <c r="B2921" s="26" t="s">
        <v>605</v>
      </c>
      <c r="C2921" s="65">
        <v>16</v>
      </c>
      <c r="D2921" s="66">
        <v>0</v>
      </c>
      <c r="E2921" s="66"/>
      <c r="F2921" s="66"/>
      <c r="G2921" s="66"/>
      <c r="H2921" s="66">
        <v>0</v>
      </c>
    </row>
    <row r="2922" spans="1:8" ht="12.75" customHeight="1" x14ac:dyDescent="0.25">
      <c r="A2922" s="26" t="s">
        <v>2971</v>
      </c>
      <c r="B2922" s="26" t="s">
        <v>607</v>
      </c>
      <c r="C2922" s="65">
        <v>16</v>
      </c>
      <c r="D2922" s="66">
        <v>0</v>
      </c>
      <c r="E2922" s="66"/>
      <c r="F2922" s="66"/>
      <c r="G2922" s="66"/>
      <c r="H2922" s="66">
        <v>0</v>
      </c>
    </row>
    <row r="2923" spans="1:8" ht="12.75" customHeight="1" x14ac:dyDescent="0.25">
      <c r="A2923" s="26" t="s">
        <v>11781</v>
      </c>
      <c r="B2923" s="26" t="s">
        <v>11515</v>
      </c>
      <c r="C2923" s="65">
        <v>16</v>
      </c>
      <c r="D2923" s="66">
        <v>0</v>
      </c>
      <c r="E2923" s="66"/>
      <c r="F2923" s="66"/>
      <c r="G2923" s="66"/>
      <c r="H2923" s="66">
        <v>0</v>
      </c>
    </row>
    <row r="2924" spans="1:8" ht="12.75" customHeight="1" x14ac:dyDescent="0.25">
      <c r="A2924" s="26" t="s">
        <v>11860</v>
      </c>
      <c r="B2924" s="26" t="s">
        <v>11775</v>
      </c>
      <c r="C2924" s="65">
        <v>16</v>
      </c>
      <c r="D2924" s="66">
        <v>37559.11</v>
      </c>
      <c r="E2924" s="66"/>
      <c r="F2924" s="66"/>
      <c r="G2924" s="66"/>
      <c r="H2924" s="66">
        <v>37559.11</v>
      </c>
    </row>
    <row r="2925" spans="1:8" ht="12.75" customHeight="1" x14ac:dyDescent="0.25">
      <c r="A2925" s="26" t="s">
        <v>11999</v>
      </c>
      <c r="B2925" s="26" t="s">
        <v>11914</v>
      </c>
      <c r="C2925" s="65">
        <v>16</v>
      </c>
      <c r="D2925" s="66">
        <v>1757.14</v>
      </c>
      <c r="E2925" s="66"/>
      <c r="F2925" s="66"/>
      <c r="G2925" s="66"/>
      <c r="H2925" s="66">
        <v>1757.14</v>
      </c>
    </row>
    <row r="2926" spans="1:8" ht="12.75" customHeight="1" x14ac:dyDescent="0.25">
      <c r="A2926" s="26" t="s">
        <v>12069</v>
      </c>
      <c r="B2926" s="26" t="s">
        <v>12070</v>
      </c>
      <c r="C2926" s="65">
        <v>16</v>
      </c>
      <c r="D2926" s="66">
        <v>0</v>
      </c>
      <c r="E2926" s="66"/>
      <c r="F2926" s="66"/>
      <c r="G2926" s="66"/>
      <c r="H2926" s="66">
        <v>0</v>
      </c>
    </row>
    <row r="2927" spans="1:8" ht="12.75" customHeight="1" x14ac:dyDescent="0.25">
      <c r="A2927" s="26" t="s">
        <v>12044</v>
      </c>
      <c r="B2927" s="26" t="s">
        <v>12045</v>
      </c>
      <c r="C2927" s="65">
        <v>16</v>
      </c>
      <c r="D2927" s="66">
        <v>0</v>
      </c>
      <c r="E2927" s="66"/>
      <c r="F2927" s="66"/>
      <c r="G2927" s="66"/>
      <c r="H2927" s="66">
        <v>0</v>
      </c>
    </row>
    <row r="2928" spans="1:8" ht="12.75" customHeight="1" x14ac:dyDescent="0.25">
      <c r="A2928" s="26" t="s">
        <v>12082</v>
      </c>
      <c r="B2928" s="26" t="s">
        <v>12056</v>
      </c>
      <c r="C2928" s="65">
        <v>16</v>
      </c>
      <c r="D2928" s="66">
        <v>176164.92</v>
      </c>
      <c r="E2928" s="66"/>
      <c r="F2928" s="66"/>
      <c r="G2928" s="66"/>
      <c r="H2928" s="66">
        <v>176164.92</v>
      </c>
    </row>
    <row r="2929" spans="1:8" ht="12.75" customHeight="1" x14ac:dyDescent="0.25">
      <c r="A2929" s="26" t="s">
        <v>2972</v>
      </c>
      <c r="B2929" s="26" t="s">
        <v>2884</v>
      </c>
      <c r="C2929" s="65">
        <v>16</v>
      </c>
      <c r="D2929" s="66">
        <v>0</v>
      </c>
      <c r="E2929" s="66"/>
      <c r="F2929" s="66"/>
      <c r="G2929" s="66"/>
      <c r="H2929" s="66">
        <v>0</v>
      </c>
    </row>
    <row r="2930" spans="1:8" ht="12.75" customHeight="1" x14ac:dyDescent="0.25">
      <c r="A2930" s="26" t="s">
        <v>2973</v>
      </c>
      <c r="B2930" s="26" t="s">
        <v>609</v>
      </c>
      <c r="C2930" s="65">
        <v>16</v>
      </c>
      <c r="D2930" s="66">
        <v>0</v>
      </c>
      <c r="E2930" s="66"/>
      <c r="F2930" s="66"/>
      <c r="G2930" s="66"/>
      <c r="H2930" s="66">
        <v>0</v>
      </c>
    </row>
    <row r="2931" spans="1:8" ht="12.75" customHeight="1" x14ac:dyDescent="0.25">
      <c r="A2931" s="26" t="s">
        <v>2974</v>
      </c>
      <c r="B2931" s="26" t="s">
        <v>611</v>
      </c>
      <c r="C2931" s="65">
        <v>16</v>
      </c>
      <c r="D2931" s="66">
        <v>0</v>
      </c>
      <c r="E2931" s="66"/>
      <c r="F2931" s="66"/>
      <c r="G2931" s="66"/>
      <c r="H2931" s="66">
        <v>0</v>
      </c>
    </row>
    <row r="2932" spans="1:8" ht="12.75" customHeight="1" x14ac:dyDescent="0.25">
      <c r="A2932" s="26" t="s">
        <v>2975</v>
      </c>
      <c r="B2932" s="26" t="s">
        <v>1639</v>
      </c>
      <c r="C2932" s="65">
        <v>12</v>
      </c>
      <c r="D2932" s="66"/>
      <c r="E2932" s="66"/>
      <c r="F2932" s="66">
        <v>0</v>
      </c>
      <c r="G2932" s="66"/>
      <c r="H2932" s="66">
        <v>0</v>
      </c>
    </row>
    <row r="2933" spans="1:8" ht="12.75" customHeight="1" x14ac:dyDescent="0.25">
      <c r="A2933" s="26" t="s">
        <v>2976</v>
      </c>
      <c r="B2933" s="26" t="s">
        <v>1639</v>
      </c>
      <c r="C2933" s="65">
        <v>14</v>
      </c>
      <c r="D2933" s="66"/>
      <c r="E2933" s="66">
        <v>0</v>
      </c>
      <c r="F2933" s="66"/>
      <c r="G2933" s="66"/>
      <c r="H2933" s="66">
        <v>0</v>
      </c>
    </row>
    <row r="2934" spans="1:8" ht="12.75" customHeight="1" x14ac:dyDescent="0.25">
      <c r="A2934" s="26" t="s">
        <v>2977</v>
      </c>
      <c r="B2934" s="26" t="s">
        <v>613</v>
      </c>
      <c r="C2934" s="65">
        <v>16</v>
      </c>
      <c r="D2934" s="66">
        <v>0</v>
      </c>
      <c r="E2934" s="66"/>
      <c r="F2934" s="66"/>
      <c r="G2934" s="66"/>
      <c r="H2934" s="66">
        <v>0</v>
      </c>
    </row>
    <row r="2935" spans="1:8" ht="12.75" customHeight="1" x14ac:dyDescent="0.25">
      <c r="A2935" s="26" t="s">
        <v>2978</v>
      </c>
      <c r="B2935" s="26" t="s">
        <v>1814</v>
      </c>
      <c r="C2935" s="65">
        <v>12</v>
      </c>
      <c r="D2935" s="66"/>
      <c r="E2935" s="66"/>
      <c r="F2935" s="66">
        <v>544252.94999999995</v>
      </c>
      <c r="G2935" s="66"/>
      <c r="H2935" s="66">
        <v>544252.94999999995</v>
      </c>
    </row>
    <row r="2936" spans="1:8" ht="12.75" customHeight="1" x14ac:dyDescent="0.25">
      <c r="A2936" s="26" t="s">
        <v>2979</v>
      </c>
      <c r="B2936" s="26" t="s">
        <v>1814</v>
      </c>
      <c r="C2936" s="65">
        <v>14</v>
      </c>
      <c r="D2936" s="66"/>
      <c r="E2936" s="66">
        <v>544252.94999999995</v>
      </c>
      <c r="F2936" s="66"/>
      <c r="G2936" s="66"/>
      <c r="H2936" s="66">
        <v>544252.94999999995</v>
      </c>
    </row>
    <row r="2937" spans="1:8" ht="12.75" customHeight="1" x14ac:dyDescent="0.25">
      <c r="A2937" s="26" t="s">
        <v>2980</v>
      </c>
      <c r="B2937" s="26" t="s">
        <v>620</v>
      </c>
      <c r="C2937" s="65">
        <v>16</v>
      </c>
      <c r="D2937" s="66">
        <v>495515.08</v>
      </c>
      <c r="E2937" s="66"/>
      <c r="F2937" s="66"/>
      <c r="G2937" s="66"/>
      <c r="H2937" s="66">
        <v>495515.08</v>
      </c>
    </row>
    <row r="2938" spans="1:8" ht="22.5" customHeight="1" x14ac:dyDescent="0.25">
      <c r="A2938" s="26" t="s">
        <v>2981</v>
      </c>
      <c r="B2938" s="26" t="s">
        <v>622</v>
      </c>
      <c r="C2938" s="65">
        <v>16</v>
      </c>
      <c r="D2938" s="66">
        <v>8375.8700000000008</v>
      </c>
      <c r="E2938" s="66"/>
      <c r="F2938" s="66"/>
      <c r="G2938" s="66"/>
      <c r="H2938" s="66">
        <v>8375.8700000000008</v>
      </c>
    </row>
    <row r="2939" spans="1:8" ht="12.75" customHeight="1" x14ac:dyDescent="0.25">
      <c r="A2939" s="26" t="s">
        <v>2982</v>
      </c>
      <c r="B2939" s="26" t="s">
        <v>624</v>
      </c>
      <c r="C2939" s="65">
        <v>16</v>
      </c>
      <c r="D2939" s="66">
        <v>28085.89</v>
      </c>
      <c r="E2939" s="66"/>
      <c r="F2939" s="66"/>
      <c r="G2939" s="66"/>
      <c r="H2939" s="66">
        <v>28085.89</v>
      </c>
    </row>
    <row r="2940" spans="1:8" ht="12.75" customHeight="1" x14ac:dyDescent="0.25">
      <c r="A2940" s="26" t="s">
        <v>2983</v>
      </c>
      <c r="B2940" s="26" t="s">
        <v>1335</v>
      </c>
      <c r="C2940" s="65">
        <v>16</v>
      </c>
      <c r="D2940" s="66">
        <v>12276.11</v>
      </c>
      <c r="E2940" s="66"/>
      <c r="F2940" s="66"/>
      <c r="G2940" s="66"/>
      <c r="H2940" s="66">
        <v>12276.11</v>
      </c>
    </row>
    <row r="2941" spans="1:8" ht="12.75" customHeight="1" x14ac:dyDescent="0.25">
      <c r="A2941" s="26" t="s">
        <v>12015</v>
      </c>
      <c r="B2941" s="26" t="s">
        <v>11730</v>
      </c>
      <c r="C2941" s="65">
        <v>12</v>
      </c>
      <c r="D2941" s="66"/>
      <c r="E2941" s="66"/>
      <c r="F2941" s="66">
        <v>0</v>
      </c>
      <c r="G2941" s="66"/>
      <c r="H2941" s="66">
        <v>0</v>
      </c>
    </row>
    <row r="2942" spans="1:8" ht="12.75" customHeight="1" x14ac:dyDescent="0.25">
      <c r="A2942" s="26" t="s">
        <v>12016</v>
      </c>
      <c r="B2942" s="26" t="s">
        <v>11730</v>
      </c>
      <c r="C2942" s="65">
        <v>14</v>
      </c>
      <c r="D2942" s="66"/>
      <c r="E2942" s="66">
        <v>0</v>
      </c>
      <c r="F2942" s="66"/>
      <c r="G2942" s="66"/>
      <c r="H2942" s="66">
        <v>0</v>
      </c>
    </row>
    <row r="2943" spans="1:8" ht="12.75" customHeight="1" x14ac:dyDescent="0.25">
      <c r="A2943" s="26" t="s">
        <v>12017</v>
      </c>
      <c r="B2943" s="26" t="s">
        <v>11730</v>
      </c>
      <c r="C2943" s="65">
        <v>16</v>
      </c>
      <c r="D2943" s="66">
        <v>0</v>
      </c>
      <c r="E2943" s="66"/>
      <c r="F2943" s="66"/>
      <c r="G2943" s="66"/>
      <c r="H2943" s="66">
        <v>0</v>
      </c>
    </row>
    <row r="2944" spans="1:8" ht="12.75" customHeight="1" x14ac:dyDescent="0.25">
      <c r="A2944" s="26" t="s">
        <v>2984</v>
      </c>
      <c r="B2944" s="26" t="s">
        <v>1068</v>
      </c>
      <c r="C2944" s="65">
        <v>10</v>
      </c>
      <c r="D2944" s="66"/>
      <c r="E2944" s="66"/>
      <c r="F2944" s="66"/>
      <c r="G2944" s="66">
        <v>0</v>
      </c>
      <c r="H2944" s="66">
        <v>0</v>
      </c>
    </row>
    <row r="2945" spans="1:8" ht="12.75" customHeight="1" x14ac:dyDescent="0.25">
      <c r="A2945" s="26" t="s">
        <v>2985</v>
      </c>
      <c r="B2945" s="26" t="s">
        <v>1693</v>
      </c>
      <c r="C2945" s="65">
        <v>12</v>
      </c>
      <c r="D2945" s="66"/>
      <c r="E2945" s="66"/>
      <c r="F2945" s="66">
        <v>0</v>
      </c>
      <c r="G2945" s="66"/>
      <c r="H2945" s="66">
        <v>0</v>
      </c>
    </row>
    <row r="2946" spans="1:8" ht="12.75" customHeight="1" x14ac:dyDescent="0.25">
      <c r="A2946" s="26" t="s">
        <v>2986</v>
      </c>
      <c r="B2946" s="26" t="s">
        <v>1693</v>
      </c>
      <c r="C2946" s="65">
        <v>14</v>
      </c>
      <c r="D2946" s="66"/>
      <c r="E2946" s="66">
        <v>0</v>
      </c>
      <c r="F2946" s="66"/>
      <c r="G2946" s="66"/>
      <c r="H2946" s="66">
        <v>0</v>
      </c>
    </row>
    <row r="2947" spans="1:8" ht="12.75" customHeight="1" x14ac:dyDescent="0.25">
      <c r="A2947" s="26" t="s">
        <v>2987</v>
      </c>
      <c r="B2947" s="26" t="s">
        <v>1696</v>
      </c>
      <c r="C2947" s="65">
        <v>16</v>
      </c>
      <c r="D2947" s="66">
        <v>0</v>
      </c>
      <c r="E2947" s="66"/>
      <c r="F2947" s="66"/>
      <c r="G2947" s="66"/>
      <c r="H2947" s="66">
        <v>0</v>
      </c>
    </row>
    <row r="2948" spans="1:8" ht="12.75" customHeight="1" x14ac:dyDescent="0.25">
      <c r="A2948" s="26" t="s">
        <v>2988</v>
      </c>
      <c r="B2948" s="26" t="s">
        <v>559</v>
      </c>
      <c r="C2948" s="65">
        <v>16</v>
      </c>
      <c r="D2948" s="66">
        <v>0</v>
      </c>
      <c r="E2948" s="66"/>
      <c r="F2948" s="66"/>
      <c r="G2948" s="66"/>
      <c r="H2948" s="66">
        <v>0</v>
      </c>
    </row>
    <row r="2949" spans="1:8" ht="12.75" customHeight="1" x14ac:dyDescent="0.25">
      <c r="A2949" s="26" t="s">
        <v>2989</v>
      </c>
      <c r="B2949" s="26" t="s">
        <v>561</v>
      </c>
      <c r="C2949" s="65">
        <v>16</v>
      </c>
      <c r="D2949" s="66">
        <v>0</v>
      </c>
      <c r="E2949" s="66"/>
      <c r="F2949" s="66"/>
      <c r="G2949" s="66"/>
      <c r="H2949" s="66">
        <v>0</v>
      </c>
    </row>
    <row r="2950" spans="1:8" ht="12.75" customHeight="1" x14ac:dyDescent="0.25">
      <c r="A2950" s="26" t="s">
        <v>2990</v>
      </c>
      <c r="B2950" s="26" t="s">
        <v>563</v>
      </c>
      <c r="C2950" s="65">
        <v>16</v>
      </c>
      <c r="D2950" s="66">
        <v>0</v>
      </c>
      <c r="E2950" s="66"/>
      <c r="F2950" s="66"/>
      <c r="G2950" s="66"/>
      <c r="H2950" s="66">
        <v>0</v>
      </c>
    </row>
    <row r="2951" spans="1:8" ht="12.75" customHeight="1" x14ac:dyDescent="0.25">
      <c r="A2951" s="26" t="s">
        <v>2991</v>
      </c>
      <c r="B2951" s="26" t="s">
        <v>565</v>
      </c>
      <c r="C2951" s="65">
        <v>16</v>
      </c>
      <c r="D2951" s="66">
        <v>0</v>
      </c>
      <c r="E2951" s="66"/>
      <c r="F2951" s="66"/>
      <c r="G2951" s="66"/>
      <c r="H2951" s="66">
        <v>0</v>
      </c>
    </row>
    <row r="2952" spans="1:8" ht="12.75" customHeight="1" x14ac:dyDescent="0.25">
      <c r="A2952" s="26" t="s">
        <v>2992</v>
      </c>
      <c r="B2952" s="26" t="s">
        <v>567</v>
      </c>
      <c r="C2952" s="65">
        <v>16</v>
      </c>
      <c r="D2952" s="66">
        <v>0</v>
      </c>
      <c r="E2952" s="66"/>
      <c r="F2952" s="66"/>
      <c r="G2952" s="66"/>
      <c r="H2952" s="66">
        <v>0</v>
      </c>
    </row>
    <row r="2953" spans="1:8" ht="12.75" customHeight="1" x14ac:dyDescent="0.25">
      <c r="A2953" s="26" t="s">
        <v>2993</v>
      </c>
      <c r="B2953" s="26" t="s">
        <v>1703</v>
      </c>
      <c r="C2953" s="65">
        <v>12</v>
      </c>
      <c r="D2953" s="66"/>
      <c r="E2953" s="66"/>
      <c r="F2953" s="66">
        <v>0</v>
      </c>
      <c r="G2953" s="66"/>
      <c r="H2953" s="66">
        <v>0</v>
      </c>
    </row>
    <row r="2954" spans="1:8" ht="12.75" customHeight="1" x14ac:dyDescent="0.25">
      <c r="A2954" s="26" t="s">
        <v>2994</v>
      </c>
      <c r="B2954" s="26" t="s">
        <v>1703</v>
      </c>
      <c r="C2954" s="65">
        <v>14</v>
      </c>
      <c r="D2954" s="66"/>
      <c r="E2954" s="66">
        <v>0</v>
      </c>
      <c r="F2954" s="66"/>
      <c r="G2954" s="66"/>
      <c r="H2954" s="66">
        <v>0</v>
      </c>
    </row>
    <row r="2955" spans="1:8" ht="12.75" customHeight="1" x14ac:dyDescent="0.25">
      <c r="A2955" s="26" t="s">
        <v>2995</v>
      </c>
      <c r="B2955" s="26" t="s">
        <v>559</v>
      </c>
      <c r="C2955" s="65">
        <v>16</v>
      </c>
      <c r="D2955" s="66">
        <v>0</v>
      </c>
      <c r="E2955" s="66"/>
      <c r="F2955" s="66"/>
      <c r="G2955" s="66"/>
      <c r="H2955" s="66">
        <v>0</v>
      </c>
    </row>
    <row r="2956" spans="1:8" ht="12.75" customHeight="1" x14ac:dyDescent="0.25">
      <c r="A2956" s="26" t="s">
        <v>2996</v>
      </c>
      <c r="B2956" s="26" t="s">
        <v>561</v>
      </c>
      <c r="C2956" s="65">
        <v>16</v>
      </c>
      <c r="D2956" s="66">
        <v>0</v>
      </c>
      <c r="E2956" s="66"/>
      <c r="F2956" s="66"/>
      <c r="G2956" s="66"/>
      <c r="H2956" s="66">
        <v>0</v>
      </c>
    </row>
    <row r="2957" spans="1:8" ht="12.75" customHeight="1" x14ac:dyDescent="0.25">
      <c r="A2957" s="26" t="s">
        <v>2997</v>
      </c>
      <c r="B2957" s="26" t="s">
        <v>565</v>
      </c>
      <c r="C2957" s="65">
        <v>16</v>
      </c>
      <c r="D2957" s="66">
        <v>0</v>
      </c>
      <c r="E2957" s="66"/>
      <c r="F2957" s="66"/>
      <c r="G2957" s="66"/>
      <c r="H2957" s="66">
        <v>0</v>
      </c>
    </row>
    <row r="2958" spans="1:8" ht="12.75" customHeight="1" x14ac:dyDescent="0.25">
      <c r="A2958" s="26" t="s">
        <v>2998</v>
      </c>
      <c r="B2958" s="26" t="s">
        <v>575</v>
      </c>
      <c r="C2958" s="65">
        <v>16</v>
      </c>
      <c r="D2958" s="66">
        <v>0</v>
      </c>
      <c r="E2958" s="66"/>
      <c r="F2958" s="66"/>
      <c r="G2958" s="66"/>
      <c r="H2958" s="66">
        <v>0</v>
      </c>
    </row>
    <row r="2959" spans="1:8" ht="12.75" customHeight="1" x14ac:dyDescent="0.25">
      <c r="A2959" s="26" t="s">
        <v>2999</v>
      </c>
      <c r="B2959" s="26" t="s">
        <v>1710</v>
      </c>
      <c r="C2959" s="65">
        <v>12</v>
      </c>
      <c r="D2959" s="66"/>
      <c r="E2959" s="66"/>
      <c r="F2959" s="66">
        <v>0</v>
      </c>
      <c r="G2959" s="66"/>
      <c r="H2959" s="66">
        <v>0</v>
      </c>
    </row>
    <row r="2960" spans="1:8" ht="12.75" customHeight="1" x14ac:dyDescent="0.25">
      <c r="A2960" s="26" t="s">
        <v>3000</v>
      </c>
      <c r="B2960" s="26" t="s">
        <v>1710</v>
      </c>
      <c r="C2960" s="65">
        <v>14</v>
      </c>
      <c r="D2960" s="66"/>
      <c r="E2960" s="66">
        <v>0</v>
      </c>
      <c r="F2960" s="66"/>
      <c r="G2960" s="66"/>
      <c r="H2960" s="66">
        <v>0</v>
      </c>
    </row>
    <row r="2961" spans="1:8" ht="12.75" customHeight="1" x14ac:dyDescent="0.25">
      <c r="A2961" s="26" t="s">
        <v>3001</v>
      </c>
      <c r="B2961" s="26" t="s">
        <v>577</v>
      </c>
      <c r="C2961" s="65">
        <v>16</v>
      </c>
      <c r="D2961" s="66">
        <v>0</v>
      </c>
      <c r="E2961" s="66"/>
      <c r="F2961" s="66"/>
      <c r="G2961" s="66"/>
      <c r="H2961" s="66">
        <v>0</v>
      </c>
    </row>
    <row r="2962" spans="1:8" ht="12.75" customHeight="1" x14ac:dyDescent="0.25">
      <c r="A2962" s="26" t="s">
        <v>3002</v>
      </c>
      <c r="B2962" s="26" t="s">
        <v>581</v>
      </c>
      <c r="C2962" s="65">
        <v>16</v>
      </c>
      <c r="D2962" s="66">
        <v>0</v>
      </c>
      <c r="E2962" s="66"/>
      <c r="F2962" s="66"/>
      <c r="G2962" s="66"/>
      <c r="H2962" s="66">
        <v>0</v>
      </c>
    </row>
    <row r="2963" spans="1:8" ht="12.75" customHeight="1" x14ac:dyDescent="0.25">
      <c r="A2963" s="26" t="s">
        <v>3003</v>
      </c>
      <c r="B2963" s="26" t="s">
        <v>583</v>
      </c>
      <c r="C2963" s="65">
        <v>16</v>
      </c>
      <c r="D2963" s="66">
        <v>0</v>
      </c>
      <c r="E2963" s="66"/>
      <c r="F2963" s="66"/>
      <c r="G2963" s="66"/>
      <c r="H2963" s="66">
        <v>0</v>
      </c>
    </row>
    <row r="2964" spans="1:8" ht="12.75" customHeight="1" x14ac:dyDescent="0.25">
      <c r="A2964" s="26" t="s">
        <v>3004</v>
      </c>
      <c r="B2964" s="26" t="s">
        <v>585</v>
      </c>
      <c r="C2964" s="65">
        <v>16</v>
      </c>
      <c r="D2964" s="66">
        <v>0</v>
      </c>
      <c r="E2964" s="66"/>
      <c r="F2964" s="66"/>
      <c r="G2964" s="66"/>
      <c r="H2964" s="66">
        <v>0</v>
      </c>
    </row>
    <row r="2965" spans="1:8" ht="12.75" customHeight="1" x14ac:dyDescent="0.25">
      <c r="A2965" s="26" t="s">
        <v>3005</v>
      </c>
      <c r="B2965" s="26" t="s">
        <v>587</v>
      </c>
      <c r="C2965" s="65">
        <v>16</v>
      </c>
      <c r="D2965" s="66">
        <v>0</v>
      </c>
      <c r="E2965" s="66"/>
      <c r="F2965" s="66"/>
      <c r="G2965" s="66"/>
      <c r="H2965" s="66">
        <v>0</v>
      </c>
    </row>
    <row r="2966" spans="1:8" ht="12.75" customHeight="1" x14ac:dyDescent="0.25">
      <c r="A2966" s="26" t="s">
        <v>3006</v>
      </c>
      <c r="B2966" s="26" t="s">
        <v>1626</v>
      </c>
      <c r="C2966" s="65">
        <v>16</v>
      </c>
      <c r="D2966" s="66">
        <v>0</v>
      </c>
      <c r="E2966" s="66"/>
      <c r="F2966" s="66"/>
      <c r="G2966" s="66"/>
      <c r="H2966" s="66">
        <v>0</v>
      </c>
    </row>
    <row r="2967" spans="1:8" ht="12.75" customHeight="1" x14ac:dyDescent="0.25">
      <c r="A2967" s="26" t="s">
        <v>3007</v>
      </c>
      <c r="B2967" s="26" t="s">
        <v>591</v>
      </c>
      <c r="C2967" s="65">
        <v>16</v>
      </c>
      <c r="D2967" s="66">
        <v>0</v>
      </c>
      <c r="E2967" s="66"/>
      <c r="F2967" s="66"/>
      <c r="G2967" s="66"/>
      <c r="H2967" s="66">
        <v>0</v>
      </c>
    </row>
    <row r="2968" spans="1:8" ht="12.75" customHeight="1" x14ac:dyDescent="0.25">
      <c r="A2968" s="26" t="s">
        <v>3008</v>
      </c>
      <c r="B2968" s="26" t="s">
        <v>593</v>
      </c>
      <c r="C2968" s="65">
        <v>16</v>
      </c>
      <c r="D2968" s="66">
        <v>0</v>
      </c>
      <c r="E2968" s="66"/>
      <c r="F2968" s="66"/>
      <c r="G2968" s="66"/>
      <c r="H2968" s="66">
        <v>0</v>
      </c>
    </row>
    <row r="2969" spans="1:8" ht="12.75" customHeight="1" x14ac:dyDescent="0.25">
      <c r="A2969" s="26" t="s">
        <v>3009</v>
      </c>
      <c r="B2969" s="26" t="s">
        <v>595</v>
      </c>
      <c r="C2969" s="65">
        <v>16</v>
      </c>
      <c r="D2969" s="66">
        <v>0</v>
      </c>
      <c r="E2969" s="66"/>
      <c r="F2969" s="66"/>
      <c r="G2969" s="66"/>
      <c r="H2969" s="66">
        <v>0</v>
      </c>
    </row>
    <row r="2970" spans="1:8" ht="12.75" customHeight="1" x14ac:dyDescent="0.25">
      <c r="A2970" s="26" t="s">
        <v>3010</v>
      </c>
      <c r="B2970" s="26" t="s">
        <v>597</v>
      </c>
      <c r="C2970" s="65">
        <v>16</v>
      </c>
      <c r="D2970" s="66">
        <v>0</v>
      </c>
      <c r="E2970" s="66"/>
      <c r="F2970" s="66"/>
      <c r="G2970" s="66"/>
      <c r="H2970" s="66">
        <v>0</v>
      </c>
    </row>
    <row r="2971" spans="1:8" ht="12.75" customHeight="1" x14ac:dyDescent="0.25">
      <c r="A2971" s="26" t="s">
        <v>3011</v>
      </c>
      <c r="B2971" s="26" t="s">
        <v>599</v>
      </c>
      <c r="C2971" s="65">
        <v>16</v>
      </c>
      <c r="D2971" s="66">
        <v>0</v>
      </c>
      <c r="E2971" s="66"/>
      <c r="F2971" s="66"/>
      <c r="G2971" s="66"/>
      <c r="H2971" s="66">
        <v>0</v>
      </c>
    </row>
    <row r="2972" spans="1:8" ht="12.75" customHeight="1" x14ac:dyDescent="0.25">
      <c r="A2972" s="26" t="s">
        <v>3012</v>
      </c>
      <c r="B2972" s="26" t="s">
        <v>601</v>
      </c>
      <c r="C2972" s="65">
        <v>16</v>
      </c>
      <c r="D2972" s="66">
        <v>0</v>
      </c>
      <c r="E2972" s="66"/>
      <c r="F2972" s="66"/>
      <c r="G2972" s="66"/>
      <c r="H2972" s="66">
        <v>0</v>
      </c>
    </row>
    <row r="2973" spans="1:8" ht="12.75" customHeight="1" x14ac:dyDescent="0.25">
      <c r="A2973" s="26" t="s">
        <v>3013</v>
      </c>
      <c r="B2973" s="26" t="s">
        <v>603</v>
      </c>
      <c r="C2973" s="65">
        <v>16</v>
      </c>
      <c r="D2973" s="66">
        <v>0</v>
      </c>
      <c r="E2973" s="66"/>
      <c r="F2973" s="66"/>
      <c r="G2973" s="66"/>
      <c r="H2973" s="66">
        <v>0</v>
      </c>
    </row>
    <row r="2974" spans="1:8" ht="12.75" customHeight="1" x14ac:dyDescent="0.25">
      <c r="A2974" s="26" t="s">
        <v>3014</v>
      </c>
      <c r="B2974" s="26" t="s">
        <v>605</v>
      </c>
      <c r="C2974" s="65">
        <v>16</v>
      </c>
      <c r="D2974" s="66">
        <v>0</v>
      </c>
      <c r="E2974" s="66"/>
      <c r="F2974" s="66"/>
      <c r="G2974" s="66"/>
      <c r="H2974" s="66">
        <v>0</v>
      </c>
    </row>
    <row r="2975" spans="1:8" ht="12.75" customHeight="1" x14ac:dyDescent="0.25">
      <c r="A2975" s="26" t="s">
        <v>3015</v>
      </c>
      <c r="B2975" s="26" t="s">
        <v>607</v>
      </c>
      <c r="C2975" s="65">
        <v>16</v>
      </c>
      <c r="D2975" s="66">
        <v>0</v>
      </c>
      <c r="E2975" s="66"/>
      <c r="F2975" s="66"/>
      <c r="G2975" s="66"/>
      <c r="H2975" s="66">
        <v>0</v>
      </c>
    </row>
    <row r="2976" spans="1:8" ht="12.75" customHeight="1" x14ac:dyDescent="0.25">
      <c r="A2976" s="26" t="s">
        <v>3016</v>
      </c>
      <c r="B2976" s="26" t="s">
        <v>2884</v>
      </c>
      <c r="C2976" s="65">
        <v>16</v>
      </c>
      <c r="D2976" s="66">
        <v>0</v>
      </c>
      <c r="E2976" s="66"/>
      <c r="F2976" s="66"/>
      <c r="G2976" s="66"/>
      <c r="H2976" s="66">
        <v>0</v>
      </c>
    </row>
    <row r="2977" spans="1:8" ht="12.75" customHeight="1" x14ac:dyDescent="0.25">
      <c r="A2977" s="26" t="s">
        <v>3017</v>
      </c>
      <c r="B2977" s="26" t="s">
        <v>609</v>
      </c>
      <c r="C2977" s="65">
        <v>16</v>
      </c>
      <c r="D2977" s="66">
        <v>0</v>
      </c>
      <c r="E2977" s="66"/>
      <c r="F2977" s="66"/>
      <c r="G2977" s="66"/>
      <c r="H2977" s="66">
        <v>0</v>
      </c>
    </row>
    <row r="2978" spans="1:8" ht="12.75" customHeight="1" x14ac:dyDescent="0.25">
      <c r="A2978" s="26" t="s">
        <v>3018</v>
      </c>
      <c r="B2978" s="26" t="s">
        <v>611</v>
      </c>
      <c r="C2978" s="65">
        <v>16</v>
      </c>
      <c r="D2978" s="66">
        <v>0</v>
      </c>
      <c r="E2978" s="66"/>
      <c r="F2978" s="66"/>
      <c r="G2978" s="66"/>
      <c r="H2978" s="66">
        <v>0</v>
      </c>
    </row>
    <row r="2979" spans="1:8" ht="12.75" customHeight="1" x14ac:dyDescent="0.25">
      <c r="A2979" s="26" t="s">
        <v>3019</v>
      </c>
      <c r="B2979" s="26" t="s">
        <v>1730</v>
      </c>
      <c r="C2979" s="65">
        <v>12</v>
      </c>
      <c r="D2979" s="66"/>
      <c r="E2979" s="66"/>
      <c r="F2979" s="66">
        <v>0</v>
      </c>
      <c r="G2979" s="66"/>
      <c r="H2979" s="66">
        <v>0</v>
      </c>
    </row>
    <row r="2980" spans="1:8" ht="12.75" customHeight="1" x14ac:dyDescent="0.25">
      <c r="A2980" s="26" t="s">
        <v>3020</v>
      </c>
      <c r="B2980" s="26" t="s">
        <v>1730</v>
      </c>
      <c r="C2980" s="65">
        <v>14</v>
      </c>
      <c r="D2980" s="66"/>
      <c r="E2980" s="66">
        <v>0</v>
      </c>
      <c r="F2980" s="66"/>
      <c r="G2980" s="66"/>
      <c r="H2980" s="66">
        <v>0</v>
      </c>
    </row>
    <row r="2981" spans="1:8" ht="12.75" customHeight="1" x14ac:dyDescent="0.25">
      <c r="A2981" s="26" t="s">
        <v>3021</v>
      </c>
      <c r="B2981" s="26" t="s">
        <v>613</v>
      </c>
      <c r="C2981" s="65">
        <v>16</v>
      </c>
      <c r="D2981" s="66">
        <v>0</v>
      </c>
      <c r="E2981" s="66"/>
      <c r="F2981" s="66"/>
      <c r="G2981" s="66"/>
      <c r="H2981" s="66">
        <v>0</v>
      </c>
    </row>
    <row r="2982" spans="1:8" ht="12.75" customHeight="1" x14ac:dyDescent="0.25">
      <c r="A2982" s="26" t="s">
        <v>3022</v>
      </c>
      <c r="B2982" s="26" t="s">
        <v>1734</v>
      </c>
      <c r="C2982" s="65">
        <v>12</v>
      </c>
      <c r="D2982" s="66"/>
      <c r="E2982" s="66"/>
      <c r="F2982" s="66">
        <v>0</v>
      </c>
      <c r="G2982" s="66"/>
      <c r="H2982" s="66">
        <v>0</v>
      </c>
    </row>
    <row r="2983" spans="1:8" ht="12.75" customHeight="1" x14ac:dyDescent="0.25">
      <c r="A2983" s="26" t="s">
        <v>3023</v>
      </c>
      <c r="B2983" s="26" t="s">
        <v>1736</v>
      </c>
      <c r="C2983" s="65">
        <v>14</v>
      </c>
      <c r="D2983" s="66"/>
      <c r="E2983" s="66">
        <v>0</v>
      </c>
      <c r="F2983" s="66"/>
      <c r="G2983" s="66"/>
      <c r="H2983" s="66">
        <v>0</v>
      </c>
    </row>
    <row r="2984" spans="1:8" ht="12.75" customHeight="1" x14ac:dyDescent="0.25">
      <c r="A2984" s="26" t="s">
        <v>3024</v>
      </c>
      <c r="B2984" s="26" t="s">
        <v>620</v>
      </c>
      <c r="C2984" s="65">
        <v>16</v>
      </c>
      <c r="D2984" s="66">
        <v>0</v>
      </c>
      <c r="E2984" s="66"/>
      <c r="F2984" s="66"/>
      <c r="G2984" s="66"/>
      <c r="H2984" s="66">
        <v>0</v>
      </c>
    </row>
    <row r="2985" spans="1:8" ht="12.75" customHeight="1" x14ac:dyDescent="0.25">
      <c r="A2985" s="26" t="s">
        <v>3025</v>
      </c>
      <c r="B2985" s="26" t="s">
        <v>622</v>
      </c>
      <c r="C2985" s="65">
        <v>16</v>
      </c>
      <c r="D2985" s="66">
        <v>0</v>
      </c>
      <c r="E2985" s="66"/>
      <c r="F2985" s="66"/>
      <c r="G2985" s="66"/>
      <c r="H2985" s="66">
        <v>0</v>
      </c>
    </row>
    <row r="2986" spans="1:8" ht="12.75" customHeight="1" x14ac:dyDescent="0.25">
      <c r="A2986" s="26" t="s">
        <v>3026</v>
      </c>
      <c r="B2986" s="26" t="s">
        <v>624</v>
      </c>
      <c r="C2986" s="65">
        <v>16</v>
      </c>
      <c r="D2986" s="66">
        <v>0</v>
      </c>
      <c r="E2986" s="66"/>
      <c r="F2986" s="66"/>
      <c r="G2986" s="66"/>
      <c r="H2986" s="66">
        <v>0</v>
      </c>
    </row>
    <row r="2987" spans="1:8" ht="12.75" customHeight="1" x14ac:dyDescent="0.25">
      <c r="A2987" s="26" t="s">
        <v>3027</v>
      </c>
      <c r="B2987" s="26" t="s">
        <v>1335</v>
      </c>
      <c r="C2987" s="65">
        <v>16</v>
      </c>
      <c r="D2987" s="66">
        <v>0</v>
      </c>
      <c r="E2987" s="66"/>
      <c r="F2987" s="66"/>
      <c r="G2987" s="66"/>
      <c r="H2987" s="66">
        <v>0</v>
      </c>
    </row>
    <row r="2988" spans="1:8" ht="12.75" customHeight="1" x14ac:dyDescent="0.25">
      <c r="A2988" s="26" t="s">
        <v>3028</v>
      </c>
      <c r="B2988" s="26" t="s">
        <v>1768</v>
      </c>
      <c r="C2988" s="65">
        <v>10</v>
      </c>
      <c r="D2988" s="66"/>
      <c r="E2988" s="66"/>
      <c r="F2988" s="66"/>
      <c r="G2988" s="66">
        <v>149586.57</v>
      </c>
      <c r="H2988" s="66">
        <v>149586.57</v>
      </c>
    </row>
    <row r="2989" spans="1:8" ht="12.75" customHeight="1" x14ac:dyDescent="0.25">
      <c r="A2989" s="26" t="s">
        <v>3029</v>
      </c>
      <c r="B2989" s="26" t="s">
        <v>1602</v>
      </c>
      <c r="C2989" s="65">
        <v>12</v>
      </c>
      <c r="D2989" s="66"/>
      <c r="E2989" s="66"/>
      <c r="F2989" s="66">
        <v>0</v>
      </c>
      <c r="G2989" s="66"/>
      <c r="H2989" s="66">
        <v>0</v>
      </c>
    </row>
    <row r="2990" spans="1:8" ht="12.75" customHeight="1" x14ac:dyDescent="0.25">
      <c r="A2990" s="26" t="s">
        <v>3030</v>
      </c>
      <c r="B2990" s="26" t="s">
        <v>1602</v>
      </c>
      <c r="C2990" s="65">
        <v>14</v>
      </c>
      <c r="D2990" s="66"/>
      <c r="E2990" s="66">
        <v>0</v>
      </c>
      <c r="F2990" s="66"/>
      <c r="G2990" s="66"/>
      <c r="H2990" s="66">
        <v>0</v>
      </c>
    </row>
    <row r="2991" spans="1:8" ht="12.75" customHeight="1" x14ac:dyDescent="0.25">
      <c r="A2991" s="26" t="s">
        <v>3031</v>
      </c>
      <c r="B2991" s="26" t="s">
        <v>1289</v>
      </c>
      <c r="C2991" s="65">
        <v>16</v>
      </c>
      <c r="D2991" s="66">
        <v>0</v>
      </c>
      <c r="E2991" s="66"/>
      <c r="F2991" s="66"/>
      <c r="G2991" s="66"/>
      <c r="H2991" s="66">
        <v>0</v>
      </c>
    </row>
    <row r="2992" spans="1:8" ht="12.75" customHeight="1" x14ac:dyDescent="0.25">
      <c r="A2992" s="26" t="s">
        <v>3032</v>
      </c>
      <c r="B2992" s="26" t="s">
        <v>559</v>
      </c>
      <c r="C2992" s="65">
        <v>16</v>
      </c>
      <c r="D2992" s="66">
        <v>0</v>
      </c>
      <c r="E2992" s="66"/>
      <c r="F2992" s="66"/>
      <c r="G2992" s="66"/>
      <c r="H2992" s="66">
        <v>0</v>
      </c>
    </row>
    <row r="2993" spans="1:8" ht="12.75" customHeight="1" x14ac:dyDescent="0.25">
      <c r="A2993" s="26" t="s">
        <v>3033</v>
      </c>
      <c r="B2993" s="26" t="s">
        <v>561</v>
      </c>
      <c r="C2993" s="65">
        <v>16</v>
      </c>
      <c r="D2993" s="66">
        <v>0</v>
      </c>
      <c r="E2993" s="66"/>
      <c r="F2993" s="66"/>
      <c r="G2993" s="66"/>
      <c r="H2993" s="66">
        <v>0</v>
      </c>
    </row>
    <row r="2994" spans="1:8" ht="12.75" customHeight="1" x14ac:dyDescent="0.25">
      <c r="A2994" s="26" t="s">
        <v>3034</v>
      </c>
      <c r="B2994" s="26" t="s">
        <v>563</v>
      </c>
      <c r="C2994" s="65">
        <v>16</v>
      </c>
      <c r="D2994" s="66">
        <v>0</v>
      </c>
      <c r="E2994" s="66"/>
      <c r="F2994" s="66"/>
      <c r="G2994" s="66"/>
      <c r="H2994" s="66">
        <v>0</v>
      </c>
    </row>
    <row r="2995" spans="1:8" ht="12.75" customHeight="1" x14ac:dyDescent="0.25">
      <c r="A2995" s="26" t="s">
        <v>3035</v>
      </c>
      <c r="B2995" s="26" t="s">
        <v>565</v>
      </c>
      <c r="C2995" s="65">
        <v>16</v>
      </c>
      <c r="D2995" s="66">
        <v>0</v>
      </c>
      <c r="E2995" s="66"/>
      <c r="F2995" s="66"/>
      <c r="G2995" s="66"/>
      <c r="H2995" s="66">
        <v>0</v>
      </c>
    </row>
    <row r="2996" spans="1:8" ht="12.75" customHeight="1" x14ac:dyDescent="0.25">
      <c r="A2996" s="26" t="s">
        <v>3036</v>
      </c>
      <c r="B2996" s="26" t="s">
        <v>567</v>
      </c>
      <c r="C2996" s="65">
        <v>16</v>
      </c>
      <c r="D2996" s="66">
        <v>0</v>
      </c>
      <c r="E2996" s="66"/>
      <c r="F2996" s="66"/>
      <c r="G2996" s="66"/>
      <c r="H2996" s="66">
        <v>0</v>
      </c>
    </row>
    <row r="2997" spans="1:8" ht="12.75" customHeight="1" x14ac:dyDescent="0.25">
      <c r="A2997" s="26" t="s">
        <v>3037</v>
      </c>
      <c r="B2997" s="26" t="s">
        <v>1611</v>
      </c>
      <c r="C2997" s="65">
        <v>12</v>
      </c>
      <c r="D2997" s="66"/>
      <c r="E2997" s="66"/>
      <c r="F2997" s="66">
        <v>25754.75</v>
      </c>
      <c r="G2997" s="66"/>
      <c r="H2997" s="66">
        <v>25754.75</v>
      </c>
    </row>
    <row r="2998" spans="1:8" ht="12.75" customHeight="1" x14ac:dyDescent="0.25">
      <c r="A2998" s="26" t="s">
        <v>3038</v>
      </c>
      <c r="B2998" s="26" t="s">
        <v>1611</v>
      </c>
      <c r="C2998" s="65">
        <v>14</v>
      </c>
      <c r="D2998" s="66"/>
      <c r="E2998" s="66">
        <v>25754.75</v>
      </c>
      <c r="F2998" s="66"/>
      <c r="G2998" s="66"/>
      <c r="H2998" s="66">
        <v>25754.75</v>
      </c>
    </row>
    <row r="2999" spans="1:8" ht="12.75" customHeight="1" x14ac:dyDescent="0.25">
      <c r="A2999" s="26" t="s">
        <v>3039</v>
      </c>
      <c r="B2999" s="26" t="s">
        <v>559</v>
      </c>
      <c r="C2999" s="65">
        <v>16</v>
      </c>
      <c r="D2999" s="66">
        <v>0</v>
      </c>
      <c r="E2999" s="66"/>
      <c r="F2999" s="66"/>
      <c r="G2999" s="66"/>
      <c r="H2999" s="66">
        <v>0</v>
      </c>
    </row>
    <row r="3000" spans="1:8" ht="12.75" customHeight="1" x14ac:dyDescent="0.25">
      <c r="A3000" s="26" t="s">
        <v>3040</v>
      </c>
      <c r="B3000" s="26" t="s">
        <v>561</v>
      </c>
      <c r="C3000" s="65">
        <v>16</v>
      </c>
      <c r="D3000" s="66">
        <v>25754.75</v>
      </c>
      <c r="E3000" s="66"/>
      <c r="F3000" s="66"/>
      <c r="G3000" s="66"/>
      <c r="H3000" s="66">
        <v>25754.75</v>
      </c>
    </row>
    <row r="3001" spans="1:8" ht="12.75" customHeight="1" x14ac:dyDescent="0.25">
      <c r="A3001" s="26" t="s">
        <v>3041</v>
      </c>
      <c r="B3001" s="26" t="s">
        <v>565</v>
      </c>
      <c r="C3001" s="65">
        <v>16</v>
      </c>
      <c r="D3001" s="66">
        <v>0</v>
      </c>
      <c r="E3001" s="66"/>
      <c r="F3001" s="66"/>
      <c r="G3001" s="66"/>
      <c r="H3001" s="66">
        <v>0</v>
      </c>
    </row>
    <row r="3002" spans="1:8" ht="12.75" customHeight="1" x14ac:dyDescent="0.25">
      <c r="A3002" s="26" t="s">
        <v>3042</v>
      </c>
      <c r="B3002" s="26" t="s">
        <v>575</v>
      </c>
      <c r="C3002" s="65">
        <v>16</v>
      </c>
      <c r="D3002" s="66">
        <v>0</v>
      </c>
      <c r="E3002" s="66"/>
      <c r="F3002" s="66"/>
      <c r="G3002" s="66"/>
      <c r="H3002" s="66">
        <v>0</v>
      </c>
    </row>
    <row r="3003" spans="1:8" ht="12.75" customHeight="1" x14ac:dyDescent="0.25">
      <c r="A3003" s="26" t="s">
        <v>3043</v>
      </c>
      <c r="B3003" s="26" t="s">
        <v>1618</v>
      </c>
      <c r="C3003" s="65">
        <v>12</v>
      </c>
      <c r="D3003" s="66"/>
      <c r="E3003" s="66"/>
      <c r="F3003" s="66">
        <v>68883.03</v>
      </c>
      <c r="G3003" s="66"/>
      <c r="H3003" s="66">
        <v>68883.03</v>
      </c>
    </row>
    <row r="3004" spans="1:8" ht="12.75" customHeight="1" x14ac:dyDescent="0.25">
      <c r="A3004" s="26" t="s">
        <v>3044</v>
      </c>
      <c r="B3004" s="26" t="s">
        <v>1618</v>
      </c>
      <c r="C3004" s="65">
        <v>14</v>
      </c>
      <c r="D3004" s="66"/>
      <c r="E3004" s="66">
        <v>68883.03</v>
      </c>
      <c r="F3004" s="66"/>
      <c r="G3004" s="66"/>
      <c r="H3004" s="66">
        <v>68883.03</v>
      </c>
    </row>
    <row r="3005" spans="1:8" ht="12.75" customHeight="1" x14ac:dyDescent="0.25">
      <c r="A3005" s="26" t="s">
        <v>3045</v>
      </c>
      <c r="B3005" s="26" t="s">
        <v>577</v>
      </c>
      <c r="C3005" s="65">
        <v>16</v>
      </c>
      <c r="D3005" s="66">
        <v>0</v>
      </c>
      <c r="E3005" s="66"/>
      <c r="F3005" s="66"/>
      <c r="G3005" s="66"/>
      <c r="H3005" s="66">
        <v>0</v>
      </c>
    </row>
    <row r="3006" spans="1:8" ht="12.75" customHeight="1" x14ac:dyDescent="0.25">
      <c r="A3006" s="26" t="s">
        <v>3046</v>
      </c>
      <c r="B3006" s="26" t="s">
        <v>581</v>
      </c>
      <c r="C3006" s="65">
        <v>16</v>
      </c>
      <c r="D3006" s="66">
        <v>0</v>
      </c>
      <c r="E3006" s="66"/>
      <c r="F3006" s="66"/>
      <c r="G3006" s="66"/>
      <c r="H3006" s="66">
        <v>0</v>
      </c>
    </row>
    <row r="3007" spans="1:8" ht="12.75" customHeight="1" x14ac:dyDescent="0.25">
      <c r="A3007" s="26" t="s">
        <v>3047</v>
      </c>
      <c r="B3007" s="26" t="s">
        <v>583</v>
      </c>
      <c r="C3007" s="65">
        <v>16</v>
      </c>
      <c r="D3007" s="66">
        <v>54844.79</v>
      </c>
      <c r="E3007" s="66"/>
      <c r="F3007" s="66"/>
      <c r="G3007" s="66"/>
      <c r="H3007" s="66">
        <v>54844.79</v>
      </c>
    </row>
    <row r="3008" spans="1:8" ht="12.75" customHeight="1" x14ac:dyDescent="0.25">
      <c r="A3008" s="26" t="s">
        <v>3048</v>
      </c>
      <c r="B3008" s="26" t="s">
        <v>585</v>
      </c>
      <c r="C3008" s="65">
        <v>16</v>
      </c>
      <c r="D3008" s="66">
        <v>14038.24</v>
      </c>
      <c r="E3008" s="66"/>
      <c r="F3008" s="66"/>
      <c r="G3008" s="66"/>
      <c r="H3008" s="66">
        <v>14038.24</v>
      </c>
    </row>
    <row r="3009" spans="1:8" ht="12.75" customHeight="1" x14ac:dyDescent="0.25">
      <c r="A3009" s="26" t="s">
        <v>3049</v>
      </c>
      <c r="B3009" s="26" t="s">
        <v>587</v>
      </c>
      <c r="C3009" s="65">
        <v>16</v>
      </c>
      <c r="D3009" s="66">
        <v>0</v>
      </c>
      <c r="E3009" s="66"/>
      <c r="F3009" s="66"/>
      <c r="G3009" s="66"/>
      <c r="H3009" s="66">
        <v>0</v>
      </c>
    </row>
    <row r="3010" spans="1:8" ht="12.75" customHeight="1" x14ac:dyDescent="0.25">
      <c r="A3010" s="26" t="s">
        <v>3050</v>
      </c>
      <c r="B3010" s="26" t="s">
        <v>1626</v>
      </c>
      <c r="C3010" s="65">
        <v>16</v>
      </c>
      <c r="D3010" s="66">
        <v>0</v>
      </c>
      <c r="E3010" s="66"/>
      <c r="F3010" s="66"/>
      <c r="G3010" s="66"/>
      <c r="H3010" s="66">
        <v>0</v>
      </c>
    </row>
    <row r="3011" spans="1:8" ht="12.75" customHeight="1" x14ac:dyDescent="0.25">
      <c r="A3011" s="26" t="s">
        <v>3051</v>
      </c>
      <c r="B3011" s="26" t="s">
        <v>591</v>
      </c>
      <c r="C3011" s="65">
        <v>16</v>
      </c>
      <c r="D3011" s="66">
        <v>0</v>
      </c>
      <c r="E3011" s="66"/>
      <c r="F3011" s="66"/>
      <c r="G3011" s="66"/>
      <c r="H3011" s="66">
        <v>0</v>
      </c>
    </row>
    <row r="3012" spans="1:8" ht="12.75" customHeight="1" x14ac:dyDescent="0.25">
      <c r="A3012" s="26" t="s">
        <v>3052</v>
      </c>
      <c r="B3012" s="26" t="s">
        <v>593</v>
      </c>
      <c r="C3012" s="65">
        <v>16</v>
      </c>
      <c r="D3012" s="66">
        <v>0</v>
      </c>
      <c r="E3012" s="66"/>
      <c r="F3012" s="66"/>
      <c r="G3012" s="66"/>
      <c r="H3012" s="66">
        <v>0</v>
      </c>
    </row>
    <row r="3013" spans="1:8" ht="12.75" customHeight="1" x14ac:dyDescent="0.25">
      <c r="A3013" s="26" t="s">
        <v>3053</v>
      </c>
      <c r="B3013" s="26" t="s">
        <v>595</v>
      </c>
      <c r="C3013" s="65">
        <v>16</v>
      </c>
      <c r="D3013" s="66">
        <v>0</v>
      </c>
      <c r="E3013" s="66"/>
      <c r="F3013" s="66"/>
      <c r="G3013" s="66"/>
      <c r="H3013" s="66">
        <v>0</v>
      </c>
    </row>
    <row r="3014" spans="1:8" ht="12.75" customHeight="1" x14ac:dyDescent="0.25">
      <c r="A3014" s="26" t="s">
        <v>3054</v>
      </c>
      <c r="B3014" s="26" t="s">
        <v>597</v>
      </c>
      <c r="C3014" s="65">
        <v>16</v>
      </c>
      <c r="D3014" s="66">
        <v>0</v>
      </c>
      <c r="E3014" s="66"/>
      <c r="F3014" s="66"/>
      <c r="G3014" s="66"/>
      <c r="H3014" s="66">
        <v>0</v>
      </c>
    </row>
    <row r="3015" spans="1:8" ht="12.75" customHeight="1" x14ac:dyDescent="0.25">
      <c r="A3015" s="26" t="s">
        <v>3055</v>
      </c>
      <c r="B3015" s="26" t="s">
        <v>599</v>
      </c>
      <c r="C3015" s="65">
        <v>16</v>
      </c>
      <c r="D3015" s="66">
        <v>0</v>
      </c>
      <c r="E3015" s="66"/>
      <c r="F3015" s="66"/>
      <c r="G3015" s="66"/>
      <c r="H3015" s="66">
        <v>0</v>
      </c>
    </row>
    <row r="3016" spans="1:8" ht="12.75" customHeight="1" x14ac:dyDescent="0.25">
      <c r="A3016" s="26" t="s">
        <v>3056</v>
      </c>
      <c r="B3016" s="26" t="s">
        <v>601</v>
      </c>
      <c r="C3016" s="65">
        <v>16</v>
      </c>
      <c r="D3016" s="66">
        <v>0</v>
      </c>
      <c r="E3016" s="66"/>
      <c r="F3016" s="66"/>
      <c r="G3016" s="66"/>
      <c r="H3016" s="66">
        <v>0</v>
      </c>
    </row>
    <row r="3017" spans="1:8" ht="12.75" customHeight="1" x14ac:dyDescent="0.25">
      <c r="A3017" s="26" t="s">
        <v>3057</v>
      </c>
      <c r="B3017" s="26" t="s">
        <v>603</v>
      </c>
      <c r="C3017" s="65">
        <v>16</v>
      </c>
      <c r="D3017" s="66">
        <v>0</v>
      </c>
      <c r="E3017" s="66"/>
      <c r="F3017" s="66"/>
      <c r="G3017" s="66"/>
      <c r="H3017" s="66">
        <v>0</v>
      </c>
    </row>
    <row r="3018" spans="1:8" ht="12.75" customHeight="1" x14ac:dyDescent="0.25">
      <c r="A3018" s="26" t="s">
        <v>3058</v>
      </c>
      <c r="B3018" s="26" t="s">
        <v>605</v>
      </c>
      <c r="C3018" s="65">
        <v>16</v>
      </c>
      <c r="D3018" s="66">
        <v>0</v>
      </c>
      <c r="E3018" s="66"/>
      <c r="F3018" s="66"/>
      <c r="G3018" s="66"/>
      <c r="H3018" s="66">
        <v>0</v>
      </c>
    </row>
    <row r="3019" spans="1:8" ht="12.75" customHeight="1" x14ac:dyDescent="0.25">
      <c r="A3019" s="26" t="s">
        <v>3059</v>
      </c>
      <c r="B3019" s="26" t="s">
        <v>607</v>
      </c>
      <c r="C3019" s="65">
        <v>16</v>
      </c>
      <c r="D3019" s="66">
        <v>0</v>
      </c>
      <c r="E3019" s="66"/>
      <c r="F3019" s="66"/>
      <c r="G3019" s="66"/>
      <c r="H3019" s="66">
        <v>0</v>
      </c>
    </row>
    <row r="3020" spans="1:8" ht="12.75" customHeight="1" x14ac:dyDescent="0.25">
      <c r="A3020" s="26" t="s">
        <v>3060</v>
      </c>
      <c r="B3020" s="26" t="s">
        <v>2884</v>
      </c>
      <c r="C3020" s="65">
        <v>16</v>
      </c>
      <c r="D3020" s="66">
        <v>0</v>
      </c>
      <c r="E3020" s="66"/>
      <c r="F3020" s="66"/>
      <c r="G3020" s="66"/>
      <c r="H3020" s="66">
        <v>0</v>
      </c>
    </row>
    <row r="3021" spans="1:8" ht="12.75" customHeight="1" x14ac:dyDescent="0.25">
      <c r="A3021" s="26" t="s">
        <v>3061</v>
      </c>
      <c r="B3021" s="26" t="s">
        <v>609</v>
      </c>
      <c r="C3021" s="65">
        <v>16</v>
      </c>
      <c r="D3021" s="66">
        <v>0</v>
      </c>
      <c r="E3021" s="66"/>
      <c r="F3021" s="66"/>
      <c r="G3021" s="66"/>
      <c r="H3021" s="66">
        <v>0</v>
      </c>
    </row>
    <row r="3022" spans="1:8" ht="12.75" customHeight="1" x14ac:dyDescent="0.25">
      <c r="A3022" s="26" t="s">
        <v>3062</v>
      </c>
      <c r="B3022" s="26" t="s">
        <v>611</v>
      </c>
      <c r="C3022" s="65">
        <v>16</v>
      </c>
      <c r="D3022" s="66">
        <v>0</v>
      </c>
      <c r="E3022" s="66"/>
      <c r="F3022" s="66"/>
      <c r="G3022" s="66"/>
      <c r="H3022" s="66">
        <v>0</v>
      </c>
    </row>
    <row r="3023" spans="1:8" ht="12.75" customHeight="1" x14ac:dyDescent="0.25">
      <c r="A3023" s="26" t="s">
        <v>3063</v>
      </c>
      <c r="B3023" s="26" t="s">
        <v>1639</v>
      </c>
      <c r="C3023" s="65">
        <v>12</v>
      </c>
      <c r="D3023" s="66"/>
      <c r="E3023" s="66"/>
      <c r="F3023" s="66">
        <v>0</v>
      </c>
      <c r="G3023" s="66"/>
      <c r="H3023" s="66">
        <v>0</v>
      </c>
    </row>
    <row r="3024" spans="1:8" ht="12.75" customHeight="1" x14ac:dyDescent="0.25">
      <c r="A3024" s="26" t="s">
        <v>3064</v>
      </c>
      <c r="B3024" s="26" t="s">
        <v>613</v>
      </c>
      <c r="C3024" s="65">
        <v>14</v>
      </c>
      <c r="D3024" s="66"/>
      <c r="E3024" s="66">
        <v>0</v>
      </c>
      <c r="F3024" s="66"/>
      <c r="G3024" s="66"/>
      <c r="H3024" s="66">
        <v>0</v>
      </c>
    </row>
    <row r="3025" spans="1:8" ht="12.75" customHeight="1" x14ac:dyDescent="0.25">
      <c r="A3025" s="26" t="s">
        <v>3065</v>
      </c>
      <c r="B3025" s="26" t="s">
        <v>613</v>
      </c>
      <c r="C3025" s="65">
        <v>16</v>
      </c>
      <c r="D3025" s="66">
        <v>0</v>
      </c>
      <c r="E3025" s="66"/>
      <c r="F3025" s="66"/>
      <c r="G3025" s="66"/>
      <c r="H3025" s="66">
        <v>0</v>
      </c>
    </row>
    <row r="3026" spans="1:8" ht="12.75" customHeight="1" x14ac:dyDescent="0.25">
      <c r="A3026" s="26" t="s">
        <v>3066</v>
      </c>
      <c r="B3026" s="26" t="s">
        <v>1814</v>
      </c>
      <c r="C3026" s="65">
        <v>12</v>
      </c>
      <c r="D3026" s="66"/>
      <c r="E3026" s="66"/>
      <c r="F3026" s="66">
        <v>54948.79</v>
      </c>
      <c r="G3026" s="66"/>
      <c r="H3026" s="66">
        <v>54948.79</v>
      </c>
    </row>
    <row r="3027" spans="1:8" ht="12.75" customHeight="1" x14ac:dyDescent="0.25">
      <c r="A3027" s="26" t="s">
        <v>3067</v>
      </c>
      <c r="B3027" s="26" t="s">
        <v>1814</v>
      </c>
      <c r="C3027" s="65">
        <v>14</v>
      </c>
      <c r="D3027" s="66"/>
      <c r="E3027" s="66">
        <v>54948.79</v>
      </c>
      <c r="F3027" s="66"/>
      <c r="G3027" s="66"/>
      <c r="H3027" s="66">
        <v>54948.79</v>
      </c>
    </row>
    <row r="3028" spans="1:8" ht="12.75" customHeight="1" x14ac:dyDescent="0.25">
      <c r="A3028" s="26" t="s">
        <v>3068</v>
      </c>
      <c r="B3028" s="26" t="s">
        <v>620</v>
      </c>
      <c r="C3028" s="65">
        <v>16</v>
      </c>
      <c r="D3028" s="66">
        <v>0</v>
      </c>
      <c r="E3028" s="66"/>
      <c r="F3028" s="66"/>
      <c r="G3028" s="66"/>
      <c r="H3028" s="66">
        <v>0</v>
      </c>
    </row>
    <row r="3029" spans="1:8" ht="12.75" customHeight="1" x14ac:dyDescent="0.25">
      <c r="A3029" s="26" t="s">
        <v>3069</v>
      </c>
      <c r="B3029" s="26" t="s">
        <v>622</v>
      </c>
      <c r="C3029" s="65">
        <v>16</v>
      </c>
      <c r="D3029" s="66">
        <v>0</v>
      </c>
      <c r="E3029" s="66"/>
      <c r="F3029" s="66"/>
      <c r="G3029" s="66"/>
      <c r="H3029" s="66">
        <v>0</v>
      </c>
    </row>
    <row r="3030" spans="1:8" ht="12.75" customHeight="1" x14ac:dyDescent="0.25">
      <c r="A3030" s="26" t="s">
        <v>3070</v>
      </c>
      <c r="B3030" s="26" t="s">
        <v>624</v>
      </c>
      <c r="C3030" s="65">
        <v>16</v>
      </c>
      <c r="D3030" s="66">
        <v>54948.79</v>
      </c>
      <c r="E3030" s="66"/>
      <c r="F3030" s="66"/>
      <c r="G3030" s="66"/>
      <c r="H3030" s="66">
        <v>54948.79</v>
      </c>
    </row>
    <row r="3031" spans="1:8" ht="12.75" customHeight="1" x14ac:dyDescent="0.25">
      <c r="A3031" s="26" t="s">
        <v>3071</v>
      </c>
      <c r="B3031" s="26" t="s">
        <v>1335</v>
      </c>
      <c r="C3031" s="65">
        <v>16</v>
      </c>
      <c r="D3031" s="66">
        <v>0</v>
      </c>
      <c r="E3031" s="66"/>
      <c r="F3031" s="66"/>
      <c r="G3031" s="66"/>
      <c r="H3031" s="66">
        <v>0</v>
      </c>
    </row>
    <row r="3032" spans="1:8" ht="12.75" customHeight="1" x14ac:dyDescent="0.25">
      <c r="A3032" s="26" t="s">
        <v>3072</v>
      </c>
      <c r="B3032" s="26" t="s">
        <v>1768</v>
      </c>
      <c r="C3032" s="65">
        <v>10</v>
      </c>
      <c r="D3032" s="66"/>
      <c r="E3032" s="66"/>
      <c r="F3032" s="66"/>
      <c r="G3032" s="66">
        <v>0</v>
      </c>
      <c r="H3032" s="66">
        <v>0</v>
      </c>
    </row>
    <row r="3033" spans="1:8" ht="12.75" customHeight="1" x14ac:dyDescent="0.25">
      <c r="A3033" s="26" t="s">
        <v>3073</v>
      </c>
      <c r="B3033" s="26" t="s">
        <v>1693</v>
      </c>
      <c r="C3033" s="65">
        <v>12</v>
      </c>
      <c r="D3033" s="66"/>
      <c r="E3033" s="66"/>
      <c r="F3033" s="66">
        <v>0</v>
      </c>
      <c r="G3033" s="66"/>
      <c r="H3033" s="66">
        <v>0</v>
      </c>
    </row>
    <row r="3034" spans="1:8" ht="12.75" customHeight="1" x14ac:dyDescent="0.25">
      <c r="A3034" s="26" t="s">
        <v>3074</v>
      </c>
      <c r="B3034" s="26" t="s">
        <v>1693</v>
      </c>
      <c r="C3034" s="65">
        <v>14</v>
      </c>
      <c r="D3034" s="66"/>
      <c r="E3034" s="66">
        <v>0</v>
      </c>
      <c r="F3034" s="66"/>
      <c r="G3034" s="66"/>
      <c r="H3034" s="66">
        <v>0</v>
      </c>
    </row>
    <row r="3035" spans="1:8" ht="12.75" customHeight="1" x14ac:dyDescent="0.25">
      <c r="A3035" s="26" t="s">
        <v>3075</v>
      </c>
      <c r="B3035" s="26" t="s">
        <v>1696</v>
      </c>
      <c r="C3035" s="65">
        <v>16</v>
      </c>
      <c r="D3035" s="66">
        <v>0</v>
      </c>
      <c r="E3035" s="66"/>
      <c r="F3035" s="66"/>
      <c r="G3035" s="66"/>
      <c r="H3035" s="66">
        <v>0</v>
      </c>
    </row>
    <row r="3036" spans="1:8" ht="12.75" customHeight="1" x14ac:dyDescent="0.25">
      <c r="A3036" s="26" t="s">
        <v>3076</v>
      </c>
      <c r="B3036" s="26" t="s">
        <v>559</v>
      </c>
      <c r="C3036" s="65">
        <v>16</v>
      </c>
      <c r="D3036" s="66">
        <v>0</v>
      </c>
      <c r="E3036" s="66"/>
      <c r="F3036" s="66"/>
      <c r="G3036" s="66"/>
      <c r="H3036" s="66">
        <v>0</v>
      </c>
    </row>
    <row r="3037" spans="1:8" ht="12.75" customHeight="1" x14ac:dyDescent="0.25">
      <c r="A3037" s="26" t="s">
        <v>3077</v>
      </c>
      <c r="B3037" s="26" t="s">
        <v>1814</v>
      </c>
      <c r="C3037" s="65">
        <v>16</v>
      </c>
      <c r="D3037" s="66">
        <v>0</v>
      </c>
      <c r="E3037" s="66"/>
      <c r="F3037" s="66"/>
      <c r="G3037" s="66"/>
      <c r="H3037" s="66">
        <v>0</v>
      </c>
    </row>
    <row r="3038" spans="1:8" ht="12.75" customHeight="1" x14ac:dyDescent="0.25">
      <c r="A3038" s="26" t="s">
        <v>3078</v>
      </c>
      <c r="B3038" s="26" t="s">
        <v>563</v>
      </c>
      <c r="C3038" s="65">
        <v>16</v>
      </c>
      <c r="D3038" s="66">
        <v>0</v>
      </c>
      <c r="E3038" s="66"/>
      <c r="F3038" s="66"/>
      <c r="G3038" s="66"/>
      <c r="H3038" s="66">
        <v>0</v>
      </c>
    </row>
    <row r="3039" spans="1:8" ht="12.75" customHeight="1" x14ac:dyDescent="0.25">
      <c r="A3039" s="26" t="s">
        <v>3079</v>
      </c>
      <c r="B3039" s="26" t="s">
        <v>565</v>
      </c>
      <c r="C3039" s="65">
        <v>16</v>
      </c>
      <c r="D3039" s="66">
        <v>0</v>
      </c>
      <c r="E3039" s="66"/>
      <c r="F3039" s="66"/>
      <c r="G3039" s="66"/>
      <c r="H3039" s="66">
        <v>0</v>
      </c>
    </row>
    <row r="3040" spans="1:8" ht="12.75" customHeight="1" x14ac:dyDescent="0.25">
      <c r="A3040" s="26" t="s">
        <v>3080</v>
      </c>
      <c r="B3040" s="26" t="s">
        <v>567</v>
      </c>
      <c r="C3040" s="65">
        <v>16</v>
      </c>
      <c r="D3040" s="66">
        <v>0</v>
      </c>
      <c r="E3040" s="66"/>
      <c r="F3040" s="66"/>
      <c r="G3040" s="66"/>
      <c r="H3040" s="66">
        <v>0</v>
      </c>
    </row>
    <row r="3041" spans="1:8" ht="12.75" customHeight="1" x14ac:dyDescent="0.25">
      <c r="A3041" s="26" t="s">
        <v>3081</v>
      </c>
      <c r="B3041" s="26" t="s">
        <v>1703</v>
      </c>
      <c r="C3041" s="65">
        <v>12</v>
      </c>
      <c r="D3041" s="66"/>
      <c r="E3041" s="66"/>
      <c r="F3041" s="66">
        <v>0</v>
      </c>
      <c r="G3041" s="66"/>
      <c r="H3041" s="66">
        <v>0</v>
      </c>
    </row>
    <row r="3042" spans="1:8" ht="12.75" customHeight="1" x14ac:dyDescent="0.25">
      <c r="A3042" s="26" t="s">
        <v>3082</v>
      </c>
      <c r="B3042" s="26" t="s">
        <v>1703</v>
      </c>
      <c r="C3042" s="65">
        <v>14</v>
      </c>
      <c r="D3042" s="66"/>
      <c r="E3042" s="66">
        <v>0</v>
      </c>
      <c r="F3042" s="66"/>
      <c r="G3042" s="66"/>
      <c r="H3042" s="66">
        <v>0</v>
      </c>
    </row>
    <row r="3043" spans="1:8" ht="12.75" customHeight="1" x14ac:dyDescent="0.25">
      <c r="A3043" s="26" t="s">
        <v>3083</v>
      </c>
      <c r="B3043" s="26" t="s">
        <v>559</v>
      </c>
      <c r="C3043" s="65">
        <v>16</v>
      </c>
      <c r="D3043" s="66">
        <v>0</v>
      </c>
      <c r="E3043" s="66"/>
      <c r="F3043" s="66"/>
      <c r="G3043" s="66"/>
      <c r="H3043" s="66">
        <v>0</v>
      </c>
    </row>
    <row r="3044" spans="1:8" ht="12.75" customHeight="1" x14ac:dyDescent="0.25">
      <c r="A3044" s="26" t="s">
        <v>3084</v>
      </c>
      <c r="B3044" s="26" t="s">
        <v>561</v>
      </c>
      <c r="C3044" s="65">
        <v>16</v>
      </c>
      <c r="D3044" s="66">
        <v>0</v>
      </c>
      <c r="E3044" s="66"/>
      <c r="F3044" s="66"/>
      <c r="G3044" s="66"/>
      <c r="H3044" s="66">
        <v>0</v>
      </c>
    </row>
    <row r="3045" spans="1:8" ht="12.75" customHeight="1" x14ac:dyDescent="0.25">
      <c r="A3045" s="26" t="s">
        <v>3085</v>
      </c>
      <c r="B3045" s="26" t="s">
        <v>565</v>
      </c>
      <c r="C3045" s="65">
        <v>16</v>
      </c>
      <c r="D3045" s="66">
        <v>0</v>
      </c>
      <c r="E3045" s="66"/>
      <c r="F3045" s="66"/>
      <c r="G3045" s="66"/>
      <c r="H3045" s="66">
        <v>0</v>
      </c>
    </row>
    <row r="3046" spans="1:8" ht="12.75" customHeight="1" x14ac:dyDescent="0.25">
      <c r="A3046" s="26" t="s">
        <v>3086</v>
      </c>
      <c r="B3046" s="26" t="s">
        <v>575</v>
      </c>
      <c r="C3046" s="65">
        <v>16</v>
      </c>
      <c r="D3046" s="66">
        <v>0</v>
      </c>
      <c r="E3046" s="66"/>
      <c r="F3046" s="66"/>
      <c r="G3046" s="66"/>
      <c r="H3046" s="66">
        <v>0</v>
      </c>
    </row>
    <row r="3047" spans="1:8" ht="12.75" customHeight="1" x14ac:dyDescent="0.25">
      <c r="A3047" s="26" t="s">
        <v>3087</v>
      </c>
      <c r="B3047" s="26" t="s">
        <v>1710</v>
      </c>
      <c r="C3047" s="65">
        <v>12</v>
      </c>
      <c r="D3047" s="66"/>
      <c r="E3047" s="66"/>
      <c r="F3047" s="66">
        <v>0</v>
      </c>
      <c r="G3047" s="66"/>
      <c r="H3047" s="66">
        <v>0</v>
      </c>
    </row>
    <row r="3048" spans="1:8" ht="12.75" customHeight="1" x14ac:dyDescent="0.25">
      <c r="A3048" s="26" t="s">
        <v>3088</v>
      </c>
      <c r="B3048" s="26" t="s">
        <v>1710</v>
      </c>
      <c r="C3048" s="65">
        <v>14</v>
      </c>
      <c r="D3048" s="66"/>
      <c r="E3048" s="66">
        <v>0</v>
      </c>
      <c r="F3048" s="66"/>
      <c r="G3048" s="66"/>
      <c r="H3048" s="66">
        <v>0</v>
      </c>
    </row>
    <row r="3049" spans="1:8" ht="12.75" customHeight="1" x14ac:dyDescent="0.25">
      <c r="A3049" s="26" t="s">
        <v>3089</v>
      </c>
      <c r="B3049" s="26" t="s">
        <v>577</v>
      </c>
      <c r="C3049" s="65">
        <v>16</v>
      </c>
      <c r="D3049" s="66">
        <v>0</v>
      </c>
      <c r="E3049" s="66"/>
      <c r="F3049" s="66"/>
      <c r="G3049" s="66"/>
      <c r="H3049" s="66">
        <v>0</v>
      </c>
    </row>
    <row r="3050" spans="1:8" ht="12.75" customHeight="1" x14ac:dyDescent="0.25">
      <c r="A3050" s="26" t="s">
        <v>3090</v>
      </c>
      <c r="B3050" s="26" t="s">
        <v>581</v>
      </c>
      <c r="C3050" s="65">
        <v>16</v>
      </c>
      <c r="D3050" s="66">
        <v>0</v>
      </c>
      <c r="E3050" s="66"/>
      <c r="F3050" s="66"/>
      <c r="G3050" s="66"/>
      <c r="H3050" s="66">
        <v>0</v>
      </c>
    </row>
    <row r="3051" spans="1:8" ht="12.75" customHeight="1" x14ac:dyDescent="0.25">
      <c r="A3051" s="26" t="s">
        <v>3091</v>
      </c>
      <c r="B3051" s="26" t="s">
        <v>583</v>
      </c>
      <c r="C3051" s="65">
        <v>16</v>
      </c>
      <c r="D3051" s="66">
        <v>0</v>
      </c>
      <c r="E3051" s="66"/>
      <c r="F3051" s="66"/>
      <c r="G3051" s="66"/>
      <c r="H3051" s="66">
        <v>0</v>
      </c>
    </row>
    <row r="3052" spans="1:8" ht="12.75" customHeight="1" x14ac:dyDescent="0.25">
      <c r="A3052" s="26" t="s">
        <v>3092</v>
      </c>
      <c r="B3052" s="26" t="s">
        <v>585</v>
      </c>
      <c r="C3052" s="65">
        <v>16</v>
      </c>
      <c r="D3052" s="66">
        <v>0</v>
      </c>
      <c r="E3052" s="66"/>
      <c r="F3052" s="66"/>
      <c r="G3052" s="66"/>
      <c r="H3052" s="66">
        <v>0</v>
      </c>
    </row>
    <row r="3053" spans="1:8" ht="12.75" customHeight="1" x14ac:dyDescent="0.25">
      <c r="A3053" s="26" t="s">
        <v>3093</v>
      </c>
      <c r="B3053" s="26" t="s">
        <v>587</v>
      </c>
      <c r="C3053" s="65">
        <v>16</v>
      </c>
      <c r="D3053" s="66">
        <v>0</v>
      </c>
      <c r="E3053" s="66"/>
      <c r="F3053" s="66"/>
      <c r="G3053" s="66"/>
      <c r="H3053" s="66">
        <v>0</v>
      </c>
    </row>
    <row r="3054" spans="1:8" ht="12.75" customHeight="1" x14ac:dyDescent="0.25">
      <c r="A3054" s="26" t="s">
        <v>3094</v>
      </c>
      <c r="B3054" s="26" t="s">
        <v>1626</v>
      </c>
      <c r="C3054" s="65">
        <v>16</v>
      </c>
      <c r="D3054" s="66">
        <v>0</v>
      </c>
      <c r="E3054" s="66"/>
      <c r="F3054" s="66"/>
      <c r="G3054" s="66"/>
      <c r="H3054" s="66">
        <v>0</v>
      </c>
    </row>
    <row r="3055" spans="1:8" ht="12.75" customHeight="1" x14ac:dyDescent="0.25">
      <c r="A3055" s="26" t="s">
        <v>3095</v>
      </c>
      <c r="B3055" s="26" t="s">
        <v>591</v>
      </c>
      <c r="C3055" s="65">
        <v>16</v>
      </c>
      <c r="D3055" s="66">
        <v>0</v>
      </c>
      <c r="E3055" s="66"/>
      <c r="F3055" s="66"/>
      <c r="G3055" s="66"/>
      <c r="H3055" s="66">
        <v>0</v>
      </c>
    </row>
    <row r="3056" spans="1:8" ht="12.75" customHeight="1" x14ac:dyDescent="0.25">
      <c r="A3056" s="26" t="s">
        <v>3096</v>
      </c>
      <c r="B3056" s="26" t="s">
        <v>593</v>
      </c>
      <c r="C3056" s="65">
        <v>16</v>
      </c>
      <c r="D3056" s="66">
        <v>0</v>
      </c>
      <c r="E3056" s="66"/>
      <c r="F3056" s="66"/>
      <c r="G3056" s="66"/>
      <c r="H3056" s="66">
        <v>0</v>
      </c>
    </row>
    <row r="3057" spans="1:8" ht="12.75" customHeight="1" x14ac:dyDescent="0.25">
      <c r="A3057" s="26" t="s">
        <v>3097</v>
      </c>
      <c r="B3057" s="26" t="s">
        <v>595</v>
      </c>
      <c r="C3057" s="65">
        <v>16</v>
      </c>
      <c r="D3057" s="66">
        <v>0</v>
      </c>
      <c r="E3057" s="66"/>
      <c r="F3057" s="66"/>
      <c r="G3057" s="66"/>
      <c r="H3057" s="66">
        <v>0</v>
      </c>
    </row>
    <row r="3058" spans="1:8" ht="12.75" customHeight="1" x14ac:dyDescent="0.25">
      <c r="A3058" s="26" t="s">
        <v>3098</v>
      </c>
      <c r="B3058" s="26" t="s">
        <v>597</v>
      </c>
      <c r="C3058" s="65">
        <v>16</v>
      </c>
      <c r="D3058" s="66">
        <v>0</v>
      </c>
      <c r="E3058" s="66"/>
      <c r="F3058" s="66"/>
      <c r="G3058" s="66"/>
      <c r="H3058" s="66">
        <v>0</v>
      </c>
    </row>
    <row r="3059" spans="1:8" ht="12.75" customHeight="1" x14ac:dyDescent="0.25">
      <c r="A3059" s="26" t="s">
        <v>3099</v>
      </c>
      <c r="B3059" s="26" t="s">
        <v>599</v>
      </c>
      <c r="C3059" s="65">
        <v>16</v>
      </c>
      <c r="D3059" s="66">
        <v>0</v>
      </c>
      <c r="E3059" s="66"/>
      <c r="F3059" s="66"/>
      <c r="G3059" s="66"/>
      <c r="H3059" s="66">
        <v>0</v>
      </c>
    </row>
    <row r="3060" spans="1:8" ht="12.75" customHeight="1" x14ac:dyDescent="0.25">
      <c r="A3060" s="26" t="s">
        <v>3100</v>
      </c>
      <c r="B3060" s="26" t="s">
        <v>601</v>
      </c>
      <c r="C3060" s="65">
        <v>16</v>
      </c>
      <c r="D3060" s="66">
        <v>0</v>
      </c>
      <c r="E3060" s="66"/>
      <c r="F3060" s="66"/>
      <c r="G3060" s="66"/>
      <c r="H3060" s="66">
        <v>0</v>
      </c>
    </row>
    <row r="3061" spans="1:8" ht="12.75" customHeight="1" x14ac:dyDescent="0.25">
      <c r="A3061" s="26" t="s">
        <v>3101</v>
      </c>
      <c r="B3061" s="26" t="s">
        <v>603</v>
      </c>
      <c r="C3061" s="65">
        <v>16</v>
      </c>
      <c r="D3061" s="66">
        <v>0</v>
      </c>
      <c r="E3061" s="66"/>
      <c r="F3061" s="66"/>
      <c r="G3061" s="66"/>
      <c r="H3061" s="66">
        <v>0</v>
      </c>
    </row>
    <row r="3062" spans="1:8" ht="12.75" customHeight="1" x14ac:dyDescent="0.25">
      <c r="A3062" s="26" t="s">
        <v>3102</v>
      </c>
      <c r="B3062" s="26" t="s">
        <v>605</v>
      </c>
      <c r="C3062" s="65">
        <v>16</v>
      </c>
      <c r="D3062" s="66">
        <v>0</v>
      </c>
      <c r="E3062" s="66"/>
      <c r="F3062" s="66"/>
      <c r="G3062" s="66"/>
      <c r="H3062" s="66">
        <v>0</v>
      </c>
    </row>
    <row r="3063" spans="1:8" ht="12.75" customHeight="1" x14ac:dyDescent="0.25">
      <c r="A3063" s="26" t="s">
        <v>3103</v>
      </c>
      <c r="B3063" s="26" t="s">
        <v>607</v>
      </c>
      <c r="C3063" s="65">
        <v>16</v>
      </c>
      <c r="D3063" s="66">
        <v>0</v>
      </c>
      <c r="E3063" s="66"/>
      <c r="F3063" s="66"/>
      <c r="G3063" s="66"/>
      <c r="H3063" s="66">
        <v>0</v>
      </c>
    </row>
    <row r="3064" spans="1:8" ht="12.75" customHeight="1" x14ac:dyDescent="0.25">
      <c r="A3064" s="26" t="s">
        <v>3104</v>
      </c>
      <c r="B3064" s="26" t="s">
        <v>2884</v>
      </c>
      <c r="C3064" s="65">
        <v>16</v>
      </c>
      <c r="D3064" s="66">
        <v>0</v>
      </c>
      <c r="E3064" s="66"/>
      <c r="F3064" s="66"/>
      <c r="G3064" s="66"/>
      <c r="H3064" s="66">
        <v>0</v>
      </c>
    </row>
    <row r="3065" spans="1:8" ht="12.75" customHeight="1" x14ac:dyDescent="0.25">
      <c r="A3065" s="26" t="s">
        <v>3105</v>
      </c>
      <c r="B3065" s="26" t="s">
        <v>609</v>
      </c>
      <c r="C3065" s="65">
        <v>16</v>
      </c>
      <c r="D3065" s="66">
        <v>0</v>
      </c>
      <c r="E3065" s="66"/>
      <c r="F3065" s="66"/>
      <c r="G3065" s="66"/>
      <c r="H3065" s="66">
        <v>0</v>
      </c>
    </row>
    <row r="3066" spans="1:8" ht="12.75" customHeight="1" x14ac:dyDescent="0.25">
      <c r="A3066" s="26" t="s">
        <v>3106</v>
      </c>
      <c r="B3066" s="26" t="s">
        <v>611</v>
      </c>
      <c r="C3066" s="65">
        <v>16</v>
      </c>
      <c r="D3066" s="66">
        <v>0</v>
      </c>
      <c r="E3066" s="66"/>
      <c r="F3066" s="66"/>
      <c r="G3066" s="66"/>
      <c r="H3066" s="66">
        <v>0</v>
      </c>
    </row>
    <row r="3067" spans="1:8" ht="12.75" customHeight="1" x14ac:dyDescent="0.25">
      <c r="A3067" s="26" t="s">
        <v>3107</v>
      </c>
      <c r="B3067" s="26" t="s">
        <v>1730</v>
      </c>
      <c r="C3067" s="65">
        <v>12</v>
      </c>
      <c r="D3067" s="66"/>
      <c r="E3067" s="66"/>
      <c r="F3067" s="66">
        <v>0</v>
      </c>
      <c r="G3067" s="66"/>
      <c r="H3067" s="66">
        <v>0</v>
      </c>
    </row>
    <row r="3068" spans="1:8" ht="12.75" customHeight="1" x14ac:dyDescent="0.25">
      <c r="A3068" s="26" t="s">
        <v>3108</v>
      </c>
      <c r="B3068" s="26" t="s">
        <v>1730</v>
      </c>
      <c r="C3068" s="65">
        <v>14</v>
      </c>
      <c r="D3068" s="66"/>
      <c r="E3068" s="66">
        <v>0</v>
      </c>
      <c r="F3068" s="66"/>
      <c r="G3068" s="66"/>
      <c r="H3068" s="66">
        <v>0</v>
      </c>
    </row>
    <row r="3069" spans="1:8" ht="12.75" customHeight="1" x14ac:dyDescent="0.25">
      <c r="A3069" s="26" t="s">
        <v>3109</v>
      </c>
      <c r="B3069" s="26" t="s">
        <v>613</v>
      </c>
      <c r="C3069" s="65">
        <v>16</v>
      </c>
      <c r="D3069" s="66">
        <v>0</v>
      </c>
      <c r="E3069" s="66"/>
      <c r="F3069" s="66"/>
      <c r="G3069" s="66"/>
      <c r="H3069" s="66">
        <v>0</v>
      </c>
    </row>
    <row r="3070" spans="1:8" ht="12.75" customHeight="1" x14ac:dyDescent="0.25">
      <c r="A3070" s="26" t="s">
        <v>3110</v>
      </c>
      <c r="B3070" s="26" t="s">
        <v>1734</v>
      </c>
      <c r="C3070" s="65">
        <v>12</v>
      </c>
      <c r="D3070" s="66"/>
      <c r="E3070" s="66"/>
      <c r="F3070" s="66">
        <v>0</v>
      </c>
      <c r="G3070" s="66"/>
      <c r="H3070" s="66">
        <v>0</v>
      </c>
    </row>
    <row r="3071" spans="1:8" ht="12.75" customHeight="1" x14ac:dyDescent="0.25">
      <c r="A3071" s="26" t="s">
        <v>3111</v>
      </c>
      <c r="B3071" s="26" t="s">
        <v>1736</v>
      </c>
      <c r="C3071" s="65">
        <v>14</v>
      </c>
      <c r="D3071" s="66"/>
      <c r="E3071" s="66">
        <v>0</v>
      </c>
      <c r="F3071" s="66"/>
      <c r="G3071" s="66"/>
      <c r="H3071" s="66">
        <v>0</v>
      </c>
    </row>
    <row r="3072" spans="1:8" ht="12.75" customHeight="1" x14ac:dyDescent="0.25">
      <c r="A3072" s="26" t="s">
        <v>3112</v>
      </c>
      <c r="B3072" s="26" t="s">
        <v>620</v>
      </c>
      <c r="C3072" s="65">
        <v>16</v>
      </c>
      <c r="D3072" s="66">
        <v>0</v>
      </c>
      <c r="E3072" s="66"/>
      <c r="F3072" s="66"/>
      <c r="G3072" s="66"/>
      <c r="H3072" s="66">
        <v>0</v>
      </c>
    </row>
    <row r="3073" spans="1:8" ht="12.75" customHeight="1" x14ac:dyDescent="0.25">
      <c r="A3073" s="26" t="s">
        <v>3113</v>
      </c>
      <c r="B3073" s="26" t="s">
        <v>622</v>
      </c>
      <c r="C3073" s="65">
        <v>16</v>
      </c>
      <c r="D3073" s="66">
        <v>0</v>
      </c>
      <c r="E3073" s="66"/>
      <c r="F3073" s="66"/>
      <c r="G3073" s="66"/>
      <c r="H3073" s="66">
        <v>0</v>
      </c>
    </row>
    <row r="3074" spans="1:8" ht="12.75" customHeight="1" x14ac:dyDescent="0.25">
      <c r="A3074" s="26" t="s">
        <v>3114</v>
      </c>
      <c r="B3074" s="26" t="s">
        <v>624</v>
      </c>
      <c r="C3074" s="65">
        <v>16</v>
      </c>
      <c r="D3074" s="66">
        <v>0</v>
      </c>
      <c r="E3074" s="66"/>
      <c r="F3074" s="66"/>
      <c r="G3074" s="66"/>
      <c r="H3074" s="66">
        <v>0</v>
      </c>
    </row>
    <row r="3075" spans="1:8" ht="12.75" customHeight="1" x14ac:dyDescent="0.25">
      <c r="A3075" s="26" t="s">
        <v>3115</v>
      </c>
      <c r="B3075" s="26" t="s">
        <v>1335</v>
      </c>
      <c r="C3075" s="65">
        <v>16</v>
      </c>
      <c r="D3075" s="66">
        <v>0</v>
      </c>
      <c r="E3075" s="66"/>
      <c r="F3075" s="66"/>
      <c r="G3075" s="66"/>
      <c r="H3075" s="66">
        <v>0</v>
      </c>
    </row>
    <row r="3076" spans="1:8" ht="12.75" customHeight="1" x14ac:dyDescent="0.25">
      <c r="A3076" s="26" t="s">
        <v>3116</v>
      </c>
      <c r="B3076" s="26" t="s">
        <v>3117</v>
      </c>
      <c r="C3076" s="65">
        <v>10</v>
      </c>
      <c r="D3076" s="66"/>
      <c r="E3076" s="66"/>
      <c r="F3076" s="66"/>
      <c r="G3076" s="66">
        <v>0</v>
      </c>
      <c r="H3076" s="66">
        <v>0</v>
      </c>
    </row>
    <row r="3077" spans="1:8" ht="12.75" customHeight="1" x14ac:dyDescent="0.25">
      <c r="A3077" s="26" t="s">
        <v>3118</v>
      </c>
      <c r="B3077" s="26" t="s">
        <v>3117</v>
      </c>
      <c r="C3077" s="65">
        <v>10</v>
      </c>
      <c r="D3077" s="66"/>
      <c r="E3077" s="66"/>
      <c r="F3077" s="66"/>
      <c r="G3077" s="66">
        <v>0</v>
      </c>
      <c r="H3077" s="66">
        <v>0</v>
      </c>
    </row>
    <row r="3078" spans="1:8" ht="12.75" customHeight="1" x14ac:dyDescent="0.25">
      <c r="A3078" s="26" t="s">
        <v>3119</v>
      </c>
      <c r="B3078" s="26" t="s">
        <v>197</v>
      </c>
      <c r="C3078" s="65">
        <v>10</v>
      </c>
      <c r="D3078" s="66"/>
      <c r="E3078" s="66"/>
      <c r="F3078" s="66"/>
      <c r="G3078" s="66">
        <v>1726621.06</v>
      </c>
      <c r="H3078" s="66">
        <v>1726621.06</v>
      </c>
    </row>
    <row r="3079" spans="1:8" ht="12.75" customHeight="1" x14ac:dyDescent="0.25">
      <c r="A3079" s="26" t="s">
        <v>3120</v>
      </c>
      <c r="B3079" s="26" t="s">
        <v>1602</v>
      </c>
      <c r="C3079" s="65">
        <v>12</v>
      </c>
      <c r="D3079" s="66"/>
      <c r="E3079" s="66"/>
      <c r="F3079" s="66">
        <v>92089.02</v>
      </c>
      <c r="G3079" s="66"/>
      <c r="H3079" s="66">
        <v>92089.02</v>
      </c>
    </row>
    <row r="3080" spans="1:8" ht="12.75" customHeight="1" x14ac:dyDescent="0.25">
      <c r="A3080" s="26" t="s">
        <v>3121</v>
      </c>
      <c r="B3080" s="26" t="s">
        <v>1602</v>
      </c>
      <c r="C3080" s="65">
        <v>14</v>
      </c>
      <c r="D3080" s="66"/>
      <c r="E3080" s="66">
        <v>92089.02</v>
      </c>
      <c r="F3080" s="66"/>
      <c r="G3080" s="66"/>
      <c r="H3080" s="66">
        <v>92089.02</v>
      </c>
    </row>
    <row r="3081" spans="1:8" ht="12.75" customHeight="1" x14ac:dyDescent="0.25">
      <c r="A3081" s="26" t="s">
        <v>3122</v>
      </c>
      <c r="B3081" s="26" t="s">
        <v>1289</v>
      </c>
      <c r="C3081" s="65">
        <v>16</v>
      </c>
      <c r="D3081" s="66">
        <v>27649.16</v>
      </c>
      <c r="E3081" s="66"/>
      <c r="F3081" s="66"/>
      <c r="G3081" s="66"/>
      <c r="H3081" s="66">
        <v>27649.16</v>
      </c>
    </row>
    <row r="3082" spans="1:8" ht="12.75" customHeight="1" x14ac:dyDescent="0.25">
      <c r="A3082" s="26" t="s">
        <v>3123</v>
      </c>
      <c r="B3082" s="26" t="s">
        <v>559</v>
      </c>
      <c r="C3082" s="65">
        <v>16</v>
      </c>
      <c r="D3082" s="66">
        <v>0</v>
      </c>
      <c r="E3082" s="66"/>
      <c r="F3082" s="66"/>
      <c r="G3082" s="66"/>
      <c r="H3082" s="66">
        <v>0</v>
      </c>
    </row>
    <row r="3083" spans="1:8" ht="12.75" customHeight="1" x14ac:dyDescent="0.25">
      <c r="A3083" s="26" t="s">
        <v>3124</v>
      </c>
      <c r="B3083" s="26" t="s">
        <v>561</v>
      </c>
      <c r="C3083" s="65">
        <v>16</v>
      </c>
      <c r="D3083" s="66">
        <v>12104.27</v>
      </c>
      <c r="E3083" s="66"/>
      <c r="F3083" s="66"/>
      <c r="G3083" s="66"/>
      <c r="H3083" s="66">
        <v>12104.27</v>
      </c>
    </row>
    <row r="3084" spans="1:8" ht="12.75" customHeight="1" x14ac:dyDescent="0.25">
      <c r="A3084" s="26" t="s">
        <v>3125</v>
      </c>
      <c r="B3084" s="26" t="s">
        <v>563</v>
      </c>
      <c r="C3084" s="65">
        <v>16</v>
      </c>
      <c r="D3084" s="66">
        <v>6342.02</v>
      </c>
      <c r="E3084" s="66"/>
      <c r="F3084" s="66"/>
      <c r="G3084" s="66"/>
      <c r="H3084" s="66">
        <v>6342.02</v>
      </c>
    </row>
    <row r="3085" spans="1:8" ht="12.75" customHeight="1" x14ac:dyDescent="0.25">
      <c r="A3085" s="26" t="s">
        <v>3126</v>
      </c>
      <c r="B3085" s="26" t="s">
        <v>565</v>
      </c>
      <c r="C3085" s="65">
        <v>16</v>
      </c>
      <c r="D3085" s="66">
        <v>0</v>
      </c>
      <c r="E3085" s="66"/>
      <c r="F3085" s="66"/>
      <c r="G3085" s="66"/>
      <c r="H3085" s="66">
        <v>0</v>
      </c>
    </row>
    <row r="3086" spans="1:8" ht="12.75" customHeight="1" x14ac:dyDescent="0.25">
      <c r="A3086" s="26" t="s">
        <v>3127</v>
      </c>
      <c r="B3086" s="26" t="s">
        <v>567</v>
      </c>
      <c r="C3086" s="65">
        <v>16</v>
      </c>
      <c r="D3086" s="66">
        <v>0</v>
      </c>
      <c r="E3086" s="66"/>
      <c r="F3086" s="66"/>
      <c r="G3086" s="66"/>
      <c r="H3086" s="66">
        <v>0</v>
      </c>
    </row>
    <row r="3087" spans="1:8" ht="12.75" customHeight="1" x14ac:dyDescent="0.25">
      <c r="A3087" s="26" t="s">
        <v>11517</v>
      </c>
      <c r="B3087" s="26" t="s">
        <v>11488</v>
      </c>
      <c r="C3087" s="65">
        <v>16</v>
      </c>
      <c r="D3087" s="66">
        <v>11439.34</v>
      </c>
      <c r="E3087" s="66"/>
      <c r="F3087" s="66"/>
      <c r="G3087" s="66"/>
      <c r="H3087" s="66">
        <v>11439.34</v>
      </c>
    </row>
    <row r="3088" spans="1:8" ht="12.75" customHeight="1" x14ac:dyDescent="0.25">
      <c r="A3088" s="26" t="s">
        <v>11814</v>
      </c>
      <c r="B3088" s="26" t="s">
        <v>11670</v>
      </c>
      <c r="C3088" s="65">
        <v>16</v>
      </c>
      <c r="D3088" s="66">
        <v>2013.74</v>
      </c>
      <c r="E3088" s="66"/>
      <c r="F3088" s="66"/>
      <c r="G3088" s="66"/>
      <c r="H3088" s="66">
        <v>2013.74</v>
      </c>
    </row>
    <row r="3089" spans="1:8" ht="12.75" customHeight="1" x14ac:dyDescent="0.25">
      <c r="A3089" s="26" t="s">
        <v>11710</v>
      </c>
      <c r="B3089" s="26" t="s">
        <v>11711</v>
      </c>
      <c r="C3089" s="65">
        <v>16</v>
      </c>
      <c r="D3089" s="66">
        <v>0</v>
      </c>
      <c r="E3089" s="66"/>
      <c r="F3089" s="66"/>
      <c r="G3089" s="66"/>
      <c r="H3089" s="66">
        <v>0</v>
      </c>
    </row>
    <row r="3090" spans="1:8" ht="12.75" customHeight="1" x14ac:dyDescent="0.25">
      <c r="A3090" s="26" t="s">
        <v>12022</v>
      </c>
      <c r="B3090" s="26" t="s">
        <v>12021</v>
      </c>
      <c r="C3090" s="65">
        <v>16</v>
      </c>
      <c r="D3090" s="66">
        <v>47.24</v>
      </c>
      <c r="E3090" s="66"/>
      <c r="F3090" s="66"/>
      <c r="G3090" s="66"/>
      <c r="H3090" s="66">
        <v>47.24</v>
      </c>
    </row>
    <row r="3091" spans="1:8" ht="12.75" customHeight="1" x14ac:dyDescent="0.25">
      <c r="A3091" s="26" t="s">
        <v>11518</v>
      </c>
      <c r="B3091" s="26" t="s">
        <v>11488</v>
      </c>
      <c r="C3091" s="65">
        <v>16</v>
      </c>
      <c r="D3091" s="66">
        <v>0</v>
      </c>
      <c r="E3091" s="66"/>
      <c r="F3091" s="66"/>
      <c r="G3091" s="66"/>
      <c r="H3091" s="66">
        <v>0</v>
      </c>
    </row>
    <row r="3092" spans="1:8" ht="12.75" customHeight="1" x14ac:dyDescent="0.25">
      <c r="A3092" s="26" t="s">
        <v>11712</v>
      </c>
      <c r="B3092" s="26" t="s">
        <v>11494</v>
      </c>
      <c r="C3092" s="65">
        <v>16</v>
      </c>
      <c r="D3092" s="66">
        <v>0</v>
      </c>
      <c r="E3092" s="66"/>
      <c r="F3092" s="66"/>
      <c r="G3092" s="66"/>
      <c r="H3092" s="66">
        <v>0</v>
      </c>
    </row>
    <row r="3093" spans="1:8" ht="12.75" customHeight="1" x14ac:dyDescent="0.25">
      <c r="A3093" s="26" t="s">
        <v>11782</v>
      </c>
      <c r="B3093" s="26" t="s">
        <v>11494</v>
      </c>
      <c r="C3093" s="65">
        <v>16</v>
      </c>
      <c r="D3093" s="66">
        <v>0</v>
      </c>
      <c r="E3093" s="66"/>
      <c r="F3093" s="66"/>
      <c r="G3093" s="66"/>
      <c r="H3093" s="66">
        <v>0</v>
      </c>
    </row>
    <row r="3094" spans="1:8" ht="12.75" customHeight="1" x14ac:dyDescent="0.25">
      <c r="A3094" s="26" t="s">
        <v>11815</v>
      </c>
      <c r="B3094" s="26" t="s">
        <v>11494</v>
      </c>
      <c r="C3094" s="65">
        <v>16</v>
      </c>
      <c r="D3094" s="66">
        <v>1998.78</v>
      </c>
      <c r="E3094" s="66"/>
      <c r="F3094" s="66"/>
      <c r="G3094" s="66"/>
      <c r="H3094" s="66">
        <v>1998.78</v>
      </c>
    </row>
    <row r="3095" spans="1:8" ht="12.75" customHeight="1" x14ac:dyDescent="0.25">
      <c r="A3095" s="26" t="s">
        <v>11519</v>
      </c>
      <c r="B3095" s="26" t="s">
        <v>11496</v>
      </c>
      <c r="C3095" s="65">
        <v>16</v>
      </c>
      <c r="D3095" s="66">
        <v>30494.47</v>
      </c>
      <c r="E3095" s="66"/>
      <c r="F3095" s="66"/>
      <c r="G3095" s="66"/>
      <c r="H3095" s="66">
        <v>30494.47</v>
      </c>
    </row>
    <row r="3096" spans="1:8" ht="12.75" customHeight="1" x14ac:dyDescent="0.25">
      <c r="A3096" s="26" t="s">
        <v>11520</v>
      </c>
      <c r="B3096" s="26" t="s">
        <v>11498</v>
      </c>
      <c r="C3096" s="65">
        <v>16</v>
      </c>
      <c r="D3096" s="66">
        <v>0</v>
      </c>
      <c r="E3096" s="66"/>
      <c r="F3096" s="66"/>
      <c r="G3096" s="66"/>
      <c r="H3096" s="66">
        <v>0</v>
      </c>
    </row>
    <row r="3097" spans="1:8" ht="12.75" customHeight="1" x14ac:dyDescent="0.25">
      <c r="A3097" s="26" t="s">
        <v>11783</v>
      </c>
      <c r="B3097" s="26" t="s">
        <v>11655</v>
      </c>
      <c r="C3097" s="65">
        <v>16</v>
      </c>
      <c r="D3097" s="66">
        <v>0</v>
      </c>
      <c r="E3097" s="66"/>
      <c r="F3097" s="66"/>
      <c r="G3097" s="66"/>
      <c r="H3097" s="66">
        <v>0</v>
      </c>
    </row>
    <row r="3098" spans="1:8" ht="12.75" customHeight="1" x14ac:dyDescent="0.25">
      <c r="A3098" s="26" t="s">
        <v>3128</v>
      </c>
      <c r="B3098" s="26" t="s">
        <v>1611</v>
      </c>
      <c r="C3098" s="65">
        <v>12</v>
      </c>
      <c r="D3098" s="66"/>
      <c r="E3098" s="66"/>
      <c r="F3098" s="66">
        <v>310213.37</v>
      </c>
      <c r="G3098" s="66"/>
      <c r="H3098" s="66">
        <v>310213.37</v>
      </c>
    </row>
    <row r="3099" spans="1:8" ht="12.75" customHeight="1" x14ac:dyDescent="0.25">
      <c r="A3099" s="26" t="s">
        <v>3129</v>
      </c>
      <c r="B3099" s="26" t="s">
        <v>1611</v>
      </c>
      <c r="C3099" s="65">
        <v>14</v>
      </c>
      <c r="D3099" s="66"/>
      <c r="E3099" s="66">
        <v>310213.37</v>
      </c>
      <c r="F3099" s="66"/>
      <c r="G3099" s="66"/>
      <c r="H3099" s="66">
        <v>310213.37</v>
      </c>
    </row>
    <row r="3100" spans="1:8" ht="12.75" customHeight="1" x14ac:dyDescent="0.25">
      <c r="A3100" s="26" t="s">
        <v>3130</v>
      </c>
      <c r="B3100" s="26" t="s">
        <v>559</v>
      </c>
      <c r="C3100" s="65">
        <v>16</v>
      </c>
      <c r="D3100" s="66">
        <v>136171.09</v>
      </c>
      <c r="E3100" s="66"/>
      <c r="F3100" s="66"/>
      <c r="G3100" s="66"/>
      <c r="H3100" s="66">
        <v>136171.09</v>
      </c>
    </row>
    <row r="3101" spans="1:8" ht="12.75" customHeight="1" x14ac:dyDescent="0.25">
      <c r="A3101" s="26" t="s">
        <v>3131</v>
      </c>
      <c r="B3101" s="26" t="s">
        <v>561</v>
      </c>
      <c r="C3101" s="65">
        <v>16</v>
      </c>
      <c r="D3101" s="66">
        <v>10481.17</v>
      </c>
      <c r="E3101" s="66"/>
      <c r="F3101" s="66"/>
      <c r="G3101" s="66"/>
      <c r="H3101" s="66">
        <v>10481.17</v>
      </c>
    </row>
    <row r="3102" spans="1:8" ht="12.75" customHeight="1" x14ac:dyDescent="0.25">
      <c r="A3102" s="26" t="s">
        <v>3132</v>
      </c>
      <c r="B3102" s="26" t="s">
        <v>565</v>
      </c>
      <c r="C3102" s="65">
        <v>16</v>
      </c>
      <c r="D3102" s="66">
        <v>0</v>
      </c>
      <c r="E3102" s="66"/>
      <c r="F3102" s="66"/>
      <c r="G3102" s="66"/>
      <c r="H3102" s="66">
        <v>0</v>
      </c>
    </row>
    <row r="3103" spans="1:8" ht="12.75" customHeight="1" x14ac:dyDescent="0.25">
      <c r="A3103" s="26" t="s">
        <v>3133</v>
      </c>
      <c r="B3103" s="26" t="s">
        <v>575</v>
      </c>
      <c r="C3103" s="65">
        <v>16</v>
      </c>
      <c r="D3103" s="66">
        <v>180.54</v>
      </c>
      <c r="E3103" s="66"/>
      <c r="F3103" s="66"/>
      <c r="G3103" s="66"/>
      <c r="H3103" s="66">
        <v>180.54</v>
      </c>
    </row>
    <row r="3104" spans="1:8" ht="12.75" customHeight="1" x14ac:dyDescent="0.25">
      <c r="A3104" s="26" t="s">
        <v>11713</v>
      </c>
      <c r="B3104" s="26" t="s">
        <v>11784</v>
      </c>
      <c r="C3104" s="65">
        <v>16</v>
      </c>
      <c r="D3104" s="66">
        <v>0</v>
      </c>
      <c r="E3104" s="66"/>
      <c r="F3104" s="66"/>
      <c r="G3104" s="66"/>
      <c r="H3104" s="66">
        <v>0</v>
      </c>
    </row>
    <row r="3105" spans="1:8" ht="12.75" customHeight="1" x14ac:dyDescent="0.25">
      <c r="A3105" s="26" t="s">
        <v>11714</v>
      </c>
      <c r="B3105" s="26" t="s">
        <v>11665</v>
      </c>
      <c r="C3105" s="65">
        <v>16</v>
      </c>
      <c r="D3105" s="66">
        <v>19863.740000000002</v>
      </c>
      <c r="E3105" s="66"/>
      <c r="F3105" s="66"/>
      <c r="G3105" s="66"/>
      <c r="H3105" s="66">
        <v>19863.740000000002</v>
      </c>
    </row>
    <row r="3106" spans="1:8" ht="12.75" customHeight="1" x14ac:dyDescent="0.25">
      <c r="A3106" s="26" t="s">
        <v>11785</v>
      </c>
      <c r="B3106" s="26" t="s">
        <v>11625</v>
      </c>
      <c r="C3106" s="65">
        <v>16</v>
      </c>
      <c r="D3106" s="66">
        <v>104.36</v>
      </c>
      <c r="E3106" s="66"/>
      <c r="F3106" s="66"/>
      <c r="G3106" s="66"/>
      <c r="H3106" s="66">
        <v>104.36</v>
      </c>
    </row>
    <row r="3107" spans="1:8" ht="12.75" customHeight="1" x14ac:dyDescent="0.25">
      <c r="A3107" s="26" t="s">
        <v>11786</v>
      </c>
      <c r="B3107" s="26" t="s">
        <v>11769</v>
      </c>
      <c r="C3107" s="65">
        <v>16</v>
      </c>
      <c r="D3107" s="66">
        <v>140810.53</v>
      </c>
      <c r="E3107" s="66"/>
      <c r="F3107" s="66"/>
      <c r="G3107" s="66"/>
      <c r="H3107" s="66">
        <v>140810.53</v>
      </c>
    </row>
    <row r="3108" spans="1:8" ht="12.75" customHeight="1" x14ac:dyDescent="0.25">
      <c r="A3108" s="26" t="s">
        <v>12128</v>
      </c>
      <c r="B3108" s="26" t="s">
        <v>12127</v>
      </c>
      <c r="C3108" s="65">
        <v>16</v>
      </c>
      <c r="D3108" s="66">
        <v>2601.94</v>
      </c>
      <c r="E3108" s="66"/>
      <c r="F3108" s="66"/>
      <c r="G3108" s="66"/>
      <c r="H3108" s="66">
        <v>2601.94</v>
      </c>
    </row>
    <row r="3109" spans="1:8" ht="12.75" customHeight="1" x14ac:dyDescent="0.25">
      <c r="A3109" s="26" t="s">
        <v>3134</v>
      </c>
      <c r="B3109" s="26" t="s">
        <v>1618</v>
      </c>
      <c r="C3109" s="65">
        <v>12</v>
      </c>
      <c r="D3109" s="66"/>
      <c r="E3109" s="66"/>
      <c r="F3109" s="66">
        <v>1263130.19</v>
      </c>
      <c r="G3109" s="66"/>
      <c r="H3109" s="66">
        <v>1263130.19</v>
      </c>
    </row>
    <row r="3110" spans="1:8" ht="12.75" customHeight="1" x14ac:dyDescent="0.25">
      <c r="A3110" s="26" t="s">
        <v>3135</v>
      </c>
      <c r="B3110" s="26" t="s">
        <v>1618</v>
      </c>
      <c r="C3110" s="65">
        <v>14</v>
      </c>
      <c r="D3110" s="66"/>
      <c r="E3110" s="66">
        <v>1263130.19</v>
      </c>
      <c r="F3110" s="66"/>
      <c r="G3110" s="66"/>
      <c r="H3110" s="66">
        <v>1263130.19</v>
      </c>
    </row>
    <row r="3111" spans="1:8" ht="12.75" customHeight="1" x14ac:dyDescent="0.25">
      <c r="A3111" s="26" t="s">
        <v>3136</v>
      </c>
      <c r="B3111" s="26" t="s">
        <v>577</v>
      </c>
      <c r="C3111" s="65">
        <v>16</v>
      </c>
      <c r="D3111" s="66">
        <v>23.39</v>
      </c>
      <c r="E3111" s="66"/>
      <c r="F3111" s="66"/>
      <c r="G3111" s="66"/>
      <c r="H3111" s="66">
        <v>23.39</v>
      </c>
    </row>
    <row r="3112" spans="1:8" ht="12.75" customHeight="1" x14ac:dyDescent="0.25">
      <c r="A3112" s="26" t="s">
        <v>3137</v>
      </c>
      <c r="B3112" s="26" t="s">
        <v>581</v>
      </c>
      <c r="C3112" s="65">
        <v>16</v>
      </c>
      <c r="D3112" s="66">
        <v>0</v>
      </c>
      <c r="E3112" s="66"/>
      <c r="F3112" s="66"/>
      <c r="G3112" s="66"/>
      <c r="H3112" s="66">
        <v>0</v>
      </c>
    </row>
    <row r="3113" spans="1:8" ht="12.75" customHeight="1" x14ac:dyDescent="0.25">
      <c r="A3113" s="26" t="s">
        <v>3138</v>
      </c>
      <c r="B3113" s="26" t="s">
        <v>583</v>
      </c>
      <c r="C3113" s="65">
        <v>16</v>
      </c>
      <c r="D3113" s="66">
        <v>445219.27</v>
      </c>
      <c r="E3113" s="66"/>
      <c r="F3113" s="66"/>
      <c r="G3113" s="66"/>
      <c r="H3113" s="66">
        <v>445219.27</v>
      </c>
    </row>
    <row r="3114" spans="1:8" ht="12.75" customHeight="1" x14ac:dyDescent="0.25">
      <c r="A3114" s="26" t="s">
        <v>3139</v>
      </c>
      <c r="B3114" s="26" t="s">
        <v>585</v>
      </c>
      <c r="C3114" s="65">
        <v>16</v>
      </c>
      <c r="D3114" s="66">
        <v>265183.83</v>
      </c>
      <c r="E3114" s="66"/>
      <c r="F3114" s="66"/>
      <c r="G3114" s="66"/>
      <c r="H3114" s="66">
        <v>265183.83</v>
      </c>
    </row>
    <row r="3115" spans="1:8" ht="12.75" customHeight="1" x14ac:dyDescent="0.25">
      <c r="A3115" s="26" t="s">
        <v>3140</v>
      </c>
      <c r="B3115" s="26" t="s">
        <v>587</v>
      </c>
      <c r="C3115" s="65">
        <v>16</v>
      </c>
      <c r="D3115" s="66">
        <v>2048</v>
      </c>
      <c r="E3115" s="66"/>
      <c r="F3115" s="66"/>
      <c r="G3115" s="66"/>
      <c r="H3115" s="66">
        <v>2048</v>
      </c>
    </row>
    <row r="3116" spans="1:8" ht="12.75" customHeight="1" x14ac:dyDescent="0.25">
      <c r="A3116" s="26" t="s">
        <v>3141</v>
      </c>
      <c r="B3116" s="26" t="s">
        <v>1626</v>
      </c>
      <c r="C3116" s="65">
        <v>16</v>
      </c>
      <c r="D3116" s="66">
        <v>8559.85</v>
      </c>
      <c r="E3116" s="66"/>
      <c r="F3116" s="66"/>
      <c r="G3116" s="66"/>
      <c r="H3116" s="66">
        <v>8559.85</v>
      </c>
    </row>
    <row r="3117" spans="1:8" ht="12.75" customHeight="1" x14ac:dyDescent="0.25">
      <c r="A3117" s="26" t="s">
        <v>3142</v>
      </c>
      <c r="B3117" s="26" t="s">
        <v>591</v>
      </c>
      <c r="C3117" s="65">
        <v>16</v>
      </c>
      <c r="D3117" s="66">
        <v>4165.7299999999996</v>
      </c>
      <c r="E3117" s="66"/>
      <c r="F3117" s="66"/>
      <c r="G3117" s="66"/>
      <c r="H3117" s="66">
        <v>4165.7299999999996</v>
      </c>
    </row>
    <row r="3118" spans="1:8" ht="12.75" customHeight="1" x14ac:dyDescent="0.25">
      <c r="A3118" s="26" t="s">
        <v>3143</v>
      </c>
      <c r="B3118" s="26" t="s">
        <v>593</v>
      </c>
      <c r="C3118" s="65">
        <v>16</v>
      </c>
      <c r="D3118" s="66">
        <v>72030.789999999994</v>
      </c>
      <c r="E3118" s="66"/>
      <c r="F3118" s="66"/>
      <c r="G3118" s="66"/>
      <c r="H3118" s="66">
        <v>72030.789999999994</v>
      </c>
    </row>
    <row r="3119" spans="1:8" ht="12.75" customHeight="1" x14ac:dyDescent="0.25">
      <c r="A3119" s="26" t="s">
        <v>3144</v>
      </c>
      <c r="B3119" s="26" t="s">
        <v>595</v>
      </c>
      <c r="C3119" s="65">
        <v>16</v>
      </c>
      <c r="D3119" s="66">
        <v>19667.8</v>
      </c>
      <c r="E3119" s="66"/>
      <c r="F3119" s="66"/>
      <c r="G3119" s="66"/>
      <c r="H3119" s="66">
        <v>19667.8</v>
      </c>
    </row>
    <row r="3120" spans="1:8" ht="12.75" customHeight="1" x14ac:dyDescent="0.25">
      <c r="A3120" s="26" t="s">
        <v>3145</v>
      </c>
      <c r="B3120" s="26" t="s">
        <v>597</v>
      </c>
      <c r="C3120" s="65">
        <v>16</v>
      </c>
      <c r="D3120" s="66">
        <v>321.54000000000002</v>
      </c>
      <c r="E3120" s="66"/>
      <c r="F3120" s="66"/>
      <c r="G3120" s="66"/>
      <c r="H3120" s="66">
        <v>321.54000000000002</v>
      </c>
    </row>
    <row r="3121" spans="1:8" ht="12.75" customHeight="1" x14ac:dyDescent="0.25">
      <c r="A3121" s="26" t="s">
        <v>3146</v>
      </c>
      <c r="B3121" s="26" t="s">
        <v>599</v>
      </c>
      <c r="C3121" s="65">
        <v>16</v>
      </c>
      <c r="D3121" s="66">
        <v>8161.94</v>
      </c>
      <c r="E3121" s="66"/>
      <c r="F3121" s="66"/>
      <c r="G3121" s="66"/>
      <c r="H3121" s="66">
        <v>8161.94</v>
      </c>
    </row>
    <row r="3122" spans="1:8" ht="12.75" customHeight="1" x14ac:dyDescent="0.25">
      <c r="A3122" s="26" t="s">
        <v>3147</v>
      </c>
      <c r="B3122" s="26" t="s">
        <v>601</v>
      </c>
      <c r="C3122" s="65">
        <v>16</v>
      </c>
      <c r="D3122" s="66">
        <v>2660.63</v>
      </c>
      <c r="E3122" s="66"/>
      <c r="F3122" s="66"/>
      <c r="G3122" s="66"/>
      <c r="H3122" s="66">
        <v>2660.63</v>
      </c>
    </row>
    <row r="3123" spans="1:8" ht="12.75" customHeight="1" x14ac:dyDescent="0.25">
      <c r="A3123" s="26" t="s">
        <v>3148</v>
      </c>
      <c r="B3123" s="26" t="s">
        <v>603</v>
      </c>
      <c r="C3123" s="65">
        <v>16</v>
      </c>
      <c r="D3123" s="66">
        <v>2401.56</v>
      </c>
      <c r="E3123" s="66"/>
      <c r="F3123" s="66"/>
      <c r="G3123" s="66"/>
      <c r="H3123" s="66">
        <v>2401.56</v>
      </c>
    </row>
    <row r="3124" spans="1:8" ht="12.75" customHeight="1" x14ac:dyDescent="0.25">
      <c r="A3124" s="26" t="s">
        <v>3149</v>
      </c>
      <c r="B3124" s="26" t="s">
        <v>605</v>
      </c>
      <c r="C3124" s="65">
        <v>16</v>
      </c>
      <c r="D3124" s="66">
        <v>0</v>
      </c>
      <c r="E3124" s="66"/>
      <c r="F3124" s="66"/>
      <c r="G3124" s="66"/>
      <c r="H3124" s="66">
        <v>0</v>
      </c>
    </row>
    <row r="3125" spans="1:8" ht="12.75" customHeight="1" x14ac:dyDescent="0.25">
      <c r="A3125" s="26" t="s">
        <v>3150</v>
      </c>
      <c r="B3125" s="26" t="s">
        <v>607</v>
      </c>
      <c r="C3125" s="65">
        <v>16</v>
      </c>
      <c r="D3125" s="66">
        <v>201.98</v>
      </c>
      <c r="E3125" s="66"/>
      <c r="F3125" s="66"/>
      <c r="G3125" s="66"/>
      <c r="H3125" s="66">
        <v>201.98</v>
      </c>
    </row>
    <row r="3126" spans="1:8" ht="12.75" customHeight="1" x14ac:dyDescent="0.25">
      <c r="A3126" s="26" t="s">
        <v>11521</v>
      </c>
      <c r="B3126" s="26" t="s">
        <v>11511</v>
      </c>
      <c r="C3126" s="65">
        <v>16</v>
      </c>
      <c r="D3126" s="66">
        <v>0</v>
      </c>
      <c r="E3126" s="66"/>
      <c r="F3126" s="66"/>
      <c r="G3126" s="66"/>
      <c r="H3126" s="66">
        <v>0</v>
      </c>
    </row>
    <row r="3127" spans="1:8" ht="12.75" customHeight="1" x14ac:dyDescent="0.25">
      <c r="A3127" s="26" t="s">
        <v>11787</v>
      </c>
      <c r="B3127" s="26" t="s">
        <v>11513</v>
      </c>
      <c r="C3127" s="65">
        <v>16</v>
      </c>
      <c r="D3127" s="66">
        <v>2335.6</v>
      </c>
      <c r="E3127" s="66"/>
      <c r="F3127" s="66"/>
      <c r="G3127" s="66"/>
      <c r="H3127" s="66">
        <v>2335.6</v>
      </c>
    </row>
    <row r="3128" spans="1:8" ht="12.75" customHeight="1" x14ac:dyDescent="0.25">
      <c r="A3128" s="26" t="s">
        <v>11788</v>
      </c>
      <c r="B3128" s="26" t="s">
        <v>11581</v>
      </c>
      <c r="C3128" s="65">
        <v>16</v>
      </c>
      <c r="D3128" s="66">
        <v>0</v>
      </c>
      <c r="E3128" s="66"/>
      <c r="F3128" s="66"/>
      <c r="G3128" s="66"/>
      <c r="H3128" s="66">
        <v>0</v>
      </c>
    </row>
    <row r="3129" spans="1:8" ht="12.75" customHeight="1" x14ac:dyDescent="0.25">
      <c r="A3129" s="26" t="s">
        <v>11522</v>
      </c>
      <c r="B3129" s="26" t="s">
        <v>11515</v>
      </c>
      <c r="C3129" s="65">
        <v>16</v>
      </c>
      <c r="D3129" s="66">
        <v>215433.26</v>
      </c>
      <c r="E3129" s="66"/>
      <c r="F3129" s="66"/>
      <c r="G3129" s="66"/>
      <c r="H3129" s="66">
        <v>215433.26</v>
      </c>
    </row>
    <row r="3130" spans="1:8" ht="12.75" customHeight="1" x14ac:dyDescent="0.25">
      <c r="A3130" s="26" t="s">
        <v>3151</v>
      </c>
      <c r="B3130" s="26" t="s">
        <v>3152</v>
      </c>
      <c r="C3130" s="65">
        <v>16</v>
      </c>
      <c r="D3130" s="66">
        <v>0</v>
      </c>
      <c r="E3130" s="66"/>
      <c r="F3130" s="66"/>
      <c r="G3130" s="66"/>
      <c r="H3130" s="66">
        <v>0</v>
      </c>
    </row>
    <row r="3131" spans="1:8" ht="12.75" customHeight="1" x14ac:dyDescent="0.25">
      <c r="A3131" s="26" t="s">
        <v>11789</v>
      </c>
      <c r="B3131" s="26" t="s">
        <v>11775</v>
      </c>
      <c r="C3131" s="65">
        <v>16</v>
      </c>
      <c r="D3131" s="66">
        <v>45554.78</v>
      </c>
      <c r="E3131" s="66"/>
      <c r="F3131" s="66"/>
      <c r="G3131" s="66"/>
      <c r="H3131" s="66">
        <v>45554.78</v>
      </c>
    </row>
    <row r="3132" spans="1:8" ht="12.75" customHeight="1" x14ac:dyDescent="0.25">
      <c r="A3132" s="26" t="s">
        <v>11915</v>
      </c>
      <c r="B3132" s="26" t="s">
        <v>11914</v>
      </c>
      <c r="C3132" s="65">
        <v>16</v>
      </c>
      <c r="D3132" s="66">
        <v>54733.9</v>
      </c>
      <c r="E3132" s="66"/>
      <c r="F3132" s="66"/>
      <c r="G3132" s="66"/>
      <c r="H3132" s="66">
        <v>54733.9</v>
      </c>
    </row>
    <row r="3133" spans="1:8" ht="12.75" customHeight="1" x14ac:dyDescent="0.25">
      <c r="A3133" s="26" t="s">
        <v>12046</v>
      </c>
      <c r="B3133" s="26" t="s">
        <v>12043</v>
      </c>
      <c r="C3133" s="65">
        <v>16</v>
      </c>
      <c r="D3133" s="66">
        <v>6822.32</v>
      </c>
      <c r="E3133" s="66"/>
      <c r="F3133" s="66"/>
      <c r="G3133" s="66"/>
      <c r="H3133" s="66">
        <v>6822.32</v>
      </c>
    </row>
    <row r="3134" spans="1:8" ht="12.75" customHeight="1" x14ac:dyDescent="0.25">
      <c r="A3134" s="26" t="s">
        <v>12032</v>
      </c>
      <c r="B3134" s="26" t="s">
        <v>12031</v>
      </c>
      <c r="C3134" s="65">
        <v>16</v>
      </c>
      <c r="D3134" s="66">
        <v>82064.53</v>
      </c>
      <c r="E3134" s="66"/>
      <c r="F3134" s="66"/>
      <c r="G3134" s="66"/>
      <c r="H3134" s="66">
        <v>82064.53</v>
      </c>
    </row>
    <row r="3135" spans="1:8" ht="12.75" customHeight="1" x14ac:dyDescent="0.25">
      <c r="A3135" s="26" t="s">
        <v>12057</v>
      </c>
      <c r="B3135" s="26" t="s">
        <v>12056</v>
      </c>
      <c r="C3135" s="65">
        <v>16</v>
      </c>
      <c r="D3135" s="66">
        <v>5059.99</v>
      </c>
      <c r="E3135" s="66"/>
      <c r="F3135" s="66"/>
      <c r="G3135" s="66"/>
      <c r="H3135" s="66">
        <v>5059.99</v>
      </c>
    </row>
    <row r="3136" spans="1:8" ht="12.75" customHeight="1" x14ac:dyDescent="0.25">
      <c r="A3136" s="26" t="s">
        <v>3153</v>
      </c>
      <c r="B3136" s="26" t="s">
        <v>2884</v>
      </c>
      <c r="C3136" s="65">
        <v>16</v>
      </c>
      <c r="D3136" s="66">
        <v>20479.5</v>
      </c>
      <c r="E3136" s="66"/>
      <c r="F3136" s="66"/>
      <c r="G3136" s="66"/>
      <c r="H3136" s="66">
        <v>20479.5</v>
      </c>
    </row>
    <row r="3137" spans="1:8" ht="12.75" customHeight="1" x14ac:dyDescent="0.25">
      <c r="A3137" s="26" t="s">
        <v>3154</v>
      </c>
      <c r="B3137" s="26" t="s">
        <v>609</v>
      </c>
      <c r="C3137" s="65">
        <v>16</v>
      </c>
      <c r="D3137" s="66">
        <v>0</v>
      </c>
      <c r="E3137" s="66"/>
      <c r="F3137" s="66"/>
      <c r="G3137" s="66"/>
      <c r="H3137" s="66">
        <v>0</v>
      </c>
    </row>
    <row r="3138" spans="1:8" ht="12.75" customHeight="1" x14ac:dyDescent="0.25">
      <c r="A3138" s="26" t="s">
        <v>3155</v>
      </c>
      <c r="B3138" s="26" t="s">
        <v>611</v>
      </c>
      <c r="C3138" s="65">
        <v>16</v>
      </c>
      <c r="D3138" s="66">
        <v>0</v>
      </c>
      <c r="E3138" s="66"/>
      <c r="F3138" s="66"/>
      <c r="G3138" s="66"/>
      <c r="H3138" s="66">
        <v>0</v>
      </c>
    </row>
    <row r="3139" spans="1:8" ht="12.75" customHeight="1" x14ac:dyDescent="0.25">
      <c r="A3139" s="26" t="s">
        <v>3156</v>
      </c>
      <c r="B3139" s="26" t="s">
        <v>1639</v>
      </c>
      <c r="C3139" s="65">
        <v>12</v>
      </c>
      <c r="D3139" s="66"/>
      <c r="E3139" s="66"/>
      <c r="F3139" s="66">
        <v>2483.0700000000002</v>
      </c>
      <c r="G3139" s="66"/>
      <c r="H3139" s="66">
        <v>2483.0700000000002</v>
      </c>
    </row>
    <row r="3140" spans="1:8" ht="12.75" customHeight="1" x14ac:dyDescent="0.25">
      <c r="A3140" s="26" t="s">
        <v>3157</v>
      </c>
      <c r="B3140" s="26" t="s">
        <v>1639</v>
      </c>
      <c r="C3140" s="65">
        <v>14</v>
      </c>
      <c r="D3140" s="66"/>
      <c r="E3140" s="66">
        <v>2483.0700000000002</v>
      </c>
      <c r="F3140" s="66"/>
      <c r="G3140" s="66"/>
      <c r="H3140" s="66">
        <v>2483.0700000000002</v>
      </c>
    </row>
    <row r="3141" spans="1:8" ht="12.75" customHeight="1" x14ac:dyDescent="0.25">
      <c r="A3141" s="26" t="s">
        <v>3158</v>
      </c>
      <c r="B3141" s="26" t="s">
        <v>613</v>
      </c>
      <c r="C3141" s="65">
        <v>16</v>
      </c>
      <c r="D3141" s="66">
        <v>2483.0700000000002</v>
      </c>
      <c r="E3141" s="66"/>
      <c r="F3141" s="66"/>
      <c r="G3141" s="66"/>
      <c r="H3141" s="66">
        <v>2483.0700000000002</v>
      </c>
    </row>
    <row r="3142" spans="1:8" ht="12.75" customHeight="1" x14ac:dyDescent="0.25">
      <c r="A3142" s="26" t="s">
        <v>3159</v>
      </c>
      <c r="B3142" s="26" t="s">
        <v>1643</v>
      </c>
      <c r="C3142" s="65">
        <v>12</v>
      </c>
      <c r="D3142" s="66"/>
      <c r="E3142" s="66"/>
      <c r="F3142" s="66">
        <v>58705.41</v>
      </c>
      <c r="G3142" s="66"/>
      <c r="H3142" s="66">
        <v>58705.41</v>
      </c>
    </row>
    <row r="3143" spans="1:8" ht="12.75" customHeight="1" x14ac:dyDescent="0.25">
      <c r="A3143" s="26" t="s">
        <v>3160</v>
      </c>
      <c r="B3143" s="26" t="s">
        <v>1643</v>
      </c>
      <c r="C3143" s="65">
        <v>14</v>
      </c>
      <c r="D3143" s="66"/>
      <c r="E3143" s="66">
        <v>58705.41</v>
      </c>
      <c r="F3143" s="66"/>
      <c r="G3143" s="66"/>
      <c r="H3143" s="66">
        <v>58705.41</v>
      </c>
    </row>
    <row r="3144" spans="1:8" ht="12.75" customHeight="1" x14ac:dyDescent="0.25">
      <c r="A3144" s="26" t="s">
        <v>3161</v>
      </c>
      <c r="B3144" s="26" t="s">
        <v>620</v>
      </c>
      <c r="C3144" s="65">
        <v>16</v>
      </c>
      <c r="D3144" s="66">
        <v>31528.26</v>
      </c>
      <c r="E3144" s="66"/>
      <c r="F3144" s="66"/>
      <c r="G3144" s="66"/>
      <c r="H3144" s="66">
        <v>31528.26</v>
      </c>
    </row>
    <row r="3145" spans="1:8" ht="12.75" customHeight="1" x14ac:dyDescent="0.25">
      <c r="A3145" s="26" t="s">
        <v>3162</v>
      </c>
      <c r="B3145" s="26" t="s">
        <v>622</v>
      </c>
      <c r="C3145" s="65">
        <v>16</v>
      </c>
      <c r="D3145" s="66">
        <v>1576.19</v>
      </c>
      <c r="E3145" s="66"/>
      <c r="F3145" s="66"/>
      <c r="G3145" s="66"/>
      <c r="H3145" s="66">
        <v>1576.19</v>
      </c>
    </row>
    <row r="3146" spans="1:8" ht="12.75" customHeight="1" x14ac:dyDescent="0.25">
      <c r="A3146" s="26" t="s">
        <v>3163</v>
      </c>
      <c r="B3146" s="26" t="s">
        <v>624</v>
      </c>
      <c r="C3146" s="65">
        <v>16</v>
      </c>
      <c r="D3146" s="66">
        <v>12461.99</v>
      </c>
      <c r="E3146" s="66"/>
      <c r="F3146" s="66"/>
      <c r="G3146" s="66"/>
      <c r="H3146" s="66">
        <v>12461.99</v>
      </c>
    </row>
    <row r="3147" spans="1:8" ht="12.75" customHeight="1" x14ac:dyDescent="0.25">
      <c r="A3147" s="26" t="s">
        <v>3164</v>
      </c>
      <c r="B3147" s="26" t="s">
        <v>1335</v>
      </c>
      <c r="C3147" s="65">
        <v>16</v>
      </c>
      <c r="D3147" s="66">
        <v>6074</v>
      </c>
      <c r="E3147" s="66"/>
      <c r="F3147" s="66"/>
      <c r="G3147" s="66"/>
      <c r="H3147" s="66">
        <v>6074</v>
      </c>
    </row>
    <row r="3148" spans="1:8" ht="12.75" customHeight="1" x14ac:dyDescent="0.25">
      <c r="A3148" s="26" t="s">
        <v>11790</v>
      </c>
      <c r="B3148" s="26" t="s">
        <v>11777</v>
      </c>
      <c r="C3148" s="65">
        <v>16</v>
      </c>
      <c r="D3148" s="66">
        <v>7064.97</v>
      </c>
      <c r="E3148" s="66"/>
      <c r="F3148" s="66"/>
      <c r="G3148" s="66"/>
      <c r="H3148" s="66">
        <v>7064.97</v>
      </c>
    </row>
    <row r="3149" spans="1:8" ht="12.75" customHeight="1" x14ac:dyDescent="0.25">
      <c r="A3149" s="26" t="s">
        <v>11791</v>
      </c>
      <c r="B3149" s="26" t="s">
        <v>11730</v>
      </c>
      <c r="C3149" s="65">
        <v>12</v>
      </c>
      <c r="D3149" s="66"/>
      <c r="E3149" s="66"/>
      <c r="F3149" s="66">
        <v>0</v>
      </c>
      <c r="G3149" s="66"/>
      <c r="H3149" s="66">
        <v>0</v>
      </c>
    </row>
    <row r="3150" spans="1:8" ht="12.75" customHeight="1" x14ac:dyDescent="0.25">
      <c r="A3150" s="26" t="s">
        <v>11792</v>
      </c>
      <c r="B3150" s="26" t="s">
        <v>11730</v>
      </c>
      <c r="C3150" s="65">
        <v>14</v>
      </c>
      <c r="D3150" s="66"/>
      <c r="E3150" s="66">
        <v>0</v>
      </c>
      <c r="F3150" s="66"/>
      <c r="G3150" s="66"/>
      <c r="H3150" s="66">
        <v>0</v>
      </c>
    </row>
    <row r="3151" spans="1:8" ht="12.75" customHeight="1" x14ac:dyDescent="0.25">
      <c r="A3151" s="26" t="s">
        <v>11793</v>
      </c>
      <c r="B3151" s="26" t="s">
        <v>11730</v>
      </c>
      <c r="C3151" s="65">
        <v>16</v>
      </c>
      <c r="D3151" s="66">
        <v>0</v>
      </c>
      <c r="E3151" s="66"/>
      <c r="F3151" s="66"/>
      <c r="G3151" s="66"/>
      <c r="H3151" s="66">
        <v>0</v>
      </c>
    </row>
    <row r="3152" spans="1:8" ht="12.75" customHeight="1" x14ac:dyDescent="0.25">
      <c r="A3152" s="26" t="s">
        <v>3165</v>
      </c>
      <c r="B3152" s="26" t="s">
        <v>197</v>
      </c>
      <c r="C3152" s="65">
        <v>10</v>
      </c>
      <c r="D3152" s="66"/>
      <c r="E3152" s="66"/>
      <c r="F3152" s="66"/>
      <c r="G3152" s="66">
        <v>0</v>
      </c>
      <c r="H3152" s="66">
        <v>0</v>
      </c>
    </row>
    <row r="3153" spans="1:8" ht="12.75" customHeight="1" x14ac:dyDescent="0.25">
      <c r="A3153" s="26" t="s">
        <v>3166</v>
      </c>
      <c r="B3153" s="26" t="s">
        <v>1693</v>
      </c>
      <c r="C3153" s="65">
        <v>12</v>
      </c>
      <c r="D3153" s="66"/>
      <c r="E3153" s="66"/>
      <c r="F3153" s="66">
        <v>0</v>
      </c>
      <c r="G3153" s="66"/>
      <c r="H3153" s="66">
        <v>0</v>
      </c>
    </row>
    <row r="3154" spans="1:8" ht="12.75" customHeight="1" x14ac:dyDescent="0.25">
      <c r="A3154" s="26" t="s">
        <v>3167</v>
      </c>
      <c r="B3154" s="26" t="s">
        <v>1693</v>
      </c>
      <c r="C3154" s="65">
        <v>14</v>
      </c>
      <c r="D3154" s="66"/>
      <c r="E3154" s="66">
        <v>0</v>
      </c>
      <c r="F3154" s="66"/>
      <c r="G3154" s="66"/>
      <c r="H3154" s="66">
        <v>0</v>
      </c>
    </row>
    <row r="3155" spans="1:8" ht="12.75" customHeight="1" x14ac:dyDescent="0.25">
      <c r="A3155" s="26" t="s">
        <v>3168</v>
      </c>
      <c r="B3155" s="26" t="s">
        <v>1696</v>
      </c>
      <c r="C3155" s="65">
        <v>16</v>
      </c>
      <c r="D3155" s="66">
        <v>0</v>
      </c>
      <c r="E3155" s="66"/>
      <c r="F3155" s="66"/>
      <c r="G3155" s="66"/>
      <c r="H3155" s="66">
        <v>0</v>
      </c>
    </row>
    <row r="3156" spans="1:8" ht="12.75" customHeight="1" x14ac:dyDescent="0.25">
      <c r="A3156" s="26" t="s">
        <v>3169</v>
      </c>
      <c r="B3156" s="26" t="s">
        <v>559</v>
      </c>
      <c r="C3156" s="65">
        <v>16</v>
      </c>
      <c r="D3156" s="66">
        <v>0</v>
      </c>
      <c r="E3156" s="66"/>
      <c r="F3156" s="66"/>
      <c r="G3156" s="66"/>
      <c r="H3156" s="66">
        <v>0</v>
      </c>
    </row>
    <row r="3157" spans="1:8" ht="12.75" customHeight="1" x14ac:dyDescent="0.25">
      <c r="A3157" s="26" t="s">
        <v>3170</v>
      </c>
      <c r="B3157" s="26" t="s">
        <v>561</v>
      </c>
      <c r="C3157" s="65">
        <v>16</v>
      </c>
      <c r="D3157" s="66">
        <v>0</v>
      </c>
      <c r="E3157" s="66"/>
      <c r="F3157" s="66"/>
      <c r="G3157" s="66"/>
      <c r="H3157" s="66">
        <v>0</v>
      </c>
    </row>
    <row r="3158" spans="1:8" ht="12.75" customHeight="1" x14ac:dyDescent="0.25">
      <c r="A3158" s="26" t="s">
        <v>3171</v>
      </c>
      <c r="B3158" s="26" t="s">
        <v>563</v>
      </c>
      <c r="C3158" s="65">
        <v>16</v>
      </c>
      <c r="D3158" s="66">
        <v>0</v>
      </c>
      <c r="E3158" s="66"/>
      <c r="F3158" s="66"/>
      <c r="G3158" s="66"/>
      <c r="H3158" s="66">
        <v>0</v>
      </c>
    </row>
    <row r="3159" spans="1:8" ht="12.75" customHeight="1" x14ac:dyDescent="0.25">
      <c r="A3159" s="26" t="s">
        <v>3172</v>
      </c>
      <c r="B3159" s="26" t="s">
        <v>565</v>
      </c>
      <c r="C3159" s="65">
        <v>16</v>
      </c>
      <c r="D3159" s="66">
        <v>0</v>
      </c>
      <c r="E3159" s="66"/>
      <c r="F3159" s="66"/>
      <c r="G3159" s="66"/>
      <c r="H3159" s="66">
        <v>0</v>
      </c>
    </row>
    <row r="3160" spans="1:8" ht="12.75" customHeight="1" x14ac:dyDescent="0.25">
      <c r="A3160" s="26" t="s">
        <v>3173</v>
      </c>
      <c r="B3160" s="26" t="s">
        <v>567</v>
      </c>
      <c r="C3160" s="65">
        <v>16</v>
      </c>
      <c r="D3160" s="66">
        <v>0</v>
      </c>
      <c r="E3160" s="66"/>
      <c r="F3160" s="66"/>
      <c r="G3160" s="66"/>
      <c r="H3160" s="66">
        <v>0</v>
      </c>
    </row>
    <row r="3161" spans="1:8" ht="12.75" customHeight="1" x14ac:dyDescent="0.25">
      <c r="A3161" s="26" t="s">
        <v>3174</v>
      </c>
      <c r="B3161" s="26" t="s">
        <v>1703</v>
      </c>
      <c r="C3161" s="65">
        <v>12</v>
      </c>
      <c r="D3161" s="66"/>
      <c r="E3161" s="66"/>
      <c r="F3161" s="66">
        <v>0</v>
      </c>
      <c r="G3161" s="66"/>
      <c r="H3161" s="66">
        <v>0</v>
      </c>
    </row>
    <row r="3162" spans="1:8" ht="12.75" customHeight="1" x14ac:dyDescent="0.25">
      <c r="A3162" s="26" t="s">
        <v>3175</v>
      </c>
      <c r="B3162" s="26" t="s">
        <v>1703</v>
      </c>
      <c r="C3162" s="65">
        <v>14</v>
      </c>
      <c r="D3162" s="66"/>
      <c r="E3162" s="66">
        <v>0</v>
      </c>
      <c r="F3162" s="66"/>
      <c r="G3162" s="66"/>
      <c r="H3162" s="66">
        <v>0</v>
      </c>
    </row>
    <row r="3163" spans="1:8" ht="12.75" customHeight="1" x14ac:dyDescent="0.25">
      <c r="A3163" s="26" t="s">
        <v>3176</v>
      </c>
      <c r="B3163" s="26" t="s">
        <v>559</v>
      </c>
      <c r="C3163" s="65">
        <v>16</v>
      </c>
      <c r="D3163" s="66">
        <v>0</v>
      </c>
      <c r="E3163" s="66"/>
      <c r="F3163" s="66"/>
      <c r="G3163" s="66"/>
      <c r="H3163" s="66">
        <v>0</v>
      </c>
    </row>
    <row r="3164" spans="1:8" ht="12.75" customHeight="1" x14ac:dyDescent="0.25">
      <c r="A3164" s="26" t="s">
        <v>3177</v>
      </c>
      <c r="B3164" s="26" t="s">
        <v>561</v>
      </c>
      <c r="C3164" s="65">
        <v>16</v>
      </c>
      <c r="D3164" s="66">
        <v>0</v>
      </c>
      <c r="E3164" s="66"/>
      <c r="F3164" s="66"/>
      <c r="G3164" s="66"/>
      <c r="H3164" s="66">
        <v>0</v>
      </c>
    </row>
    <row r="3165" spans="1:8" ht="12.75" customHeight="1" x14ac:dyDescent="0.25">
      <c r="A3165" s="26" t="s">
        <v>3178</v>
      </c>
      <c r="B3165" s="26" t="s">
        <v>565</v>
      </c>
      <c r="C3165" s="65">
        <v>16</v>
      </c>
      <c r="D3165" s="66">
        <v>0</v>
      </c>
      <c r="E3165" s="66"/>
      <c r="F3165" s="66"/>
      <c r="G3165" s="66"/>
      <c r="H3165" s="66">
        <v>0</v>
      </c>
    </row>
    <row r="3166" spans="1:8" ht="12.75" customHeight="1" x14ac:dyDescent="0.25">
      <c r="A3166" s="26" t="s">
        <v>3179</v>
      </c>
      <c r="B3166" s="26" t="s">
        <v>575</v>
      </c>
      <c r="C3166" s="65">
        <v>16</v>
      </c>
      <c r="D3166" s="66">
        <v>0</v>
      </c>
      <c r="E3166" s="66"/>
      <c r="F3166" s="66"/>
      <c r="G3166" s="66"/>
      <c r="H3166" s="66">
        <v>0</v>
      </c>
    </row>
    <row r="3167" spans="1:8" ht="12.75" customHeight="1" x14ac:dyDescent="0.25">
      <c r="A3167" s="26" t="s">
        <v>3180</v>
      </c>
      <c r="B3167" s="26" t="s">
        <v>1710</v>
      </c>
      <c r="C3167" s="65">
        <v>12</v>
      </c>
      <c r="D3167" s="66"/>
      <c r="E3167" s="66"/>
      <c r="F3167" s="66">
        <v>0</v>
      </c>
      <c r="G3167" s="66"/>
      <c r="H3167" s="66">
        <v>0</v>
      </c>
    </row>
    <row r="3168" spans="1:8" ht="12.75" customHeight="1" x14ac:dyDescent="0.25">
      <c r="A3168" s="26" t="s">
        <v>3181</v>
      </c>
      <c r="B3168" s="26" t="s">
        <v>1710</v>
      </c>
      <c r="C3168" s="65">
        <v>14</v>
      </c>
      <c r="D3168" s="66"/>
      <c r="E3168" s="66">
        <v>0</v>
      </c>
      <c r="F3168" s="66"/>
      <c r="G3168" s="66"/>
      <c r="H3168" s="66">
        <v>0</v>
      </c>
    </row>
    <row r="3169" spans="1:8" ht="12.75" customHeight="1" x14ac:dyDescent="0.25">
      <c r="A3169" s="26" t="s">
        <v>3182</v>
      </c>
      <c r="B3169" s="26" t="s">
        <v>577</v>
      </c>
      <c r="C3169" s="65">
        <v>16</v>
      </c>
      <c r="D3169" s="66">
        <v>0</v>
      </c>
      <c r="E3169" s="66"/>
      <c r="F3169" s="66"/>
      <c r="G3169" s="66"/>
      <c r="H3169" s="66">
        <v>0</v>
      </c>
    </row>
    <row r="3170" spans="1:8" ht="12.75" customHeight="1" x14ac:dyDescent="0.25">
      <c r="A3170" s="26" t="s">
        <v>3183</v>
      </c>
      <c r="B3170" s="26" t="s">
        <v>581</v>
      </c>
      <c r="C3170" s="65">
        <v>16</v>
      </c>
      <c r="D3170" s="66">
        <v>0</v>
      </c>
      <c r="E3170" s="66"/>
      <c r="F3170" s="66"/>
      <c r="G3170" s="66"/>
      <c r="H3170" s="66">
        <v>0</v>
      </c>
    </row>
    <row r="3171" spans="1:8" ht="12.75" customHeight="1" x14ac:dyDescent="0.25">
      <c r="A3171" s="26" t="s">
        <v>3184</v>
      </c>
      <c r="B3171" s="26" t="s">
        <v>583</v>
      </c>
      <c r="C3171" s="65">
        <v>16</v>
      </c>
      <c r="D3171" s="66">
        <v>0</v>
      </c>
      <c r="E3171" s="66"/>
      <c r="F3171" s="66"/>
      <c r="G3171" s="66"/>
      <c r="H3171" s="66">
        <v>0</v>
      </c>
    </row>
    <row r="3172" spans="1:8" ht="12.75" customHeight="1" x14ac:dyDescent="0.25">
      <c r="A3172" s="26" t="s">
        <v>3185</v>
      </c>
      <c r="B3172" s="26" t="s">
        <v>585</v>
      </c>
      <c r="C3172" s="65">
        <v>16</v>
      </c>
      <c r="D3172" s="66">
        <v>0</v>
      </c>
      <c r="E3172" s="66"/>
      <c r="F3172" s="66"/>
      <c r="G3172" s="66"/>
      <c r="H3172" s="66">
        <v>0</v>
      </c>
    </row>
    <row r="3173" spans="1:8" ht="12.75" customHeight="1" x14ac:dyDescent="0.25">
      <c r="A3173" s="26" t="s">
        <v>3186</v>
      </c>
      <c r="B3173" s="26" t="s">
        <v>587</v>
      </c>
      <c r="C3173" s="65">
        <v>16</v>
      </c>
      <c r="D3173" s="66">
        <v>0</v>
      </c>
      <c r="E3173" s="66"/>
      <c r="F3173" s="66"/>
      <c r="G3173" s="66"/>
      <c r="H3173" s="66">
        <v>0</v>
      </c>
    </row>
    <row r="3174" spans="1:8" ht="12.75" customHeight="1" x14ac:dyDescent="0.25">
      <c r="A3174" s="26" t="s">
        <v>3187</v>
      </c>
      <c r="B3174" s="26" t="s">
        <v>1626</v>
      </c>
      <c r="C3174" s="65">
        <v>16</v>
      </c>
      <c r="D3174" s="66">
        <v>0</v>
      </c>
      <c r="E3174" s="66"/>
      <c r="F3174" s="66"/>
      <c r="G3174" s="66"/>
      <c r="H3174" s="66">
        <v>0</v>
      </c>
    </row>
    <row r="3175" spans="1:8" ht="12.75" customHeight="1" x14ac:dyDescent="0.25">
      <c r="A3175" s="26" t="s">
        <v>3188</v>
      </c>
      <c r="B3175" s="26" t="s">
        <v>591</v>
      </c>
      <c r="C3175" s="65">
        <v>16</v>
      </c>
      <c r="D3175" s="66">
        <v>0</v>
      </c>
      <c r="E3175" s="66"/>
      <c r="F3175" s="66"/>
      <c r="G3175" s="66"/>
      <c r="H3175" s="66">
        <v>0</v>
      </c>
    </row>
    <row r="3176" spans="1:8" ht="12.75" customHeight="1" x14ac:dyDescent="0.25">
      <c r="A3176" s="26" t="s">
        <v>3189</v>
      </c>
      <c r="B3176" s="26" t="s">
        <v>593</v>
      </c>
      <c r="C3176" s="65">
        <v>16</v>
      </c>
      <c r="D3176" s="66">
        <v>0</v>
      </c>
      <c r="E3176" s="66"/>
      <c r="F3176" s="66"/>
      <c r="G3176" s="66"/>
      <c r="H3176" s="66">
        <v>0</v>
      </c>
    </row>
    <row r="3177" spans="1:8" ht="12.75" customHeight="1" x14ac:dyDescent="0.25">
      <c r="A3177" s="26" t="s">
        <v>3190</v>
      </c>
      <c r="B3177" s="26" t="s">
        <v>595</v>
      </c>
      <c r="C3177" s="65">
        <v>16</v>
      </c>
      <c r="D3177" s="66">
        <v>0</v>
      </c>
      <c r="E3177" s="66"/>
      <c r="F3177" s="66"/>
      <c r="G3177" s="66"/>
      <c r="H3177" s="66">
        <v>0</v>
      </c>
    </row>
    <row r="3178" spans="1:8" ht="12.75" customHeight="1" x14ac:dyDescent="0.25">
      <c r="A3178" s="26" t="s">
        <v>3191</v>
      </c>
      <c r="B3178" s="26" t="s">
        <v>597</v>
      </c>
      <c r="C3178" s="65">
        <v>16</v>
      </c>
      <c r="D3178" s="66">
        <v>0</v>
      </c>
      <c r="E3178" s="66"/>
      <c r="F3178" s="66"/>
      <c r="G3178" s="66"/>
      <c r="H3178" s="66">
        <v>0</v>
      </c>
    </row>
    <row r="3179" spans="1:8" ht="12.75" customHeight="1" x14ac:dyDescent="0.25">
      <c r="A3179" s="26" t="s">
        <v>3192</v>
      </c>
      <c r="B3179" s="26" t="s">
        <v>599</v>
      </c>
      <c r="C3179" s="65">
        <v>16</v>
      </c>
      <c r="D3179" s="66">
        <v>0</v>
      </c>
      <c r="E3179" s="66"/>
      <c r="F3179" s="66"/>
      <c r="G3179" s="66"/>
      <c r="H3179" s="66">
        <v>0</v>
      </c>
    </row>
    <row r="3180" spans="1:8" ht="12.75" customHeight="1" x14ac:dyDescent="0.25">
      <c r="A3180" s="26" t="s">
        <v>3193</v>
      </c>
      <c r="B3180" s="26" t="s">
        <v>601</v>
      </c>
      <c r="C3180" s="65">
        <v>16</v>
      </c>
      <c r="D3180" s="66">
        <v>0</v>
      </c>
      <c r="E3180" s="66"/>
      <c r="F3180" s="66"/>
      <c r="G3180" s="66"/>
      <c r="H3180" s="66">
        <v>0</v>
      </c>
    </row>
    <row r="3181" spans="1:8" ht="12.75" customHeight="1" x14ac:dyDescent="0.25">
      <c r="A3181" s="26" t="s">
        <v>3194</v>
      </c>
      <c r="B3181" s="26" t="s">
        <v>603</v>
      </c>
      <c r="C3181" s="65">
        <v>16</v>
      </c>
      <c r="D3181" s="66">
        <v>0</v>
      </c>
      <c r="E3181" s="66"/>
      <c r="F3181" s="66"/>
      <c r="G3181" s="66"/>
      <c r="H3181" s="66">
        <v>0</v>
      </c>
    </row>
    <row r="3182" spans="1:8" ht="12.75" customHeight="1" x14ac:dyDescent="0.25">
      <c r="A3182" s="26" t="s">
        <v>3195</v>
      </c>
      <c r="B3182" s="26" t="s">
        <v>605</v>
      </c>
      <c r="C3182" s="65">
        <v>16</v>
      </c>
      <c r="D3182" s="66">
        <v>0</v>
      </c>
      <c r="E3182" s="66"/>
      <c r="F3182" s="66"/>
      <c r="G3182" s="66"/>
      <c r="H3182" s="66">
        <v>0</v>
      </c>
    </row>
    <row r="3183" spans="1:8" ht="12.75" customHeight="1" x14ac:dyDescent="0.25">
      <c r="A3183" s="26" t="s">
        <v>3196</v>
      </c>
      <c r="B3183" s="26" t="s">
        <v>607</v>
      </c>
      <c r="C3183" s="65">
        <v>16</v>
      </c>
      <c r="D3183" s="66">
        <v>0</v>
      </c>
      <c r="E3183" s="66"/>
      <c r="F3183" s="66"/>
      <c r="G3183" s="66"/>
      <c r="H3183" s="66">
        <v>0</v>
      </c>
    </row>
    <row r="3184" spans="1:8" ht="12.75" customHeight="1" x14ac:dyDescent="0.25">
      <c r="A3184" s="26" t="s">
        <v>3197</v>
      </c>
      <c r="B3184" s="26" t="s">
        <v>2884</v>
      </c>
      <c r="C3184" s="65">
        <v>16</v>
      </c>
      <c r="D3184" s="66">
        <v>0</v>
      </c>
      <c r="E3184" s="66"/>
      <c r="F3184" s="66"/>
      <c r="G3184" s="66"/>
      <c r="H3184" s="66">
        <v>0</v>
      </c>
    </row>
    <row r="3185" spans="1:8" ht="12.75" customHeight="1" x14ac:dyDescent="0.25">
      <c r="A3185" s="26" t="s">
        <v>3198</v>
      </c>
      <c r="B3185" s="26" t="s">
        <v>609</v>
      </c>
      <c r="C3185" s="65">
        <v>16</v>
      </c>
      <c r="D3185" s="66">
        <v>0</v>
      </c>
      <c r="E3185" s="66"/>
      <c r="F3185" s="66"/>
      <c r="G3185" s="66"/>
      <c r="H3185" s="66">
        <v>0</v>
      </c>
    </row>
    <row r="3186" spans="1:8" ht="12.75" customHeight="1" x14ac:dyDescent="0.25">
      <c r="A3186" s="26" t="s">
        <v>3199</v>
      </c>
      <c r="B3186" s="26" t="s">
        <v>611</v>
      </c>
      <c r="C3186" s="65">
        <v>16</v>
      </c>
      <c r="D3186" s="66">
        <v>0</v>
      </c>
      <c r="E3186" s="66"/>
      <c r="F3186" s="66"/>
      <c r="G3186" s="66"/>
      <c r="H3186" s="66">
        <v>0</v>
      </c>
    </row>
    <row r="3187" spans="1:8" ht="12.75" customHeight="1" x14ac:dyDescent="0.25">
      <c r="A3187" s="26" t="s">
        <v>3200</v>
      </c>
      <c r="B3187" s="26" t="s">
        <v>1730</v>
      </c>
      <c r="C3187" s="65">
        <v>12</v>
      </c>
      <c r="D3187" s="66"/>
      <c r="E3187" s="66"/>
      <c r="F3187" s="66">
        <v>0</v>
      </c>
      <c r="G3187" s="66"/>
      <c r="H3187" s="66">
        <v>0</v>
      </c>
    </row>
    <row r="3188" spans="1:8" ht="12.75" customHeight="1" x14ac:dyDescent="0.25">
      <c r="A3188" s="26" t="s">
        <v>3201</v>
      </c>
      <c r="B3188" s="26" t="s">
        <v>1730</v>
      </c>
      <c r="C3188" s="65">
        <v>14</v>
      </c>
      <c r="D3188" s="66"/>
      <c r="E3188" s="66">
        <v>0</v>
      </c>
      <c r="F3188" s="66"/>
      <c r="G3188" s="66"/>
      <c r="H3188" s="66">
        <v>0</v>
      </c>
    </row>
    <row r="3189" spans="1:8" ht="12.75" customHeight="1" x14ac:dyDescent="0.25">
      <c r="A3189" s="26" t="s">
        <v>3202</v>
      </c>
      <c r="B3189" s="26" t="s">
        <v>613</v>
      </c>
      <c r="C3189" s="65">
        <v>16</v>
      </c>
      <c r="D3189" s="66">
        <v>0</v>
      </c>
      <c r="E3189" s="66"/>
      <c r="F3189" s="66"/>
      <c r="G3189" s="66"/>
      <c r="H3189" s="66">
        <v>0</v>
      </c>
    </row>
    <row r="3190" spans="1:8" ht="12.75" customHeight="1" x14ac:dyDescent="0.25">
      <c r="A3190" s="26" t="s">
        <v>3203</v>
      </c>
      <c r="B3190" s="26" t="s">
        <v>1734</v>
      </c>
      <c r="C3190" s="65">
        <v>12</v>
      </c>
      <c r="D3190" s="66"/>
      <c r="E3190" s="66"/>
      <c r="F3190" s="66">
        <v>0</v>
      </c>
      <c r="G3190" s="66"/>
      <c r="H3190" s="66">
        <v>0</v>
      </c>
    </row>
    <row r="3191" spans="1:8" ht="12.75" customHeight="1" x14ac:dyDescent="0.25">
      <c r="A3191" s="26" t="s">
        <v>3204</v>
      </c>
      <c r="B3191" s="26" t="s">
        <v>1736</v>
      </c>
      <c r="C3191" s="65">
        <v>14</v>
      </c>
      <c r="D3191" s="66"/>
      <c r="E3191" s="66">
        <v>0</v>
      </c>
      <c r="F3191" s="66"/>
      <c r="G3191" s="66"/>
      <c r="H3191" s="66">
        <v>0</v>
      </c>
    </row>
    <row r="3192" spans="1:8" ht="12.75" customHeight="1" x14ac:dyDescent="0.25">
      <c r="A3192" s="26" t="s">
        <v>3205</v>
      </c>
      <c r="B3192" s="26" t="s">
        <v>620</v>
      </c>
      <c r="C3192" s="65">
        <v>16</v>
      </c>
      <c r="D3192" s="66">
        <v>0</v>
      </c>
      <c r="E3192" s="66"/>
      <c r="F3192" s="66"/>
      <c r="G3192" s="66"/>
      <c r="H3192" s="66">
        <v>0</v>
      </c>
    </row>
    <row r="3193" spans="1:8" ht="12.75" customHeight="1" x14ac:dyDescent="0.25">
      <c r="A3193" s="26" t="s">
        <v>3206</v>
      </c>
      <c r="B3193" s="26" t="s">
        <v>622</v>
      </c>
      <c r="C3193" s="65">
        <v>16</v>
      </c>
      <c r="D3193" s="66">
        <v>0</v>
      </c>
      <c r="E3193" s="66"/>
      <c r="F3193" s="66"/>
      <c r="G3193" s="66"/>
      <c r="H3193" s="66">
        <v>0</v>
      </c>
    </row>
    <row r="3194" spans="1:8" ht="12.75" customHeight="1" x14ac:dyDescent="0.25">
      <c r="A3194" s="26" t="s">
        <v>3207</v>
      </c>
      <c r="B3194" s="26" t="s">
        <v>624</v>
      </c>
      <c r="C3194" s="65">
        <v>16</v>
      </c>
      <c r="D3194" s="66">
        <v>0</v>
      </c>
      <c r="E3194" s="66"/>
      <c r="F3194" s="66"/>
      <c r="G3194" s="66"/>
      <c r="H3194" s="66">
        <v>0</v>
      </c>
    </row>
    <row r="3195" spans="1:8" ht="12.75" customHeight="1" x14ac:dyDescent="0.25">
      <c r="A3195" s="26" t="s">
        <v>3208</v>
      </c>
      <c r="B3195" s="26" t="s">
        <v>1335</v>
      </c>
      <c r="C3195" s="65">
        <v>16</v>
      </c>
      <c r="D3195" s="66">
        <v>0</v>
      </c>
      <c r="E3195" s="66"/>
      <c r="F3195" s="66"/>
      <c r="G3195" s="66"/>
      <c r="H3195" s="66">
        <v>0</v>
      </c>
    </row>
    <row r="3196" spans="1:8" ht="12.75" customHeight="1" x14ac:dyDescent="0.25">
      <c r="A3196" s="26" t="s">
        <v>3209</v>
      </c>
      <c r="B3196" s="26" t="s">
        <v>1749</v>
      </c>
      <c r="C3196" s="65">
        <v>6</v>
      </c>
      <c r="D3196" s="66"/>
      <c r="E3196" s="66"/>
      <c r="F3196" s="66"/>
      <c r="G3196" s="66"/>
      <c r="H3196" s="66">
        <v>0</v>
      </c>
    </row>
    <row r="3197" spans="1:8" ht="12.75" customHeight="1" x14ac:dyDescent="0.25">
      <c r="A3197" s="26" t="s">
        <v>3210</v>
      </c>
      <c r="B3197" s="26" t="s">
        <v>1753</v>
      </c>
      <c r="C3197" s="65">
        <v>10</v>
      </c>
      <c r="D3197" s="66"/>
      <c r="E3197" s="66"/>
      <c r="F3197" s="66"/>
      <c r="G3197" s="66">
        <v>0</v>
      </c>
      <c r="H3197" s="66">
        <v>0</v>
      </c>
    </row>
    <row r="3198" spans="1:8" ht="12.75" customHeight="1" x14ac:dyDescent="0.25">
      <c r="A3198" s="26" t="s">
        <v>3211</v>
      </c>
      <c r="B3198" s="26" t="s">
        <v>1602</v>
      </c>
      <c r="C3198" s="65">
        <v>12</v>
      </c>
      <c r="D3198" s="66"/>
      <c r="E3198" s="66"/>
      <c r="F3198" s="66">
        <v>0</v>
      </c>
      <c r="G3198" s="66"/>
      <c r="H3198" s="66">
        <v>0</v>
      </c>
    </row>
    <row r="3199" spans="1:8" ht="12.75" customHeight="1" x14ac:dyDescent="0.25">
      <c r="A3199" s="26" t="s">
        <v>3212</v>
      </c>
      <c r="B3199" s="26" t="s">
        <v>1602</v>
      </c>
      <c r="C3199" s="65">
        <v>14</v>
      </c>
      <c r="D3199" s="66"/>
      <c r="E3199" s="66">
        <v>0</v>
      </c>
      <c r="F3199" s="66"/>
      <c r="G3199" s="66"/>
      <c r="H3199" s="66">
        <v>0</v>
      </c>
    </row>
    <row r="3200" spans="1:8" ht="12.75" customHeight="1" x14ac:dyDescent="0.25">
      <c r="A3200" s="26" t="s">
        <v>3213</v>
      </c>
      <c r="B3200" s="26" t="s">
        <v>1289</v>
      </c>
      <c r="C3200" s="65">
        <v>16</v>
      </c>
      <c r="D3200" s="66">
        <v>0</v>
      </c>
      <c r="E3200" s="66"/>
      <c r="F3200" s="66"/>
      <c r="G3200" s="66"/>
      <c r="H3200" s="66">
        <v>0</v>
      </c>
    </row>
    <row r="3201" spans="1:8" ht="12.75" customHeight="1" x14ac:dyDescent="0.25">
      <c r="A3201" s="26" t="s">
        <v>3214</v>
      </c>
      <c r="B3201" s="26" t="s">
        <v>559</v>
      </c>
      <c r="C3201" s="65">
        <v>16</v>
      </c>
      <c r="D3201" s="66">
        <v>0</v>
      </c>
      <c r="E3201" s="66"/>
      <c r="F3201" s="66"/>
      <c r="G3201" s="66"/>
      <c r="H3201" s="66">
        <v>0</v>
      </c>
    </row>
    <row r="3202" spans="1:8" ht="12.75" customHeight="1" x14ac:dyDescent="0.25">
      <c r="A3202" s="26" t="s">
        <v>3215</v>
      </c>
      <c r="B3202" s="26" t="s">
        <v>561</v>
      </c>
      <c r="C3202" s="65">
        <v>16</v>
      </c>
      <c r="D3202" s="66">
        <v>0</v>
      </c>
      <c r="E3202" s="66"/>
      <c r="F3202" s="66"/>
      <c r="G3202" s="66"/>
      <c r="H3202" s="66">
        <v>0</v>
      </c>
    </row>
    <row r="3203" spans="1:8" ht="22.5" customHeight="1" x14ac:dyDescent="0.25">
      <c r="A3203" s="26" t="s">
        <v>3216</v>
      </c>
      <c r="B3203" s="26" t="s">
        <v>563</v>
      </c>
      <c r="C3203" s="65">
        <v>16</v>
      </c>
      <c r="D3203" s="66">
        <v>0</v>
      </c>
      <c r="E3203" s="66"/>
      <c r="F3203" s="66"/>
      <c r="G3203" s="66"/>
      <c r="H3203" s="66">
        <v>0</v>
      </c>
    </row>
    <row r="3204" spans="1:8" ht="12.75" customHeight="1" x14ac:dyDescent="0.25">
      <c r="A3204" s="26" t="s">
        <v>3217</v>
      </c>
      <c r="B3204" s="26" t="s">
        <v>565</v>
      </c>
      <c r="C3204" s="65">
        <v>16</v>
      </c>
      <c r="D3204" s="66">
        <v>0</v>
      </c>
      <c r="E3204" s="66"/>
      <c r="F3204" s="66"/>
      <c r="G3204" s="66"/>
      <c r="H3204" s="66">
        <v>0</v>
      </c>
    </row>
    <row r="3205" spans="1:8" ht="12.75" customHeight="1" x14ac:dyDescent="0.25">
      <c r="A3205" s="26" t="s">
        <v>3218</v>
      </c>
      <c r="B3205" s="26" t="s">
        <v>567</v>
      </c>
      <c r="C3205" s="65">
        <v>16</v>
      </c>
      <c r="D3205" s="66">
        <v>0</v>
      </c>
      <c r="E3205" s="66"/>
      <c r="F3205" s="66"/>
      <c r="G3205" s="66"/>
      <c r="H3205" s="66">
        <v>0</v>
      </c>
    </row>
    <row r="3206" spans="1:8" ht="12.75" customHeight="1" x14ac:dyDescent="0.25">
      <c r="A3206" s="26" t="s">
        <v>3219</v>
      </c>
      <c r="B3206" s="26" t="s">
        <v>1611</v>
      </c>
      <c r="C3206" s="65">
        <v>12</v>
      </c>
      <c r="D3206" s="66"/>
      <c r="E3206" s="66"/>
      <c r="F3206" s="66">
        <v>0</v>
      </c>
      <c r="G3206" s="66"/>
      <c r="H3206" s="66">
        <v>0</v>
      </c>
    </row>
    <row r="3207" spans="1:8" ht="12.75" customHeight="1" x14ac:dyDescent="0.25">
      <c r="A3207" s="26" t="s">
        <v>3220</v>
      </c>
      <c r="B3207" s="26" t="s">
        <v>1611</v>
      </c>
      <c r="C3207" s="65">
        <v>14</v>
      </c>
      <c r="D3207" s="66"/>
      <c r="E3207" s="66">
        <v>0</v>
      </c>
      <c r="F3207" s="66"/>
      <c r="G3207" s="66"/>
      <c r="H3207" s="66">
        <v>0</v>
      </c>
    </row>
    <row r="3208" spans="1:8" ht="12.75" customHeight="1" x14ac:dyDescent="0.25">
      <c r="A3208" s="26" t="s">
        <v>3221</v>
      </c>
      <c r="B3208" s="26" t="s">
        <v>559</v>
      </c>
      <c r="C3208" s="65">
        <v>16</v>
      </c>
      <c r="D3208" s="66">
        <v>0</v>
      </c>
      <c r="E3208" s="66"/>
      <c r="F3208" s="66"/>
      <c r="G3208" s="66"/>
      <c r="H3208" s="66">
        <v>0</v>
      </c>
    </row>
    <row r="3209" spans="1:8" ht="12.75" customHeight="1" x14ac:dyDescent="0.25">
      <c r="A3209" s="26" t="s">
        <v>3222</v>
      </c>
      <c r="B3209" s="26" t="s">
        <v>561</v>
      </c>
      <c r="C3209" s="65">
        <v>16</v>
      </c>
      <c r="D3209" s="66">
        <v>0</v>
      </c>
      <c r="E3209" s="66"/>
      <c r="F3209" s="66"/>
      <c r="G3209" s="66"/>
      <c r="H3209" s="66">
        <v>0</v>
      </c>
    </row>
    <row r="3210" spans="1:8" ht="12.75" customHeight="1" x14ac:dyDescent="0.25">
      <c r="A3210" s="26" t="s">
        <v>3223</v>
      </c>
      <c r="B3210" s="26" t="s">
        <v>565</v>
      </c>
      <c r="C3210" s="65">
        <v>16</v>
      </c>
      <c r="D3210" s="66">
        <v>0</v>
      </c>
      <c r="E3210" s="66"/>
      <c r="F3210" s="66"/>
      <c r="G3210" s="66"/>
      <c r="H3210" s="66">
        <v>0</v>
      </c>
    </row>
    <row r="3211" spans="1:8" ht="12.75" customHeight="1" x14ac:dyDescent="0.25">
      <c r="A3211" s="26" t="s">
        <v>3224</v>
      </c>
      <c r="B3211" s="26" t="s">
        <v>575</v>
      </c>
      <c r="C3211" s="65">
        <v>16</v>
      </c>
      <c r="D3211" s="66">
        <v>0</v>
      </c>
      <c r="E3211" s="66"/>
      <c r="F3211" s="66"/>
      <c r="G3211" s="66"/>
      <c r="H3211" s="66">
        <v>0</v>
      </c>
    </row>
    <row r="3212" spans="1:8" ht="12.75" customHeight="1" x14ac:dyDescent="0.25">
      <c r="A3212" s="26" t="s">
        <v>3225</v>
      </c>
      <c r="B3212" s="26" t="s">
        <v>1618</v>
      </c>
      <c r="C3212" s="65">
        <v>12</v>
      </c>
      <c r="D3212" s="66"/>
      <c r="E3212" s="66"/>
      <c r="F3212" s="66">
        <v>0</v>
      </c>
      <c r="G3212" s="66"/>
      <c r="H3212" s="66">
        <v>0</v>
      </c>
    </row>
    <row r="3213" spans="1:8" ht="12.75" customHeight="1" x14ac:dyDescent="0.25">
      <c r="A3213" s="26" t="s">
        <v>3226</v>
      </c>
      <c r="B3213" s="26" t="s">
        <v>1618</v>
      </c>
      <c r="C3213" s="65">
        <v>14</v>
      </c>
      <c r="D3213" s="66"/>
      <c r="E3213" s="66">
        <v>0</v>
      </c>
      <c r="F3213" s="66"/>
      <c r="G3213" s="66"/>
      <c r="H3213" s="66">
        <v>0</v>
      </c>
    </row>
    <row r="3214" spans="1:8" ht="12.75" customHeight="1" x14ac:dyDescent="0.25">
      <c r="A3214" s="26" t="s">
        <v>3227</v>
      </c>
      <c r="B3214" s="26" t="s">
        <v>577</v>
      </c>
      <c r="C3214" s="65">
        <v>16</v>
      </c>
      <c r="D3214" s="66">
        <v>0</v>
      </c>
      <c r="E3214" s="66"/>
      <c r="F3214" s="66"/>
      <c r="G3214" s="66"/>
      <c r="H3214" s="66">
        <v>0</v>
      </c>
    </row>
    <row r="3215" spans="1:8" ht="12.75" customHeight="1" x14ac:dyDescent="0.25">
      <c r="A3215" s="26" t="s">
        <v>3228</v>
      </c>
      <c r="B3215" s="26" t="s">
        <v>581</v>
      </c>
      <c r="C3215" s="65">
        <v>16</v>
      </c>
      <c r="D3215" s="66">
        <v>0</v>
      </c>
      <c r="E3215" s="66"/>
      <c r="F3215" s="66"/>
      <c r="G3215" s="66"/>
      <c r="H3215" s="66">
        <v>0</v>
      </c>
    </row>
    <row r="3216" spans="1:8" ht="12.75" customHeight="1" x14ac:dyDescent="0.25">
      <c r="A3216" s="26" t="s">
        <v>3229</v>
      </c>
      <c r="B3216" s="26" t="s">
        <v>583</v>
      </c>
      <c r="C3216" s="65">
        <v>16</v>
      </c>
      <c r="D3216" s="66">
        <v>0</v>
      </c>
      <c r="E3216" s="66"/>
      <c r="F3216" s="66"/>
      <c r="G3216" s="66"/>
      <c r="H3216" s="66">
        <v>0</v>
      </c>
    </row>
    <row r="3217" spans="1:8" ht="12.75" customHeight="1" x14ac:dyDescent="0.25">
      <c r="A3217" s="26" t="s">
        <v>3230</v>
      </c>
      <c r="B3217" s="26" t="s">
        <v>585</v>
      </c>
      <c r="C3217" s="65">
        <v>16</v>
      </c>
      <c r="D3217" s="66">
        <v>0</v>
      </c>
      <c r="E3217" s="66"/>
      <c r="F3217" s="66"/>
      <c r="G3217" s="66"/>
      <c r="H3217" s="66">
        <v>0</v>
      </c>
    </row>
    <row r="3218" spans="1:8" ht="12.75" customHeight="1" x14ac:dyDescent="0.25">
      <c r="A3218" s="26" t="s">
        <v>3231</v>
      </c>
      <c r="B3218" s="26" t="s">
        <v>587</v>
      </c>
      <c r="C3218" s="65">
        <v>16</v>
      </c>
      <c r="D3218" s="66">
        <v>0</v>
      </c>
      <c r="E3218" s="66"/>
      <c r="F3218" s="66"/>
      <c r="G3218" s="66"/>
      <c r="H3218" s="66">
        <v>0</v>
      </c>
    </row>
    <row r="3219" spans="1:8" ht="12.75" customHeight="1" x14ac:dyDescent="0.25">
      <c r="A3219" s="26" t="s">
        <v>3232</v>
      </c>
      <c r="B3219" s="26" t="s">
        <v>1626</v>
      </c>
      <c r="C3219" s="65">
        <v>16</v>
      </c>
      <c r="D3219" s="66">
        <v>0</v>
      </c>
      <c r="E3219" s="66"/>
      <c r="F3219" s="66"/>
      <c r="G3219" s="66"/>
      <c r="H3219" s="66">
        <v>0</v>
      </c>
    </row>
    <row r="3220" spans="1:8" ht="12.75" customHeight="1" x14ac:dyDescent="0.25">
      <c r="A3220" s="26" t="s">
        <v>3233</v>
      </c>
      <c r="B3220" s="26" t="s">
        <v>591</v>
      </c>
      <c r="C3220" s="65">
        <v>16</v>
      </c>
      <c r="D3220" s="66">
        <v>0</v>
      </c>
      <c r="E3220" s="66"/>
      <c r="F3220" s="66"/>
      <c r="G3220" s="66"/>
      <c r="H3220" s="66">
        <v>0</v>
      </c>
    </row>
    <row r="3221" spans="1:8" ht="12.75" customHeight="1" x14ac:dyDescent="0.25">
      <c r="A3221" s="26" t="s">
        <v>3234</v>
      </c>
      <c r="B3221" s="26" t="s">
        <v>593</v>
      </c>
      <c r="C3221" s="65">
        <v>16</v>
      </c>
      <c r="D3221" s="66">
        <v>0</v>
      </c>
      <c r="E3221" s="66"/>
      <c r="F3221" s="66"/>
      <c r="G3221" s="66"/>
      <c r="H3221" s="66">
        <v>0</v>
      </c>
    </row>
    <row r="3222" spans="1:8" ht="12.75" customHeight="1" x14ac:dyDescent="0.25">
      <c r="A3222" s="26" t="s">
        <v>3235</v>
      </c>
      <c r="B3222" s="26" t="s">
        <v>595</v>
      </c>
      <c r="C3222" s="65">
        <v>16</v>
      </c>
      <c r="D3222" s="66">
        <v>0</v>
      </c>
      <c r="E3222" s="66"/>
      <c r="F3222" s="66"/>
      <c r="G3222" s="66"/>
      <c r="H3222" s="66">
        <v>0</v>
      </c>
    </row>
    <row r="3223" spans="1:8" ht="12.75" customHeight="1" x14ac:dyDescent="0.25">
      <c r="A3223" s="26" t="s">
        <v>3236</v>
      </c>
      <c r="B3223" s="26" t="s">
        <v>597</v>
      </c>
      <c r="C3223" s="65">
        <v>16</v>
      </c>
      <c r="D3223" s="66">
        <v>0</v>
      </c>
      <c r="E3223" s="66"/>
      <c r="F3223" s="66"/>
      <c r="G3223" s="66"/>
      <c r="H3223" s="66">
        <v>0</v>
      </c>
    </row>
    <row r="3224" spans="1:8" ht="12.75" customHeight="1" x14ac:dyDescent="0.25">
      <c r="A3224" s="26" t="s">
        <v>3237</v>
      </c>
      <c r="B3224" s="26" t="s">
        <v>599</v>
      </c>
      <c r="C3224" s="65">
        <v>16</v>
      </c>
      <c r="D3224" s="66">
        <v>0</v>
      </c>
      <c r="E3224" s="66"/>
      <c r="F3224" s="66"/>
      <c r="G3224" s="66"/>
      <c r="H3224" s="66">
        <v>0</v>
      </c>
    </row>
    <row r="3225" spans="1:8" ht="12.75" customHeight="1" x14ac:dyDescent="0.25">
      <c r="A3225" s="26" t="s">
        <v>3238</v>
      </c>
      <c r="B3225" s="26" t="s">
        <v>601</v>
      </c>
      <c r="C3225" s="65">
        <v>16</v>
      </c>
      <c r="D3225" s="66">
        <v>0</v>
      </c>
      <c r="E3225" s="66"/>
      <c r="F3225" s="66"/>
      <c r="G3225" s="66"/>
      <c r="H3225" s="66">
        <v>0</v>
      </c>
    </row>
    <row r="3226" spans="1:8" ht="12.75" customHeight="1" x14ac:dyDescent="0.25">
      <c r="A3226" s="26" t="s">
        <v>3239</v>
      </c>
      <c r="B3226" s="26" t="s">
        <v>603</v>
      </c>
      <c r="C3226" s="65">
        <v>16</v>
      </c>
      <c r="D3226" s="66">
        <v>0</v>
      </c>
      <c r="E3226" s="66"/>
      <c r="F3226" s="66"/>
      <c r="G3226" s="66"/>
      <c r="H3226" s="66">
        <v>0</v>
      </c>
    </row>
    <row r="3227" spans="1:8" ht="12.75" customHeight="1" x14ac:dyDescent="0.25">
      <c r="A3227" s="26" t="s">
        <v>3240</v>
      </c>
      <c r="B3227" s="26" t="s">
        <v>605</v>
      </c>
      <c r="C3227" s="65">
        <v>16</v>
      </c>
      <c r="D3227" s="66">
        <v>0</v>
      </c>
      <c r="E3227" s="66"/>
      <c r="F3227" s="66"/>
      <c r="G3227" s="66"/>
      <c r="H3227" s="66">
        <v>0</v>
      </c>
    </row>
    <row r="3228" spans="1:8" ht="12.75" customHeight="1" x14ac:dyDescent="0.25">
      <c r="A3228" s="26" t="s">
        <v>3241</v>
      </c>
      <c r="B3228" s="26" t="s">
        <v>607</v>
      </c>
      <c r="C3228" s="65">
        <v>16</v>
      </c>
      <c r="D3228" s="66">
        <v>0</v>
      </c>
      <c r="E3228" s="66"/>
      <c r="F3228" s="66"/>
      <c r="G3228" s="66"/>
      <c r="H3228" s="66">
        <v>0</v>
      </c>
    </row>
    <row r="3229" spans="1:8" ht="12.75" customHeight="1" x14ac:dyDescent="0.25">
      <c r="A3229" s="26" t="s">
        <v>3242</v>
      </c>
      <c r="B3229" s="26" t="s">
        <v>2884</v>
      </c>
      <c r="C3229" s="65">
        <v>16</v>
      </c>
      <c r="D3229" s="66">
        <v>0</v>
      </c>
      <c r="E3229" s="66"/>
      <c r="F3229" s="66"/>
      <c r="G3229" s="66"/>
      <c r="H3229" s="66">
        <v>0</v>
      </c>
    </row>
    <row r="3230" spans="1:8" ht="12.75" customHeight="1" x14ac:dyDescent="0.25">
      <c r="A3230" s="26" t="s">
        <v>3243</v>
      </c>
      <c r="B3230" s="26" t="s">
        <v>609</v>
      </c>
      <c r="C3230" s="65">
        <v>16</v>
      </c>
      <c r="D3230" s="66">
        <v>0</v>
      </c>
      <c r="E3230" s="66"/>
      <c r="F3230" s="66"/>
      <c r="G3230" s="66"/>
      <c r="H3230" s="66">
        <v>0</v>
      </c>
    </row>
    <row r="3231" spans="1:8" ht="12.75" customHeight="1" x14ac:dyDescent="0.25">
      <c r="A3231" s="26" t="s">
        <v>3244</v>
      </c>
      <c r="B3231" s="26" t="s">
        <v>611</v>
      </c>
      <c r="C3231" s="65">
        <v>16</v>
      </c>
      <c r="D3231" s="66">
        <v>0</v>
      </c>
      <c r="E3231" s="66"/>
      <c r="F3231" s="66"/>
      <c r="G3231" s="66"/>
      <c r="H3231" s="66">
        <v>0</v>
      </c>
    </row>
    <row r="3232" spans="1:8" ht="12.75" customHeight="1" x14ac:dyDescent="0.25">
      <c r="A3232" s="26" t="s">
        <v>3245</v>
      </c>
      <c r="B3232" s="26" t="s">
        <v>1639</v>
      </c>
      <c r="C3232" s="65">
        <v>12</v>
      </c>
      <c r="D3232" s="66"/>
      <c r="E3232" s="66"/>
      <c r="F3232" s="66">
        <v>0</v>
      </c>
      <c r="G3232" s="66"/>
      <c r="H3232" s="66">
        <v>0</v>
      </c>
    </row>
    <row r="3233" spans="1:8" ht="12.75" customHeight="1" x14ac:dyDescent="0.25">
      <c r="A3233" s="26" t="s">
        <v>3246</v>
      </c>
      <c r="B3233" s="26" t="s">
        <v>1639</v>
      </c>
      <c r="C3233" s="65">
        <v>14</v>
      </c>
      <c r="D3233" s="66"/>
      <c r="E3233" s="66">
        <v>0</v>
      </c>
      <c r="F3233" s="66"/>
      <c r="G3233" s="66"/>
      <c r="H3233" s="66">
        <v>0</v>
      </c>
    </row>
    <row r="3234" spans="1:8" ht="12.75" customHeight="1" x14ac:dyDescent="0.25">
      <c r="A3234" s="26" t="s">
        <v>3247</v>
      </c>
      <c r="B3234" s="26" t="s">
        <v>613</v>
      </c>
      <c r="C3234" s="65">
        <v>16</v>
      </c>
      <c r="D3234" s="66">
        <v>0</v>
      </c>
      <c r="E3234" s="66"/>
      <c r="F3234" s="66"/>
      <c r="G3234" s="66"/>
      <c r="H3234" s="66">
        <v>0</v>
      </c>
    </row>
    <row r="3235" spans="1:8" ht="12.75" customHeight="1" x14ac:dyDescent="0.25">
      <c r="A3235" s="26" t="s">
        <v>3248</v>
      </c>
      <c r="B3235" s="26" t="s">
        <v>1814</v>
      </c>
      <c r="C3235" s="65">
        <v>12</v>
      </c>
      <c r="D3235" s="66"/>
      <c r="E3235" s="66"/>
      <c r="F3235" s="66">
        <v>0</v>
      </c>
      <c r="G3235" s="66"/>
      <c r="H3235" s="66">
        <v>0</v>
      </c>
    </row>
    <row r="3236" spans="1:8" ht="12.75" customHeight="1" x14ac:dyDescent="0.25">
      <c r="A3236" s="26" t="s">
        <v>3249</v>
      </c>
      <c r="B3236" s="26" t="s">
        <v>1814</v>
      </c>
      <c r="C3236" s="65">
        <v>14</v>
      </c>
      <c r="D3236" s="66"/>
      <c r="E3236" s="66">
        <v>0</v>
      </c>
      <c r="F3236" s="66"/>
      <c r="G3236" s="66"/>
      <c r="H3236" s="66">
        <v>0</v>
      </c>
    </row>
    <row r="3237" spans="1:8" ht="12.75" customHeight="1" x14ac:dyDescent="0.25">
      <c r="A3237" s="26" t="s">
        <v>3250</v>
      </c>
      <c r="B3237" s="26" t="s">
        <v>620</v>
      </c>
      <c r="C3237" s="65">
        <v>16</v>
      </c>
      <c r="D3237" s="66">
        <v>0</v>
      </c>
      <c r="E3237" s="66"/>
      <c r="F3237" s="66"/>
      <c r="G3237" s="66"/>
      <c r="H3237" s="66">
        <v>0</v>
      </c>
    </row>
    <row r="3238" spans="1:8" ht="12.75" customHeight="1" x14ac:dyDescent="0.25">
      <c r="A3238" s="26" t="s">
        <v>3251</v>
      </c>
      <c r="B3238" s="26" t="s">
        <v>622</v>
      </c>
      <c r="C3238" s="65">
        <v>16</v>
      </c>
      <c r="D3238" s="66">
        <v>0</v>
      </c>
      <c r="E3238" s="66"/>
      <c r="F3238" s="66"/>
      <c r="G3238" s="66"/>
      <c r="H3238" s="66">
        <v>0</v>
      </c>
    </row>
    <row r="3239" spans="1:8" ht="12.75" customHeight="1" x14ac:dyDescent="0.25">
      <c r="A3239" s="26" t="s">
        <v>3252</v>
      </c>
      <c r="B3239" s="26" t="s">
        <v>624</v>
      </c>
      <c r="C3239" s="65">
        <v>16</v>
      </c>
      <c r="D3239" s="66">
        <v>0</v>
      </c>
      <c r="E3239" s="66"/>
      <c r="F3239" s="66"/>
      <c r="G3239" s="66"/>
      <c r="H3239" s="66">
        <v>0</v>
      </c>
    </row>
    <row r="3240" spans="1:8" ht="12.75" customHeight="1" x14ac:dyDescent="0.25">
      <c r="A3240" s="26" t="s">
        <v>3253</v>
      </c>
      <c r="B3240" s="26" t="s">
        <v>1335</v>
      </c>
      <c r="C3240" s="65">
        <v>16</v>
      </c>
      <c r="D3240" s="66">
        <v>0</v>
      </c>
      <c r="E3240" s="66"/>
      <c r="F3240" s="66"/>
      <c r="G3240" s="66"/>
      <c r="H3240" s="66">
        <v>0</v>
      </c>
    </row>
    <row r="3241" spans="1:8" ht="12.75" customHeight="1" x14ac:dyDescent="0.25">
      <c r="A3241" s="26" t="s">
        <v>3254</v>
      </c>
      <c r="B3241" s="26" t="s">
        <v>1753</v>
      </c>
      <c r="C3241" s="65">
        <v>10</v>
      </c>
      <c r="D3241" s="66"/>
      <c r="E3241" s="66"/>
      <c r="F3241" s="66"/>
      <c r="G3241" s="66">
        <v>0</v>
      </c>
      <c r="H3241" s="66">
        <v>0</v>
      </c>
    </row>
    <row r="3242" spans="1:8" ht="12.75" customHeight="1" x14ac:dyDescent="0.25">
      <c r="A3242" s="26" t="s">
        <v>3255</v>
      </c>
      <c r="B3242" s="26" t="s">
        <v>1693</v>
      </c>
      <c r="C3242" s="65">
        <v>12</v>
      </c>
      <c r="D3242" s="66"/>
      <c r="E3242" s="66"/>
      <c r="F3242" s="66">
        <v>0</v>
      </c>
      <c r="G3242" s="66"/>
      <c r="H3242" s="66">
        <v>0</v>
      </c>
    </row>
    <row r="3243" spans="1:8" ht="12.75" customHeight="1" x14ac:dyDescent="0.25">
      <c r="A3243" s="26" t="s">
        <v>3256</v>
      </c>
      <c r="B3243" s="26" t="s">
        <v>1693</v>
      </c>
      <c r="C3243" s="65">
        <v>14</v>
      </c>
      <c r="D3243" s="66"/>
      <c r="E3243" s="66">
        <v>0</v>
      </c>
      <c r="F3243" s="66"/>
      <c r="G3243" s="66"/>
      <c r="H3243" s="66">
        <v>0</v>
      </c>
    </row>
    <row r="3244" spans="1:8" ht="12.75" customHeight="1" x14ac:dyDescent="0.25">
      <c r="A3244" s="26" t="s">
        <v>3257</v>
      </c>
      <c r="B3244" s="26" t="s">
        <v>1289</v>
      </c>
      <c r="C3244" s="65">
        <v>16</v>
      </c>
      <c r="D3244" s="66">
        <v>0</v>
      </c>
      <c r="E3244" s="66"/>
      <c r="F3244" s="66"/>
      <c r="G3244" s="66"/>
      <c r="H3244" s="66">
        <v>0</v>
      </c>
    </row>
    <row r="3245" spans="1:8" ht="12.75" customHeight="1" x14ac:dyDescent="0.25">
      <c r="A3245" s="26" t="s">
        <v>3258</v>
      </c>
      <c r="B3245" s="26" t="s">
        <v>559</v>
      </c>
      <c r="C3245" s="65">
        <v>16</v>
      </c>
      <c r="D3245" s="66">
        <v>0</v>
      </c>
      <c r="E3245" s="66"/>
      <c r="F3245" s="66"/>
      <c r="G3245" s="66"/>
      <c r="H3245" s="66">
        <v>0</v>
      </c>
    </row>
    <row r="3246" spans="1:8" ht="12.75" customHeight="1" x14ac:dyDescent="0.25">
      <c r="A3246" s="26" t="s">
        <v>3259</v>
      </c>
      <c r="B3246" s="26" t="s">
        <v>561</v>
      </c>
      <c r="C3246" s="65">
        <v>16</v>
      </c>
      <c r="D3246" s="66">
        <v>0</v>
      </c>
      <c r="E3246" s="66"/>
      <c r="F3246" s="66"/>
      <c r="G3246" s="66"/>
      <c r="H3246" s="66">
        <v>0</v>
      </c>
    </row>
    <row r="3247" spans="1:8" ht="12.75" customHeight="1" x14ac:dyDescent="0.25">
      <c r="A3247" s="26" t="s">
        <v>3260</v>
      </c>
      <c r="B3247" s="26" t="s">
        <v>563</v>
      </c>
      <c r="C3247" s="65">
        <v>16</v>
      </c>
      <c r="D3247" s="66">
        <v>0</v>
      </c>
      <c r="E3247" s="66"/>
      <c r="F3247" s="66"/>
      <c r="G3247" s="66"/>
      <c r="H3247" s="66">
        <v>0</v>
      </c>
    </row>
    <row r="3248" spans="1:8" ht="12.75" customHeight="1" x14ac:dyDescent="0.25">
      <c r="A3248" s="26" t="s">
        <v>3261</v>
      </c>
      <c r="B3248" s="26" t="s">
        <v>565</v>
      </c>
      <c r="C3248" s="65">
        <v>16</v>
      </c>
      <c r="D3248" s="66">
        <v>0</v>
      </c>
      <c r="E3248" s="66"/>
      <c r="F3248" s="66"/>
      <c r="G3248" s="66"/>
      <c r="H3248" s="66">
        <v>0</v>
      </c>
    </row>
    <row r="3249" spans="1:8" ht="12.75" customHeight="1" x14ac:dyDescent="0.25">
      <c r="A3249" s="26" t="s">
        <v>3262</v>
      </c>
      <c r="B3249" s="26" t="s">
        <v>567</v>
      </c>
      <c r="C3249" s="65">
        <v>16</v>
      </c>
      <c r="D3249" s="66">
        <v>0</v>
      </c>
      <c r="E3249" s="66"/>
      <c r="F3249" s="66"/>
      <c r="G3249" s="66"/>
      <c r="H3249" s="66">
        <v>0</v>
      </c>
    </row>
    <row r="3250" spans="1:8" ht="12.75" customHeight="1" x14ac:dyDescent="0.25">
      <c r="A3250" s="26" t="s">
        <v>3263</v>
      </c>
      <c r="B3250" s="26" t="s">
        <v>1703</v>
      </c>
      <c r="C3250" s="65">
        <v>12</v>
      </c>
      <c r="D3250" s="66"/>
      <c r="E3250" s="66"/>
      <c r="F3250" s="66">
        <v>0</v>
      </c>
      <c r="G3250" s="66"/>
      <c r="H3250" s="66">
        <v>0</v>
      </c>
    </row>
    <row r="3251" spans="1:8" ht="12.75" customHeight="1" x14ac:dyDescent="0.25">
      <c r="A3251" s="26" t="s">
        <v>3264</v>
      </c>
      <c r="B3251" s="26" t="s">
        <v>1703</v>
      </c>
      <c r="C3251" s="65">
        <v>14</v>
      </c>
      <c r="D3251" s="66"/>
      <c r="E3251" s="66">
        <v>0</v>
      </c>
      <c r="F3251" s="66"/>
      <c r="G3251" s="66"/>
      <c r="H3251" s="66">
        <v>0</v>
      </c>
    </row>
    <row r="3252" spans="1:8" ht="12.75" customHeight="1" x14ac:dyDescent="0.25">
      <c r="A3252" s="26" t="s">
        <v>3265</v>
      </c>
      <c r="B3252" s="26" t="s">
        <v>559</v>
      </c>
      <c r="C3252" s="65">
        <v>16</v>
      </c>
      <c r="D3252" s="66">
        <v>0</v>
      </c>
      <c r="E3252" s="66"/>
      <c r="F3252" s="66"/>
      <c r="G3252" s="66"/>
      <c r="H3252" s="66">
        <v>0</v>
      </c>
    </row>
    <row r="3253" spans="1:8" ht="12.75" customHeight="1" x14ac:dyDescent="0.25">
      <c r="A3253" s="26" t="s">
        <v>3266</v>
      </c>
      <c r="B3253" s="26" t="s">
        <v>561</v>
      </c>
      <c r="C3253" s="65">
        <v>16</v>
      </c>
      <c r="D3253" s="66">
        <v>0</v>
      </c>
      <c r="E3253" s="66"/>
      <c r="F3253" s="66"/>
      <c r="G3253" s="66"/>
      <c r="H3253" s="66">
        <v>0</v>
      </c>
    </row>
    <row r="3254" spans="1:8" ht="12.75" customHeight="1" x14ac:dyDescent="0.25">
      <c r="A3254" s="26" t="s">
        <v>3267</v>
      </c>
      <c r="B3254" s="26" t="s">
        <v>565</v>
      </c>
      <c r="C3254" s="65">
        <v>16</v>
      </c>
      <c r="D3254" s="66">
        <v>0</v>
      </c>
      <c r="E3254" s="66"/>
      <c r="F3254" s="66"/>
      <c r="G3254" s="66"/>
      <c r="H3254" s="66">
        <v>0</v>
      </c>
    </row>
    <row r="3255" spans="1:8" ht="12.75" customHeight="1" x14ac:dyDescent="0.25">
      <c r="A3255" s="26" t="s">
        <v>3268</v>
      </c>
      <c r="B3255" s="26" t="s">
        <v>575</v>
      </c>
      <c r="C3255" s="65">
        <v>16</v>
      </c>
      <c r="D3255" s="66">
        <v>0</v>
      </c>
      <c r="E3255" s="66"/>
      <c r="F3255" s="66"/>
      <c r="G3255" s="66"/>
      <c r="H3255" s="66">
        <v>0</v>
      </c>
    </row>
    <row r="3256" spans="1:8" ht="12.75" customHeight="1" x14ac:dyDescent="0.25">
      <c r="A3256" s="26" t="s">
        <v>3269</v>
      </c>
      <c r="B3256" s="26" t="s">
        <v>1710</v>
      </c>
      <c r="C3256" s="65">
        <v>12</v>
      </c>
      <c r="D3256" s="66"/>
      <c r="E3256" s="66"/>
      <c r="F3256" s="66">
        <v>0</v>
      </c>
      <c r="G3256" s="66"/>
      <c r="H3256" s="66">
        <v>0</v>
      </c>
    </row>
    <row r="3257" spans="1:8" ht="12.75" customHeight="1" x14ac:dyDescent="0.25">
      <c r="A3257" s="26" t="s">
        <v>3270</v>
      </c>
      <c r="B3257" s="26" t="s">
        <v>1710</v>
      </c>
      <c r="C3257" s="65">
        <v>14</v>
      </c>
      <c r="D3257" s="66"/>
      <c r="E3257" s="66">
        <v>0</v>
      </c>
      <c r="F3257" s="66"/>
      <c r="G3257" s="66"/>
      <c r="H3257" s="66">
        <v>0</v>
      </c>
    </row>
    <row r="3258" spans="1:8" ht="12.75" customHeight="1" x14ac:dyDescent="0.25">
      <c r="A3258" s="26" t="s">
        <v>3271</v>
      </c>
      <c r="B3258" s="26" t="s">
        <v>577</v>
      </c>
      <c r="C3258" s="65">
        <v>16</v>
      </c>
      <c r="D3258" s="66">
        <v>0</v>
      </c>
      <c r="E3258" s="66"/>
      <c r="F3258" s="66"/>
      <c r="G3258" s="66"/>
      <c r="H3258" s="66">
        <v>0</v>
      </c>
    </row>
    <row r="3259" spans="1:8" ht="12.75" customHeight="1" x14ac:dyDescent="0.25">
      <c r="A3259" s="26" t="s">
        <v>3272</v>
      </c>
      <c r="B3259" s="26" t="s">
        <v>581</v>
      </c>
      <c r="C3259" s="65">
        <v>16</v>
      </c>
      <c r="D3259" s="66">
        <v>0</v>
      </c>
      <c r="E3259" s="66"/>
      <c r="F3259" s="66"/>
      <c r="G3259" s="66"/>
      <c r="H3259" s="66">
        <v>0</v>
      </c>
    </row>
    <row r="3260" spans="1:8" ht="12.75" customHeight="1" x14ac:dyDescent="0.25">
      <c r="A3260" s="26" t="s">
        <v>3273</v>
      </c>
      <c r="B3260" s="26" t="s">
        <v>583</v>
      </c>
      <c r="C3260" s="65">
        <v>16</v>
      </c>
      <c r="D3260" s="66">
        <v>0</v>
      </c>
      <c r="E3260" s="66"/>
      <c r="F3260" s="66"/>
      <c r="G3260" s="66"/>
      <c r="H3260" s="66">
        <v>0</v>
      </c>
    </row>
    <row r="3261" spans="1:8" ht="12.75" customHeight="1" x14ac:dyDescent="0.25">
      <c r="A3261" s="26" t="s">
        <v>3274</v>
      </c>
      <c r="B3261" s="26" t="s">
        <v>585</v>
      </c>
      <c r="C3261" s="65">
        <v>16</v>
      </c>
      <c r="D3261" s="66">
        <v>0</v>
      </c>
      <c r="E3261" s="66"/>
      <c r="F3261" s="66"/>
      <c r="G3261" s="66"/>
      <c r="H3261" s="66">
        <v>0</v>
      </c>
    </row>
    <row r="3262" spans="1:8" ht="12.75" customHeight="1" x14ac:dyDescent="0.25">
      <c r="A3262" s="26" t="s">
        <v>3275</v>
      </c>
      <c r="B3262" s="26" t="s">
        <v>587</v>
      </c>
      <c r="C3262" s="65">
        <v>16</v>
      </c>
      <c r="D3262" s="66">
        <v>0</v>
      </c>
      <c r="E3262" s="66"/>
      <c r="F3262" s="66"/>
      <c r="G3262" s="66"/>
      <c r="H3262" s="66">
        <v>0</v>
      </c>
    </row>
    <row r="3263" spans="1:8" ht="12.75" customHeight="1" x14ac:dyDescent="0.25">
      <c r="A3263" s="26" t="s">
        <v>3276</v>
      </c>
      <c r="B3263" s="26" t="s">
        <v>1626</v>
      </c>
      <c r="C3263" s="65">
        <v>16</v>
      </c>
      <c r="D3263" s="66">
        <v>0</v>
      </c>
      <c r="E3263" s="66"/>
      <c r="F3263" s="66"/>
      <c r="G3263" s="66"/>
      <c r="H3263" s="66">
        <v>0</v>
      </c>
    </row>
    <row r="3264" spans="1:8" ht="12.75" customHeight="1" x14ac:dyDescent="0.25">
      <c r="A3264" s="26" t="s">
        <v>3277</v>
      </c>
      <c r="B3264" s="26" t="s">
        <v>591</v>
      </c>
      <c r="C3264" s="65">
        <v>16</v>
      </c>
      <c r="D3264" s="66">
        <v>0</v>
      </c>
      <c r="E3264" s="66"/>
      <c r="F3264" s="66"/>
      <c r="G3264" s="66"/>
      <c r="H3264" s="66">
        <v>0</v>
      </c>
    </row>
    <row r="3265" spans="1:8" ht="12.75" customHeight="1" x14ac:dyDescent="0.25">
      <c r="A3265" s="26" t="s">
        <v>3278</v>
      </c>
      <c r="B3265" s="26" t="s">
        <v>593</v>
      </c>
      <c r="C3265" s="65">
        <v>16</v>
      </c>
      <c r="D3265" s="66">
        <v>0</v>
      </c>
      <c r="E3265" s="66"/>
      <c r="F3265" s="66"/>
      <c r="G3265" s="66"/>
      <c r="H3265" s="66">
        <v>0</v>
      </c>
    </row>
    <row r="3266" spans="1:8" ht="12.75" customHeight="1" x14ac:dyDescent="0.25">
      <c r="A3266" s="26" t="s">
        <v>3279</v>
      </c>
      <c r="B3266" s="26" t="s">
        <v>595</v>
      </c>
      <c r="C3266" s="65">
        <v>16</v>
      </c>
      <c r="D3266" s="66">
        <v>0</v>
      </c>
      <c r="E3266" s="66"/>
      <c r="F3266" s="66"/>
      <c r="G3266" s="66"/>
      <c r="H3266" s="66">
        <v>0</v>
      </c>
    </row>
    <row r="3267" spans="1:8" ht="12.75" customHeight="1" x14ac:dyDescent="0.25">
      <c r="A3267" s="26" t="s">
        <v>3280</v>
      </c>
      <c r="B3267" s="26" t="s">
        <v>597</v>
      </c>
      <c r="C3267" s="65">
        <v>16</v>
      </c>
      <c r="D3267" s="66">
        <v>0</v>
      </c>
      <c r="E3267" s="66"/>
      <c r="F3267" s="66"/>
      <c r="G3267" s="66"/>
      <c r="H3267" s="66">
        <v>0</v>
      </c>
    </row>
    <row r="3268" spans="1:8" ht="12.75" customHeight="1" x14ac:dyDescent="0.25">
      <c r="A3268" s="26" t="s">
        <v>3281</v>
      </c>
      <c r="B3268" s="26" t="s">
        <v>599</v>
      </c>
      <c r="C3268" s="65">
        <v>16</v>
      </c>
      <c r="D3268" s="66">
        <v>0</v>
      </c>
      <c r="E3268" s="66"/>
      <c r="F3268" s="66"/>
      <c r="G3268" s="66"/>
      <c r="H3268" s="66">
        <v>0</v>
      </c>
    </row>
    <row r="3269" spans="1:8" ht="12.75" customHeight="1" x14ac:dyDescent="0.25">
      <c r="A3269" s="26" t="s">
        <v>3282</v>
      </c>
      <c r="B3269" s="26" t="s">
        <v>601</v>
      </c>
      <c r="C3269" s="65">
        <v>16</v>
      </c>
      <c r="D3269" s="66">
        <v>0</v>
      </c>
      <c r="E3269" s="66"/>
      <c r="F3269" s="66"/>
      <c r="G3269" s="66"/>
      <c r="H3269" s="66">
        <v>0</v>
      </c>
    </row>
    <row r="3270" spans="1:8" ht="12.75" customHeight="1" x14ac:dyDescent="0.25">
      <c r="A3270" s="26" t="s">
        <v>3283</v>
      </c>
      <c r="B3270" s="26" t="s">
        <v>603</v>
      </c>
      <c r="C3270" s="65">
        <v>16</v>
      </c>
      <c r="D3270" s="66">
        <v>0</v>
      </c>
      <c r="E3270" s="66"/>
      <c r="F3270" s="66"/>
      <c r="G3270" s="66"/>
      <c r="H3270" s="66">
        <v>0</v>
      </c>
    </row>
    <row r="3271" spans="1:8" ht="12.75" customHeight="1" x14ac:dyDescent="0.25">
      <c r="A3271" s="26" t="s">
        <v>3284</v>
      </c>
      <c r="B3271" s="26" t="s">
        <v>605</v>
      </c>
      <c r="C3271" s="65">
        <v>16</v>
      </c>
      <c r="D3271" s="66">
        <v>0</v>
      </c>
      <c r="E3271" s="66"/>
      <c r="F3271" s="66"/>
      <c r="G3271" s="66"/>
      <c r="H3271" s="66">
        <v>0</v>
      </c>
    </row>
    <row r="3272" spans="1:8" ht="12.75" customHeight="1" x14ac:dyDescent="0.25">
      <c r="A3272" s="26" t="s">
        <v>3285</v>
      </c>
      <c r="B3272" s="26" t="s">
        <v>607</v>
      </c>
      <c r="C3272" s="65">
        <v>16</v>
      </c>
      <c r="D3272" s="66">
        <v>0</v>
      </c>
      <c r="E3272" s="66"/>
      <c r="F3272" s="66"/>
      <c r="G3272" s="66"/>
      <c r="H3272" s="66">
        <v>0</v>
      </c>
    </row>
    <row r="3273" spans="1:8" ht="12.75" customHeight="1" x14ac:dyDescent="0.25">
      <c r="A3273" s="26" t="s">
        <v>3286</v>
      </c>
      <c r="B3273" s="26" t="s">
        <v>2884</v>
      </c>
      <c r="C3273" s="65">
        <v>16</v>
      </c>
      <c r="D3273" s="66">
        <v>0</v>
      </c>
      <c r="E3273" s="66"/>
      <c r="F3273" s="66"/>
      <c r="G3273" s="66"/>
      <c r="H3273" s="66">
        <v>0</v>
      </c>
    </row>
    <row r="3274" spans="1:8" ht="12.75" customHeight="1" x14ac:dyDescent="0.25">
      <c r="A3274" s="26" t="s">
        <v>3287</v>
      </c>
      <c r="B3274" s="26" t="s">
        <v>609</v>
      </c>
      <c r="C3274" s="65">
        <v>16</v>
      </c>
      <c r="D3274" s="66">
        <v>0</v>
      </c>
      <c r="E3274" s="66"/>
      <c r="F3274" s="66"/>
      <c r="G3274" s="66"/>
      <c r="H3274" s="66">
        <v>0</v>
      </c>
    </row>
    <row r="3275" spans="1:8" ht="12.75" customHeight="1" x14ac:dyDescent="0.25">
      <c r="A3275" s="26" t="s">
        <v>3288</v>
      </c>
      <c r="B3275" s="26" t="s">
        <v>611</v>
      </c>
      <c r="C3275" s="65">
        <v>16</v>
      </c>
      <c r="D3275" s="66">
        <v>0</v>
      </c>
      <c r="E3275" s="66"/>
      <c r="F3275" s="66"/>
      <c r="G3275" s="66"/>
      <c r="H3275" s="66">
        <v>0</v>
      </c>
    </row>
    <row r="3276" spans="1:8" ht="12.75" customHeight="1" x14ac:dyDescent="0.25">
      <c r="A3276" s="26" t="s">
        <v>3289</v>
      </c>
      <c r="B3276" s="26" t="s">
        <v>1730</v>
      </c>
      <c r="C3276" s="65">
        <v>12</v>
      </c>
      <c r="D3276" s="66"/>
      <c r="E3276" s="66"/>
      <c r="F3276" s="66">
        <v>0</v>
      </c>
      <c r="G3276" s="66"/>
      <c r="H3276" s="66">
        <v>0</v>
      </c>
    </row>
    <row r="3277" spans="1:8" ht="12.75" customHeight="1" x14ac:dyDescent="0.25">
      <c r="A3277" s="26" t="s">
        <v>3290</v>
      </c>
      <c r="B3277" s="26" t="s">
        <v>1730</v>
      </c>
      <c r="C3277" s="65">
        <v>14</v>
      </c>
      <c r="D3277" s="66"/>
      <c r="E3277" s="66">
        <v>0</v>
      </c>
      <c r="F3277" s="66"/>
      <c r="G3277" s="66"/>
      <c r="H3277" s="66">
        <v>0</v>
      </c>
    </row>
    <row r="3278" spans="1:8" ht="12.75" customHeight="1" x14ac:dyDescent="0.25">
      <c r="A3278" s="26" t="s">
        <v>3291</v>
      </c>
      <c r="B3278" s="26" t="s">
        <v>613</v>
      </c>
      <c r="C3278" s="65">
        <v>16</v>
      </c>
      <c r="D3278" s="66">
        <v>0</v>
      </c>
      <c r="E3278" s="66"/>
      <c r="F3278" s="66"/>
      <c r="G3278" s="66"/>
      <c r="H3278" s="66">
        <v>0</v>
      </c>
    </row>
    <row r="3279" spans="1:8" ht="12.75" customHeight="1" x14ac:dyDescent="0.25">
      <c r="A3279" s="26" t="s">
        <v>3292</v>
      </c>
      <c r="B3279" s="26" t="s">
        <v>1736</v>
      </c>
      <c r="C3279" s="65">
        <v>12</v>
      </c>
      <c r="D3279" s="66"/>
      <c r="E3279" s="66"/>
      <c r="F3279" s="66">
        <v>0</v>
      </c>
      <c r="G3279" s="66"/>
      <c r="H3279" s="66">
        <v>0</v>
      </c>
    </row>
    <row r="3280" spans="1:8" ht="12.75" customHeight="1" x14ac:dyDescent="0.25">
      <c r="A3280" s="26" t="s">
        <v>3293</v>
      </c>
      <c r="B3280" s="26" t="s">
        <v>1736</v>
      </c>
      <c r="C3280" s="65">
        <v>14</v>
      </c>
      <c r="D3280" s="66"/>
      <c r="E3280" s="66">
        <v>0</v>
      </c>
      <c r="F3280" s="66"/>
      <c r="G3280" s="66"/>
      <c r="H3280" s="66">
        <v>0</v>
      </c>
    </row>
    <row r="3281" spans="1:8" ht="12.75" customHeight="1" x14ac:dyDescent="0.25">
      <c r="A3281" s="26" t="s">
        <v>3294</v>
      </c>
      <c r="B3281" s="26" t="s">
        <v>620</v>
      </c>
      <c r="C3281" s="65">
        <v>16</v>
      </c>
      <c r="D3281" s="66">
        <v>0</v>
      </c>
      <c r="E3281" s="66"/>
      <c r="F3281" s="66"/>
      <c r="G3281" s="66"/>
      <c r="H3281" s="66">
        <v>0</v>
      </c>
    </row>
    <row r="3282" spans="1:8" ht="12.75" customHeight="1" x14ac:dyDescent="0.25">
      <c r="A3282" s="26" t="s">
        <v>3295</v>
      </c>
      <c r="B3282" s="26" t="s">
        <v>622</v>
      </c>
      <c r="C3282" s="65">
        <v>16</v>
      </c>
      <c r="D3282" s="66">
        <v>0</v>
      </c>
      <c r="E3282" s="66"/>
      <c r="F3282" s="66"/>
      <c r="G3282" s="66"/>
      <c r="H3282" s="66">
        <v>0</v>
      </c>
    </row>
    <row r="3283" spans="1:8" ht="12.75" customHeight="1" x14ac:dyDescent="0.25">
      <c r="A3283" s="26" t="s">
        <v>3296</v>
      </c>
      <c r="B3283" s="26" t="s">
        <v>624</v>
      </c>
      <c r="C3283" s="65">
        <v>16</v>
      </c>
      <c r="D3283" s="66">
        <v>0</v>
      </c>
      <c r="E3283" s="66"/>
      <c r="F3283" s="66"/>
      <c r="G3283" s="66"/>
      <c r="H3283" s="66">
        <v>0</v>
      </c>
    </row>
    <row r="3284" spans="1:8" ht="12.75" customHeight="1" x14ac:dyDescent="0.25">
      <c r="A3284" s="26" t="s">
        <v>3297</v>
      </c>
      <c r="B3284" s="26" t="s">
        <v>1335</v>
      </c>
      <c r="C3284" s="65">
        <v>16</v>
      </c>
      <c r="D3284" s="66">
        <v>0</v>
      </c>
      <c r="E3284" s="66"/>
      <c r="F3284" s="66"/>
      <c r="G3284" s="66"/>
      <c r="H3284" s="66">
        <v>0</v>
      </c>
    </row>
    <row r="3285" spans="1:8" ht="12.75" customHeight="1" x14ac:dyDescent="0.25">
      <c r="A3285" s="26" t="s">
        <v>3298</v>
      </c>
      <c r="B3285" s="26" t="s">
        <v>1756</v>
      </c>
      <c r="C3285" s="65">
        <v>10</v>
      </c>
      <c r="D3285" s="66"/>
      <c r="E3285" s="66"/>
      <c r="F3285" s="66"/>
      <c r="G3285" s="66">
        <v>0</v>
      </c>
      <c r="H3285" s="66">
        <v>0</v>
      </c>
    </row>
    <row r="3286" spans="1:8" ht="12.75" customHeight="1" x14ac:dyDescent="0.25">
      <c r="A3286" s="26" t="s">
        <v>3299</v>
      </c>
      <c r="B3286" s="26" t="s">
        <v>1602</v>
      </c>
      <c r="C3286" s="65">
        <v>12</v>
      </c>
      <c r="D3286" s="66"/>
      <c r="E3286" s="66"/>
      <c r="F3286" s="66">
        <v>0</v>
      </c>
      <c r="G3286" s="66"/>
      <c r="H3286" s="66">
        <v>0</v>
      </c>
    </row>
    <row r="3287" spans="1:8" ht="12.75" customHeight="1" x14ac:dyDescent="0.25">
      <c r="A3287" s="26" t="s">
        <v>3300</v>
      </c>
      <c r="B3287" s="26" t="s">
        <v>1602</v>
      </c>
      <c r="C3287" s="65">
        <v>14</v>
      </c>
      <c r="D3287" s="66"/>
      <c r="E3287" s="66">
        <v>0</v>
      </c>
      <c r="F3287" s="66"/>
      <c r="G3287" s="66"/>
      <c r="H3287" s="66">
        <v>0</v>
      </c>
    </row>
    <row r="3288" spans="1:8" ht="12.75" customHeight="1" x14ac:dyDescent="0.25">
      <c r="A3288" s="26" t="s">
        <v>3301</v>
      </c>
      <c r="B3288" s="26" t="s">
        <v>1289</v>
      </c>
      <c r="C3288" s="65">
        <v>16</v>
      </c>
      <c r="D3288" s="66">
        <v>0</v>
      </c>
      <c r="E3288" s="66"/>
      <c r="F3288" s="66"/>
      <c r="G3288" s="66"/>
      <c r="H3288" s="66">
        <v>0</v>
      </c>
    </row>
    <row r="3289" spans="1:8" ht="12.75" customHeight="1" x14ac:dyDescent="0.25">
      <c r="A3289" s="26" t="s">
        <v>3302</v>
      </c>
      <c r="B3289" s="26" t="s">
        <v>559</v>
      </c>
      <c r="C3289" s="65">
        <v>16</v>
      </c>
      <c r="D3289" s="66">
        <v>0</v>
      </c>
      <c r="E3289" s="66"/>
      <c r="F3289" s="66"/>
      <c r="G3289" s="66"/>
      <c r="H3289" s="66">
        <v>0</v>
      </c>
    </row>
    <row r="3290" spans="1:8" ht="12.75" customHeight="1" x14ac:dyDescent="0.25">
      <c r="A3290" s="26" t="s">
        <v>3303</v>
      </c>
      <c r="B3290" s="26" t="s">
        <v>561</v>
      </c>
      <c r="C3290" s="65">
        <v>16</v>
      </c>
      <c r="D3290" s="66">
        <v>0</v>
      </c>
      <c r="E3290" s="66"/>
      <c r="F3290" s="66"/>
      <c r="G3290" s="66"/>
      <c r="H3290" s="66">
        <v>0</v>
      </c>
    </row>
    <row r="3291" spans="1:8" ht="12.75" customHeight="1" x14ac:dyDescent="0.25">
      <c r="A3291" s="26" t="s">
        <v>3304</v>
      </c>
      <c r="B3291" s="26" t="s">
        <v>563</v>
      </c>
      <c r="C3291" s="65">
        <v>16</v>
      </c>
      <c r="D3291" s="66">
        <v>0</v>
      </c>
      <c r="E3291" s="66"/>
      <c r="F3291" s="66"/>
      <c r="G3291" s="66"/>
      <c r="H3291" s="66">
        <v>0</v>
      </c>
    </row>
    <row r="3292" spans="1:8" ht="12.75" customHeight="1" x14ac:dyDescent="0.25">
      <c r="A3292" s="26" t="s">
        <v>3305</v>
      </c>
      <c r="B3292" s="26" t="s">
        <v>565</v>
      </c>
      <c r="C3292" s="65">
        <v>16</v>
      </c>
      <c r="D3292" s="66">
        <v>0</v>
      </c>
      <c r="E3292" s="66"/>
      <c r="F3292" s="66"/>
      <c r="G3292" s="66"/>
      <c r="H3292" s="66">
        <v>0</v>
      </c>
    </row>
    <row r="3293" spans="1:8" ht="12.75" customHeight="1" x14ac:dyDescent="0.25">
      <c r="A3293" s="26" t="s">
        <v>3306</v>
      </c>
      <c r="B3293" s="26" t="s">
        <v>567</v>
      </c>
      <c r="C3293" s="65">
        <v>16</v>
      </c>
      <c r="D3293" s="66">
        <v>0</v>
      </c>
      <c r="E3293" s="66"/>
      <c r="F3293" s="66"/>
      <c r="G3293" s="66"/>
      <c r="H3293" s="66">
        <v>0</v>
      </c>
    </row>
    <row r="3294" spans="1:8" ht="12.75" customHeight="1" x14ac:dyDescent="0.25">
      <c r="A3294" s="26" t="s">
        <v>3307</v>
      </c>
      <c r="B3294" s="26" t="s">
        <v>1611</v>
      </c>
      <c r="C3294" s="65">
        <v>12</v>
      </c>
      <c r="D3294" s="66"/>
      <c r="E3294" s="66"/>
      <c r="F3294" s="66">
        <v>0</v>
      </c>
      <c r="G3294" s="66"/>
      <c r="H3294" s="66">
        <v>0</v>
      </c>
    </row>
    <row r="3295" spans="1:8" ht="12.75" customHeight="1" x14ac:dyDescent="0.25">
      <c r="A3295" s="26" t="s">
        <v>3308</v>
      </c>
      <c r="B3295" s="26" t="s">
        <v>1611</v>
      </c>
      <c r="C3295" s="65">
        <v>14</v>
      </c>
      <c r="D3295" s="66"/>
      <c r="E3295" s="66">
        <v>0</v>
      </c>
      <c r="F3295" s="66"/>
      <c r="G3295" s="66"/>
      <c r="H3295" s="66">
        <v>0</v>
      </c>
    </row>
    <row r="3296" spans="1:8" ht="12.75" customHeight="1" x14ac:dyDescent="0.25">
      <c r="A3296" s="26" t="s">
        <v>3309</v>
      </c>
      <c r="B3296" s="26" t="s">
        <v>559</v>
      </c>
      <c r="C3296" s="65">
        <v>16</v>
      </c>
      <c r="D3296" s="66">
        <v>0</v>
      </c>
      <c r="E3296" s="66"/>
      <c r="F3296" s="66"/>
      <c r="G3296" s="66"/>
      <c r="H3296" s="66">
        <v>0</v>
      </c>
    </row>
    <row r="3297" spans="1:8" ht="12.75" customHeight="1" x14ac:dyDescent="0.25">
      <c r="A3297" s="26" t="s">
        <v>3310</v>
      </c>
      <c r="B3297" s="26" t="s">
        <v>561</v>
      </c>
      <c r="C3297" s="65">
        <v>16</v>
      </c>
      <c r="D3297" s="66">
        <v>0</v>
      </c>
      <c r="E3297" s="66"/>
      <c r="F3297" s="66"/>
      <c r="G3297" s="66"/>
      <c r="H3297" s="66">
        <v>0</v>
      </c>
    </row>
    <row r="3298" spans="1:8" ht="12.75" customHeight="1" x14ac:dyDescent="0.25">
      <c r="A3298" s="26" t="s">
        <v>3311</v>
      </c>
      <c r="B3298" s="26" t="s">
        <v>565</v>
      </c>
      <c r="C3298" s="65">
        <v>16</v>
      </c>
      <c r="D3298" s="66">
        <v>0</v>
      </c>
      <c r="E3298" s="66"/>
      <c r="F3298" s="66"/>
      <c r="G3298" s="66"/>
      <c r="H3298" s="66">
        <v>0</v>
      </c>
    </row>
    <row r="3299" spans="1:8" ht="12.75" customHeight="1" x14ac:dyDescent="0.25">
      <c r="A3299" s="26" t="s">
        <v>3312</v>
      </c>
      <c r="B3299" s="26" t="s">
        <v>575</v>
      </c>
      <c r="C3299" s="65">
        <v>16</v>
      </c>
      <c r="D3299" s="66">
        <v>0</v>
      </c>
      <c r="E3299" s="66"/>
      <c r="F3299" s="66"/>
      <c r="G3299" s="66"/>
      <c r="H3299" s="66">
        <v>0</v>
      </c>
    </row>
    <row r="3300" spans="1:8" ht="12.75" customHeight="1" x14ac:dyDescent="0.25">
      <c r="A3300" s="26" t="s">
        <v>3313</v>
      </c>
      <c r="B3300" s="26" t="s">
        <v>1618</v>
      </c>
      <c r="C3300" s="65">
        <v>12</v>
      </c>
      <c r="D3300" s="66"/>
      <c r="E3300" s="66"/>
      <c r="F3300" s="66">
        <v>0</v>
      </c>
      <c r="G3300" s="66"/>
      <c r="H3300" s="66">
        <v>0</v>
      </c>
    </row>
    <row r="3301" spans="1:8" ht="12.75" customHeight="1" x14ac:dyDescent="0.25">
      <c r="A3301" s="26" t="s">
        <v>3314</v>
      </c>
      <c r="B3301" s="26" t="s">
        <v>1618</v>
      </c>
      <c r="C3301" s="65">
        <v>14</v>
      </c>
      <c r="D3301" s="66"/>
      <c r="E3301" s="66">
        <v>0</v>
      </c>
      <c r="F3301" s="66"/>
      <c r="G3301" s="66"/>
      <c r="H3301" s="66">
        <v>0</v>
      </c>
    </row>
    <row r="3302" spans="1:8" ht="12.75" customHeight="1" x14ac:dyDescent="0.25">
      <c r="A3302" s="26" t="s">
        <v>3315</v>
      </c>
      <c r="B3302" s="26" t="s">
        <v>577</v>
      </c>
      <c r="C3302" s="65">
        <v>16</v>
      </c>
      <c r="D3302" s="66">
        <v>0</v>
      </c>
      <c r="E3302" s="66"/>
      <c r="F3302" s="66"/>
      <c r="G3302" s="66"/>
      <c r="H3302" s="66">
        <v>0</v>
      </c>
    </row>
    <row r="3303" spans="1:8" ht="12.75" customHeight="1" x14ac:dyDescent="0.25">
      <c r="A3303" s="26" t="s">
        <v>3316</v>
      </c>
      <c r="B3303" s="26" t="s">
        <v>581</v>
      </c>
      <c r="C3303" s="65">
        <v>16</v>
      </c>
      <c r="D3303" s="66">
        <v>0</v>
      </c>
      <c r="E3303" s="66"/>
      <c r="F3303" s="66"/>
      <c r="G3303" s="66"/>
      <c r="H3303" s="66">
        <v>0</v>
      </c>
    </row>
    <row r="3304" spans="1:8" ht="12.75" customHeight="1" x14ac:dyDescent="0.25">
      <c r="A3304" s="26" t="s">
        <v>3317</v>
      </c>
      <c r="B3304" s="26" t="s">
        <v>583</v>
      </c>
      <c r="C3304" s="65">
        <v>16</v>
      </c>
      <c r="D3304" s="66">
        <v>0</v>
      </c>
      <c r="E3304" s="66"/>
      <c r="F3304" s="66"/>
      <c r="G3304" s="66"/>
      <c r="H3304" s="66">
        <v>0</v>
      </c>
    </row>
    <row r="3305" spans="1:8" ht="12.75" customHeight="1" x14ac:dyDescent="0.25">
      <c r="A3305" s="26" t="s">
        <v>3318</v>
      </c>
      <c r="B3305" s="26" t="s">
        <v>585</v>
      </c>
      <c r="C3305" s="65">
        <v>16</v>
      </c>
      <c r="D3305" s="66">
        <v>0</v>
      </c>
      <c r="E3305" s="66"/>
      <c r="F3305" s="66"/>
      <c r="G3305" s="66"/>
      <c r="H3305" s="66">
        <v>0</v>
      </c>
    </row>
    <row r="3306" spans="1:8" ht="12.75" customHeight="1" x14ac:dyDescent="0.25">
      <c r="A3306" s="26" t="s">
        <v>3319</v>
      </c>
      <c r="B3306" s="26" t="s">
        <v>587</v>
      </c>
      <c r="C3306" s="65">
        <v>16</v>
      </c>
      <c r="D3306" s="66">
        <v>0</v>
      </c>
      <c r="E3306" s="66"/>
      <c r="F3306" s="66"/>
      <c r="G3306" s="66"/>
      <c r="H3306" s="66">
        <v>0</v>
      </c>
    </row>
    <row r="3307" spans="1:8" ht="12.75" customHeight="1" x14ac:dyDescent="0.25">
      <c r="A3307" s="26" t="s">
        <v>3320</v>
      </c>
      <c r="B3307" s="26" t="s">
        <v>1626</v>
      </c>
      <c r="C3307" s="65">
        <v>16</v>
      </c>
      <c r="D3307" s="66">
        <v>0</v>
      </c>
      <c r="E3307" s="66"/>
      <c r="F3307" s="66"/>
      <c r="G3307" s="66"/>
      <c r="H3307" s="66">
        <v>0</v>
      </c>
    </row>
    <row r="3308" spans="1:8" ht="12.75" customHeight="1" x14ac:dyDescent="0.25">
      <c r="A3308" s="26" t="s">
        <v>3321</v>
      </c>
      <c r="B3308" s="26" t="s">
        <v>591</v>
      </c>
      <c r="C3308" s="65">
        <v>16</v>
      </c>
      <c r="D3308" s="66">
        <v>0</v>
      </c>
      <c r="E3308" s="66"/>
      <c r="F3308" s="66"/>
      <c r="G3308" s="66"/>
      <c r="H3308" s="66">
        <v>0</v>
      </c>
    </row>
    <row r="3309" spans="1:8" ht="12.75" customHeight="1" x14ac:dyDescent="0.25">
      <c r="A3309" s="26" t="s">
        <v>3322</v>
      </c>
      <c r="B3309" s="26" t="s">
        <v>593</v>
      </c>
      <c r="C3309" s="65">
        <v>16</v>
      </c>
      <c r="D3309" s="66">
        <v>0</v>
      </c>
      <c r="E3309" s="66"/>
      <c r="F3309" s="66"/>
      <c r="G3309" s="66"/>
      <c r="H3309" s="66">
        <v>0</v>
      </c>
    </row>
    <row r="3310" spans="1:8" ht="12.75" customHeight="1" x14ac:dyDescent="0.25">
      <c r="A3310" s="26" t="s">
        <v>3323</v>
      </c>
      <c r="B3310" s="26" t="s">
        <v>595</v>
      </c>
      <c r="C3310" s="65">
        <v>16</v>
      </c>
      <c r="D3310" s="66">
        <v>0</v>
      </c>
      <c r="E3310" s="66"/>
      <c r="F3310" s="66"/>
      <c r="G3310" s="66"/>
      <c r="H3310" s="66">
        <v>0</v>
      </c>
    </row>
    <row r="3311" spans="1:8" ht="12.75" customHeight="1" x14ac:dyDescent="0.25">
      <c r="A3311" s="26" t="s">
        <v>3324</v>
      </c>
      <c r="B3311" s="26" t="s">
        <v>597</v>
      </c>
      <c r="C3311" s="65">
        <v>16</v>
      </c>
      <c r="D3311" s="66">
        <v>0</v>
      </c>
      <c r="E3311" s="66"/>
      <c r="F3311" s="66"/>
      <c r="G3311" s="66"/>
      <c r="H3311" s="66">
        <v>0</v>
      </c>
    </row>
    <row r="3312" spans="1:8" ht="12.75" customHeight="1" x14ac:dyDescent="0.25">
      <c r="A3312" s="26" t="s">
        <v>3325</v>
      </c>
      <c r="B3312" s="26" t="s">
        <v>599</v>
      </c>
      <c r="C3312" s="65">
        <v>16</v>
      </c>
      <c r="D3312" s="66">
        <v>0</v>
      </c>
      <c r="E3312" s="66"/>
      <c r="F3312" s="66"/>
      <c r="G3312" s="66"/>
      <c r="H3312" s="66">
        <v>0</v>
      </c>
    </row>
    <row r="3313" spans="1:8" ht="12.75" customHeight="1" x14ac:dyDescent="0.25">
      <c r="A3313" s="26" t="s">
        <v>3326</v>
      </c>
      <c r="B3313" s="26" t="s">
        <v>601</v>
      </c>
      <c r="C3313" s="65">
        <v>16</v>
      </c>
      <c r="D3313" s="66">
        <v>0</v>
      </c>
      <c r="E3313" s="66"/>
      <c r="F3313" s="66"/>
      <c r="G3313" s="66"/>
      <c r="H3313" s="66">
        <v>0</v>
      </c>
    </row>
    <row r="3314" spans="1:8" ht="12.75" customHeight="1" x14ac:dyDescent="0.25">
      <c r="A3314" s="26" t="s">
        <v>3327</v>
      </c>
      <c r="B3314" s="26" t="s">
        <v>603</v>
      </c>
      <c r="C3314" s="65">
        <v>16</v>
      </c>
      <c r="D3314" s="66">
        <v>0</v>
      </c>
      <c r="E3314" s="66"/>
      <c r="F3314" s="66"/>
      <c r="G3314" s="66"/>
      <c r="H3314" s="66">
        <v>0</v>
      </c>
    </row>
    <row r="3315" spans="1:8" ht="12.75" customHeight="1" x14ac:dyDescent="0.25">
      <c r="A3315" s="26" t="s">
        <v>3328</v>
      </c>
      <c r="B3315" s="26" t="s">
        <v>605</v>
      </c>
      <c r="C3315" s="65">
        <v>16</v>
      </c>
      <c r="D3315" s="66">
        <v>0</v>
      </c>
      <c r="E3315" s="66"/>
      <c r="F3315" s="66"/>
      <c r="G3315" s="66"/>
      <c r="H3315" s="66">
        <v>0</v>
      </c>
    </row>
    <row r="3316" spans="1:8" ht="12.75" customHeight="1" x14ac:dyDescent="0.25">
      <c r="A3316" s="26" t="s">
        <v>3329</v>
      </c>
      <c r="B3316" s="26" t="s">
        <v>607</v>
      </c>
      <c r="C3316" s="65">
        <v>16</v>
      </c>
      <c r="D3316" s="66">
        <v>0</v>
      </c>
      <c r="E3316" s="66"/>
      <c r="F3316" s="66"/>
      <c r="G3316" s="66"/>
      <c r="H3316" s="66">
        <v>0</v>
      </c>
    </row>
    <row r="3317" spans="1:8" ht="12.75" customHeight="1" x14ac:dyDescent="0.25">
      <c r="A3317" s="26" t="s">
        <v>3330</v>
      </c>
      <c r="B3317" s="26" t="s">
        <v>2884</v>
      </c>
      <c r="C3317" s="65">
        <v>16</v>
      </c>
      <c r="D3317" s="66">
        <v>0</v>
      </c>
      <c r="E3317" s="66"/>
      <c r="F3317" s="66"/>
      <c r="G3317" s="66"/>
      <c r="H3317" s="66">
        <v>0</v>
      </c>
    </row>
    <row r="3318" spans="1:8" ht="12.75" customHeight="1" x14ac:dyDescent="0.25">
      <c r="A3318" s="26" t="s">
        <v>3331</v>
      </c>
      <c r="B3318" s="26" t="s">
        <v>609</v>
      </c>
      <c r="C3318" s="65">
        <v>16</v>
      </c>
      <c r="D3318" s="66">
        <v>0</v>
      </c>
      <c r="E3318" s="66"/>
      <c r="F3318" s="66"/>
      <c r="G3318" s="66"/>
      <c r="H3318" s="66">
        <v>0</v>
      </c>
    </row>
    <row r="3319" spans="1:8" ht="12.75" customHeight="1" x14ac:dyDescent="0.25">
      <c r="A3319" s="26" t="s">
        <v>3332</v>
      </c>
      <c r="B3319" s="26" t="s">
        <v>611</v>
      </c>
      <c r="C3319" s="65">
        <v>16</v>
      </c>
      <c r="D3319" s="66">
        <v>0</v>
      </c>
      <c r="E3319" s="66"/>
      <c r="F3319" s="66"/>
      <c r="G3319" s="66"/>
      <c r="H3319" s="66">
        <v>0</v>
      </c>
    </row>
    <row r="3320" spans="1:8" ht="12.75" customHeight="1" x14ac:dyDescent="0.25">
      <c r="A3320" s="26" t="s">
        <v>3333</v>
      </c>
      <c r="B3320" s="26" t="s">
        <v>1756</v>
      </c>
      <c r="C3320" s="65">
        <v>10</v>
      </c>
      <c r="D3320" s="66"/>
      <c r="E3320" s="66"/>
      <c r="F3320" s="66"/>
      <c r="G3320" s="66">
        <v>0</v>
      </c>
      <c r="H3320" s="66">
        <v>0</v>
      </c>
    </row>
    <row r="3321" spans="1:8" ht="12.75" customHeight="1" x14ac:dyDescent="0.25">
      <c r="A3321" s="26" t="s">
        <v>3334</v>
      </c>
      <c r="B3321" s="26" t="s">
        <v>1693</v>
      </c>
      <c r="C3321" s="65">
        <v>12</v>
      </c>
      <c r="D3321" s="66"/>
      <c r="E3321" s="66"/>
      <c r="F3321" s="66">
        <v>0</v>
      </c>
      <c r="G3321" s="66"/>
      <c r="H3321" s="66">
        <v>0</v>
      </c>
    </row>
    <row r="3322" spans="1:8" ht="12.75" customHeight="1" x14ac:dyDescent="0.25">
      <c r="A3322" s="26" t="s">
        <v>3335</v>
      </c>
      <c r="B3322" s="26" t="s">
        <v>1693</v>
      </c>
      <c r="C3322" s="65">
        <v>14</v>
      </c>
      <c r="D3322" s="66"/>
      <c r="E3322" s="66">
        <v>0</v>
      </c>
      <c r="F3322" s="66"/>
      <c r="G3322" s="66"/>
      <c r="H3322" s="66">
        <v>0</v>
      </c>
    </row>
    <row r="3323" spans="1:8" ht="12.75" customHeight="1" x14ac:dyDescent="0.25">
      <c r="A3323" s="26" t="s">
        <v>3336</v>
      </c>
      <c r="B3323" s="26" t="s">
        <v>1696</v>
      </c>
      <c r="C3323" s="65">
        <v>16</v>
      </c>
      <c r="D3323" s="66">
        <v>0</v>
      </c>
      <c r="E3323" s="66"/>
      <c r="F3323" s="66"/>
      <c r="G3323" s="66"/>
      <c r="H3323" s="66">
        <v>0</v>
      </c>
    </row>
    <row r="3324" spans="1:8" ht="12.75" customHeight="1" x14ac:dyDescent="0.25">
      <c r="A3324" s="26" t="s">
        <v>3337</v>
      </c>
      <c r="B3324" s="26" t="s">
        <v>559</v>
      </c>
      <c r="C3324" s="65">
        <v>16</v>
      </c>
      <c r="D3324" s="66">
        <v>0</v>
      </c>
      <c r="E3324" s="66"/>
      <c r="F3324" s="66"/>
      <c r="G3324" s="66"/>
      <c r="H3324" s="66">
        <v>0</v>
      </c>
    </row>
    <row r="3325" spans="1:8" ht="12.75" customHeight="1" x14ac:dyDescent="0.25">
      <c r="A3325" s="26" t="s">
        <v>3338</v>
      </c>
      <c r="B3325" s="26" t="s">
        <v>1330</v>
      </c>
      <c r="C3325" s="65">
        <v>16</v>
      </c>
      <c r="D3325" s="66">
        <v>0</v>
      </c>
      <c r="E3325" s="66"/>
      <c r="F3325" s="66"/>
      <c r="G3325" s="66"/>
      <c r="H3325" s="66">
        <v>0</v>
      </c>
    </row>
    <row r="3326" spans="1:8" ht="12.75" customHeight="1" x14ac:dyDescent="0.25">
      <c r="A3326" s="26" t="s">
        <v>3339</v>
      </c>
      <c r="B3326" s="26" t="s">
        <v>563</v>
      </c>
      <c r="C3326" s="65">
        <v>16</v>
      </c>
      <c r="D3326" s="66">
        <v>0</v>
      </c>
      <c r="E3326" s="66"/>
      <c r="F3326" s="66"/>
      <c r="G3326" s="66"/>
      <c r="H3326" s="66">
        <v>0</v>
      </c>
    </row>
    <row r="3327" spans="1:8" ht="12.75" customHeight="1" x14ac:dyDescent="0.25">
      <c r="A3327" s="26" t="s">
        <v>3340</v>
      </c>
      <c r="B3327" s="26" t="s">
        <v>565</v>
      </c>
      <c r="C3327" s="65">
        <v>16</v>
      </c>
      <c r="D3327" s="66">
        <v>0</v>
      </c>
      <c r="E3327" s="66"/>
      <c r="F3327" s="66"/>
      <c r="G3327" s="66"/>
      <c r="H3327" s="66">
        <v>0</v>
      </c>
    </row>
    <row r="3328" spans="1:8" ht="12.75" customHeight="1" x14ac:dyDescent="0.25">
      <c r="A3328" s="26" t="s">
        <v>3341</v>
      </c>
      <c r="B3328" s="26" t="s">
        <v>567</v>
      </c>
      <c r="C3328" s="65">
        <v>16</v>
      </c>
      <c r="D3328" s="66">
        <v>0</v>
      </c>
      <c r="E3328" s="66"/>
      <c r="F3328" s="66"/>
      <c r="G3328" s="66"/>
      <c r="H3328" s="66">
        <v>0</v>
      </c>
    </row>
    <row r="3329" spans="1:8" ht="12.75" customHeight="1" x14ac:dyDescent="0.25">
      <c r="A3329" s="26" t="s">
        <v>3342</v>
      </c>
      <c r="B3329" s="26" t="s">
        <v>1703</v>
      </c>
      <c r="C3329" s="65">
        <v>12</v>
      </c>
      <c r="D3329" s="66"/>
      <c r="E3329" s="66"/>
      <c r="F3329" s="66">
        <v>0</v>
      </c>
      <c r="G3329" s="66"/>
      <c r="H3329" s="66">
        <v>0</v>
      </c>
    </row>
    <row r="3330" spans="1:8" ht="12.75" customHeight="1" x14ac:dyDescent="0.25">
      <c r="A3330" s="26" t="s">
        <v>3343</v>
      </c>
      <c r="B3330" s="26" t="s">
        <v>1703</v>
      </c>
      <c r="C3330" s="65">
        <v>14</v>
      </c>
      <c r="D3330" s="66"/>
      <c r="E3330" s="66">
        <v>0</v>
      </c>
      <c r="F3330" s="66"/>
      <c r="G3330" s="66"/>
      <c r="H3330" s="66">
        <v>0</v>
      </c>
    </row>
    <row r="3331" spans="1:8" ht="12.75" customHeight="1" x14ac:dyDescent="0.25">
      <c r="A3331" s="26" t="s">
        <v>3344</v>
      </c>
      <c r="B3331" s="26" t="s">
        <v>559</v>
      </c>
      <c r="C3331" s="65">
        <v>16</v>
      </c>
      <c r="D3331" s="66">
        <v>0</v>
      </c>
      <c r="E3331" s="66"/>
      <c r="F3331" s="66"/>
      <c r="G3331" s="66"/>
      <c r="H3331" s="66">
        <v>0</v>
      </c>
    </row>
    <row r="3332" spans="1:8" ht="12.75" customHeight="1" x14ac:dyDescent="0.25">
      <c r="A3332" s="26" t="s">
        <v>3345</v>
      </c>
      <c r="B3332" s="26" t="s">
        <v>561</v>
      </c>
      <c r="C3332" s="65">
        <v>16</v>
      </c>
      <c r="D3332" s="66">
        <v>0</v>
      </c>
      <c r="E3332" s="66"/>
      <c r="F3332" s="66"/>
      <c r="G3332" s="66"/>
      <c r="H3332" s="66">
        <v>0</v>
      </c>
    </row>
    <row r="3333" spans="1:8" ht="12.75" customHeight="1" x14ac:dyDescent="0.25">
      <c r="A3333" s="26" t="s">
        <v>3346</v>
      </c>
      <c r="B3333" s="26" t="s">
        <v>565</v>
      </c>
      <c r="C3333" s="65">
        <v>16</v>
      </c>
      <c r="D3333" s="66">
        <v>0</v>
      </c>
      <c r="E3333" s="66"/>
      <c r="F3333" s="66"/>
      <c r="G3333" s="66"/>
      <c r="H3333" s="66">
        <v>0</v>
      </c>
    </row>
    <row r="3334" spans="1:8" ht="12.75" customHeight="1" x14ac:dyDescent="0.25">
      <c r="A3334" s="26" t="s">
        <v>3347</v>
      </c>
      <c r="B3334" s="26" t="s">
        <v>575</v>
      </c>
      <c r="C3334" s="65">
        <v>16</v>
      </c>
      <c r="D3334" s="66">
        <v>0</v>
      </c>
      <c r="E3334" s="66"/>
      <c r="F3334" s="66"/>
      <c r="G3334" s="66"/>
      <c r="H3334" s="66">
        <v>0</v>
      </c>
    </row>
    <row r="3335" spans="1:8" ht="12.75" customHeight="1" x14ac:dyDescent="0.25">
      <c r="A3335" s="26" t="s">
        <v>3348</v>
      </c>
      <c r="B3335" s="26" t="s">
        <v>1710</v>
      </c>
      <c r="C3335" s="65">
        <v>12</v>
      </c>
      <c r="D3335" s="66"/>
      <c r="E3335" s="66"/>
      <c r="F3335" s="66">
        <v>0</v>
      </c>
      <c r="G3335" s="66"/>
      <c r="H3335" s="66">
        <v>0</v>
      </c>
    </row>
    <row r="3336" spans="1:8" ht="12.75" customHeight="1" x14ac:dyDescent="0.25">
      <c r="A3336" s="26" t="s">
        <v>3349</v>
      </c>
      <c r="B3336" s="26" t="s">
        <v>1710</v>
      </c>
      <c r="C3336" s="65">
        <v>14</v>
      </c>
      <c r="D3336" s="66"/>
      <c r="E3336" s="66">
        <v>0</v>
      </c>
      <c r="F3336" s="66"/>
      <c r="G3336" s="66"/>
      <c r="H3336" s="66">
        <v>0</v>
      </c>
    </row>
    <row r="3337" spans="1:8" ht="12.75" customHeight="1" x14ac:dyDescent="0.25">
      <c r="A3337" s="26" t="s">
        <v>3350</v>
      </c>
      <c r="B3337" s="26" t="s">
        <v>577</v>
      </c>
      <c r="C3337" s="65">
        <v>16</v>
      </c>
      <c r="D3337" s="66">
        <v>0</v>
      </c>
      <c r="E3337" s="66"/>
      <c r="F3337" s="66"/>
      <c r="G3337" s="66"/>
      <c r="H3337" s="66">
        <v>0</v>
      </c>
    </row>
    <row r="3338" spans="1:8" ht="12.75" customHeight="1" x14ac:dyDescent="0.25">
      <c r="A3338" s="26" t="s">
        <v>3351</v>
      </c>
      <c r="B3338" s="26" t="s">
        <v>581</v>
      </c>
      <c r="C3338" s="65">
        <v>16</v>
      </c>
      <c r="D3338" s="66">
        <v>0</v>
      </c>
      <c r="E3338" s="66"/>
      <c r="F3338" s="66"/>
      <c r="G3338" s="66"/>
      <c r="H3338" s="66">
        <v>0</v>
      </c>
    </row>
    <row r="3339" spans="1:8" ht="12.75" customHeight="1" x14ac:dyDescent="0.25">
      <c r="A3339" s="26" t="s">
        <v>3352</v>
      </c>
      <c r="B3339" s="26" t="s">
        <v>583</v>
      </c>
      <c r="C3339" s="65">
        <v>16</v>
      </c>
      <c r="D3339" s="66">
        <v>0</v>
      </c>
      <c r="E3339" s="66"/>
      <c r="F3339" s="66"/>
      <c r="G3339" s="66"/>
      <c r="H3339" s="66">
        <v>0</v>
      </c>
    </row>
    <row r="3340" spans="1:8" ht="12.75" customHeight="1" x14ac:dyDescent="0.25">
      <c r="A3340" s="26" t="s">
        <v>3353</v>
      </c>
      <c r="B3340" s="26" t="s">
        <v>585</v>
      </c>
      <c r="C3340" s="65">
        <v>16</v>
      </c>
      <c r="D3340" s="66">
        <v>0</v>
      </c>
      <c r="E3340" s="66"/>
      <c r="F3340" s="66"/>
      <c r="G3340" s="66"/>
      <c r="H3340" s="66">
        <v>0</v>
      </c>
    </row>
    <row r="3341" spans="1:8" ht="12.75" customHeight="1" x14ac:dyDescent="0.25">
      <c r="A3341" s="26" t="s">
        <v>3354</v>
      </c>
      <c r="B3341" s="26" t="s">
        <v>587</v>
      </c>
      <c r="C3341" s="65">
        <v>16</v>
      </c>
      <c r="D3341" s="66">
        <v>0</v>
      </c>
      <c r="E3341" s="66"/>
      <c r="F3341" s="66"/>
      <c r="G3341" s="66"/>
      <c r="H3341" s="66">
        <v>0</v>
      </c>
    </row>
    <row r="3342" spans="1:8" ht="12.75" customHeight="1" x14ac:dyDescent="0.25">
      <c r="A3342" s="26" t="s">
        <v>3355</v>
      </c>
      <c r="B3342" s="26" t="s">
        <v>1626</v>
      </c>
      <c r="C3342" s="65">
        <v>16</v>
      </c>
      <c r="D3342" s="66">
        <v>0</v>
      </c>
      <c r="E3342" s="66"/>
      <c r="F3342" s="66"/>
      <c r="G3342" s="66"/>
      <c r="H3342" s="66">
        <v>0</v>
      </c>
    </row>
    <row r="3343" spans="1:8" ht="12.75" customHeight="1" x14ac:dyDescent="0.25">
      <c r="A3343" s="26" t="s">
        <v>3356</v>
      </c>
      <c r="B3343" s="26" t="s">
        <v>591</v>
      </c>
      <c r="C3343" s="65">
        <v>16</v>
      </c>
      <c r="D3343" s="66">
        <v>0</v>
      </c>
      <c r="E3343" s="66"/>
      <c r="F3343" s="66"/>
      <c r="G3343" s="66"/>
      <c r="H3343" s="66">
        <v>0</v>
      </c>
    </row>
    <row r="3344" spans="1:8" ht="12.75" customHeight="1" x14ac:dyDescent="0.25">
      <c r="A3344" s="26" t="s">
        <v>3357</v>
      </c>
      <c r="B3344" s="26" t="s">
        <v>593</v>
      </c>
      <c r="C3344" s="65">
        <v>16</v>
      </c>
      <c r="D3344" s="66">
        <v>0</v>
      </c>
      <c r="E3344" s="66"/>
      <c r="F3344" s="66"/>
      <c r="G3344" s="66"/>
      <c r="H3344" s="66">
        <v>0</v>
      </c>
    </row>
    <row r="3345" spans="1:8" ht="12.75" customHeight="1" x14ac:dyDescent="0.25">
      <c r="A3345" s="26" t="s">
        <v>3358</v>
      </c>
      <c r="B3345" s="26" t="s">
        <v>595</v>
      </c>
      <c r="C3345" s="65">
        <v>16</v>
      </c>
      <c r="D3345" s="66">
        <v>0</v>
      </c>
      <c r="E3345" s="66"/>
      <c r="F3345" s="66"/>
      <c r="G3345" s="66"/>
      <c r="H3345" s="66">
        <v>0</v>
      </c>
    </row>
    <row r="3346" spans="1:8" ht="12.75" customHeight="1" x14ac:dyDescent="0.25">
      <c r="A3346" s="26" t="s">
        <v>3359</v>
      </c>
      <c r="B3346" s="26" t="s">
        <v>597</v>
      </c>
      <c r="C3346" s="65">
        <v>16</v>
      </c>
      <c r="D3346" s="66">
        <v>0</v>
      </c>
      <c r="E3346" s="66"/>
      <c r="F3346" s="66"/>
      <c r="G3346" s="66"/>
      <c r="H3346" s="66">
        <v>0</v>
      </c>
    </row>
    <row r="3347" spans="1:8" ht="12.75" customHeight="1" x14ac:dyDescent="0.25">
      <c r="A3347" s="26" t="s">
        <v>3360</v>
      </c>
      <c r="B3347" s="26" t="s">
        <v>599</v>
      </c>
      <c r="C3347" s="65">
        <v>16</v>
      </c>
      <c r="D3347" s="66">
        <v>0</v>
      </c>
      <c r="E3347" s="66"/>
      <c r="F3347" s="66"/>
      <c r="G3347" s="66"/>
      <c r="H3347" s="66">
        <v>0</v>
      </c>
    </row>
    <row r="3348" spans="1:8" ht="12.75" customHeight="1" x14ac:dyDescent="0.25">
      <c r="A3348" s="26" t="s">
        <v>3361</v>
      </c>
      <c r="B3348" s="26" t="s">
        <v>601</v>
      </c>
      <c r="C3348" s="65">
        <v>16</v>
      </c>
      <c r="D3348" s="66">
        <v>0</v>
      </c>
      <c r="E3348" s="66"/>
      <c r="F3348" s="66"/>
      <c r="G3348" s="66"/>
      <c r="H3348" s="66">
        <v>0</v>
      </c>
    </row>
    <row r="3349" spans="1:8" ht="12.75" customHeight="1" x14ac:dyDescent="0.25">
      <c r="A3349" s="26" t="s">
        <v>3362</v>
      </c>
      <c r="B3349" s="26" t="s">
        <v>603</v>
      </c>
      <c r="C3349" s="65">
        <v>16</v>
      </c>
      <c r="D3349" s="66">
        <v>0</v>
      </c>
      <c r="E3349" s="66"/>
      <c r="F3349" s="66"/>
      <c r="G3349" s="66"/>
      <c r="H3349" s="66">
        <v>0</v>
      </c>
    </row>
    <row r="3350" spans="1:8" ht="12.75" customHeight="1" x14ac:dyDescent="0.25">
      <c r="A3350" s="26" t="s">
        <v>3363</v>
      </c>
      <c r="B3350" s="26" t="s">
        <v>605</v>
      </c>
      <c r="C3350" s="65">
        <v>16</v>
      </c>
      <c r="D3350" s="66">
        <v>0</v>
      </c>
      <c r="E3350" s="66"/>
      <c r="F3350" s="66"/>
      <c r="G3350" s="66"/>
      <c r="H3350" s="66">
        <v>0</v>
      </c>
    </row>
    <row r="3351" spans="1:8" ht="12.75" customHeight="1" x14ac:dyDescent="0.25">
      <c r="A3351" s="26" t="s">
        <v>3364</v>
      </c>
      <c r="B3351" s="26" t="s">
        <v>607</v>
      </c>
      <c r="C3351" s="65">
        <v>16</v>
      </c>
      <c r="D3351" s="66">
        <v>0</v>
      </c>
      <c r="E3351" s="66"/>
      <c r="F3351" s="66"/>
      <c r="G3351" s="66"/>
      <c r="H3351" s="66">
        <v>0</v>
      </c>
    </row>
    <row r="3352" spans="1:8" ht="12.75" customHeight="1" x14ac:dyDescent="0.25">
      <c r="A3352" s="26" t="s">
        <v>3365</v>
      </c>
      <c r="B3352" s="26" t="s">
        <v>2884</v>
      </c>
      <c r="C3352" s="65">
        <v>16</v>
      </c>
      <c r="D3352" s="66">
        <v>0</v>
      </c>
      <c r="E3352" s="66"/>
      <c r="F3352" s="66"/>
      <c r="G3352" s="66"/>
      <c r="H3352" s="66">
        <v>0</v>
      </c>
    </row>
    <row r="3353" spans="1:8" ht="12.75" customHeight="1" x14ac:dyDescent="0.25">
      <c r="A3353" s="26" t="s">
        <v>3366</v>
      </c>
      <c r="B3353" s="26" t="s">
        <v>609</v>
      </c>
      <c r="C3353" s="65">
        <v>16</v>
      </c>
      <c r="D3353" s="66">
        <v>0</v>
      </c>
      <c r="E3353" s="66"/>
      <c r="F3353" s="66"/>
      <c r="G3353" s="66"/>
      <c r="H3353" s="66">
        <v>0</v>
      </c>
    </row>
    <row r="3354" spans="1:8" ht="12.75" customHeight="1" x14ac:dyDescent="0.25">
      <c r="A3354" s="26" t="s">
        <v>3367</v>
      </c>
      <c r="B3354" s="26" t="s">
        <v>611</v>
      </c>
      <c r="C3354" s="65">
        <v>16</v>
      </c>
      <c r="D3354" s="66">
        <v>0</v>
      </c>
      <c r="E3354" s="66"/>
      <c r="F3354" s="66"/>
      <c r="G3354" s="66"/>
      <c r="H3354" s="66">
        <v>0</v>
      </c>
    </row>
    <row r="3355" spans="1:8" ht="12.75" customHeight="1" x14ac:dyDescent="0.25">
      <c r="A3355" s="26" t="s">
        <v>3368</v>
      </c>
      <c r="B3355" s="26" t="s">
        <v>1730</v>
      </c>
      <c r="C3355" s="65">
        <v>12</v>
      </c>
      <c r="D3355" s="66"/>
      <c r="E3355" s="66"/>
      <c r="F3355" s="66">
        <v>0</v>
      </c>
      <c r="G3355" s="66"/>
      <c r="H3355" s="66">
        <v>0</v>
      </c>
    </row>
    <row r="3356" spans="1:8" ht="12.75" customHeight="1" x14ac:dyDescent="0.25">
      <c r="A3356" s="26" t="s">
        <v>3369</v>
      </c>
      <c r="B3356" s="26" t="s">
        <v>1730</v>
      </c>
      <c r="C3356" s="65">
        <v>14</v>
      </c>
      <c r="D3356" s="66"/>
      <c r="E3356" s="66">
        <v>0</v>
      </c>
      <c r="F3356" s="66"/>
      <c r="G3356" s="66"/>
      <c r="H3356" s="66">
        <v>0</v>
      </c>
    </row>
    <row r="3357" spans="1:8" ht="12.75" customHeight="1" x14ac:dyDescent="0.25">
      <c r="A3357" s="26" t="s">
        <v>3370</v>
      </c>
      <c r="B3357" s="26" t="s">
        <v>613</v>
      </c>
      <c r="C3357" s="65">
        <v>16</v>
      </c>
      <c r="D3357" s="66">
        <v>0</v>
      </c>
      <c r="E3357" s="66"/>
      <c r="F3357" s="66"/>
      <c r="G3357" s="66"/>
      <c r="H3357" s="66">
        <v>0</v>
      </c>
    </row>
    <row r="3358" spans="1:8" ht="12.75" customHeight="1" x14ac:dyDescent="0.25">
      <c r="A3358" s="26" t="s">
        <v>3371</v>
      </c>
      <c r="B3358" s="26" t="s">
        <v>1734</v>
      </c>
      <c r="C3358" s="65">
        <v>12</v>
      </c>
      <c r="D3358" s="66"/>
      <c r="E3358" s="66"/>
      <c r="F3358" s="66">
        <v>0</v>
      </c>
      <c r="G3358" s="66"/>
      <c r="H3358" s="66">
        <v>0</v>
      </c>
    </row>
    <row r="3359" spans="1:8" ht="12.75" customHeight="1" x14ac:dyDescent="0.25">
      <c r="A3359" s="26" t="s">
        <v>3372</v>
      </c>
      <c r="B3359" s="26" t="s">
        <v>1736</v>
      </c>
      <c r="C3359" s="65">
        <v>14</v>
      </c>
      <c r="D3359" s="66"/>
      <c r="E3359" s="66">
        <v>0</v>
      </c>
      <c r="F3359" s="66"/>
      <c r="G3359" s="66"/>
      <c r="H3359" s="66">
        <v>0</v>
      </c>
    </row>
    <row r="3360" spans="1:8" ht="12.75" customHeight="1" x14ac:dyDescent="0.25">
      <c r="A3360" s="26" t="s">
        <v>3373</v>
      </c>
      <c r="B3360" s="26" t="s">
        <v>620</v>
      </c>
      <c r="C3360" s="65">
        <v>16</v>
      </c>
      <c r="D3360" s="66">
        <v>0</v>
      </c>
      <c r="E3360" s="66"/>
      <c r="F3360" s="66"/>
      <c r="G3360" s="66"/>
      <c r="H3360" s="66">
        <v>0</v>
      </c>
    </row>
    <row r="3361" spans="1:8" ht="12.75" customHeight="1" x14ac:dyDescent="0.25">
      <c r="A3361" s="26" t="s">
        <v>3374</v>
      </c>
      <c r="B3361" s="26" t="s">
        <v>622</v>
      </c>
      <c r="C3361" s="65">
        <v>16</v>
      </c>
      <c r="D3361" s="66">
        <v>0</v>
      </c>
      <c r="E3361" s="66"/>
      <c r="F3361" s="66"/>
      <c r="G3361" s="66"/>
      <c r="H3361" s="66">
        <v>0</v>
      </c>
    </row>
    <row r="3362" spans="1:8" ht="12.75" customHeight="1" x14ac:dyDescent="0.25">
      <c r="A3362" s="26" t="s">
        <v>3375</v>
      </c>
      <c r="B3362" s="26" t="s">
        <v>624</v>
      </c>
      <c r="C3362" s="65">
        <v>16</v>
      </c>
      <c r="D3362" s="66">
        <v>0</v>
      </c>
      <c r="E3362" s="66"/>
      <c r="F3362" s="66"/>
      <c r="G3362" s="66"/>
      <c r="H3362" s="66">
        <v>0</v>
      </c>
    </row>
    <row r="3363" spans="1:8" ht="12.75" customHeight="1" x14ac:dyDescent="0.25">
      <c r="A3363" s="26" t="s">
        <v>3376</v>
      </c>
      <c r="B3363" s="26" t="s">
        <v>1335</v>
      </c>
      <c r="C3363" s="65">
        <v>16</v>
      </c>
      <c r="D3363" s="66">
        <v>0</v>
      </c>
      <c r="E3363" s="66"/>
      <c r="F3363" s="66"/>
      <c r="G3363" s="66"/>
      <c r="H3363" s="66">
        <v>0</v>
      </c>
    </row>
    <row r="3364" spans="1:8" ht="12.75" customHeight="1" x14ac:dyDescent="0.25">
      <c r="A3364" s="26" t="s">
        <v>3377</v>
      </c>
      <c r="B3364" s="26" t="s">
        <v>1639</v>
      </c>
      <c r="C3364" s="65">
        <v>12</v>
      </c>
      <c r="D3364" s="66"/>
      <c r="E3364" s="66"/>
      <c r="F3364" s="66">
        <v>0</v>
      </c>
      <c r="G3364" s="66"/>
      <c r="H3364" s="66">
        <v>0</v>
      </c>
    </row>
    <row r="3365" spans="1:8" ht="12.75" customHeight="1" x14ac:dyDescent="0.25">
      <c r="A3365" s="26" t="s">
        <v>3378</v>
      </c>
      <c r="B3365" s="26" t="s">
        <v>1639</v>
      </c>
      <c r="C3365" s="65">
        <v>14</v>
      </c>
      <c r="D3365" s="66"/>
      <c r="E3365" s="66">
        <v>0</v>
      </c>
      <c r="F3365" s="66"/>
      <c r="G3365" s="66"/>
      <c r="H3365" s="66">
        <v>0</v>
      </c>
    </row>
    <row r="3366" spans="1:8" ht="12.75" customHeight="1" x14ac:dyDescent="0.25">
      <c r="A3366" s="26" t="s">
        <v>3379</v>
      </c>
      <c r="B3366" s="26" t="s">
        <v>613</v>
      </c>
      <c r="C3366" s="65">
        <v>16</v>
      </c>
      <c r="D3366" s="66">
        <v>0</v>
      </c>
      <c r="E3366" s="66"/>
      <c r="F3366" s="66"/>
      <c r="G3366" s="66"/>
      <c r="H3366" s="66">
        <v>0</v>
      </c>
    </row>
    <row r="3367" spans="1:8" ht="12.75" customHeight="1" x14ac:dyDescent="0.25">
      <c r="A3367" s="26" t="s">
        <v>3380</v>
      </c>
      <c r="B3367" s="26" t="s">
        <v>1814</v>
      </c>
      <c r="C3367" s="65">
        <v>12</v>
      </c>
      <c r="D3367" s="66"/>
      <c r="E3367" s="66"/>
      <c r="F3367" s="66">
        <v>0</v>
      </c>
      <c r="G3367" s="66"/>
      <c r="H3367" s="66">
        <v>0</v>
      </c>
    </row>
    <row r="3368" spans="1:8" ht="12.75" customHeight="1" x14ac:dyDescent="0.25">
      <c r="A3368" s="26" t="s">
        <v>3381</v>
      </c>
      <c r="B3368" s="26" t="s">
        <v>1814</v>
      </c>
      <c r="C3368" s="65">
        <v>14</v>
      </c>
      <c r="D3368" s="66"/>
      <c r="E3368" s="66">
        <v>0</v>
      </c>
      <c r="F3368" s="66"/>
      <c r="G3368" s="66"/>
      <c r="H3368" s="66">
        <v>0</v>
      </c>
    </row>
    <row r="3369" spans="1:8" ht="12.75" customHeight="1" x14ac:dyDescent="0.25">
      <c r="A3369" s="26" t="s">
        <v>3382</v>
      </c>
      <c r="B3369" s="26" t="s">
        <v>620</v>
      </c>
      <c r="C3369" s="65">
        <v>16</v>
      </c>
      <c r="D3369" s="66">
        <v>0</v>
      </c>
      <c r="E3369" s="66"/>
      <c r="F3369" s="66"/>
      <c r="G3369" s="66"/>
      <c r="H3369" s="66">
        <v>0</v>
      </c>
    </row>
    <row r="3370" spans="1:8" ht="12.75" customHeight="1" x14ac:dyDescent="0.25">
      <c r="A3370" s="26" t="s">
        <v>3383</v>
      </c>
      <c r="B3370" s="26" t="s">
        <v>622</v>
      </c>
      <c r="C3370" s="65">
        <v>16</v>
      </c>
      <c r="D3370" s="66">
        <v>0</v>
      </c>
      <c r="E3370" s="66"/>
      <c r="F3370" s="66"/>
      <c r="G3370" s="66"/>
      <c r="H3370" s="66">
        <v>0</v>
      </c>
    </row>
    <row r="3371" spans="1:8" ht="12.75" customHeight="1" x14ac:dyDescent="0.25">
      <c r="A3371" s="26" t="s">
        <v>3384</v>
      </c>
      <c r="B3371" s="26" t="s">
        <v>624</v>
      </c>
      <c r="C3371" s="65">
        <v>16</v>
      </c>
      <c r="D3371" s="66">
        <v>0</v>
      </c>
      <c r="E3371" s="66"/>
      <c r="F3371" s="66"/>
      <c r="G3371" s="66"/>
      <c r="H3371" s="66">
        <v>0</v>
      </c>
    </row>
    <row r="3372" spans="1:8" ht="12.75" customHeight="1" x14ac:dyDescent="0.25">
      <c r="A3372" s="26" t="s">
        <v>3385</v>
      </c>
      <c r="B3372" s="26" t="s">
        <v>1335</v>
      </c>
      <c r="C3372" s="65">
        <v>16</v>
      </c>
      <c r="D3372" s="66">
        <v>0</v>
      </c>
      <c r="E3372" s="66"/>
      <c r="F3372" s="66"/>
      <c r="G3372" s="66"/>
      <c r="H3372" s="66">
        <v>0</v>
      </c>
    </row>
    <row r="3373" spans="1:8" ht="12.75" customHeight="1" x14ac:dyDescent="0.25">
      <c r="A3373" s="26" t="s">
        <v>3386</v>
      </c>
      <c r="B3373" s="26" t="s">
        <v>197</v>
      </c>
      <c r="C3373" s="65">
        <v>10</v>
      </c>
      <c r="D3373" s="66"/>
      <c r="E3373" s="66"/>
      <c r="F3373" s="66"/>
      <c r="G3373" s="66">
        <v>0</v>
      </c>
      <c r="H3373" s="66">
        <v>0</v>
      </c>
    </row>
    <row r="3374" spans="1:8" ht="12.75" customHeight="1" x14ac:dyDescent="0.25">
      <c r="A3374" s="26" t="s">
        <v>3387</v>
      </c>
      <c r="B3374" s="26" t="s">
        <v>1602</v>
      </c>
      <c r="C3374" s="65">
        <v>12</v>
      </c>
      <c r="D3374" s="66"/>
      <c r="E3374" s="66"/>
      <c r="F3374" s="66">
        <v>0</v>
      </c>
      <c r="G3374" s="66"/>
      <c r="H3374" s="66">
        <v>0</v>
      </c>
    </row>
    <row r="3375" spans="1:8" ht="12.75" customHeight="1" x14ac:dyDescent="0.25">
      <c r="A3375" s="26" t="s">
        <v>3388</v>
      </c>
      <c r="B3375" s="26" t="s">
        <v>1602</v>
      </c>
      <c r="C3375" s="65">
        <v>14</v>
      </c>
      <c r="D3375" s="66"/>
      <c r="E3375" s="66">
        <v>0</v>
      </c>
      <c r="F3375" s="66"/>
      <c r="G3375" s="66"/>
      <c r="H3375" s="66">
        <v>0</v>
      </c>
    </row>
    <row r="3376" spans="1:8" ht="12.75" customHeight="1" x14ac:dyDescent="0.25">
      <c r="A3376" s="26" t="s">
        <v>3389</v>
      </c>
      <c r="B3376" s="26" t="s">
        <v>1289</v>
      </c>
      <c r="C3376" s="65">
        <v>16</v>
      </c>
      <c r="D3376" s="66">
        <v>0</v>
      </c>
      <c r="E3376" s="66"/>
      <c r="F3376" s="66"/>
      <c r="G3376" s="66"/>
      <c r="H3376" s="66">
        <v>0</v>
      </c>
    </row>
    <row r="3377" spans="1:8" ht="12.75" customHeight="1" x14ac:dyDescent="0.25">
      <c r="A3377" s="26" t="s">
        <v>3390</v>
      </c>
      <c r="B3377" s="26" t="s">
        <v>559</v>
      </c>
      <c r="C3377" s="65">
        <v>16</v>
      </c>
      <c r="D3377" s="66">
        <v>0</v>
      </c>
      <c r="E3377" s="66"/>
      <c r="F3377" s="66"/>
      <c r="G3377" s="66"/>
      <c r="H3377" s="66">
        <v>0</v>
      </c>
    </row>
    <row r="3378" spans="1:8" ht="12.75" customHeight="1" x14ac:dyDescent="0.25">
      <c r="A3378" s="26" t="s">
        <v>3391</v>
      </c>
      <c r="B3378" s="26" t="s">
        <v>561</v>
      </c>
      <c r="C3378" s="65">
        <v>16</v>
      </c>
      <c r="D3378" s="66">
        <v>0</v>
      </c>
      <c r="E3378" s="66"/>
      <c r="F3378" s="66"/>
      <c r="G3378" s="66"/>
      <c r="H3378" s="66">
        <v>0</v>
      </c>
    </row>
    <row r="3379" spans="1:8" ht="12.75" customHeight="1" x14ac:dyDescent="0.25">
      <c r="A3379" s="26" t="s">
        <v>3392</v>
      </c>
      <c r="B3379" s="26" t="s">
        <v>563</v>
      </c>
      <c r="C3379" s="65">
        <v>16</v>
      </c>
      <c r="D3379" s="66">
        <v>0</v>
      </c>
      <c r="E3379" s="66"/>
      <c r="F3379" s="66"/>
      <c r="G3379" s="66"/>
      <c r="H3379" s="66">
        <v>0</v>
      </c>
    </row>
    <row r="3380" spans="1:8" ht="12.75" customHeight="1" x14ac:dyDescent="0.25">
      <c r="A3380" s="26" t="s">
        <v>3393</v>
      </c>
      <c r="B3380" s="26" t="s">
        <v>565</v>
      </c>
      <c r="C3380" s="65">
        <v>16</v>
      </c>
      <c r="D3380" s="66">
        <v>0</v>
      </c>
      <c r="E3380" s="66"/>
      <c r="F3380" s="66"/>
      <c r="G3380" s="66"/>
      <c r="H3380" s="66">
        <v>0</v>
      </c>
    </row>
    <row r="3381" spans="1:8" ht="12.75" customHeight="1" x14ac:dyDescent="0.25">
      <c r="A3381" s="26" t="s">
        <v>3394</v>
      </c>
      <c r="B3381" s="26" t="s">
        <v>567</v>
      </c>
      <c r="C3381" s="65">
        <v>16</v>
      </c>
      <c r="D3381" s="66">
        <v>0</v>
      </c>
      <c r="E3381" s="66"/>
      <c r="F3381" s="66"/>
      <c r="G3381" s="66"/>
      <c r="H3381" s="66">
        <v>0</v>
      </c>
    </row>
    <row r="3382" spans="1:8" ht="12.75" customHeight="1" x14ac:dyDescent="0.25">
      <c r="A3382" s="26" t="s">
        <v>3395</v>
      </c>
      <c r="B3382" s="26" t="s">
        <v>1611</v>
      </c>
      <c r="C3382" s="65">
        <v>12</v>
      </c>
      <c r="D3382" s="66"/>
      <c r="E3382" s="66"/>
      <c r="F3382" s="66">
        <v>0</v>
      </c>
      <c r="G3382" s="66"/>
      <c r="H3382" s="66">
        <v>0</v>
      </c>
    </row>
    <row r="3383" spans="1:8" ht="12.75" customHeight="1" x14ac:dyDescent="0.25">
      <c r="A3383" s="26" t="s">
        <v>3396</v>
      </c>
      <c r="B3383" s="26" t="s">
        <v>1611</v>
      </c>
      <c r="C3383" s="65">
        <v>14</v>
      </c>
      <c r="D3383" s="66"/>
      <c r="E3383" s="66">
        <v>0</v>
      </c>
      <c r="F3383" s="66"/>
      <c r="G3383" s="66"/>
      <c r="H3383" s="66">
        <v>0</v>
      </c>
    </row>
    <row r="3384" spans="1:8" ht="12.75" customHeight="1" x14ac:dyDescent="0.25">
      <c r="A3384" s="26" t="s">
        <v>3397</v>
      </c>
      <c r="B3384" s="26" t="s">
        <v>559</v>
      </c>
      <c r="C3384" s="65">
        <v>16</v>
      </c>
      <c r="D3384" s="66">
        <v>0</v>
      </c>
      <c r="E3384" s="66"/>
      <c r="F3384" s="66"/>
      <c r="G3384" s="66"/>
      <c r="H3384" s="66">
        <v>0</v>
      </c>
    </row>
    <row r="3385" spans="1:8" ht="12.75" customHeight="1" x14ac:dyDescent="0.25">
      <c r="A3385" s="26" t="s">
        <v>3398</v>
      </c>
      <c r="B3385" s="26" t="s">
        <v>561</v>
      </c>
      <c r="C3385" s="65">
        <v>16</v>
      </c>
      <c r="D3385" s="66">
        <v>0</v>
      </c>
      <c r="E3385" s="66"/>
      <c r="F3385" s="66"/>
      <c r="G3385" s="66"/>
      <c r="H3385" s="66">
        <v>0</v>
      </c>
    </row>
    <row r="3386" spans="1:8" ht="12.75" customHeight="1" x14ac:dyDescent="0.25">
      <c r="A3386" s="26" t="s">
        <v>3399</v>
      </c>
      <c r="B3386" s="26" t="s">
        <v>565</v>
      </c>
      <c r="C3386" s="65">
        <v>16</v>
      </c>
      <c r="D3386" s="66">
        <v>0</v>
      </c>
      <c r="E3386" s="66"/>
      <c r="F3386" s="66"/>
      <c r="G3386" s="66"/>
      <c r="H3386" s="66">
        <v>0</v>
      </c>
    </row>
    <row r="3387" spans="1:8" ht="12.75" customHeight="1" x14ac:dyDescent="0.25">
      <c r="A3387" s="26" t="s">
        <v>3400</v>
      </c>
      <c r="B3387" s="26" t="s">
        <v>575</v>
      </c>
      <c r="C3387" s="65">
        <v>16</v>
      </c>
      <c r="D3387" s="66">
        <v>0</v>
      </c>
      <c r="E3387" s="66"/>
      <c r="F3387" s="66"/>
      <c r="G3387" s="66"/>
      <c r="H3387" s="66">
        <v>0</v>
      </c>
    </row>
    <row r="3388" spans="1:8" ht="12.75" customHeight="1" x14ac:dyDescent="0.25">
      <c r="A3388" s="26" t="s">
        <v>3401</v>
      </c>
      <c r="B3388" s="26" t="s">
        <v>1618</v>
      </c>
      <c r="C3388" s="65">
        <v>12</v>
      </c>
      <c r="D3388" s="66"/>
      <c r="E3388" s="66"/>
      <c r="F3388" s="66">
        <v>0</v>
      </c>
      <c r="G3388" s="66"/>
      <c r="H3388" s="66">
        <v>0</v>
      </c>
    </row>
    <row r="3389" spans="1:8" ht="12.75" customHeight="1" x14ac:dyDescent="0.25">
      <c r="A3389" s="26" t="s">
        <v>3402</v>
      </c>
      <c r="B3389" s="26" t="s">
        <v>1618</v>
      </c>
      <c r="C3389" s="65">
        <v>14</v>
      </c>
      <c r="D3389" s="66"/>
      <c r="E3389" s="66">
        <v>0</v>
      </c>
      <c r="F3389" s="66"/>
      <c r="G3389" s="66"/>
      <c r="H3389" s="66">
        <v>0</v>
      </c>
    </row>
    <row r="3390" spans="1:8" ht="12.75" customHeight="1" x14ac:dyDescent="0.25">
      <c r="A3390" s="26" t="s">
        <v>3403</v>
      </c>
      <c r="B3390" s="26" t="s">
        <v>577</v>
      </c>
      <c r="C3390" s="65">
        <v>16</v>
      </c>
      <c r="D3390" s="66">
        <v>0</v>
      </c>
      <c r="E3390" s="66"/>
      <c r="F3390" s="66"/>
      <c r="G3390" s="66"/>
      <c r="H3390" s="66">
        <v>0</v>
      </c>
    </row>
    <row r="3391" spans="1:8" ht="12.75" customHeight="1" x14ac:dyDescent="0.25">
      <c r="A3391" s="26" t="s">
        <v>3404</v>
      </c>
      <c r="B3391" s="26" t="s">
        <v>581</v>
      </c>
      <c r="C3391" s="65">
        <v>16</v>
      </c>
      <c r="D3391" s="66">
        <v>0</v>
      </c>
      <c r="E3391" s="66"/>
      <c r="F3391" s="66"/>
      <c r="G3391" s="66"/>
      <c r="H3391" s="66">
        <v>0</v>
      </c>
    </row>
    <row r="3392" spans="1:8" ht="12.75" customHeight="1" x14ac:dyDescent="0.25">
      <c r="A3392" s="26" t="s">
        <v>3405</v>
      </c>
      <c r="B3392" s="26" t="s">
        <v>583</v>
      </c>
      <c r="C3392" s="65">
        <v>16</v>
      </c>
      <c r="D3392" s="66">
        <v>0</v>
      </c>
      <c r="E3392" s="66"/>
      <c r="F3392" s="66"/>
      <c r="G3392" s="66"/>
      <c r="H3392" s="66">
        <v>0</v>
      </c>
    </row>
    <row r="3393" spans="1:8" ht="12.75" customHeight="1" x14ac:dyDescent="0.25">
      <c r="A3393" s="26" t="s">
        <v>3406</v>
      </c>
      <c r="B3393" s="26" t="s">
        <v>585</v>
      </c>
      <c r="C3393" s="65">
        <v>16</v>
      </c>
      <c r="D3393" s="66">
        <v>0</v>
      </c>
      <c r="E3393" s="66"/>
      <c r="F3393" s="66"/>
      <c r="G3393" s="66"/>
      <c r="H3393" s="66">
        <v>0</v>
      </c>
    </row>
    <row r="3394" spans="1:8" ht="12.75" customHeight="1" x14ac:dyDescent="0.25">
      <c r="A3394" s="26" t="s">
        <v>3407</v>
      </c>
      <c r="B3394" s="26" t="s">
        <v>587</v>
      </c>
      <c r="C3394" s="65">
        <v>16</v>
      </c>
      <c r="D3394" s="66">
        <v>0</v>
      </c>
      <c r="E3394" s="66"/>
      <c r="F3394" s="66"/>
      <c r="G3394" s="66"/>
      <c r="H3394" s="66">
        <v>0</v>
      </c>
    </row>
    <row r="3395" spans="1:8" ht="12.75" customHeight="1" x14ac:dyDescent="0.25">
      <c r="A3395" s="26" t="s">
        <v>3408</v>
      </c>
      <c r="B3395" s="26" t="s">
        <v>1626</v>
      </c>
      <c r="C3395" s="65">
        <v>16</v>
      </c>
      <c r="D3395" s="66">
        <v>0</v>
      </c>
      <c r="E3395" s="66"/>
      <c r="F3395" s="66"/>
      <c r="G3395" s="66"/>
      <c r="H3395" s="66">
        <v>0</v>
      </c>
    </row>
    <row r="3396" spans="1:8" ht="12.75" customHeight="1" x14ac:dyDescent="0.25">
      <c r="A3396" s="26" t="s">
        <v>3409</v>
      </c>
      <c r="B3396" s="26" t="s">
        <v>591</v>
      </c>
      <c r="C3396" s="65">
        <v>16</v>
      </c>
      <c r="D3396" s="66">
        <v>0</v>
      </c>
      <c r="E3396" s="66"/>
      <c r="F3396" s="66"/>
      <c r="G3396" s="66"/>
      <c r="H3396" s="66">
        <v>0</v>
      </c>
    </row>
    <row r="3397" spans="1:8" ht="12.75" customHeight="1" x14ac:dyDescent="0.25">
      <c r="A3397" s="26" t="s">
        <v>3410</v>
      </c>
      <c r="B3397" s="26" t="s">
        <v>593</v>
      </c>
      <c r="C3397" s="65">
        <v>16</v>
      </c>
      <c r="D3397" s="66">
        <v>0</v>
      </c>
      <c r="E3397" s="66"/>
      <c r="F3397" s="66"/>
      <c r="G3397" s="66"/>
      <c r="H3397" s="66">
        <v>0</v>
      </c>
    </row>
    <row r="3398" spans="1:8" ht="12.75" customHeight="1" x14ac:dyDescent="0.25">
      <c r="A3398" s="26" t="s">
        <v>3411</v>
      </c>
      <c r="B3398" s="26" t="s">
        <v>595</v>
      </c>
      <c r="C3398" s="65">
        <v>16</v>
      </c>
      <c r="D3398" s="66">
        <v>0</v>
      </c>
      <c r="E3398" s="66"/>
      <c r="F3398" s="66"/>
      <c r="G3398" s="66"/>
      <c r="H3398" s="66">
        <v>0</v>
      </c>
    </row>
    <row r="3399" spans="1:8" ht="12.75" customHeight="1" x14ac:dyDescent="0.25">
      <c r="A3399" s="26" t="s">
        <v>3412</v>
      </c>
      <c r="B3399" s="26" t="s">
        <v>597</v>
      </c>
      <c r="C3399" s="65">
        <v>16</v>
      </c>
      <c r="D3399" s="66">
        <v>0</v>
      </c>
      <c r="E3399" s="66"/>
      <c r="F3399" s="66"/>
      <c r="G3399" s="66"/>
      <c r="H3399" s="66">
        <v>0</v>
      </c>
    </row>
    <row r="3400" spans="1:8" ht="12.75" customHeight="1" x14ac:dyDescent="0.25">
      <c r="A3400" s="26" t="s">
        <v>3413</v>
      </c>
      <c r="B3400" s="26" t="s">
        <v>599</v>
      </c>
      <c r="C3400" s="65">
        <v>16</v>
      </c>
      <c r="D3400" s="66">
        <v>0</v>
      </c>
      <c r="E3400" s="66"/>
      <c r="F3400" s="66"/>
      <c r="G3400" s="66"/>
      <c r="H3400" s="66">
        <v>0</v>
      </c>
    </row>
    <row r="3401" spans="1:8" ht="12.75" customHeight="1" x14ac:dyDescent="0.25">
      <c r="A3401" s="26" t="s">
        <v>3414</v>
      </c>
      <c r="B3401" s="26" t="s">
        <v>601</v>
      </c>
      <c r="C3401" s="65">
        <v>16</v>
      </c>
      <c r="D3401" s="66">
        <v>0</v>
      </c>
      <c r="E3401" s="66"/>
      <c r="F3401" s="66"/>
      <c r="G3401" s="66"/>
      <c r="H3401" s="66">
        <v>0</v>
      </c>
    </row>
    <row r="3402" spans="1:8" ht="12.75" customHeight="1" x14ac:dyDescent="0.25">
      <c r="A3402" s="26" t="s">
        <v>3415</v>
      </c>
      <c r="B3402" s="26" t="s">
        <v>603</v>
      </c>
      <c r="C3402" s="65">
        <v>16</v>
      </c>
      <c r="D3402" s="66">
        <v>0</v>
      </c>
      <c r="E3402" s="66"/>
      <c r="F3402" s="66"/>
      <c r="G3402" s="66"/>
      <c r="H3402" s="66">
        <v>0</v>
      </c>
    </row>
    <row r="3403" spans="1:8" ht="12.75" customHeight="1" x14ac:dyDescent="0.25">
      <c r="A3403" s="26" t="s">
        <v>3416</v>
      </c>
      <c r="B3403" s="26" t="s">
        <v>605</v>
      </c>
      <c r="C3403" s="65">
        <v>16</v>
      </c>
      <c r="D3403" s="66">
        <v>0</v>
      </c>
      <c r="E3403" s="66"/>
      <c r="F3403" s="66"/>
      <c r="G3403" s="66"/>
      <c r="H3403" s="66">
        <v>0</v>
      </c>
    </row>
    <row r="3404" spans="1:8" ht="12.75" customHeight="1" x14ac:dyDescent="0.25">
      <c r="A3404" s="26" t="s">
        <v>3417</v>
      </c>
      <c r="B3404" s="26" t="s">
        <v>607</v>
      </c>
      <c r="C3404" s="65">
        <v>16</v>
      </c>
      <c r="D3404" s="66">
        <v>0</v>
      </c>
      <c r="E3404" s="66"/>
      <c r="F3404" s="66"/>
      <c r="G3404" s="66"/>
      <c r="H3404" s="66">
        <v>0</v>
      </c>
    </row>
    <row r="3405" spans="1:8" ht="12.75" customHeight="1" x14ac:dyDescent="0.25">
      <c r="A3405" s="26" t="s">
        <v>3418</v>
      </c>
      <c r="B3405" s="26" t="s">
        <v>2884</v>
      </c>
      <c r="C3405" s="65">
        <v>16</v>
      </c>
      <c r="D3405" s="66">
        <v>0</v>
      </c>
      <c r="E3405" s="66"/>
      <c r="F3405" s="66"/>
      <c r="G3405" s="66"/>
      <c r="H3405" s="66">
        <v>0</v>
      </c>
    </row>
    <row r="3406" spans="1:8" ht="12.75" customHeight="1" x14ac:dyDescent="0.25">
      <c r="A3406" s="26" t="s">
        <v>3419</v>
      </c>
      <c r="B3406" s="26" t="s">
        <v>609</v>
      </c>
      <c r="C3406" s="65">
        <v>16</v>
      </c>
      <c r="D3406" s="66">
        <v>0</v>
      </c>
      <c r="E3406" s="66"/>
      <c r="F3406" s="66"/>
      <c r="G3406" s="66"/>
      <c r="H3406" s="66">
        <v>0</v>
      </c>
    </row>
    <row r="3407" spans="1:8" ht="12.75" customHeight="1" x14ac:dyDescent="0.25">
      <c r="A3407" s="26" t="s">
        <v>3420</v>
      </c>
      <c r="B3407" s="26" t="s">
        <v>611</v>
      </c>
      <c r="C3407" s="65">
        <v>16</v>
      </c>
      <c r="D3407" s="66">
        <v>0</v>
      </c>
      <c r="E3407" s="66"/>
      <c r="F3407" s="66"/>
      <c r="G3407" s="66"/>
      <c r="H3407" s="66">
        <v>0</v>
      </c>
    </row>
    <row r="3408" spans="1:8" ht="12.75" customHeight="1" x14ac:dyDescent="0.25">
      <c r="A3408" s="26" t="s">
        <v>3421</v>
      </c>
      <c r="B3408" s="26" t="s">
        <v>1639</v>
      </c>
      <c r="C3408" s="65">
        <v>12</v>
      </c>
      <c r="D3408" s="66"/>
      <c r="E3408" s="66"/>
      <c r="F3408" s="66">
        <v>0</v>
      </c>
      <c r="G3408" s="66"/>
      <c r="H3408" s="66">
        <v>0</v>
      </c>
    </row>
    <row r="3409" spans="1:8" ht="12.75" customHeight="1" x14ac:dyDescent="0.25">
      <c r="A3409" s="26" t="s">
        <v>3422</v>
      </c>
      <c r="B3409" s="26" t="s">
        <v>1639</v>
      </c>
      <c r="C3409" s="65">
        <v>14</v>
      </c>
      <c r="D3409" s="66"/>
      <c r="E3409" s="66">
        <v>0</v>
      </c>
      <c r="F3409" s="66"/>
      <c r="G3409" s="66"/>
      <c r="H3409" s="66">
        <v>0</v>
      </c>
    </row>
    <row r="3410" spans="1:8" ht="12.75" customHeight="1" x14ac:dyDescent="0.25">
      <c r="A3410" s="26" t="s">
        <v>3423</v>
      </c>
      <c r="B3410" s="26" t="s">
        <v>613</v>
      </c>
      <c r="C3410" s="65">
        <v>16</v>
      </c>
      <c r="D3410" s="66">
        <v>0</v>
      </c>
      <c r="E3410" s="66"/>
      <c r="F3410" s="66"/>
      <c r="G3410" s="66"/>
      <c r="H3410" s="66">
        <v>0</v>
      </c>
    </row>
    <row r="3411" spans="1:8" ht="12.75" customHeight="1" x14ac:dyDescent="0.25">
      <c r="A3411" s="26" t="s">
        <v>3424</v>
      </c>
      <c r="B3411" s="26" t="s">
        <v>1814</v>
      </c>
      <c r="C3411" s="65">
        <v>12</v>
      </c>
      <c r="D3411" s="66"/>
      <c r="E3411" s="66"/>
      <c r="F3411" s="66">
        <v>0</v>
      </c>
      <c r="G3411" s="66"/>
      <c r="H3411" s="66">
        <v>0</v>
      </c>
    </row>
    <row r="3412" spans="1:8" ht="12.75" customHeight="1" x14ac:dyDescent="0.25">
      <c r="A3412" s="26" t="s">
        <v>3425</v>
      </c>
      <c r="B3412" s="26" t="s">
        <v>1814</v>
      </c>
      <c r="C3412" s="65">
        <v>14</v>
      </c>
      <c r="D3412" s="66"/>
      <c r="E3412" s="66">
        <v>0</v>
      </c>
      <c r="F3412" s="66"/>
      <c r="G3412" s="66"/>
      <c r="H3412" s="66">
        <v>0</v>
      </c>
    </row>
    <row r="3413" spans="1:8" ht="12.75" customHeight="1" x14ac:dyDescent="0.25">
      <c r="A3413" s="26" t="s">
        <v>3426</v>
      </c>
      <c r="B3413" s="26" t="s">
        <v>620</v>
      </c>
      <c r="C3413" s="65">
        <v>16</v>
      </c>
      <c r="D3413" s="66">
        <v>0</v>
      </c>
      <c r="E3413" s="66"/>
      <c r="F3413" s="66"/>
      <c r="G3413" s="66"/>
      <c r="H3413" s="66">
        <v>0</v>
      </c>
    </row>
    <row r="3414" spans="1:8" ht="12.75" customHeight="1" x14ac:dyDescent="0.25">
      <c r="A3414" s="26" t="s">
        <v>3427</v>
      </c>
      <c r="B3414" s="26" t="s">
        <v>622</v>
      </c>
      <c r="C3414" s="65">
        <v>16</v>
      </c>
      <c r="D3414" s="66">
        <v>0</v>
      </c>
      <c r="E3414" s="66"/>
      <c r="F3414" s="66"/>
      <c r="G3414" s="66"/>
      <c r="H3414" s="66">
        <v>0</v>
      </c>
    </row>
    <row r="3415" spans="1:8" ht="12.75" customHeight="1" x14ac:dyDescent="0.25">
      <c r="A3415" s="26" t="s">
        <v>3428</v>
      </c>
      <c r="B3415" s="26" t="s">
        <v>624</v>
      </c>
      <c r="C3415" s="65">
        <v>16</v>
      </c>
      <c r="D3415" s="66">
        <v>0</v>
      </c>
      <c r="E3415" s="66"/>
      <c r="F3415" s="66"/>
      <c r="G3415" s="66"/>
      <c r="H3415" s="66">
        <v>0</v>
      </c>
    </row>
    <row r="3416" spans="1:8" ht="12.75" customHeight="1" x14ac:dyDescent="0.25">
      <c r="A3416" s="26" t="s">
        <v>3429</v>
      </c>
      <c r="B3416" s="26" t="s">
        <v>1335</v>
      </c>
      <c r="C3416" s="65">
        <v>16</v>
      </c>
      <c r="D3416" s="66">
        <v>0</v>
      </c>
      <c r="E3416" s="66"/>
      <c r="F3416" s="66"/>
      <c r="G3416" s="66"/>
      <c r="H3416" s="66">
        <v>0</v>
      </c>
    </row>
    <row r="3417" spans="1:8" ht="12.75" customHeight="1" x14ac:dyDescent="0.25">
      <c r="A3417" s="26" t="s">
        <v>3430</v>
      </c>
      <c r="B3417" s="26" t="s">
        <v>197</v>
      </c>
      <c r="C3417" s="65">
        <v>10</v>
      </c>
      <c r="D3417" s="66"/>
      <c r="E3417" s="66"/>
      <c r="F3417" s="66"/>
      <c r="G3417" s="66">
        <v>0</v>
      </c>
      <c r="H3417" s="66">
        <v>0</v>
      </c>
    </row>
    <row r="3418" spans="1:8" ht="12.75" customHeight="1" x14ac:dyDescent="0.25">
      <c r="A3418" s="26" t="s">
        <v>3431</v>
      </c>
      <c r="B3418" s="26" t="s">
        <v>1693</v>
      </c>
      <c r="C3418" s="65">
        <v>12</v>
      </c>
      <c r="D3418" s="66"/>
      <c r="E3418" s="66"/>
      <c r="F3418" s="66">
        <v>0</v>
      </c>
      <c r="G3418" s="66"/>
      <c r="H3418" s="66">
        <v>0</v>
      </c>
    </row>
    <row r="3419" spans="1:8" ht="12.75" customHeight="1" x14ac:dyDescent="0.25">
      <c r="A3419" s="26" t="s">
        <v>3432</v>
      </c>
      <c r="B3419" s="26" t="s">
        <v>1693</v>
      </c>
      <c r="C3419" s="65">
        <v>14</v>
      </c>
      <c r="D3419" s="66"/>
      <c r="E3419" s="66">
        <v>0</v>
      </c>
      <c r="F3419" s="66"/>
      <c r="G3419" s="66"/>
      <c r="H3419" s="66">
        <v>0</v>
      </c>
    </row>
    <row r="3420" spans="1:8" ht="12.75" customHeight="1" x14ac:dyDescent="0.25">
      <c r="A3420" s="26" t="s">
        <v>3433</v>
      </c>
      <c r="B3420" s="26" t="s">
        <v>1696</v>
      </c>
      <c r="C3420" s="65">
        <v>16</v>
      </c>
      <c r="D3420" s="66">
        <v>0</v>
      </c>
      <c r="E3420" s="66"/>
      <c r="F3420" s="66"/>
      <c r="G3420" s="66"/>
      <c r="H3420" s="66">
        <v>0</v>
      </c>
    </row>
    <row r="3421" spans="1:8" ht="12.75" customHeight="1" x14ac:dyDescent="0.25">
      <c r="A3421" s="26" t="s">
        <v>3434</v>
      </c>
      <c r="B3421" s="26" t="s">
        <v>559</v>
      </c>
      <c r="C3421" s="65">
        <v>16</v>
      </c>
      <c r="D3421" s="66">
        <v>0</v>
      </c>
      <c r="E3421" s="66"/>
      <c r="F3421" s="66"/>
      <c r="G3421" s="66"/>
      <c r="H3421" s="66">
        <v>0</v>
      </c>
    </row>
    <row r="3422" spans="1:8" ht="12.75" customHeight="1" x14ac:dyDescent="0.25">
      <c r="A3422" s="26" t="s">
        <v>3435</v>
      </c>
      <c r="B3422" s="26" t="s">
        <v>1330</v>
      </c>
      <c r="C3422" s="65">
        <v>16</v>
      </c>
      <c r="D3422" s="66">
        <v>0</v>
      </c>
      <c r="E3422" s="66"/>
      <c r="F3422" s="66"/>
      <c r="G3422" s="66"/>
      <c r="H3422" s="66">
        <v>0</v>
      </c>
    </row>
    <row r="3423" spans="1:8" ht="12.75" customHeight="1" x14ac:dyDescent="0.25">
      <c r="A3423" s="26" t="s">
        <v>3436</v>
      </c>
      <c r="B3423" s="26" t="s">
        <v>563</v>
      </c>
      <c r="C3423" s="65">
        <v>16</v>
      </c>
      <c r="D3423" s="66">
        <v>0</v>
      </c>
      <c r="E3423" s="66"/>
      <c r="F3423" s="66"/>
      <c r="G3423" s="66"/>
      <c r="H3423" s="66">
        <v>0</v>
      </c>
    </row>
    <row r="3424" spans="1:8" ht="12.75" customHeight="1" x14ac:dyDescent="0.25">
      <c r="A3424" s="26" t="s">
        <v>3437</v>
      </c>
      <c r="B3424" s="26" t="s">
        <v>565</v>
      </c>
      <c r="C3424" s="65">
        <v>16</v>
      </c>
      <c r="D3424" s="66">
        <v>0</v>
      </c>
      <c r="E3424" s="66"/>
      <c r="F3424" s="66"/>
      <c r="G3424" s="66"/>
      <c r="H3424" s="66">
        <v>0</v>
      </c>
    </row>
    <row r="3425" spans="1:8" ht="12.75" customHeight="1" x14ac:dyDescent="0.25">
      <c r="A3425" s="26" t="s">
        <v>3438</v>
      </c>
      <c r="B3425" s="26" t="s">
        <v>567</v>
      </c>
      <c r="C3425" s="65">
        <v>16</v>
      </c>
      <c r="D3425" s="66">
        <v>0</v>
      </c>
      <c r="E3425" s="66"/>
      <c r="F3425" s="66"/>
      <c r="G3425" s="66"/>
      <c r="H3425" s="66">
        <v>0</v>
      </c>
    </row>
    <row r="3426" spans="1:8" ht="12.75" customHeight="1" x14ac:dyDescent="0.25">
      <c r="A3426" s="26" t="s">
        <v>3439</v>
      </c>
      <c r="B3426" s="26" t="s">
        <v>1703</v>
      </c>
      <c r="C3426" s="65">
        <v>12</v>
      </c>
      <c r="D3426" s="66"/>
      <c r="E3426" s="66"/>
      <c r="F3426" s="66">
        <v>0</v>
      </c>
      <c r="G3426" s="66"/>
      <c r="H3426" s="66">
        <v>0</v>
      </c>
    </row>
    <row r="3427" spans="1:8" ht="12.75" customHeight="1" x14ac:dyDescent="0.25">
      <c r="A3427" s="26" t="s">
        <v>3440</v>
      </c>
      <c r="B3427" s="26" t="s">
        <v>1703</v>
      </c>
      <c r="C3427" s="65">
        <v>14</v>
      </c>
      <c r="D3427" s="66"/>
      <c r="E3427" s="66">
        <v>0</v>
      </c>
      <c r="F3427" s="66"/>
      <c r="G3427" s="66"/>
      <c r="H3427" s="66">
        <v>0</v>
      </c>
    </row>
    <row r="3428" spans="1:8" ht="12.75" customHeight="1" x14ac:dyDescent="0.25">
      <c r="A3428" s="26" t="s">
        <v>3441</v>
      </c>
      <c r="B3428" s="26" t="s">
        <v>559</v>
      </c>
      <c r="C3428" s="65">
        <v>16</v>
      </c>
      <c r="D3428" s="66">
        <v>0</v>
      </c>
      <c r="E3428" s="66"/>
      <c r="F3428" s="66"/>
      <c r="G3428" s="66"/>
      <c r="H3428" s="66">
        <v>0</v>
      </c>
    </row>
    <row r="3429" spans="1:8" ht="12.75" customHeight="1" x14ac:dyDescent="0.25">
      <c r="A3429" s="26" t="s">
        <v>3442</v>
      </c>
      <c r="B3429" s="26" t="s">
        <v>561</v>
      </c>
      <c r="C3429" s="65">
        <v>16</v>
      </c>
      <c r="D3429" s="66">
        <v>0</v>
      </c>
      <c r="E3429" s="66"/>
      <c r="F3429" s="66"/>
      <c r="G3429" s="66"/>
      <c r="H3429" s="66">
        <v>0</v>
      </c>
    </row>
    <row r="3430" spans="1:8" ht="12.75" customHeight="1" x14ac:dyDescent="0.25">
      <c r="A3430" s="26" t="s">
        <v>3443</v>
      </c>
      <c r="B3430" s="26" t="s">
        <v>565</v>
      </c>
      <c r="C3430" s="65">
        <v>16</v>
      </c>
      <c r="D3430" s="66">
        <v>0</v>
      </c>
      <c r="E3430" s="66"/>
      <c r="F3430" s="66"/>
      <c r="G3430" s="66"/>
      <c r="H3430" s="66">
        <v>0</v>
      </c>
    </row>
    <row r="3431" spans="1:8" ht="12.75" customHeight="1" x14ac:dyDescent="0.25">
      <c r="A3431" s="26" t="s">
        <v>3444</v>
      </c>
      <c r="B3431" s="26" t="s">
        <v>575</v>
      </c>
      <c r="C3431" s="65">
        <v>16</v>
      </c>
      <c r="D3431" s="66">
        <v>0</v>
      </c>
      <c r="E3431" s="66"/>
      <c r="F3431" s="66"/>
      <c r="G3431" s="66"/>
      <c r="H3431" s="66">
        <v>0</v>
      </c>
    </row>
    <row r="3432" spans="1:8" ht="12.75" customHeight="1" x14ac:dyDescent="0.25">
      <c r="A3432" s="26" t="s">
        <v>3445</v>
      </c>
      <c r="B3432" s="26" t="s">
        <v>1710</v>
      </c>
      <c r="C3432" s="65">
        <v>12</v>
      </c>
      <c r="D3432" s="66"/>
      <c r="E3432" s="66"/>
      <c r="F3432" s="66">
        <v>0</v>
      </c>
      <c r="G3432" s="66"/>
      <c r="H3432" s="66">
        <v>0</v>
      </c>
    </row>
    <row r="3433" spans="1:8" ht="12.75" customHeight="1" x14ac:dyDescent="0.25">
      <c r="A3433" s="26" t="s">
        <v>3446</v>
      </c>
      <c r="B3433" s="26" t="s">
        <v>1710</v>
      </c>
      <c r="C3433" s="65">
        <v>14</v>
      </c>
      <c r="D3433" s="66"/>
      <c r="E3433" s="66">
        <v>0</v>
      </c>
      <c r="F3433" s="66"/>
      <c r="G3433" s="66"/>
      <c r="H3433" s="66">
        <v>0</v>
      </c>
    </row>
    <row r="3434" spans="1:8" ht="12.75" customHeight="1" x14ac:dyDescent="0.25">
      <c r="A3434" s="26" t="s">
        <v>3447</v>
      </c>
      <c r="B3434" s="26" t="s">
        <v>577</v>
      </c>
      <c r="C3434" s="65">
        <v>16</v>
      </c>
      <c r="D3434" s="66">
        <v>0</v>
      </c>
      <c r="E3434" s="66"/>
      <c r="F3434" s="66"/>
      <c r="G3434" s="66"/>
      <c r="H3434" s="66">
        <v>0</v>
      </c>
    </row>
    <row r="3435" spans="1:8" ht="12.75" customHeight="1" x14ac:dyDescent="0.25">
      <c r="A3435" s="26" t="s">
        <v>3448</v>
      </c>
      <c r="B3435" s="26" t="s">
        <v>581</v>
      </c>
      <c r="C3435" s="65">
        <v>16</v>
      </c>
      <c r="D3435" s="66">
        <v>0</v>
      </c>
      <c r="E3435" s="66"/>
      <c r="F3435" s="66"/>
      <c r="G3435" s="66"/>
      <c r="H3435" s="66">
        <v>0</v>
      </c>
    </row>
    <row r="3436" spans="1:8" ht="12.75" customHeight="1" x14ac:dyDescent="0.25">
      <c r="A3436" s="26" t="s">
        <v>3449</v>
      </c>
      <c r="B3436" s="26" t="s">
        <v>583</v>
      </c>
      <c r="C3436" s="65">
        <v>16</v>
      </c>
      <c r="D3436" s="66">
        <v>0</v>
      </c>
      <c r="E3436" s="66"/>
      <c r="F3436" s="66"/>
      <c r="G3436" s="66"/>
      <c r="H3436" s="66">
        <v>0</v>
      </c>
    </row>
    <row r="3437" spans="1:8" ht="12.75" customHeight="1" x14ac:dyDescent="0.25">
      <c r="A3437" s="26" t="s">
        <v>3450</v>
      </c>
      <c r="B3437" s="26" t="s">
        <v>585</v>
      </c>
      <c r="C3437" s="65">
        <v>16</v>
      </c>
      <c r="D3437" s="66">
        <v>0</v>
      </c>
      <c r="E3437" s="66"/>
      <c r="F3437" s="66"/>
      <c r="G3437" s="66"/>
      <c r="H3437" s="66">
        <v>0</v>
      </c>
    </row>
    <row r="3438" spans="1:8" ht="12.75" customHeight="1" x14ac:dyDescent="0.25">
      <c r="A3438" s="26" t="s">
        <v>3451</v>
      </c>
      <c r="B3438" s="26" t="s">
        <v>587</v>
      </c>
      <c r="C3438" s="65">
        <v>16</v>
      </c>
      <c r="D3438" s="66">
        <v>0</v>
      </c>
      <c r="E3438" s="66"/>
      <c r="F3438" s="66"/>
      <c r="G3438" s="66"/>
      <c r="H3438" s="66">
        <v>0</v>
      </c>
    </row>
    <row r="3439" spans="1:8" ht="12.75" customHeight="1" x14ac:dyDescent="0.25">
      <c r="A3439" s="26" t="s">
        <v>3452</v>
      </c>
      <c r="B3439" s="26" t="s">
        <v>1626</v>
      </c>
      <c r="C3439" s="65">
        <v>16</v>
      </c>
      <c r="D3439" s="66">
        <v>0</v>
      </c>
      <c r="E3439" s="66"/>
      <c r="F3439" s="66"/>
      <c r="G3439" s="66"/>
      <c r="H3439" s="66">
        <v>0</v>
      </c>
    </row>
    <row r="3440" spans="1:8" ht="12.75" customHeight="1" x14ac:dyDescent="0.25">
      <c r="A3440" s="26" t="s">
        <v>3453</v>
      </c>
      <c r="B3440" s="26" t="s">
        <v>591</v>
      </c>
      <c r="C3440" s="65">
        <v>16</v>
      </c>
      <c r="D3440" s="66">
        <v>0</v>
      </c>
      <c r="E3440" s="66"/>
      <c r="F3440" s="66"/>
      <c r="G3440" s="66"/>
      <c r="H3440" s="66">
        <v>0</v>
      </c>
    </row>
    <row r="3441" spans="1:8" ht="12.75" customHeight="1" x14ac:dyDescent="0.25">
      <c r="A3441" s="26" t="s">
        <v>3454</v>
      </c>
      <c r="B3441" s="26" t="s">
        <v>593</v>
      </c>
      <c r="C3441" s="65">
        <v>16</v>
      </c>
      <c r="D3441" s="66">
        <v>0</v>
      </c>
      <c r="E3441" s="66"/>
      <c r="F3441" s="66"/>
      <c r="G3441" s="66"/>
      <c r="H3441" s="66">
        <v>0</v>
      </c>
    </row>
    <row r="3442" spans="1:8" ht="12.75" customHeight="1" x14ac:dyDescent="0.25">
      <c r="A3442" s="26" t="s">
        <v>3455</v>
      </c>
      <c r="B3442" s="26" t="s">
        <v>595</v>
      </c>
      <c r="C3442" s="65">
        <v>16</v>
      </c>
      <c r="D3442" s="66">
        <v>0</v>
      </c>
      <c r="E3442" s="66"/>
      <c r="F3442" s="66"/>
      <c r="G3442" s="66"/>
      <c r="H3442" s="66">
        <v>0</v>
      </c>
    </row>
    <row r="3443" spans="1:8" ht="12.75" customHeight="1" x14ac:dyDescent="0.25">
      <c r="A3443" s="26" t="s">
        <v>3456</v>
      </c>
      <c r="B3443" s="26" t="s">
        <v>597</v>
      </c>
      <c r="C3443" s="65">
        <v>16</v>
      </c>
      <c r="D3443" s="66">
        <v>0</v>
      </c>
      <c r="E3443" s="66"/>
      <c r="F3443" s="66"/>
      <c r="G3443" s="66"/>
      <c r="H3443" s="66">
        <v>0</v>
      </c>
    </row>
    <row r="3444" spans="1:8" ht="12.75" customHeight="1" x14ac:dyDescent="0.25">
      <c r="A3444" s="26" t="s">
        <v>3457</v>
      </c>
      <c r="B3444" s="26" t="s">
        <v>599</v>
      </c>
      <c r="C3444" s="65">
        <v>16</v>
      </c>
      <c r="D3444" s="66">
        <v>0</v>
      </c>
      <c r="E3444" s="66"/>
      <c r="F3444" s="66"/>
      <c r="G3444" s="66"/>
      <c r="H3444" s="66">
        <v>0</v>
      </c>
    </row>
    <row r="3445" spans="1:8" ht="12.75" customHeight="1" x14ac:dyDescent="0.25">
      <c r="A3445" s="26" t="s">
        <v>3458</v>
      </c>
      <c r="B3445" s="26" t="s">
        <v>601</v>
      </c>
      <c r="C3445" s="65">
        <v>16</v>
      </c>
      <c r="D3445" s="66">
        <v>0</v>
      </c>
      <c r="E3445" s="66"/>
      <c r="F3445" s="66"/>
      <c r="G3445" s="66"/>
      <c r="H3445" s="66">
        <v>0</v>
      </c>
    </row>
    <row r="3446" spans="1:8" ht="12.75" customHeight="1" x14ac:dyDescent="0.25">
      <c r="A3446" s="26" t="s">
        <v>3459</v>
      </c>
      <c r="B3446" s="26" t="s">
        <v>603</v>
      </c>
      <c r="C3446" s="65">
        <v>16</v>
      </c>
      <c r="D3446" s="66">
        <v>0</v>
      </c>
      <c r="E3446" s="66"/>
      <c r="F3446" s="66"/>
      <c r="G3446" s="66"/>
      <c r="H3446" s="66">
        <v>0</v>
      </c>
    </row>
    <row r="3447" spans="1:8" ht="12.75" customHeight="1" x14ac:dyDescent="0.25">
      <c r="A3447" s="26" t="s">
        <v>3460</v>
      </c>
      <c r="B3447" s="26" t="s">
        <v>605</v>
      </c>
      <c r="C3447" s="65">
        <v>16</v>
      </c>
      <c r="D3447" s="66">
        <v>0</v>
      </c>
      <c r="E3447" s="66"/>
      <c r="F3447" s="66"/>
      <c r="G3447" s="66"/>
      <c r="H3447" s="66">
        <v>0</v>
      </c>
    </row>
    <row r="3448" spans="1:8" ht="12.75" customHeight="1" x14ac:dyDescent="0.25">
      <c r="A3448" s="26" t="s">
        <v>3461</v>
      </c>
      <c r="B3448" s="26" t="s">
        <v>607</v>
      </c>
      <c r="C3448" s="65">
        <v>16</v>
      </c>
      <c r="D3448" s="66">
        <v>0</v>
      </c>
      <c r="E3448" s="66"/>
      <c r="F3448" s="66"/>
      <c r="G3448" s="66"/>
      <c r="H3448" s="66">
        <v>0</v>
      </c>
    </row>
    <row r="3449" spans="1:8" ht="12.75" customHeight="1" x14ac:dyDescent="0.25">
      <c r="A3449" s="26" t="s">
        <v>3462</v>
      </c>
      <c r="B3449" s="26" t="s">
        <v>2884</v>
      </c>
      <c r="C3449" s="65">
        <v>16</v>
      </c>
      <c r="D3449" s="66">
        <v>0</v>
      </c>
      <c r="E3449" s="66"/>
      <c r="F3449" s="66"/>
      <c r="G3449" s="66"/>
      <c r="H3449" s="66">
        <v>0</v>
      </c>
    </row>
    <row r="3450" spans="1:8" ht="12.75" customHeight="1" x14ac:dyDescent="0.25">
      <c r="A3450" s="26" t="s">
        <v>3463</v>
      </c>
      <c r="B3450" s="26" t="s">
        <v>609</v>
      </c>
      <c r="C3450" s="65">
        <v>16</v>
      </c>
      <c r="D3450" s="66">
        <v>0</v>
      </c>
      <c r="E3450" s="66"/>
      <c r="F3450" s="66"/>
      <c r="G3450" s="66"/>
      <c r="H3450" s="66">
        <v>0</v>
      </c>
    </row>
    <row r="3451" spans="1:8" ht="12.75" customHeight="1" x14ac:dyDescent="0.25">
      <c r="A3451" s="26" t="s">
        <v>3464</v>
      </c>
      <c r="B3451" s="26" t="s">
        <v>611</v>
      </c>
      <c r="C3451" s="65">
        <v>16</v>
      </c>
      <c r="D3451" s="66">
        <v>0</v>
      </c>
      <c r="E3451" s="66"/>
      <c r="F3451" s="66"/>
      <c r="G3451" s="66"/>
      <c r="H3451" s="66">
        <v>0</v>
      </c>
    </row>
    <row r="3452" spans="1:8" ht="12.75" customHeight="1" x14ac:dyDescent="0.25">
      <c r="A3452" s="26" t="s">
        <v>3465</v>
      </c>
      <c r="B3452" s="26" t="s">
        <v>1730</v>
      </c>
      <c r="C3452" s="65">
        <v>12</v>
      </c>
      <c r="D3452" s="66"/>
      <c r="E3452" s="66"/>
      <c r="F3452" s="66">
        <v>0</v>
      </c>
      <c r="G3452" s="66"/>
      <c r="H3452" s="66">
        <v>0</v>
      </c>
    </row>
    <row r="3453" spans="1:8" ht="12.75" customHeight="1" x14ac:dyDescent="0.25">
      <c r="A3453" s="26" t="s">
        <v>3466</v>
      </c>
      <c r="B3453" s="26" t="s">
        <v>1730</v>
      </c>
      <c r="C3453" s="65">
        <v>14</v>
      </c>
      <c r="D3453" s="66"/>
      <c r="E3453" s="66">
        <v>0</v>
      </c>
      <c r="F3453" s="66"/>
      <c r="G3453" s="66"/>
      <c r="H3453" s="66">
        <v>0</v>
      </c>
    </row>
    <row r="3454" spans="1:8" ht="12.75" customHeight="1" x14ac:dyDescent="0.25">
      <c r="A3454" s="26" t="s">
        <v>3467</v>
      </c>
      <c r="B3454" s="26" t="s">
        <v>613</v>
      </c>
      <c r="C3454" s="65">
        <v>16</v>
      </c>
      <c r="D3454" s="66">
        <v>0</v>
      </c>
      <c r="E3454" s="66"/>
      <c r="F3454" s="66"/>
      <c r="G3454" s="66"/>
      <c r="H3454" s="66">
        <v>0</v>
      </c>
    </row>
    <row r="3455" spans="1:8" ht="12.75" customHeight="1" x14ac:dyDescent="0.25">
      <c r="A3455" s="26" t="s">
        <v>3468</v>
      </c>
      <c r="B3455" s="26" t="s">
        <v>1734</v>
      </c>
      <c r="C3455" s="65">
        <v>12</v>
      </c>
      <c r="D3455" s="66"/>
      <c r="E3455" s="66"/>
      <c r="F3455" s="66">
        <v>0</v>
      </c>
      <c r="G3455" s="66"/>
      <c r="H3455" s="66">
        <v>0</v>
      </c>
    </row>
    <row r="3456" spans="1:8" ht="12.75" customHeight="1" x14ac:dyDescent="0.25">
      <c r="A3456" s="26" t="s">
        <v>3469</v>
      </c>
      <c r="B3456" s="26" t="s">
        <v>1736</v>
      </c>
      <c r="C3456" s="65">
        <v>14</v>
      </c>
      <c r="D3456" s="66"/>
      <c r="E3456" s="66">
        <v>0</v>
      </c>
      <c r="F3456" s="66"/>
      <c r="G3456" s="66"/>
      <c r="H3456" s="66">
        <v>0</v>
      </c>
    </row>
    <row r="3457" spans="1:8" ht="12.75" customHeight="1" x14ac:dyDescent="0.25">
      <c r="A3457" s="26" t="s">
        <v>3470</v>
      </c>
      <c r="B3457" s="26" t="s">
        <v>620</v>
      </c>
      <c r="C3457" s="65">
        <v>16</v>
      </c>
      <c r="D3457" s="66">
        <v>0</v>
      </c>
      <c r="E3457" s="66"/>
      <c r="F3457" s="66"/>
      <c r="G3457" s="66"/>
      <c r="H3457" s="66">
        <v>0</v>
      </c>
    </row>
    <row r="3458" spans="1:8" ht="12.75" customHeight="1" x14ac:dyDescent="0.25">
      <c r="A3458" s="26" t="s">
        <v>3471</v>
      </c>
      <c r="B3458" s="26" t="s">
        <v>622</v>
      </c>
      <c r="C3458" s="65">
        <v>16</v>
      </c>
      <c r="D3458" s="66">
        <v>0</v>
      </c>
      <c r="E3458" s="66"/>
      <c r="F3458" s="66"/>
      <c r="G3458" s="66"/>
      <c r="H3458" s="66">
        <v>0</v>
      </c>
    </row>
    <row r="3459" spans="1:8" ht="12.75" customHeight="1" x14ac:dyDescent="0.25">
      <c r="A3459" s="26" t="s">
        <v>3472</v>
      </c>
      <c r="B3459" s="26" t="s">
        <v>624</v>
      </c>
      <c r="C3459" s="65">
        <v>16</v>
      </c>
      <c r="D3459" s="66">
        <v>0</v>
      </c>
      <c r="E3459" s="66"/>
      <c r="F3459" s="66"/>
      <c r="G3459" s="66"/>
      <c r="H3459" s="66">
        <v>0</v>
      </c>
    </row>
    <row r="3460" spans="1:8" ht="12.75" customHeight="1" x14ac:dyDescent="0.25">
      <c r="A3460" s="26" t="s">
        <v>3473</v>
      </c>
      <c r="B3460" s="26" t="s">
        <v>1335</v>
      </c>
      <c r="C3460" s="65">
        <v>16</v>
      </c>
      <c r="D3460" s="66">
        <v>0</v>
      </c>
      <c r="E3460" s="66"/>
      <c r="F3460" s="66"/>
      <c r="G3460" s="66"/>
      <c r="H3460" s="66">
        <v>0</v>
      </c>
    </row>
    <row r="3461" spans="1:8" ht="12.75" customHeight="1" x14ac:dyDescent="0.25">
      <c r="A3461" s="26" t="s">
        <v>3474</v>
      </c>
      <c r="B3461" s="26" t="s">
        <v>1761</v>
      </c>
      <c r="C3461" s="65">
        <v>6</v>
      </c>
      <c r="D3461" s="66"/>
      <c r="E3461" s="66"/>
      <c r="F3461" s="66"/>
      <c r="G3461" s="66"/>
      <c r="H3461" s="66">
        <v>0</v>
      </c>
    </row>
    <row r="3462" spans="1:8" ht="12.75" customHeight="1" x14ac:dyDescent="0.25">
      <c r="A3462" s="26" t="s">
        <v>3475</v>
      </c>
      <c r="B3462" s="26" t="s">
        <v>1763</v>
      </c>
      <c r="C3462" s="65">
        <v>10</v>
      </c>
      <c r="D3462" s="66"/>
      <c r="E3462" s="66"/>
      <c r="F3462" s="66"/>
      <c r="G3462" s="66">
        <v>0</v>
      </c>
      <c r="H3462" s="66">
        <v>0</v>
      </c>
    </row>
    <row r="3463" spans="1:8" ht="12.75" customHeight="1" x14ac:dyDescent="0.25">
      <c r="A3463" s="26" t="s">
        <v>3476</v>
      </c>
      <c r="B3463" s="26" t="s">
        <v>1763</v>
      </c>
      <c r="C3463" s="65">
        <v>10</v>
      </c>
      <c r="D3463" s="66"/>
      <c r="E3463" s="66"/>
      <c r="F3463" s="66"/>
      <c r="G3463" s="66">
        <v>0</v>
      </c>
      <c r="H3463" s="66">
        <v>0</v>
      </c>
    </row>
    <row r="3464" spans="1:8" ht="12.75" customHeight="1" x14ac:dyDescent="0.25">
      <c r="A3464" s="26" t="s">
        <v>3477</v>
      </c>
      <c r="B3464" s="26" t="s">
        <v>1068</v>
      </c>
      <c r="C3464" s="65">
        <v>10</v>
      </c>
      <c r="D3464" s="66"/>
      <c r="E3464" s="66"/>
      <c r="F3464" s="66"/>
      <c r="G3464" s="66">
        <v>0</v>
      </c>
      <c r="H3464" s="66">
        <v>0</v>
      </c>
    </row>
    <row r="3465" spans="1:8" ht="12.75" customHeight="1" x14ac:dyDescent="0.25">
      <c r="A3465" s="26" t="s">
        <v>3478</v>
      </c>
      <c r="B3465" s="26" t="s">
        <v>1068</v>
      </c>
      <c r="C3465" s="65">
        <v>10</v>
      </c>
      <c r="D3465" s="66"/>
      <c r="E3465" s="66"/>
      <c r="F3465" s="66"/>
      <c r="G3465" s="66">
        <v>0</v>
      </c>
      <c r="H3465" s="66">
        <v>0</v>
      </c>
    </row>
    <row r="3466" spans="1:8" ht="12.75" customHeight="1" x14ac:dyDescent="0.25">
      <c r="A3466" s="26" t="s">
        <v>3479</v>
      </c>
      <c r="B3466" s="26" t="s">
        <v>1768</v>
      </c>
      <c r="C3466" s="65">
        <v>10</v>
      </c>
      <c r="D3466" s="66"/>
      <c r="E3466" s="66"/>
      <c r="F3466" s="66"/>
      <c r="G3466" s="66">
        <v>0</v>
      </c>
      <c r="H3466" s="66">
        <v>0</v>
      </c>
    </row>
    <row r="3467" spans="1:8" ht="12.75" customHeight="1" x14ac:dyDescent="0.25">
      <c r="A3467" s="26" t="s">
        <v>3480</v>
      </c>
      <c r="B3467" s="26" t="s">
        <v>1768</v>
      </c>
      <c r="C3467" s="65">
        <v>10</v>
      </c>
      <c r="D3467" s="66"/>
      <c r="E3467" s="66"/>
      <c r="F3467" s="66"/>
      <c r="G3467" s="66">
        <v>0</v>
      </c>
      <c r="H3467" s="66">
        <v>0</v>
      </c>
    </row>
    <row r="3468" spans="1:8" ht="12.75" customHeight="1" x14ac:dyDescent="0.25">
      <c r="A3468" s="26" t="s">
        <v>3481</v>
      </c>
      <c r="B3468" s="26" t="s">
        <v>197</v>
      </c>
      <c r="C3468" s="65">
        <v>10</v>
      </c>
      <c r="D3468" s="66"/>
      <c r="E3468" s="66"/>
      <c r="F3468" s="66"/>
      <c r="G3468" s="66">
        <v>0</v>
      </c>
      <c r="H3468" s="66">
        <v>0</v>
      </c>
    </row>
    <row r="3469" spans="1:8" ht="12.75" customHeight="1" x14ac:dyDescent="0.25">
      <c r="A3469" s="26" t="s">
        <v>3482</v>
      </c>
      <c r="B3469" s="26" t="s">
        <v>197</v>
      </c>
      <c r="C3469" s="65">
        <v>10</v>
      </c>
      <c r="D3469" s="66"/>
      <c r="E3469" s="66"/>
      <c r="F3469" s="66"/>
      <c r="G3469" s="66">
        <v>0</v>
      </c>
      <c r="H3469" s="66">
        <v>0</v>
      </c>
    </row>
    <row r="3470" spans="1:8" ht="12.75" customHeight="1" x14ac:dyDescent="0.25">
      <c r="A3470" s="26" t="s">
        <v>3483</v>
      </c>
      <c r="B3470" s="26" t="s">
        <v>1773</v>
      </c>
      <c r="C3470" s="65">
        <v>6</v>
      </c>
      <c r="D3470" s="66"/>
      <c r="E3470" s="66"/>
      <c r="F3470" s="66"/>
      <c r="G3470" s="66"/>
      <c r="H3470" s="66">
        <v>0</v>
      </c>
    </row>
    <row r="3471" spans="1:8" ht="12.75" customHeight="1" x14ac:dyDescent="0.25">
      <c r="A3471" s="26" t="s">
        <v>3484</v>
      </c>
      <c r="B3471" s="26" t="s">
        <v>1763</v>
      </c>
      <c r="C3471" s="65">
        <v>10</v>
      </c>
      <c r="D3471" s="66"/>
      <c r="E3471" s="66"/>
      <c r="F3471" s="66"/>
      <c r="G3471" s="66">
        <v>0</v>
      </c>
      <c r="H3471" s="66">
        <v>0</v>
      </c>
    </row>
    <row r="3472" spans="1:8" ht="12.75" customHeight="1" x14ac:dyDescent="0.25">
      <c r="A3472" s="26" t="s">
        <v>3485</v>
      </c>
      <c r="B3472" s="26" t="s">
        <v>1602</v>
      </c>
      <c r="C3472" s="65">
        <v>12</v>
      </c>
      <c r="D3472" s="66"/>
      <c r="E3472" s="66"/>
      <c r="F3472" s="66">
        <v>0</v>
      </c>
      <c r="G3472" s="66"/>
      <c r="H3472" s="66">
        <v>0</v>
      </c>
    </row>
    <row r="3473" spans="1:8" ht="12.75" customHeight="1" x14ac:dyDescent="0.25">
      <c r="A3473" s="26" t="s">
        <v>3486</v>
      </c>
      <c r="B3473" s="26" t="s">
        <v>1602</v>
      </c>
      <c r="C3473" s="65">
        <v>14</v>
      </c>
      <c r="D3473" s="66"/>
      <c r="E3473" s="66">
        <v>0</v>
      </c>
      <c r="F3473" s="66"/>
      <c r="G3473" s="66"/>
      <c r="H3473" s="66">
        <v>0</v>
      </c>
    </row>
    <row r="3474" spans="1:8" ht="12.75" customHeight="1" x14ac:dyDescent="0.25">
      <c r="A3474" s="26" t="s">
        <v>3487</v>
      </c>
      <c r="B3474" s="26" t="s">
        <v>1289</v>
      </c>
      <c r="C3474" s="65">
        <v>16</v>
      </c>
      <c r="D3474" s="66">
        <v>0</v>
      </c>
      <c r="E3474" s="66"/>
      <c r="F3474" s="66"/>
      <c r="G3474" s="66"/>
      <c r="H3474" s="66">
        <v>0</v>
      </c>
    </row>
    <row r="3475" spans="1:8" ht="12.75" customHeight="1" x14ac:dyDescent="0.25">
      <c r="A3475" s="26" t="s">
        <v>3488</v>
      </c>
      <c r="B3475" s="26" t="s">
        <v>559</v>
      </c>
      <c r="C3475" s="65">
        <v>16</v>
      </c>
      <c r="D3475" s="66">
        <v>0</v>
      </c>
      <c r="E3475" s="66"/>
      <c r="F3475" s="66"/>
      <c r="G3475" s="66"/>
      <c r="H3475" s="66">
        <v>0</v>
      </c>
    </row>
    <row r="3476" spans="1:8" ht="12.75" customHeight="1" x14ac:dyDescent="0.25">
      <c r="A3476" s="26" t="s">
        <v>3489</v>
      </c>
      <c r="B3476" s="26" t="s">
        <v>561</v>
      </c>
      <c r="C3476" s="65">
        <v>16</v>
      </c>
      <c r="D3476" s="66">
        <v>0</v>
      </c>
      <c r="E3476" s="66"/>
      <c r="F3476" s="66"/>
      <c r="G3476" s="66"/>
      <c r="H3476" s="66">
        <v>0</v>
      </c>
    </row>
    <row r="3477" spans="1:8" ht="12.75" customHeight="1" x14ac:dyDescent="0.25">
      <c r="A3477" s="26" t="s">
        <v>3490</v>
      </c>
      <c r="B3477" s="26" t="s">
        <v>563</v>
      </c>
      <c r="C3477" s="65">
        <v>16</v>
      </c>
      <c r="D3477" s="66">
        <v>0</v>
      </c>
      <c r="E3477" s="66"/>
      <c r="F3477" s="66"/>
      <c r="G3477" s="66"/>
      <c r="H3477" s="66">
        <v>0</v>
      </c>
    </row>
    <row r="3478" spans="1:8" ht="12.75" customHeight="1" x14ac:dyDescent="0.25">
      <c r="A3478" s="26" t="s">
        <v>3491</v>
      </c>
      <c r="B3478" s="26" t="s">
        <v>565</v>
      </c>
      <c r="C3478" s="65">
        <v>16</v>
      </c>
      <c r="D3478" s="66">
        <v>0</v>
      </c>
      <c r="E3478" s="66"/>
      <c r="F3478" s="66"/>
      <c r="G3478" s="66"/>
      <c r="H3478" s="66">
        <v>0</v>
      </c>
    </row>
    <row r="3479" spans="1:8" ht="12.75" customHeight="1" x14ac:dyDescent="0.25">
      <c r="A3479" s="26" t="s">
        <v>3492</v>
      </c>
      <c r="B3479" s="26" t="s">
        <v>567</v>
      </c>
      <c r="C3479" s="65">
        <v>16</v>
      </c>
      <c r="D3479" s="66">
        <v>0</v>
      </c>
      <c r="E3479" s="66"/>
      <c r="F3479" s="66"/>
      <c r="G3479" s="66"/>
      <c r="H3479" s="66">
        <v>0</v>
      </c>
    </row>
    <row r="3480" spans="1:8" ht="12.75" customHeight="1" x14ac:dyDescent="0.25">
      <c r="A3480" s="26" t="s">
        <v>3493</v>
      </c>
      <c r="B3480" s="26" t="s">
        <v>1611</v>
      </c>
      <c r="C3480" s="65">
        <v>12</v>
      </c>
      <c r="D3480" s="66"/>
      <c r="E3480" s="66"/>
      <c r="F3480" s="66">
        <v>0</v>
      </c>
      <c r="G3480" s="66"/>
      <c r="H3480" s="66">
        <v>0</v>
      </c>
    </row>
    <row r="3481" spans="1:8" ht="12.75" customHeight="1" x14ac:dyDescent="0.25">
      <c r="A3481" s="26" t="s">
        <v>3494</v>
      </c>
      <c r="B3481" s="26" t="s">
        <v>1611</v>
      </c>
      <c r="C3481" s="65">
        <v>14</v>
      </c>
      <c r="D3481" s="66"/>
      <c r="E3481" s="66">
        <v>0</v>
      </c>
      <c r="F3481" s="66"/>
      <c r="G3481" s="66"/>
      <c r="H3481" s="66">
        <v>0</v>
      </c>
    </row>
    <row r="3482" spans="1:8" ht="12.75" customHeight="1" x14ac:dyDescent="0.25">
      <c r="A3482" s="26" t="s">
        <v>3495</v>
      </c>
      <c r="B3482" s="26" t="s">
        <v>559</v>
      </c>
      <c r="C3482" s="65">
        <v>16</v>
      </c>
      <c r="D3482" s="66">
        <v>0</v>
      </c>
      <c r="E3482" s="66"/>
      <c r="F3482" s="66"/>
      <c r="G3482" s="66"/>
      <c r="H3482" s="66">
        <v>0</v>
      </c>
    </row>
    <row r="3483" spans="1:8" ht="12.75" customHeight="1" x14ac:dyDescent="0.25">
      <c r="A3483" s="26" t="s">
        <v>3496</v>
      </c>
      <c r="B3483" s="26" t="s">
        <v>561</v>
      </c>
      <c r="C3483" s="65">
        <v>16</v>
      </c>
      <c r="D3483" s="66">
        <v>0</v>
      </c>
      <c r="E3483" s="66"/>
      <c r="F3483" s="66"/>
      <c r="G3483" s="66"/>
      <c r="H3483" s="66">
        <v>0</v>
      </c>
    </row>
    <row r="3484" spans="1:8" ht="12.75" customHeight="1" x14ac:dyDescent="0.25">
      <c r="A3484" s="26" t="s">
        <v>3497</v>
      </c>
      <c r="B3484" s="26" t="s">
        <v>565</v>
      </c>
      <c r="C3484" s="65">
        <v>16</v>
      </c>
      <c r="D3484" s="66">
        <v>0</v>
      </c>
      <c r="E3484" s="66"/>
      <c r="F3484" s="66"/>
      <c r="G3484" s="66"/>
      <c r="H3484" s="66">
        <v>0</v>
      </c>
    </row>
    <row r="3485" spans="1:8" ht="12.75" customHeight="1" x14ac:dyDescent="0.25">
      <c r="A3485" s="26" t="s">
        <v>3498</v>
      </c>
      <c r="B3485" s="26" t="s">
        <v>575</v>
      </c>
      <c r="C3485" s="65">
        <v>16</v>
      </c>
      <c r="D3485" s="66">
        <v>0</v>
      </c>
      <c r="E3485" s="66"/>
      <c r="F3485" s="66"/>
      <c r="G3485" s="66"/>
      <c r="H3485" s="66">
        <v>0</v>
      </c>
    </row>
    <row r="3486" spans="1:8" ht="12.75" customHeight="1" x14ac:dyDescent="0.25">
      <c r="A3486" s="26" t="s">
        <v>3499</v>
      </c>
      <c r="B3486" s="26" t="s">
        <v>1618</v>
      </c>
      <c r="C3486" s="65">
        <v>12</v>
      </c>
      <c r="D3486" s="66"/>
      <c r="E3486" s="66"/>
      <c r="F3486" s="66">
        <v>0</v>
      </c>
      <c r="G3486" s="66"/>
      <c r="H3486" s="66">
        <v>0</v>
      </c>
    </row>
    <row r="3487" spans="1:8" ht="12.75" customHeight="1" x14ac:dyDescent="0.25">
      <c r="A3487" s="26" t="s">
        <v>3500</v>
      </c>
      <c r="B3487" s="26" t="s">
        <v>1618</v>
      </c>
      <c r="C3487" s="65">
        <v>14</v>
      </c>
      <c r="D3487" s="66"/>
      <c r="E3487" s="66">
        <v>0</v>
      </c>
      <c r="F3487" s="66"/>
      <c r="G3487" s="66"/>
      <c r="H3487" s="66">
        <v>0</v>
      </c>
    </row>
    <row r="3488" spans="1:8" ht="12.75" customHeight="1" x14ac:dyDescent="0.25">
      <c r="A3488" s="26" t="s">
        <v>3501</v>
      </c>
      <c r="B3488" s="26" t="s">
        <v>577</v>
      </c>
      <c r="C3488" s="65">
        <v>16</v>
      </c>
      <c r="D3488" s="66">
        <v>0</v>
      </c>
      <c r="E3488" s="66"/>
      <c r="F3488" s="66"/>
      <c r="G3488" s="66"/>
      <c r="H3488" s="66">
        <v>0</v>
      </c>
    </row>
    <row r="3489" spans="1:8" ht="12.75" customHeight="1" x14ac:dyDescent="0.25">
      <c r="A3489" s="26" t="s">
        <v>3502</v>
      </c>
      <c r="B3489" s="26" t="s">
        <v>581</v>
      </c>
      <c r="C3489" s="65">
        <v>16</v>
      </c>
      <c r="D3489" s="66">
        <v>0</v>
      </c>
      <c r="E3489" s="66"/>
      <c r="F3489" s="66"/>
      <c r="G3489" s="66"/>
      <c r="H3489" s="66">
        <v>0</v>
      </c>
    </row>
    <row r="3490" spans="1:8" ht="12.75" customHeight="1" x14ac:dyDescent="0.25">
      <c r="A3490" s="26" t="s">
        <v>3503</v>
      </c>
      <c r="B3490" s="26" t="s">
        <v>583</v>
      </c>
      <c r="C3490" s="65">
        <v>16</v>
      </c>
      <c r="D3490" s="66">
        <v>0</v>
      </c>
      <c r="E3490" s="66"/>
      <c r="F3490" s="66"/>
      <c r="G3490" s="66"/>
      <c r="H3490" s="66">
        <v>0</v>
      </c>
    </row>
    <row r="3491" spans="1:8" ht="12.75" customHeight="1" x14ac:dyDescent="0.25">
      <c r="A3491" s="26" t="s">
        <v>3504</v>
      </c>
      <c r="B3491" s="26" t="s">
        <v>585</v>
      </c>
      <c r="C3491" s="65">
        <v>16</v>
      </c>
      <c r="D3491" s="66">
        <v>0</v>
      </c>
      <c r="E3491" s="66"/>
      <c r="F3491" s="66"/>
      <c r="G3491" s="66"/>
      <c r="H3491" s="66">
        <v>0</v>
      </c>
    </row>
    <row r="3492" spans="1:8" ht="12.75" customHeight="1" x14ac:dyDescent="0.25">
      <c r="A3492" s="26" t="s">
        <v>3505</v>
      </c>
      <c r="B3492" s="26" t="s">
        <v>587</v>
      </c>
      <c r="C3492" s="65">
        <v>16</v>
      </c>
      <c r="D3492" s="66">
        <v>0</v>
      </c>
      <c r="E3492" s="66"/>
      <c r="F3492" s="66"/>
      <c r="G3492" s="66"/>
      <c r="H3492" s="66">
        <v>0</v>
      </c>
    </row>
    <row r="3493" spans="1:8" ht="12.75" customHeight="1" x14ac:dyDescent="0.25">
      <c r="A3493" s="26" t="s">
        <v>3506</v>
      </c>
      <c r="B3493" s="26" t="s">
        <v>1626</v>
      </c>
      <c r="C3493" s="65">
        <v>16</v>
      </c>
      <c r="D3493" s="66">
        <v>0</v>
      </c>
      <c r="E3493" s="66"/>
      <c r="F3493" s="66"/>
      <c r="G3493" s="66"/>
      <c r="H3493" s="66">
        <v>0</v>
      </c>
    </row>
    <row r="3494" spans="1:8" ht="12.75" customHeight="1" x14ac:dyDescent="0.25">
      <c r="A3494" s="26" t="s">
        <v>3507</v>
      </c>
      <c r="B3494" s="26" t="s">
        <v>591</v>
      </c>
      <c r="C3494" s="65">
        <v>16</v>
      </c>
      <c r="D3494" s="66">
        <v>0</v>
      </c>
      <c r="E3494" s="66"/>
      <c r="F3494" s="66"/>
      <c r="G3494" s="66"/>
      <c r="H3494" s="66">
        <v>0</v>
      </c>
    </row>
    <row r="3495" spans="1:8" ht="12.75" customHeight="1" x14ac:dyDescent="0.25">
      <c r="A3495" s="26" t="s">
        <v>3508</v>
      </c>
      <c r="B3495" s="26" t="s">
        <v>593</v>
      </c>
      <c r="C3495" s="65">
        <v>16</v>
      </c>
      <c r="D3495" s="66">
        <v>0</v>
      </c>
      <c r="E3495" s="66"/>
      <c r="F3495" s="66"/>
      <c r="G3495" s="66"/>
      <c r="H3495" s="66">
        <v>0</v>
      </c>
    </row>
    <row r="3496" spans="1:8" ht="12.75" customHeight="1" x14ac:dyDescent="0.25">
      <c r="A3496" s="26" t="s">
        <v>3509</v>
      </c>
      <c r="B3496" s="26" t="s">
        <v>595</v>
      </c>
      <c r="C3496" s="65">
        <v>16</v>
      </c>
      <c r="D3496" s="66">
        <v>0</v>
      </c>
      <c r="E3496" s="66"/>
      <c r="F3496" s="66"/>
      <c r="G3496" s="66"/>
      <c r="H3496" s="66">
        <v>0</v>
      </c>
    </row>
    <row r="3497" spans="1:8" ht="12.75" customHeight="1" x14ac:dyDescent="0.25">
      <c r="A3497" s="26" t="s">
        <v>3510</v>
      </c>
      <c r="B3497" s="26" t="s">
        <v>597</v>
      </c>
      <c r="C3497" s="65">
        <v>16</v>
      </c>
      <c r="D3497" s="66">
        <v>0</v>
      </c>
      <c r="E3497" s="66"/>
      <c r="F3497" s="66"/>
      <c r="G3497" s="66"/>
      <c r="H3497" s="66">
        <v>0</v>
      </c>
    </row>
    <row r="3498" spans="1:8" ht="12.75" customHeight="1" x14ac:dyDescent="0.25">
      <c r="A3498" s="26" t="s">
        <v>3511</v>
      </c>
      <c r="B3498" s="26" t="s">
        <v>599</v>
      </c>
      <c r="C3498" s="65">
        <v>16</v>
      </c>
      <c r="D3498" s="66">
        <v>0</v>
      </c>
      <c r="E3498" s="66"/>
      <c r="F3498" s="66"/>
      <c r="G3498" s="66"/>
      <c r="H3498" s="66">
        <v>0</v>
      </c>
    </row>
    <row r="3499" spans="1:8" ht="12.75" customHeight="1" x14ac:dyDescent="0.25">
      <c r="A3499" s="26" t="s">
        <v>3512</v>
      </c>
      <c r="B3499" s="26" t="s">
        <v>601</v>
      </c>
      <c r="C3499" s="65">
        <v>16</v>
      </c>
      <c r="D3499" s="66">
        <v>0</v>
      </c>
      <c r="E3499" s="66"/>
      <c r="F3499" s="66"/>
      <c r="G3499" s="66"/>
      <c r="H3499" s="66">
        <v>0</v>
      </c>
    </row>
    <row r="3500" spans="1:8" ht="12.75" customHeight="1" x14ac:dyDescent="0.25">
      <c r="A3500" s="26" t="s">
        <v>3513</v>
      </c>
      <c r="B3500" s="26" t="s">
        <v>603</v>
      </c>
      <c r="C3500" s="65">
        <v>16</v>
      </c>
      <c r="D3500" s="66">
        <v>0</v>
      </c>
      <c r="E3500" s="66"/>
      <c r="F3500" s="66"/>
      <c r="G3500" s="66"/>
      <c r="H3500" s="66">
        <v>0</v>
      </c>
    </row>
    <row r="3501" spans="1:8" ht="12.75" customHeight="1" x14ac:dyDescent="0.25">
      <c r="A3501" s="26" t="s">
        <v>3514</v>
      </c>
      <c r="B3501" s="26" t="s">
        <v>605</v>
      </c>
      <c r="C3501" s="65">
        <v>16</v>
      </c>
      <c r="D3501" s="66">
        <v>0</v>
      </c>
      <c r="E3501" s="66"/>
      <c r="F3501" s="66"/>
      <c r="G3501" s="66"/>
      <c r="H3501" s="66">
        <v>0</v>
      </c>
    </row>
    <row r="3502" spans="1:8" ht="12.75" customHeight="1" x14ac:dyDescent="0.25">
      <c r="A3502" s="26" t="s">
        <v>3515</v>
      </c>
      <c r="B3502" s="26" t="s">
        <v>607</v>
      </c>
      <c r="C3502" s="65">
        <v>16</v>
      </c>
      <c r="D3502" s="66">
        <v>0</v>
      </c>
      <c r="E3502" s="66"/>
      <c r="F3502" s="66"/>
      <c r="G3502" s="66"/>
      <c r="H3502" s="66">
        <v>0</v>
      </c>
    </row>
    <row r="3503" spans="1:8" ht="12.75" customHeight="1" x14ac:dyDescent="0.25">
      <c r="A3503" s="26" t="s">
        <v>3516</v>
      </c>
      <c r="B3503" s="26" t="s">
        <v>2884</v>
      </c>
      <c r="C3503" s="65">
        <v>16</v>
      </c>
      <c r="D3503" s="66">
        <v>0</v>
      </c>
      <c r="E3503" s="66"/>
      <c r="F3503" s="66"/>
      <c r="G3503" s="66"/>
      <c r="H3503" s="66">
        <v>0</v>
      </c>
    </row>
    <row r="3504" spans="1:8" ht="12.75" customHeight="1" x14ac:dyDescent="0.25">
      <c r="A3504" s="26" t="s">
        <v>3517</v>
      </c>
      <c r="B3504" s="26" t="s">
        <v>609</v>
      </c>
      <c r="C3504" s="65">
        <v>16</v>
      </c>
      <c r="D3504" s="66">
        <v>0</v>
      </c>
      <c r="E3504" s="66"/>
      <c r="F3504" s="66"/>
      <c r="G3504" s="66"/>
      <c r="H3504" s="66">
        <v>0</v>
      </c>
    </row>
    <row r="3505" spans="1:8" ht="12.75" customHeight="1" x14ac:dyDescent="0.25">
      <c r="A3505" s="26" t="s">
        <v>3518</v>
      </c>
      <c r="B3505" s="26" t="s">
        <v>611</v>
      </c>
      <c r="C3505" s="65">
        <v>16</v>
      </c>
      <c r="D3505" s="66">
        <v>0</v>
      </c>
      <c r="E3505" s="66"/>
      <c r="F3505" s="66"/>
      <c r="G3505" s="66"/>
      <c r="H3505" s="66">
        <v>0</v>
      </c>
    </row>
    <row r="3506" spans="1:8" ht="12.75" customHeight="1" x14ac:dyDescent="0.25">
      <c r="A3506" s="26" t="s">
        <v>3519</v>
      </c>
      <c r="B3506" s="26" t="s">
        <v>1639</v>
      </c>
      <c r="C3506" s="65">
        <v>12</v>
      </c>
      <c r="D3506" s="66"/>
      <c r="E3506" s="66"/>
      <c r="F3506" s="66">
        <v>0</v>
      </c>
      <c r="G3506" s="66"/>
      <c r="H3506" s="66">
        <v>0</v>
      </c>
    </row>
    <row r="3507" spans="1:8" ht="12.75" customHeight="1" x14ac:dyDescent="0.25">
      <c r="A3507" s="26" t="s">
        <v>3520</v>
      </c>
      <c r="B3507" s="26" t="s">
        <v>613</v>
      </c>
      <c r="C3507" s="65">
        <v>14</v>
      </c>
      <c r="D3507" s="66"/>
      <c r="E3507" s="66">
        <v>0</v>
      </c>
      <c r="F3507" s="66"/>
      <c r="G3507" s="66"/>
      <c r="H3507" s="66">
        <v>0</v>
      </c>
    </row>
    <row r="3508" spans="1:8" ht="12.75" customHeight="1" x14ac:dyDescent="0.25">
      <c r="A3508" s="26" t="s">
        <v>3521</v>
      </c>
      <c r="B3508" s="26" t="s">
        <v>613</v>
      </c>
      <c r="C3508" s="65">
        <v>16</v>
      </c>
      <c r="D3508" s="66">
        <v>0</v>
      </c>
      <c r="E3508" s="66"/>
      <c r="F3508" s="66"/>
      <c r="G3508" s="66"/>
      <c r="H3508" s="66">
        <v>0</v>
      </c>
    </row>
    <row r="3509" spans="1:8" ht="12.75" customHeight="1" x14ac:dyDescent="0.25">
      <c r="A3509" s="26" t="s">
        <v>3522</v>
      </c>
      <c r="B3509" s="26" t="s">
        <v>1814</v>
      </c>
      <c r="C3509" s="65">
        <v>12</v>
      </c>
      <c r="D3509" s="66"/>
      <c r="E3509" s="66"/>
      <c r="F3509" s="66">
        <v>0</v>
      </c>
      <c r="G3509" s="66"/>
      <c r="H3509" s="66">
        <v>0</v>
      </c>
    </row>
    <row r="3510" spans="1:8" ht="12.75" customHeight="1" x14ac:dyDescent="0.25">
      <c r="A3510" s="26" t="s">
        <v>3523</v>
      </c>
      <c r="B3510" s="26" t="s">
        <v>1814</v>
      </c>
      <c r="C3510" s="65">
        <v>14</v>
      </c>
      <c r="D3510" s="66"/>
      <c r="E3510" s="66">
        <v>0</v>
      </c>
      <c r="F3510" s="66"/>
      <c r="G3510" s="66"/>
      <c r="H3510" s="66">
        <v>0</v>
      </c>
    </row>
    <row r="3511" spans="1:8" ht="12.75" customHeight="1" x14ac:dyDescent="0.25">
      <c r="A3511" s="26" t="s">
        <v>3524</v>
      </c>
      <c r="B3511" s="26" t="s">
        <v>620</v>
      </c>
      <c r="C3511" s="65">
        <v>16</v>
      </c>
      <c r="D3511" s="66">
        <v>0</v>
      </c>
      <c r="E3511" s="66"/>
      <c r="F3511" s="66"/>
      <c r="G3511" s="66"/>
      <c r="H3511" s="66">
        <v>0</v>
      </c>
    </row>
    <row r="3512" spans="1:8" ht="12.75" customHeight="1" x14ac:dyDescent="0.25">
      <c r="A3512" s="26" t="s">
        <v>3525</v>
      </c>
      <c r="B3512" s="26" t="s">
        <v>622</v>
      </c>
      <c r="C3512" s="65">
        <v>16</v>
      </c>
      <c r="D3512" s="66">
        <v>0</v>
      </c>
      <c r="E3512" s="66"/>
      <c r="F3512" s="66"/>
      <c r="G3512" s="66"/>
      <c r="H3512" s="66">
        <v>0</v>
      </c>
    </row>
    <row r="3513" spans="1:8" ht="12.75" customHeight="1" x14ac:dyDescent="0.25">
      <c r="A3513" s="26" t="s">
        <v>3526</v>
      </c>
      <c r="B3513" s="26" t="s">
        <v>624</v>
      </c>
      <c r="C3513" s="65">
        <v>16</v>
      </c>
      <c r="D3513" s="66">
        <v>0</v>
      </c>
      <c r="E3513" s="66"/>
      <c r="F3513" s="66"/>
      <c r="G3513" s="66"/>
      <c r="H3513" s="66">
        <v>0</v>
      </c>
    </row>
    <row r="3514" spans="1:8" ht="12.75" customHeight="1" x14ac:dyDescent="0.25">
      <c r="A3514" s="26" t="s">
        <v>3527</v>
      </c>
      <c r="B3514" s="26" t="s">
        <v>1335</v>
      </c>
      <c r="C3514" s="65">
        <v>16</v>
      </c>
      <c r="D3514" s="66">
        <v>0</v>
      </c>
      <c r="E3514" s="66"/>
      <c r="F3514" s="66"/>
      <c r="G3514" s="66"/>
      <c r="H3514" s="66">
        <v>0</v>
      </c>
    </row>
    <row r="3515" spans="1:8" ht="12.75" customHeight="1" x14ac:dyDescent="0.25">
      <c r="A3515" s="26" t="s">
        <v>3528</v>
      </c>
      <c r="B3515" s="26" t="s">
        <v>1763</v>
      </c>
      <c r="C3515" s="65">
        <v>10</v>
      </c>
      <c r="D3515" s="66"/>
      <c r="E3515" s="66"/>
      <c r="F3515" s="66"/>
      <c r="G3515" s="66">
        <v>0</v>
      </c>
      <c r="H3515" s="66">
        <v>0</v>
      </c>
    </row>
    <row r="3516" spans="1:8" ht="12.75" customHeight="1" x14ac:dyDescent="0.25">
      <c r="A3516" s="26" t="s">
        <v>3529</v>
      </c>
      <c r="B3516" s="26" t="s">
        <v>1068</v>
      </c>
      <c r="C3516" s="65">
        <v>10</v>
      </c>
      <c r="D3516" s="66"/>
      <c r="E3516" s="66"/>
      <c r="F3516" s="66"/>
      <c r="G3516" s="66">
        <v>0</v>
      </c>
      <c r="H3516" s="66">
        <v>0</v>
      </c>
    </row>
    <row r="3517" spans="1:8" ht="12.75" customHeight="1" x14ac:dyDescent="0.25">
      <c r="A3517" s="26" t="s">
        <v>3530</v>
      </c>
      <c r="B3517" s="26" t="s">
        <v>1068</v>
      </c>
      <c r="C3517" s="65">
        <v>10</v>
      </c>
      <c r="D3517" s="66"/>
      <c r="E3517" s="66"/>
      <c r="F3517" s="66"/>
      <c r="G3517" s="66">
        <v>0</v>
      </c>
      <c r="H3517" s="66">
        <v>0</v>
      </c>
    </row>
    <row r="3518" spans="1:8" ht="12.75" customHeight="1" x14ac:dyDescent="0.25">
      <c r="A3518" s="26" t="s">
        <v>3531</v>
      </c>
      <c r="B3518" s="26" t="s">
        <v>1768</v>
      </c>
      <c r="C3518" s="65">
        <v>10</v>
      </c>
      <c r="D3518" s="66"/>
      <c r="E3518" s="66"/>
      <c r="F3518" s="66"/>
      <c r="G3518" s="66">
        <v>0</v>
      </c>
      <c r="H3518" s="66">
        <v>0</v>
      </c>
    </row>
    <row r="3519" spans="1:8" ht="12.75" customHeight="1" x14ac:dyDescent="0.25">
      <c r="A3519" s="26" t="s">
        <v>3532</v>
      </c>
      <c r="B3519" s="26" t="s">
        <v>1768</v>
      </c>
      <c r="C3519" s="65">
        <v>10</v>
      </c>
      <c r="D3519" s="66"/>
      <c r="E3519" s="66"/>
      <c r="F3519" s="66"/>
      <c r="G3519" s="66">
        <v>0</v>
      </c>
      <c r="H3519" s="66">
        <v>0</v>
      </c>
    </row>
    <row r="3520" spans="1:8" ht="12.75" customHeight="1" x14ac:dyDescent="0.25">
      <c r="A3520" s="26" t="s">
        <v>3533</v>
      </c>
      <c r="B3520" s="26" t="s">
        <v>197</v>
      </c>
      <c r="C3520" s="65">
        <v>10</v>
      </c>
      <c r="D3520" s="66"/>
      <c r="E3520" s="66"/>
      <c r="F3520" s="66"/>
      <c r="G3520" s="66">
        <v>0</v>
      </c>
      <c r="H3520" s="66">
        <v>0</v>
      </c>
    </row>
    <row r="3521" spans="1:8" ht="12.75" customHeight="1" x14ac:dyDescent="0.25">
      <c r="A3521" s="26" t="s">
        <v>3534</v>
      </c>
      <c r="B3521" s="26" t="s">
        <v>197</v>
      </c>
      <c r="C3521" s="65">
        <v>10</v>
      </c>
      <c r="D3521" s="66"/>
      <c r="E3521" s="66"/>
      <c r="F3521" s="66"/>
      <c r="G3521" s="66">
        <v>0</v>
      </c>
      <c r="H3521" s="66">
        <v>0</v>
      </c>
    </row>
    <row r="3522" spans="1:8" ht="12.75" customHeight="1" x14ac:dyDescent="0.25">
      <c r="A3522" s="26" t="s">
        <v>3535</v>
      </c>
      <c r="B3522" s="26" t="s">
        <v>3536</v>
      </c>
      <c r="C3522" s="65">
        <v>4</v>
      </c>
      <c r="D3522" s="66"/>
      <c r="E3522" s="66"/>
      <c r="F3522" s="66"/>
      <c r="G3522" s="66"/>
      <c r="H3522" s="66">
        <v>5146885.1399999997</v>
      </c>
    </row>
    <row r="3523" spans="1:8" ht="12.75" customHeight="1" x14ac:dyDescent="0.25">
      <c r="A3523" s="26" t="s">
        <v>3537</v>
      </c>
      <c r="B3523" s="26" t="s">
        <v>550</v>
      </c>
      <c r="C3523" s="65">
        <v>6</v>
      </c>
      <c r="D3523" s="66"/>
      <c r="E3523" s="66"/>
      <c r="F3523" s="66"/>
      <c r="G3523" s="66"/>
      <c r="H3523" s="66">
        <v>0</v>
      </c>
    </row>
    <row r="3524" spans="1:8" ht="12.75" customHeight="1" x14ac:dyDescent="0.25">
      <c r="A3524" s="26" t="s">
        <v>3538</v>
      </c>
      <c r="B3524" s="26" t="s">
        <v>1763</v>
      </c>
      <c r="C3524" s="65">
        <v>10</v>
      </c>
      <c r="D3524" s="66"/>
      <c r="E3524" s="66"/>
      <c r="F3524" s="66"/>
      <c r="G3524" s="66">
        <v>0</v>
      </c>
      <c r="H3524" s="66">
        <v>0</v>
      </c>
    </row>
    <row r="3525" spans="1:8" ht="12.75" customHeight="1" x14ac:dyDescent="0.25">
      <c r="A3525" s="26" t="s">
        <v>3539</v>
      </c>
      <c r="B3525" s="26" t="s">
        <v>1602</v>
      </c>
      <c r="C3525" s="65">
        <v>12</v>
      </c>
      <c r="D3525" s="66"/>
      <c r="E3525" s="66"/>
      <c r="F3525" s="66">
        <v>0</v>
      </c>
      <c r="G3525" s="66"/>
      <c r="H3525" s="66">
        <v>0</v>
      </c>
    </row>
    <row r="3526" spans="1:8" ht="12.75" customHeight="1" x14ac:dyDescent="0.25">
      <c r="A3526" s="26" t="s">
        <v>3540</v>
      </c>
      <c r="B3526" s="26" t="s">
        <v>1602</v>
      </c>
      <c r="C3526" s="65">
        <v>14</v>
      </c>
      <c r="D3526" s="66"/>
      <c r="E3526" s="66">
        <v>0</v>
      </c>
      <c r="F3526" s="66"/>
      <c r="G3526" s="66"/>
      <c r="H3526" s="66">
        <v>0</v>
      </c>
    </row>
    <row r="3527" spans="1:8" ht="12.75" customHeight="1" x14ac:dyDescent="0.25">
      <c r="A3527" s="26" t="s">
        <v>3541</v>
      </c>
      <c r="B3527" s="26" t="s">
        <v>1289</v>
      </c>
      <c r="C3527" s="65">
        <v>16</v>
      </c>
      <c r="D3527" s="66">
        <v>0</v>
      </c>
      <c r="E3527" s="66"/>
      <c r="F3527" s="66"/>
      <c r="G3527" s="66"/>
      <c r="H3527" s="66">
        <v>0</v>
      </c>
    </row>
    <row r="3528" spans="1:8" ht="12.75" customHeight="1" x14ac:dyDescent="0.25">
      <c r="A3528" s="26" t="s">
        <v>3542</v>
      </c>
      <c r="B3528" s="26" t="s">
        <v>559</v>
      </c>
      <c r="C3528" s="65">
        <v>16</v>
      </c>
      <c r="D3528" s="66">
        <v>0</v>
      </c>
      <c r="E3528" s="66"/>
      <c r="F3528" s="66"/>
      <c r="G3528" s="66"/>
      <c r="H3528" s="66">
        <v>0</v>
      </c>
    </row>
    <row r="3529" spans="1:8" ht="12.75" customHeight="1" x14ac:dyDescent="0.25">
      <c r="A3529" s="26" t="s">
        <v>3543</v>
      </c>
      <c r="B3529" s="26" t="s">
        <v>561</v>
      </c>
      <c r="C3529" s="65">
        <v>16</v>
      </c>
      <c r="D3529" s="66">
        <v>0</v>
      </c>
      <c r="E3529" s="66"/>
      <c r="F3529" s="66"/>
      <c r="G3529" s="66"/>
      <c r="H3529" s="66">
        <v>0</v>
      </c>
    </row>
    <row r="3530" spans="1:8" ht="12.75" customHeight="1" x14ac:dyDescent="0.25">
      <c r="A3530" s="26" t="s">
        <v>3544</v>
      </c>
      <c r="B3530" s="26" t="s">
        <v>563</v>
      </c>
      <c r="C3530" s="65">
        <v>16</v>
      </c>
      <c r="D3530" s="66">
        <v>0</v>
      </c>
      <c r="E3530" s="66"/>
      <c r="F3530" s="66"/>
      <c r="G3530" s="66"/>
      <c r="H3530" s="66">
        <v>0</v>
      </c>
    </row>
    <row r="3531" spans="1:8" ht="12.75" customHeight="1" x14ac:dyDescent="0.25">
      <c r="A3531" s="26" t="s">
        <v>3545</v>
      </c>
      <c r="B3531" s="26" t="s">
        <v>565</v>
      </c>
      <c r="C3531" s="65">
        <v>16</v>
      </c>
      <c r="D3531" s="66">
        <v>0</v>
      </c>
      <c r="E3531" s="66"/>
      <c r="F3531" s="66"/>
      <c r="G3531" s="66"/>
      <c r="H3531" s="66">
        <v>0</v>
      </c>
    </row>
    <row r="3532" spans="1:8" ht="12.75" customHeight="1" x14ac:dyDescent="0.25">
      <c r="A3532" s="26" t="s">
        <v>3546</v>
      </c>
      <c r="B3532" s="26" t="s">
        <v>567</v>
      </c>
      <c r="C3532" s="65">
        <v>16</v>
      </c>
      <c r="D3532" s="66">
        <v>0</v>
      </c>
      <c r="E3532" s="66"/>
      <c r="F3532" s="66"/>
      <c r="G3532" s="66"/>
      <c r="H3532" s="66">
        <v>0</v>
      </c>
    </row>
    <row r="3533" spans="1:8" ht="12.75" customHeight="1" x14ac:dyDescent="0.25">
      <c r="A3533" s="26" t="s">
        <v>3547</v>
      </c>
      <c r="B3533" s="26" t="s">
        <v>1611</v>
      </c>
      <c r="C3533" s="65">
        <v>12</v>
      </c>
      <c r="D3533" s="66"/>
      <c r="E3533" s="66"/>
      <c r="F3533" s="66">
        <v>0</v>
      </c>
      <c r="G3533" s="66"/>
      <c r="H3533" s="66">
        <v>0</v>
      </c>
    </row>
    <row r="3534" spans="1:8" ht="12.75" customHeight="1" x14ac:dyDescent="0.25">
      <c r="A3534" s="26" t="s">
        <v>3548</v>
      </c>
      <c r="B3534" s="26" t="s">
        <v>1611</v>
      </c>
      <c r="C3534" s="65">
        <v>14</v>
      </c>
      <c r="D3534" s="66"/>
      <c r="E3534" s="66">
        <v>0</v>
      </c>
      <c r="F3534" s="66"/>
      <c r="G3534" s="66"/>
      <c r="H3534" s="66">
        <v>0</v>
      </c>
    </row>
    <row r="3535" spans="1:8" ht="12.75" customHeight="1" x14ac:dyDescent="0.25">
      <c r="A3535" s="26" t="s">
        <v>3549</v>
      </c>
      <c r="B3535" s="26" t="s">
        <v>559</v>
      </c>
      <c r="C3535" s="65">
        <v>16</v>
      </c>
      <c r="D3535" s="66">
        <v>0</v>
      </c>
      <c r="E3535" s="66"/>
      <c r="F3535" s="66"/>
      <c r="G3535" s="66"/>
      <c r="H3535" s="66">
        <v>0</v>
      </c>
    </row>
    <row r="3536" spans="1:8" ht="12.75" customHeight="1" x14ac:dyDescent="0.25">
      <c r="A3536" s="26" t="s">
        <v>3550</v>
      </c>
      <c r="B3536" s="26" t="s">
        <v>561</v>
      </c>
      <c r="C3536" s="65">
        <v>16</v>
      </c>
      <c r="D3536" s="66">
        <v>0</v>
      </c>
      <c r="E3536" s="66"/>
      <c r="F3536" s="66"/>
      <c r="G3536" s="66"/>
      <c r="H3536" s="66">
        <v>0</v>
      </c>
    </row>
    <row r="3537" spans="1:8" ht="12.75" customHeight="1" x14ac:dyDescent="0.25">
      <c r="A3537" s="26" t="s">
        <v>3551</v>
      </c>
      <c r="B3537" s="26" t="s">
        <v>565</v>
      </c>
      <c r="C3537" s="65">
        <v>16</v>
      </c>
      <c r="D3537" s="66">
        <v>0</v>
      </c>
      <c r="E3537" s="66"/>
      <c r="F3537" s="66"/>
      <c r="G3537" s="66"/>
      <c r="H3537" s="66">
        <v>0</v>
      </c>
    </row>
    <row r="3538" spans="1:8" ht="12.75" customHeight="1" x14ac:dyDescent="0.25">
      <c r="A3538" s="26" t="s">
        <v>3552</v>
      </c>
      <c r="B3538" s="26" t="s">
        <v>575</v>
      </c>
      <c r="C3538" s="65">
        <v>16</v>
      </c>
      <c r="D3538" s="66">
        <v>0</v>
      </c>
      <c r="E3538" s="66"/>
      <c r="F3538" s="66"/>
      <c r="G3538" s="66"/>
      <c r="H3538" s="66">
        <v>0</v>
      </c>
    </row>
    <row r="3539" spans="1:8" ht="12.75" customHeight="1" x14ac:dyDescent="0.25">
      <c r="A3539" s="26" t="s">
        <v>3553</v>
      </c>
      <c r="B3539" s="26" t="s">
        <v>1618</v>
      </c>
      <c r="C3539" s="65">
        <v>12</v>
      </c>
      <c r="D3539" s="66"/>
      <c r="E3539" s="66"/>
      <c r="F3539" s="66">
        <v>0</v>
      </c>
      <c r="G3539" s="66"/>
      <c r="H3539" s="66">
        <v>0</v>
      </c>
    </row>
    <row r="3540" spans="1:8" ht="12.75" customHeight="1" x14ac:dyDescent="0.25">
      <c r="A3540" s="26" t="s">
        <v>3554</v>
      </c>
      <c r="B3540" s="26" t="s">
        <v>1618</v>
      </c>
      <c r="C3540" s="65">
        <v>14</v>
      </c>
      <c r="D3540" s="66"/>
      <c r="E3540" s="66">
        <v>0</v>
      </c>
      <c r="F3540" s="66"/>
      <c r="G3540" s="66"/>
      <c r="H3540" s="66">
        <v>0</v>
      </c>
    </row>
    <row r="3541" spans="1:8" ht="12.75" customHeight="1" x14ac:dyDescent="0.25">
      <c r="A3541" s="26" t="s">
        <v>3555</v>
      </c>
      <c r="B3541" s="26" t="s">
        <v>577</v>
      </c>
      <c r="C3541" s="65">
        <v>16</v>
      </c>
      <c r="D3541" s="66">
        <v>0</v>
      </c>
      <c r="E3541" s="66"/>
      <c r="F3541" s="66"/>
      <c r="G3541" s="66"/>
      <c r="H3541" s="66">
        <v>0</v>
      </c>
    </row>
    <row r="3542" spans="1:8" ht="12.75" customHeight="1" x14ac:dyDescent="0.25">
      <c r="A3542" s="26" t="s">
        <v>3556</v>
      </c>
      <c r="B3542" s="26" t="s">
        <v>581</v>
      </c>
      <c r="C3542" s="65">
        <v>16</v>
      </c>
      <c r="D3542" s="66">
        <v>0</v>
      </c>
      <c r="E3542" s="66"/>
      <c r="F3542" s="66"/>
      <c r="G3542" s="66"/>
      <c r="H3542" s="66">
        <v>0</v>
      </c>
    </row>
    <row r="3543" spans="1:8" ht="12.75" customHeight="1" x14ac:dyDescent="0.25">
      <c r="A3543" s="26" t="s">
        <v>3557</v>
      </c>
      <c r="B3543" s="26" t="s">
        <v>583</v>
      </c>
      <c r="C3543" s="65">
        <v>16</v>
      </c>
      <c r="D3543" s="66">
        <v>0</v>
      </c>
      <c r="E3543" s="66"/>
      <c r="F3543" s="66"/>
      <c r="G3543" s="66"/>
      <c r="H3543" s="66">
        <v>0</v>
      </c>
    </row>
    <row r="3544" spans="1:8" ht="12.75" customHeight="1" x14ac:dyDescent="0.25">
      <c r="A3544" s="26" t="s">
        <v>3558</v>
      </c>
      <c r="B3544" s="26" t="s">
        <v>585</v>
      </c>
      <c r="C3544" s="65">
        <v>16</v>
      </c>
      <c r="D3544" s="66">
        <v>0</v>
      </c>
      <c r="E3544" s="66"/>
      <c r="F3544" s="66"/>
      <c r="G3544" s="66"/>
      <c r="H3544" s="66">
        <v>0</v>
      </c>
    </row>
    <row r="3545" spans="1:8" ht="12.75" customHeight="1" x14ac:dyDescent="0.25">
      <c r="A3545" s="26" t="s">
        <v>3559</v>
      </c>
      <c r="B3545" s="26" t="s">
        <v>587</v>
      </c>
      <c r="C3545" s="65">
        <v>16</v>
      </c>
      <c r="D3545" s="66">
        <v>0</v>
      </c>
      <c r="E3545" s="66"/>
      <c r="F3545" s="66"/>
      <c r="G3545" s="66"/>
      <c r="H3545" s="66">
        <v>0</v>
      </c>
    </row>
    <row r="3546" spans="1:8" ht="12.75" customHeight="1" x14ac:dyDescent="0.25">
      <c r="A3546" s="26" t="s">
        <v>3560</v>
      </c>
      <c r="B3546" s="26" t="s">
        <v>1626</v>
      </c>
      <c r="C3546" s="65">
        <v>16</v>
      </c>
      <c r="D3546" s="66">
        <v>0</v>
      </c>
      <c r="E3546" s="66"/>
      <c r="F3546" s="66"/>
      <c r="G3546" s="66"/>
      <c r="H3546" s="66">
        <v>0</v>
      </c>
    </row>
    <row r="3547" spans="1:8" ht="12.75" customHeight="1" x14ac:dyDescent="0.25">
      <c r="A3547" s="26" t="s">
        <v>3561</v>
      </c>
      <c r="B3547" s="26" t="s">
        <v>591</v>
      </c>
      <c r="C3547" s="65">
        <v>16</v>
      </c>
      <c r="D3547" s="66">
        <v>0</v>
      </c>
      <c r="E3547" s="66"/>
      <c r="F3547" s="66"/>
      <c r="G3547" s="66"/>
      <c r="H3547" s="66">
        <v>0</v>
      </c>
    </row>
    <row r="3548" spans="1:8" ht="12.75" customHeight="1" x14ac:dyDescent="0.25">
      <c r="A3548" s="26" t="s">
        <v>3562</v>
      </c>
      <c r="B3548" s="26" t="s">
        <v>593</v>
      </c>
      <c r="C3548" s="65">
        <v>16</v>
      </c>
      <c r="D3548" s="66">
        <v>0</v>
      </c>
      <c r="E3548" s="66"/>
      <c r="F3548" s="66"/>
      <c r="G3548" s="66"/>
      <c r="H3548" s="66">
        <v>0</v>
      </c>
    </row>
    <row r="3549" spans="1:8" ht="12.75" customHeight="1" x14ac:dyDescent="0.25">
      <c r="A3549" s="26" t="s">
        <v>3563</v>
      </c>
      <c r="B3549" s="26" t="s">
        <v>595</v>
      </c>
      <c r="C3549" s="65">
        <v>16</v>
      </c>
      <c r="D3549" s="66">
        <v>0</v>
      </c>
      <c r="E3549" s="66"/>
      <c r="F3549" s="66"/>
      <c r="G3549" s="66"/>
      <c r="H3549" s="66">
        <v>0</v>
      </c>
    </row>
    <row r="3550" spans="1:8" ht="12.75" customHeight="1" x14ac:dyDescent="0.25">
      <c r="A3550" s="26" t="s">
        <v>3564</v>
      </c>
      <c r="B3550" s="26" t="s">
        <v>597</v>
      </c>
      <c r="C3550" s="65">
        <v>16</v>
      </c>
      <c r="D3550" s="66">
        <v>0</v>
      </c>
      <c r="E3550" s="66"/>
      <c r="F3550" s="66"/>
      <c r="G3550" s="66"/>
      <c r="H3550" s="66">
        <v>0</v>
      </c>
    </row>
    <row r="3551" spans="1:8" ht="12.75" customHeight="1" x14ac:dyDescent="0.25">
      <c r="A3551" s="26" t="s">
        <v>3565</v>
      </c>
      <c r="B3551" s="26" t="s">
        <v>599</v>
      </c>
      <c r="C3551" s="65">
        <v>16</v>
      </c>
      <c r="D3551" s="66">
        <v>0</v>
      </c>
      <c r="E3551" s="66"/>
      <c r="F3551" s="66"/>
      <c r="G3551" s="66"/>
      <c r="H3551" s="66">
        <v>0</v>
      </c>
    </row>
    <row r="3552" spans="1:8" ht="12.75" customHeight="1" x14ac:dyDescent="0.25">
      <c r="A3552" s="26" t="s">
        <v>3566</v>
      </c>
      <c r="B3552" s="26" t="s">
        <v>601</v>
      </c>
      <c r="C3552" s="65">
        <v>16</v>
      </c>
      <c r="D3552" s="66">
        <v>0</v>
      </c>
      <c r="E3552" s="66"/>
      <c r="F3552" s="66"/>
      <c r="G3552" s="66"/>
      <c r="H3552" s="66">
        <v>0</v>
      </c>
    </row>
    <row r="3553" spans="1:8" ht="12.75" customHeight="1" x14ac:dyDescent="0.25">
      <c r="A3553" s="26" t="s">
        <v>3567</v>
      </c>
      <c r="B3553" s="26" t="s">
        <v>603</v>
      </c>
      <c r="C3553" s="65">
        <v>16</v>
      </c>
      <c r="D3553" s="66">
        <v>0</v>
      </c>
      <c r="E3553" s="66"/>
      <c r="F3553" s="66"/>
      <c r="G3553" s="66"/>
      <c r="H3553" s="66">
        <v>0</v>
      </c>
    </row>
    <row r="3554" spans="1:8" ht="12.75" customHeight="1" x14ac:dyDescent="0.25">
      <c r="A3554" s="26" t="s">
        <v>3568</v>
      </c>
      <c r="B3554" s="26" t="s">
        <v>605</v>
      </c>
      <c r="C3554" s="65">
        <v>16</v>
      </c>
      <c r="D3554" s="66">
        <v>0</v>
      </c>
      <c r="E3554" s="66"/>
      <c r="F3554" s="66"/>
      <c r="G3554" s="66"/>
      <c r="H3554" s="66">
        <v>0</v>
      </c>
    </row>
    <row r="3555" spans="1:8" ht="12.75" customHeight="1" x14ac:dyDescent="0.25">
      <c r="A3555" s="26" t="s">
        <v>3569</v>
      </c>
      <c r="B3555" s="26" t="s">
        <v>607</v>
      </c>
      <c r="C3555" s="65">
        <v>16</v>
      </c>
      <c r="D3555" s="66">
        <v>0</v>
      </c>
      <c r="E3555" s="66"/>
      <c r="F3555" s="66"/>
      <c r="G3555" s="66"/>
      <c r="H3555" s="66">
        <v>0</v>
      </c>
    </row>
    <row r="3556" spans="1:8" ht="12.75" customHeight="1" x14ac:dyDescent="0.25">
      <c r="A3556" s="26" t="s">
        <v>3570</v>
      </c>
      <c r="B3556" s="26" t="s">
        <v>609</v>
      </c>
      <c r="C3556" s="65">
        <v>16</v>
      </c>
      <c r="D3556" s="66">
        <v>0</v>
      </c>
      <c r="E3556" s="66"/>
      <c r="F3556" s="66"/>
      <c r="G3556" s="66"/>
      <c r="H3556" s="66">
        <v>0</v>
      </c>
    </row>
    <row r="3557" spans="1:8" ht="12.75" customHeight="1" x14ac:dyDescent="0.25">
      <c r="A3557" s="26" t="s">
        <v>3571</v>
      </c>
      <c r="B3557" s="26" t="s">
        <v>611</v>
      </c>
      <c r="C3557" s="65">
        <v>16</v>
      </c>
      <c r="D3557" s="66">
        <v>0</v>
      </c>
      <c r="E3557" s="66"/>
      <c r="F3557" s="66"/>
      <c r="G3557" s="66"/>
      <c r="H3557" s="66">
        <v>0</v>
      </c>
    </row>
    <row r="3558" spans="1:8" ht="12.75" customHeight="1" x14ac:dyDescent="0.25">
      <c r="A3558" s="26" t="s">
        <v>3572</v>
      </c>
      <c r="B3558" s="26" t="s">
        <v>1639</v>
      </c>
      <c r="C3558" s="65">
        <v>12</v>
      </c>
      <c r="D3558" s="66"/>
      <c r="E3558" s="66"/>
      <c r="F3558" s="66">
        <v>0</v>
      </c>
      <c r="G3558" s="66"/>
      <c r="H3558" s="66">
        <v>0</v>
      </c>
    </row>
    <row r="3559" spans="1:8" ht="12.75" customHeight="1" x14ac:dyDescent="0.25">
      <c r="A3559" s="26" t="s">
        <v>3573</v>
      </c>
      <c r="B3559" s="26" t="s">
        <v>1639</v>
      </c>
      <c r="C3559" s="65">
        <v>14</v>
      </c>
      <c r="D3559" s="66"/>
      <c r="E3559" s="66">
        <v>0</v>
      </c>
      <c r="F3559" s="66"/>
      <c r="G3559" s="66"/>
      <c r="H3559" s="66">
        <v>0</v>
      </c>
    </row>
    <row r="3560" spans="1:8" ht="12.75" customHeight="1" x14ac:dyDescent="0.25">
      <c r="A3560" s="26" t="s">
        <v>3574</v>
      </c>
      <c r="B3560" s="26" t="s">
        <v>613</v>
      </c>
      <c r="C3560" s="65">
        <v>16</v>
      </c>
      <c r="D3560" s="66">
        <v>0</v>
      </c>
      <c r="E3560" s="66"/>
      <c r="F3560" s="66"/>
      <c r="G3560" s="66"/>
      <c r="H3560" s="66">
        <v>0</v>
      </c>
    </row>
    <row r="3561" spans="1:8" ht="12.75" customHeight="1" x14ac:dyDescent="0.25">
      <c r="A3561" s="26" t="s">
        <v>3575</v>
      </c>
      <c r="B3561" s="26" t="s">
        <v>1814</v>
      </c>
      <c r="C3561" s="65">
        <v>12</v>
      </c>
      <c r="D3561" s="66"/>
      <c r="E3561" s="66"/>
      <c r="F3561" s="66">
        <v>0</v>
      </c>
      <c r="G3561" s="66"/>
      <c r="H3561" s="66">
        <v>0</v>
      </c>
    </row>
    <row r="3562" spans="1:8" ht="12.75" customHeight="1" x14ac:dyDescent="0.25">
      <c r="A3562" s="26" t="s">
        <v>3576</v>
      </c>
      <c r="B3562" s="26" t="s">
        <v>1814</v>
      </c>
      <c r="C3562" s="65">
        <v>14</v>
      </c>
      <c r="D3562" s="66"/>
      <c r="E3562" s="66">
        <v>0</v>
      </c>
      <c r="F3562" s="66"/>
      <c r="G3562" s="66"/>
      <c r="H3562" s="66">
        <v>0</v>
      </c>
    </row>
    <row r="3563" spans="1:8" ht="12.75" customHeight="1" x14ac:dyDescent="0.25">
      <c r="A3563" s="26" t="s">
        <v>3577</v>
      </c>
      <c r="B3563" s="26" t="s">
        <v>620</v>
      </c>
      <c r="C3563" s="65">
        <v>16</v>
      </c>
      <c r="D3563" s="66">
        <v>0</v>
      </c>
      <c r="E3563" s="66"/>
      <c r="F3563" s="66"/>
      <c r="G3563" s="66"/>
      <c r="H3563" s="66">
        <v>0</v>
      </c>
    </row>
    <row r="3564" spans="1:8" ht="12.75" customHeight="1" x14ac:dyDescent="0.25">
      <c r="A3564" s="26" t="s">
        <v>3578</v>
      </c>
      <c r="B3564" s="26" t="s">
        <v>622</v>
      </c>
      <c r="C3564" s="65">
        <v>16</v>
      </c>
      <c r="D3564" s="66">
        <v>0</v>
      </c>
      <c r="E3564" s="66"/>
      <c r="F3564" s="66"/>
      <c r="G3564" s="66"/>
      <c r="H3564" s="66">
        <v>0</v>
      </c>
    </row>
    <row r="3565" spans="1:8" ht="12.75" customHeight="1" x14ac:dyDescent="0.25">
      <c r="A3565" s="26" t="s">
        <v>3579</v>
      </c>
      <c r="B3565" s="26" t="s">
        <v>624</v>
      </c>
      <c r="C3565" s="65">
        <v>16</v>
      </c>
      <c r="D3565" s="66">
        <v>0</v>
      </c>
      <c r="E3565" s="66"/>
      <c r="F3565" s="66"/>
      <c r="G3565" s="66"/>
      <c r="H3565" s="66">
        <v>0</v>
      </c>
    </row>
    <row r="3566" spans="1:8" ht="12.75" customHeight="1" x14ac:dyDescent="0.25">
      <c r="A3566" s="26" t="s">
        <v>3580</v>
      </c>
      <c r="B3566" s="26" t="s">
        <v>1335</v>
      </c>
      <c r="C3566" s="65">
        <v>16</v>
      </c>
      <c r="D3566" s="66">
        <v>0</v>
      </c>
      <c r="E3566" s="66"/>
      <c r="F3566" s="66"/>
      <c r="G3566" s="66"/>
      <c r="H3566" s="66">
        <v>0</v>
      </c>
    </row>
    <row r="3567" spans="1:8" ht="12.75" customHeight="1" x14ac:dyDescent="0.25">
      <c r="A3567" s="26" t="s">
        <v>3581</v>
      </c>
      <c r="B3567" s="26" t="s">
        <v>1763</v>
      </c>
      <c r="C3567" s="65">
        <v>10</v>
      </c>
      <c r="D3567" s="66"/>
      <c r="E3567" s="66"/>
      <c r="F3567" s="66"/>
      <c r="G3567" s="66">
        <v>0</v>
      </c>
      <c r="H3567" s="66">
        <v>0</v>
      </c>
    </row>
    <row r="3568" spans="1:8" ht="12.75" customHeight="1" x14ac:dyDescent="0.25">
      <c r="A3568" s="26" t="s">
        <v>3582</v>
      </c>
      <c r="B3568" s="26" t="s">
        <v>1602</v>
      </c>
      <c r="C3568" s="65">
        <v>12</v>
      </c>
      <c r="D3568" s="66"/>
      <c r="E3568" s="66"/>
      <c r="F3568" s="66">
        <v>0</v>
      </c>
      <c r="G3568" s="66"/>
      <c r="H3568" s="66">
        <v>0</v>
      </c>
    </row>
    <row r="3569" spans="1:8" ht="12.75" customHeight="1" x14ac:dyDescent="0.25">
      <c r="A3569" s="26" t="s">
        <v>3583</v>
      </c>
      <c r="B3569" s="26" t="s">
        <v>1602</v>
      </c>
      <c r="C3569" s="65">
        <v>14</v>
      </c>
      <c r="D3569" s="66"/>
      <c r="E3569" s="66">
        <v>0</v>
      </c>
      <c r="F3569" s="66"/>
      <c r="G3569" s="66"/>
      <c r="H3569" s="66">
        <v>0</v>
      </c>
    </row>
    <row r="3570" spans="1:8" ht="12.75" customHeight="1" x14ac:dyDescent="0.25">
      <c r="A3570" s="26" t="s">
        <v>3584</v>
      </c>
      <c r="B3570" s="26" t="s">
        <v>1289</v>
      </c>
      <c r="C3570" s="65">
        <v>16</v>
      </c>
      <c r="D3570" s="66">
        <v>0</v>
      </c>
      <c r="E3570" s="66"/>
      <c r="F3570" s="66"/>
      <c r="G3570" s="66"/>
      <c r="H3570" s="66">
        <v>0</v>
      </c>
    </row>
    <row r="3571" spans="1:8" ht="12.75" customHeight="1" x14ac:dyDescent="0.25">
      <c r="A3571" s="26" t="s">
        <v>3585</v>
      </c>
      <c r="B3571" s="26" t="s">
        <v>559</v>
      </c>
      <c r="C3571" s="65">
        <v>16</v>
      </c>
      <c r="D3571" s="66">
        <v>0</v>
      </c>
      <c r="E3571" s="66"/>
      <c r="F3571" s="66"/>
      <c r="G3571" s="66"/>
      <c r="H3571" s="66">
        <v>0</v>
      </c>
    </row>
    <row r="3572" spans="1:8" ht="12.75" customHeight="1" x14ac:dyDescent="0.25">
      <c r="A3572" s="26" t="s">
        <v>3586</v>
      </c>
      <c r="B3572" s="26" t="s">
        <v>561</v>
      </c>
      <c r="C3572" s="65">
        <v>16</v>
      </c>
      <c r="D3572" s="66">
        <v>0</v>
      </c>
      <c r="E3572" s="66"/>
      <c r="F3572" s="66"/>
      <c r="G3572" s="66"/>
      <c r="H3572" s="66">
        <v>0</v>
      </c>
    </row>
    <row r="3573" spans="1:8" ht="12.75" customHeight="1" x14ac:dyDescent="0.25">
      <c r="A3573" s="26" t="s">
        <v>3587</v>
      </c>
      <c r="B3573" s="26" t="s">
        <v>563</v>
      </c>
      <c r="C3573" s="65">
        <v>16</v>
      </c>
      <c r="D3573" s="66">
        <v>0</v>
      </c>
      <c r="E3573" s="66"/>
      <c r="F3573" s="66"/>
      <c r="G3573" s="66"/>
      <c r="H3573" s="66">
        <v>0</v>
      </c>
    </row>
    <row r="3574" spans="1:8" ht="12.75" customHeight="1" x14ac:dyDescent="0.25">
      <c r="A3574" s="26" t="s">
        <v>3588</v>
      </c>
      <c r="B3574" s="26" t="s">
        <v>565</v>
      </c>
      <c r="C3574" s="65">
        <v>16</v>
      </c>
      <c r="D3574" s="66">
        <v>0</v>
      </c>
      <c r="E3574" s="66"/>
      <c r="F3574" s="66"/>
      <c r="G3574" s="66"/>
      <c r="H3574" s="66">
        <v>0</v>
      </c>
    </row>
    <row r="3575" spans="1:8" ht="12.75" customHeight="1" x14ac:dyDescent="0.25">
      <c r="A3575" s="26" t="s">
        <v>3589</v>
      </c>
      <c r="B3575" s="26" t="s">
        <v>567</v>
      </c>
      <c r="C3575" s="65">
        <v>16</v>
      </c>
      <c r="D3575" s="66">
        <v>0</v>
      </c>
      <c r="E3575" s="66"/>
      <c r="F3575" s="66"/>
      <c r="G3575" s="66"/>
      <c r="H3575" s="66">
        <v>0</v>
      </c>
    </row>
    <row r="3576" spans="1:8" ht="12.75" customHeight="1" x14ac:dyDescent="0.25">
      <c r="A3576" s="26" t="s">
        <v>3590</v>
      </c>
      <c r="B3576" s="26" t="s">
        <v>1611</v>
      </c>
      <c r="C3576" s="65">
        <v>12</v>
      </c>
      <c r="D3576" s="66"/>
      <c r="E3576" s="66"/>
      <c r="F3576" s="66">
        <v>0</v>
      </c>
      <c r="G3576" s="66"/>
      <c r="H3576" s="66">
        <v>0</v>
      </c>
    </row>
    <row r="3577" spans="1:8" ht="12.75" customHeight="1" x14ac:dyDescent="0.25">
      <c r="A3577" s="26" t="s">
        <v>3591</v>
      </c>
      <c r="B3577" s="26" t="s">
        <v>1611</v>
      </c>
      <c r="C3577" s="65">
        <v>14</v>
      </c>
      <c r="D3577" s="66"/>
      <c r="E3577" s="66">
        <v>0</v>
      </c>
      <c r="F3577" s="66"/>
      <c r="G3577" s="66"/>
      <c r="H3577" s="66">
        <v>0</v>
      </c>
    </row>
    <row r="3578" spans="1:8" ht="12.75" customHeight="1" x14ac:dyDescent="0.25">
      <c r="A3578" s="26" t="s">
        <v>3592</v>
      </c>
      <c r="B3578" s="26" t="s">
        <v>559</v>
      </c>
      <c r="C3578" s="65">
        <v>16</v>
      </c>
      <c r="D3578" s="66">
        <v>0</v>
      </c>
      <c r="E3578" s="66"/>
      <c r="F3578" s="66"/>
      <c r="G3578" s="66"/>
      <c r="H3578" s="66">
        <v>0</v>
      </c>
    </row>
    <row r="3579" spans="1:8" ht="12.75" customHeight="1" x14ac:dyDescent="0.25">
      <c r="A3579" s="26" t="s">
        <v>3593</v>
      </c>
      <c r="B3579" s="26" t="s">
        <v>561</v>
      </c>
      <c r="C3579" s="65">
        <v>16</v>
      </c>
      <c r="D3579" s="66">
        <v>0</v>
      </c>
      <c r="E3579" s="66"/>
      <c r="F3579" s="66"/>
      <c r="G3579" s="66"/>
      <c r="H3579" s="66">
        <v>0</v>
      </c>
    </row>
    <row r="3580" spans="1:8" ht="12.75" customHeight="1" x14ac:dyDescent="0.25">
      <c r="A3580" s="26" t="s">
        <v>3594</v>
      </c>
      <c r="B3580" s="26" t="s">
        <v>565</v>
      </c>
      <c r="C3580" s="65">
        <v>16</v>
      </c>
      <c r="D3580" s="66">
        <v>0</v>
      </c>
      <c r="E3580" s="66"/>
      <c r="F3580" s="66"/>
      <c r="G3580" s="66"/>
      <c r="H3580" s="66">
        <v>0</v>
      </c>
    </row>
    <row r="3581" spans="1:8" ht="12.75" customHeight="1" x14ac:dyDescent="0.25">
      <c r="A3581" s="26" t="s">
        <v>3595</v>
      </c>
      <c r="B3581" s="26" t="s">
        <v>575</v>
      </c>
      <c r="C3581" s="65">
        <v>16</v>
      </c>
      <c r="D3581" s="66">
        <v>0</v>
      </c>
      <c r="E3581" s="66"/>
      <c r="F3581" s="66"/>
      <c r="G3581" s="66"/>
      <c r="H3581" s="66">
        <v>0</v>
      </c>
    </row>
    <row r="3582" spans="1:8" ht="12.75" customHeight="1" x14ac:dyDescent="0.25">
      <c r="A3582" s="26" t="s">
        <v>3596</v>
      </c>
      <c r="B3582" s="26" t="s">
        <v>1618</v>
      </c>
      <c r="C3582" s="65">
        <v>12</v>
      </c>
      <c r="D3582" s="66"/>
      <c r="E3582" s="66"/>
      <c r="F3582" s="66">
        <v>0</v>
      </c>
      <c r="G3582" s="66"/>
      <c r="H3582" s="66">
        <v>0</v>
      </c>
    </row>
    <row r="3583" spans="1:8" ht="12.75" customHeight="1" x14ac:dyDescent="0.25">
      <c r="A3583" s="26" t="s">
        <v>3597</v>
      </c>
      <c r="B3583" s="26" t="s">
        <v>1618</v>
      </c>
      <c r="C3583" s="65">
        <v>14</v>
      </c>
      <c r="D3583" s="66"/>
      <c r="E3583" s="66">
        <v>0</v>
      </c>
      <c r="F3583" s="66"/>
      <c r="G3583" s="66"/>
      <c r="H3583" s="66">
        <v>0</v>
      </c>
    </row>
    <row r="3584" spans="1:8" ht="12.75" customHeight="1" x14ac:dyDescent="0.25">
      <c r="A3584" s="26" t="s">
        <v>3598</v>
      </c>
      <c r="B3584" s="26" t="s">
        <v>577</v>
      </c>
      <c r="C3584" s="65">
        <v>16</v>
      </c>
      <c r="D3584" s="66">
        <v>0</v>
      </c>
      <c r="E3584" s="66"/>
      <c r="F3584" s="66"/>
      <c r="G3584" s="66"/>
      <c r="H3584" s="66">
        <v>0</v>
      </c>
    </row>
    <row r="3585" spans="1:8" ht="12.75" customHeight="1" x14ac:dyDescent="0.25">
      <c r="A3585" s="26" t="s">
        <v>3599</v>
      </c>
      <c r="B3585" s="26" t="s">
        <v>581</v>
      </c>
      <c r="C3585" s="65">
        <v>16</v>
      </c>
      <c r="D3585" s="66">
        <v>0</v>
      </c>
      <c r="E3585" s="66"/>
      <c r="F3585" s="66"/>
      <c r="G3585" s="66"/>
      <c r="H3585" s="66">
        <v>0</v>
      </c>
    </row>
    <row r="3586" spans="1:8" ht="12.75" customHeight="1" x14ac:dyDescent="0.25">
      <c r="A3586" s="26" t="s">
        <v>3600</v>
      </c>
      <c r="B3586" s="26" t="s">
        <v>583</v>
      </c>
      <c r="C3586" s="65">
        <v>16</v>
      </c>
      <c r="D3586" s="66">
        <v>0</v>
      </c>
      <c r="E3586" s="66"/>
      <c r="F3586" s="66"/>
      <c r="G3586" s="66"/>
      <c r="H3586" s="66">
        <v>0</v>
      </c>
    </row>
    <row r="3587" spans="1:8" ht="12.75" customHeight="1" x14ac:dyDescent="0.25">
      <c r="A3587" s="26" t="s">
        <v>3601</v>
      </c>
      <c r="B3587" s="26" t="s">
        <v>585</v>
      </c>
      <c r="C3587" s="65">
        <v>16</v>
      </c>
      <c r="D3587" s="66">
        <v>0</v>
      </c>
      <c r="E3587" s="66"/>
      <c r="F3587" s="66"/>
      <c r="G3587" s="66"/>
      <c r="H3587" s="66">
        <v>0</v>
      </c>
    </row>
    <row r="3588" spans="1:8" ht="12.75" customHeight="1" x14ac:dyDescent="0.25">
      <c r="A3588" s="26" t="s">
        <v>3602</v>
      </c>
      <c r="B3588" s="26" t="s">
        <v>587</v>
      </c>
      <c r="C3588" s="65">
        <v>16</v>
      </c>
      <c r="D3588" s="66">
        <v>0</v>
      </c>
      <c r="E3588" s="66"/>
      <c r="F3588" s="66"/>
      <c r="G3588" s="66"/>
      <c r="H3588" s="66">
        <v>0</v>
      </c>
    </row>
    <row r="3589" spans="1:8" ht="12.75" customHeight="1" x14ac:dyDescent="0.25">
      <c r="A3589" s="26" t="s">
        <v>3603</v>
      </c>
      <c r="B3589" s="26" t="s">
        <v>1626</v>
      </c>
      <c r="C3589" s="65">
        <v>16</v>
      </c>
      <c r="D3589" s="66">
        <v>0</v>
      </c>
      <c r="E3589" s="66"/>
      <c r="F3589" s="66"/>
      <c r="G3589" s="66"/>
      <c r="H3589" s="66">
        <v>0</v>
      </c>
    </row>
    <row r="3590" spans="1:8" ht="12.75" customHeight="1" x14ac:dyDescent="0.25">
      <c r="A3590" s="26" t="s">
        <v>3604</v>
      </c>
      <c r="B3590" s="26" t="s">
        <v>591</v>
      </c>
      <c r="C3590" s="65">
        <v>16</v>
      </c>
      <c r="D3590" s="66">
        <v>0</v>
      </c>
      <c r="E3590" s="66"/>
      <c r="F3590" s="66"/>
      <c r="G3590" s="66"/>
      <c r="H3590" s="66">
        <v>0</v>
      </c>
    </row>
    <row r="3591" spans="1:8" ht="12.75" customHeight="1" x14ac:dyDescent="0.25">
      <c r="A3591" s="26" t="s">
        <v>3605</v>
      </c>
      <c r="B3591" s="26" t="s">
        <v>593</v>
      </c>
      <c r="C3591" s="65">
        <v>16</v>
      </c>
      <c r="D3591" s="66">
        <v>0</v>
      </c>
      <c r="E3591" s="66"/>
      <c r="F3591" s="66"/>
      <c r="G3591" s="66"/>
      <c r="H3591" s="66">
        <v>0</v>
      </c>
    </row>
    <row r="3592" spans="1:8" ht="12.75" customHeight="1" x14ac:dyDescent="0.25">
      <c r="A3592" s="26" t="s">
        <v>3606</v>
      </c>
      <c r="B3592" s="26" t="s">
        <v>595</v>
      </c>
      <c r="C3592" s="65">
        <v>16</v>
      </c>
      <c r="D3592" s="66">
        <v>0</v>
      </c>
      <c r="E3592" s="66"/>
      <c r="F3592" s="66"/>
      <c r="G3592" s="66"/>
      <c r="H3592" s="66">
        <v>0</v>
      </c>
    </row>
    <row r="3593" spans="1:8" ht="12.75" customHeight="1" x14ac:dyDescent="0.25">
      <c r="A3593" s="26" t="s">
        <v>3607</v>
      </c>
      <c r="B3593" s="26" t="s">
        <v>597</v>
      </c>
      <c r="C3593" s="65">
        <v>16</v>
      </c>
      <c r="D3593" s="66">
        <v>0</v>
      </c>
      <c r="E3593" s="66"/>
      <c r="F3593" s="66"/>
      <c r="G3593" s="66"/>
      <c r="H3593" s="66">
        <v>0</v>
      </c>
    </row>
    <row r="3594" spans="1:8" ht="12.75" customHeight="1" x14ac:dyDescent="0.25">
      <c r="A3594" s="26" t="s">
        <v>3608</v>
      </c>
      <c r="B3594" s="26" t="s">
        <v>599</v>
      </c>
      <c r="C3594" s="65">
        <v>16</v>
      </c>
      <c r="D3594" s="66">
        <v>0</v>
      </c>
      <c r="E3594" s="66"/>
      <c r="F3594" s="66"/>
      <c r="G3594" s="66"/>
      <c r="H3594" s="66">
        <v>0</v>
      </c>
    </row>
    <row r="3595" spans="1:8" ht="12.75" customHeight="1" x14ac:dyDescent="0.25">
      <c r="A3595" s="26" t="s">
        <v>3609</v>
      </c>
      <c r="B3595" s="26" t="s">
        <v>601</v>
      </c>
      <c r="C3595" s="65">
        <v>16</v>
      </c>
      <c r="D3595" s="66">
        <v>0</v>
      </c>
      <c r="E3595" s="66"/>
      <c r="F3595" s="66"/>
      <c r="G3595" s="66"/>
      <c r="H3595" s="66">
        <v>0</v>
      </c>
    </row>
    <row r="3596" spans="1:8" ht="12.75" customHeight="1" x14ac:dyDescent="0.25">
      <c r="A3596" s="26" t="s">
        <v>3610</v>
      </c>
      <c r="B3596" s="26" t="s">
        <v>603</v>
      </c>
      <c r="C3596" s="65">
        <v>16</v>
      </c>
      <c r="D3596" s="66">
        <v>0</v>
      </c>
      <c r="E3596" s="66"/>
      <c r="F3596" s="66"/>
      <c r="G3596" s="66"/>
      <c r="H3596" s="66">
        <v>0</v>
      </c>
    </row>
    <row r="3597" spans="1:8" ht="12.75" customHeight="1" x14ac:dyDescent="0.25">
      <c r="A3597" s="26" t="s">
        <v>3611</v>
      </c>
      <c r="B3597" s="26" t="s">
        <v>605</v>
      </c>
      <c r="C3597" s="65">
        <v>16</v>
      </c>
      <c r="D3597" s="66">
        <v>0</v>
      </c>
      <c r="E3597" s="66"/>
      <c r="F3597" s="66"/>
      <c r="G3597" s="66"/>
      <c r="H3597" s="66">
        <v>0</v>
      </c>
    </row>
    <row r="3598" spans="1:8" ht="12.75" customHeight="1" x14ac:dyDescent="0.25">
      <c r="A3598" s="26" t="s">
        <v>3612</v>
      </c>
      <c r="B3598" s="26" t="s">
        <v>607</v>
      </c>
      <c r="C3598" s="65">
        <v>16</v>
      </c>
      <c r="D3598" s="66">
        <v>0</v>
      </c>
      <c r="E3598" s="66"/>
      <c r="F3598" s="66"/>
      <c r="G3598" s="66"/>
      <c r="H3598" s="66">
        <v>0</v>
      </c>
    </row>
    <row r="3599" spans="1:8" ht="12.75" customHeight="1" x14ac:dyDescent="0.25">
      <c r="A3599" s="26" t="s">
        <v>3613</v>
      </c>
      <c r="B3599" s="26" t="s">
        <v>609</v>
      </c>
      <c r="C3599" s="65">
        <v>16</v>
      </c>
      <c r="D3599" s="66">
        <v>0</v>
      </c>
      <c r="E3599" s="66"/>
      <c r="F3599" s="66"/>
      <c r="G3599" s="66"/>
      <c r="H3599" s="66">
        <v>0</v>
      </c>
    </row>
    <row r="3600" spans="1:8" ht="12.75" customHeight="1" x14ac:dyDescent="0.25">
      <c r="A3600" s="26" t="s">
        <v>3614</v>
      </c>
      <c r="B3600" s="26" t="s">
        <v>611</v>
      </c>
      <c r="C3600" s="65">
        <v>16</v>
      </c>
      <c r="D3600" s="66">
        <v>0</v>
      </c>
      <c r="E3600" s="66"/>
      <c r="F3600" s="66"/>
      <c r="G3600" s="66"/>
      <c r="H3600" s="66">
        <v>0</v>
      </c>
    </row>
    <row r="3601" spans="1:8" ht="12.75" customHeight="1" x14ac:dyDescent="0.25">
      <c r="A3601" s="26" t="s">
        <v>3615</v>
      </c>
      <c r="B3601" s="26" t="s">
        <v>1639</v>
      </c>
      <c r="C3601" s="65">
        <v>12</v>
      </c>
      <c r="D3601" s="66"/>
      <c r="E3601" s="66"/>
      <c r="F3601" s="66">
        <v>0</v>
      </c>
      <c r="G3601" s="66"/>
      <c r="H3601" s="66">
        <v>0</v>
      </c>
    </row>
    <row r="3602" spans="1:8" ht="12.75" customHeight="1" x14ac:dyDescent="0.25">
      <c r="A3602" s="26" t="s">
        <v>3616</v>
      </c>
      <c r="B3602" s="26" t="s">
        <v>1639</v>
      </c>
      <c r="C3602" s="65">
        <v>14</v>
      </c>
      <c r="D3602" s="66"/>
      <c r="E3602" s="66">
        <v>0</v>
      </c>
      <c r="F3602" s="66"/>
      <c r="G3602" s="66"/>
      <c r="H3602" s="66">
        <v>0</v>
      </c>
    </row>
    <row r="3603" spans="1:8" ht="12.75" customHeight="1" x14ac:dyDescent="0.25">
      <c r="A3603" s="26" t="s">
        <v>3617</v>
      </c>
      <c r="B3603" s="26" t="s">
        <v>613</v>
      </c>
      <c r="C3603" s="65">
        <v>16</v>
      </c>
      <c r="D3603" s="66">
        <v>0</v>
      </c>
      <c r="E3603" s="66"/>
      <c r="F3603" s="66"/>
      <c r="G3603" s="66"/>
      <c r="H3603" s="66">
        <v>0</v>
      </c>
    </row>
    <row r="3604" spans="1:8" ht="12.75" customHeight="1" x14ac:dyDescent="0.25">
      <c r="A3604" s="26" t="s">
        <v>3618</v>
      </c>
      <c r="B3604" s="26" t="s">
        <v>1814</v>
      </c>
      <c r="C3604" s="65">
        <v>12</v>
      </c>
      <c r="D3604" s="66"/>
      <c r="E3604" s="66"/>
      <c r="F3604" s="66">
        <v>0</v>
      </c>
      <c r="G3604" s="66"/>
      <c r="H3604" s="66">
        <v>0</v>
      </c>
    </row>
    <row r="3605" spans="1:8" ht="12.75" customHeight="1" x14ac:dyDescent="0.25">
      <c r="A3605" s="26" t="s">
        <v>3619</v>
      </c>
      <c r="B3605" s="26" t="s">
        <v>1814</v>
      </c>
      <c r="C3605" s="65">
        <v>14</v>
      </c>
      <c r="D3605" s="66"/>
      <c r="E3605" s="66">
        <v>0</v>
      </c>
      <c r="F3605" s="66"/>
      <c r="G3605" s="66"/>
      <c r="H3605" s="66">
        <v>0</v>
      </c>
    </row>
    <row r="3606" spans="1:8" ht="12.75" customHeight="1" x14ac:dyDescent="0.25">
      <c r="A3606" s="26" t="s">
        <v>3620</v>
      </c>
      <c r="B3606" s="26" t="s">
        <v>620</v>
      </c>
      <c r="C3606" s="65">
        <v>16</v>
      </c>
      <c r="D3606" s="66">
        <v>0</v>
      </c>
      <c r="E3606" s="66"/>
      <c r="F3606" s="66"/>
      <c r="G3606" s="66"/>
      <c r="H3606" s="66">
        <v>0</v>
      </c>
    </row>
    <row r="3607" spans="1:8" ht="12.75" customHeight="1" x14ac:dyDescent="0.25">
      <c r="A3607" s="26" t="s">
        <v>3621</v>
      </c>
      <c r="B3607" s="26" t="s">
        <v>622</v>
      </c>
      <c r="C3607" s="65">
        <v>16</v>
      </c>
      <c r="D3607" s="66">
        <v>0</v>
      </c>
      <c r="E3607" s="66"/>
      <c r="F3607" s="66"/>
      <c r="G3607" s="66"/>
      <c r="H3607" s="66">
        <v>0</v>
      </c>
    </row>
    <row r="3608" spans="1:8" ht="12.75" customHeight="1" x14ac:dyDescent="0.25">
      <c r="A3608" s="26" t="s">
        <v>3622</v>
      </c>
      <c r="B3608" s="26" t="s">
        <v>624</v>
      </c>
      <c r="C3608" s="65">
        <v>16</v>
      </c>
      <c r="D3608" s="66">
        <v>0</v>
      </c>
      <c r="E3608" s="66"/>
      <c r="F3608" s="66"/>
      <c r="G3608" s="66"/>
      <c r="H3608" s="66">
        <v>0</v>
      </c>
    </row>
    <row r="3609" spans="1:8" ht="12.75" customHeight="1" x14ac:dyDescent="0.25">
      <c r="A3609" s="26" t="s">
        <v>3623</v>
      </c>
      <c r="B3609" s="26" t="s">
        <v>1335</v>
      </c>
      <c r="C3609" s="65">
        <v>16</v>
      </c>
      <c r="D3609" s="66">
        <v>0</v>
      </c>
      <c r="E3609" s="66"/>
      <c r="F3609" s="66"/>
      <c r="G3609" s="66"/>
      <c r="H3609" s="66">
        <v>0</v>
      </c>
    </row>
    <row r="3610" spans="1:8" ht="12.75" customHeight="1" x14ac:dyDescent="0.25">
      <c r="A3610" s="26" t="s">
        <v>3624</v>
      </c>
      <c r="B3610" s="26" t="s">
        <v>1068</v>
      </c>
      <c r="C3610" s="65">
        <v>10</v>
      </c>
      <c r="D3610" s="66"/>
      <c r="E3610" s="66"/>
      <c r="F3610" s="66"/>
      <c r="G3610" s="66">
        <v>0</v>
      </c>
      <c r="H3610" s="66">
        <v>0</v>
      </c>
    </row>
    <row r="3611" spans="1:8" ht="12.75" customHeight="1" x14ac:dyDescent="0.25">
      <c r="A3611" s="26" t="s">
        <v>3625</v>
      </c>
      <c r="B3611" s="26" t="s">
        <v>1602</v>
      </c>
      <c r="C3611" s="65">
        <v>12</v>
      </c>
      <c r="D3611" s="66"/>
      <c r="E3611" s="66"/>
      <c r="F3611" s="66">
        <v>0</v>
      </c>
      <c r="G3611" s="66"/>
      <c r="H3611" s="66">
        <v>0</v>
      </c>
    </row>
    <row r="3612" spans="1:8" ht="12.75" customHeight="1" x14ac:dyDescent="0.25">
      <c r="A3612" s="26" t="s">
        <v>3626</v>
      </c>
      <c r="B3612" s="26" t="s">
        <v>1602</v>
      </c>
      <c r="C3612" s="65">
        <v>14</v>
      </c>
      <c r="D3612" s="66"/>
      <c r="E3612" s="66">
        <v>0</v>
      </c>
      <c r="F3612" s="66"/>
      <c r="G3612" s="66"/>
      <c r="H3612" s="66">
        <v>0</v>
      </c>
    </row>
    <row r="3613" spans="1:8" ht="12.75" customHeight="1" x14ac:dyDescent="0.25">
      <c r="A3613" s="26" t="s">
        <v>3627</v>
      </c>
      <c r="B3613" s="26" t="s">
        <v>1289</v>
      </c>
      <c r="C3613" s="65">
        <v>16</v>
      </c>
      <c r="D3613" s="66">
        <v>0</v>
      </c>
      <c r="E3613" s="66"/>
      <c r="F3613" s="66"/>
      <c r="G3613" s="66"/>
      <c r="H3613" s="66">
        <v>0</v>
      </c>
    </row>
    <row r="3614" spans="1:8" ht="12.75" customHeight="1" x14ac:dyDescent="0.25">
      <c r="A3614" s="26" t="s">
        <v>3628</v>
      </c>
      <c r="B3614" s="26" t="s">
        <v>559</v>
      </c>
      <c r="C3614" s="65">
        <v>16</v>
      </c>
      <c r="D3614" s="66">
        <v>0</v>
      </c>
      <c r="E3614" s="66"/>
      <c r="F3614" s="66"/>
      <c r="G3614" s="66"/>
      <c r="H3614" s="66">
        <v>0</v>
      </c>
    </row>
    <row r="3615" spans="1:8" ht="12.75" customHeight="1" x14ac:dyDescent="0.25">
      <c r="A3615" s="26" t="s">
        <v>3629</v>
      </c>
      <c r="B3615" s="26" t="s">
        <v>561</v>
      </c>
      <c r="C3615" s="65">
        <v>16</v>
      </c>
      <c r="D3615" s="66">
        <v>0</v>
      </c>
      <c r="E3615" s="66"/>
      <c r="F3615" s="66"/>
      <c r="G3615" s="66"/>
      <c r="H3615" s="66">
        <v>0</v>
      </c>
    </row>
    <row r="3616" spans="1:8" ht="12.75" customHeight="1" x14ac:dyDescent="0.25">
      <c r="A3616" s="26" t="s">
        <v>3630</v>
      </c>
      <c r="B3616" s="26" t="s">
        <v>563</v>
      </c>
      <c r="C3616" s="65">
        <v>16</v>
      </c>
      <c r="D3616" s="66">
        <v>0</v>
      </c>
      <c r="E3616" s="66"/>
      <c r="F3616" s="66"/>
      <c r="G3616" s="66"/>
      <c r="H3616" s="66">
        <v>0</v>
      </c>
    </row>
    <row r="3617" spans="1:8" ht="12.75" customHeight="1" x14ac:dyDescent="0.25">
      <c r="A3617" s="26" t="s">
        <v>3631</v>
      </c>
      <c r="B3617" s="26" t="s">
        <v>565</v>
      </c>
      <c r="C3617" s="65">
        <v>16</v>
      </c>
      <c r="D3617" s="66">
        <v>0</v>
      </c>
      <c r="E3617" s="66"/>
      <c r="F3617" s="66"/>
      <c r="G3617" s="66"/>
      <c r="H3617" s="66">
        <v>0</v>
      </c>
    </row>
    <row r="3618" spans="1:8" ht="12.75" customHeight="1" x14ac:dyDescent="0.25">
      <c r="A3618" s="26" t="s">
        <v>3632</v>
      </c>
      <c r="B3618" s="26" t="s">
        <v>567</v>
      </c>
      <c r="C3618" s="65">
        <v>16</v>
      </c>
      <c r="D3618" s="66">
        <v>0</v>
      </c>
      <c r="E3618" s="66"/>
      <c r="F3618" s="66"/>
      <c r="G3618" s="66"/>
      <c r="H3618" s="66">
        <v>0</v>
      </c>
    </row>
    <row r="3619" spans="1:8" ht="12.75" customHeight="1" x14ac:dyDescent="0.25">
      <c r="A3619" s="26" t="s">
        <v>3633</v>
      </c>
      <c r="B3619" s="26" t="s">
        <v>1611</v>
      </c>
      <c r="C3619" s="65">
        <v>12</v>
      </c>
      <c r="D3619" s="66"/>
      <c r="E3619" s="66"/>
      <c r="F3619" s="66">
        <v>0</v>
      </c>
      <c r="G3619" s="66"/>
      <c r="H3619" s="66">
        <v>0</v>
      </c>
    </row>
    <row r="3620" spans="1:8" ht="12.75" customHeight="1" x14ac:dyDescent="0.25">
      <c r="A3620" s="26" t="s">
        <v>3634</v>
      </c>
      <c r="B3620" s="26" t="s">
        <v>1611</v>
      </c>
      <c r="C3620" s="65">
        <v>14</v>
      </c>
      <c r="D3620" s="66"/>
      <c r="E3620" s="66">
        <v>0</v>
      </c>
      <c r="F3620" s="66"/>
      <c r="G3620" s="66"/>
      <c r="H3620" s="66">
        <v>0</v>
      </c>
    </row>
    <row r="3621" spans="1:8" ht="12.75" customHeight="1" x14ac:dyDescent="0.25">
      <c r="A3621" s="26" t="s">
        <v>3635</v>
      </c>
      <c r="B3621" s="26" t="s">
        <v>559</v>
      </c>
      <c r="C3621" s="65">
        <v>16</v>
      </c>
      <c r="D3621" s="66">
        <v>0</v>
      </c>
      <c r="E3621" s="66"/>
      <c r="F3621" s="66"/>
      <c r="G3621" s="66"/>
      <c r="H3621" s="66">
        <v>0</v>
      </c>
    </row>
    <row r="3622" spans="1:8" ht="12.75" customHeight="1" x14ac:dyDescent="0.25">
      <c r="A3622" s="26" t="s">
        <v>3636</v>
      </c>
      <c r="B3622" s="26" t="s">
        <v>561</v>
      </c>
      <c r="C3622" s="65">
        <v>16</v>
      </c>
      <c r="D3622" s="66">
        <v>0</v>
      </c>
      <c r="E3622" s="66"/>
      <c r="F3622" s="66"/>
      <c r="G3622" s="66"/>
      <c r="H3622" s="66">
        <v>0</v>
      </c>
    </row>
    <row r="3623" spans="1:8" ht="12.75" customHeight="1" x14ac:dyDescent="0.25">
      <c r="A3623" s="26" t="s">
        <v>3637</v>
      </c>
      <c r="B3623" s="26" t="s">
        <v>565</v>
      </c>
      <c r="C3623" s="65">
        <v>16</v>
      </c>
      <c r="D3623" s="66">
        <v>0</v>
      </c>
      <c r="E3623" s="66"/>
      <c r="F3623" s="66"/>
      <c r="G3623" s="66"/>
      <c r="H3623" s="66">
        <v>0</v>
      </c>
    </row>
    <row r="3624" spans="1:8" ht="12.75" customHeight="1" x14ac:dyDescent="0.25">
      <c r="A3624" s="26" t="s">
        <v>3638</v>
      </c>
      <c r="B3624" s="26" t="s">
        <v>575</v>
      </c>
      <c r="C3624" s="65">
        <v>16</v>
      </c>
      <c r="D3624" s="66">
        <v>0</v>
      </c>
      <c r="E3624" s="66"/>
      <c r="F3624" s="66"/>
      <c r="G3624" s="66"/>
      <c r="H3624" s="66">
        <v>0</v>
      </c>
    </row>
    <row r="3625" spans="1:8" ht="12.75" customHeight="1" x14ac:dyDescent="0.25">
      <c r="A3625" s="26" t="s">
        <v>3639</v>
      </c>
      <c r="B3625" s="26" t="s">
        <v>1618</v>
      </c>
      <c r="C3625" s="65">
        <v>12</v>
      </c>
      <c r="D3625" s="66"/>
      <c r="E3625" s="66"/>
      <c r="F3625" s="66">
        <v>0</v>
      </c>
      <c r="G3625" s="66"/>
      <c r="H3625" s="66">
        <v>0</v>
      </c>
    </row>
    <row r="3626" spans="1:8" ht="12.75" customHeight="1" x14ac:dyDescent="0.25">
      <c r="A3626" s="26" t="s">
        <v>3640</v>
      </c>
      <c r="B3626" s="26" t="s">
        <v>1618</v>
      </c>
      <c r="C3626" s="65">
        <v>14</v>
      </c>
      <c r="D3626" s="66"/>
      <c r="E3626" s="66">
        <v>0</v>
      </c>
      <c r="F3626" s="66"/>
      <c r="G3626" s="66"/>
      <c r="H3626" s="66">
        <v>0</v>
      </c>
    </row>
    <row r="3627" spans="1:8" ht="12.75" customHeight="1" x14ac:dyDescent="0.25">
      <c r="A3627" s="26" t="s">
        <v>3641</v>
      </c>
      <c r="B3627" s="26" t="s">
        <v>577</v>
      </c>
      <c r="C3627" s="65">
        <v>16</v>
      </c>
      <c r="D3627" s="66">
        <v>0</v>
      </c>
      <c r="E3627" s="66"/>
      <c r="F3627" s="66"/>
      <c r="G3627" s="66"/>
      <c r="H3627" s="66">
        <v>0</v>
      </c>
    </row>
    <row r="3628" spans="1:8" ht="12.75" customHeight="1" x14ac:dyDescent="0.25">
      <c r="A3628" s="26" t="s">
        <v>3642</v>
      </c>
      <c r="B3628" s="26" t="s">
        <v>581</v>
      </c>
      <c r="C3628" s="65">
        <v>16</v>
      </c>
      <c r="D3628" s="66">
        <v>0</v>
      </c>
      <c r="E3628" s="66"/>
      <c r="F3628" s="66"/>
      <c r="G3628" s="66"/>
      <c r="H3628" s="66">
        <v>0</v>
      </c>
    </row>
    <row r="3629" spans="1:8" ht="12.75" customHeight="1" x14ac:dyDescent="0.25">
      <c r="A3629" s="26" t="s">
        <v>3643</v>
      </c>
      <c r="B3629" s="26" t="s">
        <v>583</v>
      </c>
      <c r="C3629" s="65">
        <v>16</v>
      </c>
      <c r="D3629" s="66">
        <v>0</v>
      </c>
      <c r="E3629" s="66"/>
      <c r="F3629" s="66"/>
      <c r="G3629" s="66"/>
      <c r="H3629" s="66">
        <v>0</v>
      </c>
    </row>
    <row r="3630" spans="1:8" ht="12.75" customHeight="1" x14ac:dyDescent="0.25">
      <c r="A3630" s="26" t="s">
        <v>3644</v>
      </c>
      <c r="B3630" s="26" t="s">
        <v>585</v>
      </c>
      <c r="C3630" s="65">
        <v>16</v>
      </c>
      <c r="D3630" s="66">
        <v>0</v>
      </c>
      <c r="E3630" s="66"/>
      <c r="F3630" s="66"/>
      <c r="G3630" s="66"/>
      <c r="H3630" s="66">
        <v>0</v>
      </c>
    </row>
    <row r="3631" spans="1:8" ht="12.75" customHeight="1" x14ac:dyDescent="0.25">
      <c r="A3631" s="26" t="s">
        <v>3645</v>
      </c>
      <c r="B3631" s="26" t="s">
        <v>587</v>
      </c>
      <c r="C3631" s="65">
        <v>16</v>
      </c>
      <c r="D3631" s="66">
        <v>0</v>
      </c>
      <c r="E3631" s="66"/>
      <c r="F3631" s="66"/>
      <c r="G3631" s="66"/>
      <c r="H3631" s="66">
        <v>0</v>
      </c>
    </row>
    <row r="3632" spans="1:8" ht="12.75" customHeight="1" x14ac:dyDescent="0.25">
      <c r="A3632" s="26" t="s">
        <v>3646</v>
      </c>
      <c r="B3632" s="26" t="s">
        <v>1626</v>
      </c>
      <c r="C3632" s="65">
        <v>16</v>
      </c>
      <c r="D3632" s="66">
        <v>0</v>
      </c>
      <c r="E3632" s="66"/>
      <c r="F3632" s="66"/>
      <c r="G3632" s="66"/>
      <c r="H3632" s="66">
        <v>0</v>
      </c>
    </row>
    <row r="3633" spans="1:8" ht="12.75" customHeight="1" x14ac:dyDescent="0.25">
      <c r="A3633" s="26" t="s">
        <v>3647</v>
      </c>
      <c r="B3633" s="26" t="s">
        <v>591</v>
      </c>
      <c r="C3633" s="65">
        <v>16</v>
      </c>
      <c r="D3633" s="66">
        <v>0</v>
      </c>
      <c r="E3633" s="66"/>
      <c r="F3633" s="66"/>
      <c r="G3633" s="66"/>
      <c r="H3633" s="66">
        <v>0</v>
      </c>
    </row>
    <row r="3634" spans="1:8" ht="12.75" customHeight="1" x14ac:dyDescent="0.25">
      <c r="A3634" s="26" t="s">
        <v>3648</v>
      </c>
      <c r="B3634" s="26" t="s">
        <v>593</v>
      </c>
      <c r="C3634" s="65">
        <v>16</v>
      </c>
      <c r="D3634" s="66">
        <v>0</v>
      </c>
      <c r="E3634" s="66"/>
      <c r="F3634" s="66"/>
      <c r="G3634" s="66"/>
      <c r="H3634" s="66">
        <v>0</v>
      </c>
    </row>
    <row r="3635" spans="1:8" ht="12.75" customHeight="1" x14ac:dyDescent="0.25">
      <c r="A3635" s="26" t="s">
        <v>3649</v>
      </c>
      <c r="B3635" s="26" t="s">
        <v>595</v>
      </c>
      <c r="C3635" s="65">
        <v>16</v>
      </c>
      <c r="D3635" s="66">
        <v>0</v>
      </c>
      <c r="E3635" s="66"/>
      <c r="F3635" s="66"/>
      <c r="G3635" s="66"/>
      <c r="H3635" s="66">
        <v>0</v>
      </c>
    </row>
    <row r="3636" spans="1:8" ht="12.75" customHeight="1" x14ac:dyDescent="0.25">
      <c r="A3636" s="26" t="s">
        <v>3650</v>
      </c>
      <c r="B3636" s="26" t="s">
        <v>597</v>
      </c>
      <c r="C3636" s="65">
        <v>16</v>
      </c>
      <c r="D3636" s="66">
        <v>0</v>
      </c>
      <c r="E3636" s="66"/>
      <c r="F3636" s="66"/>
      <c r="G3636" s="66"/>
      <c r="H3636" s="66">
        <v>0</v>
      </c>
    </row>
    <row r="3637" spans="1:8" ht="12.75" customHeight="1" x14ac:dyDescent="0.25">
      <c r="A3637" s="26" t="s">
        <v>3651</v>
      </c>
      <c r="B3637" s="26" t="s">
        <v>599</v>
      </c>
      <c r="C3637" s="65">
        <v>16</v>
      </c>
      <c r="D3637" s="66">
        <v>0</v>
      </c>
      <c r="E3637" s="66"/>
      <c r="F3637" s="66"/>
      <c r="G3637" s="66"/>
      <c r="H3637" s="66">
        <v>0</v>
      </c>
    </row>
    <row r="3638" spans="1:8" ht="12.75" customHeight="1" x14ac:dyDescent="0.25">
      <c r="A3638" s="26" t="s">
        <v>3652</v>
      </c>
      <c r="B3638" s="26" t="s">
        <v>601</v>
      </c>
      <c r="C3638" s="65">
        <v>16</v>
      </c>
      <c r="D3638" s="66">
        <v>0</v>
      </c>
      <c r="E3638" s="66"/>
      <c r="F3638" s="66"/>
      <c r="G3638" s="66"/>
      <c r="H3638" s="66">
        <v>0</v>
      </c>
    </row>
    <row r="3639" spans="1:8" ht="12.75" customHeight="1" x14ac:dyDescent="0.25">
      <c r="A3639" s="26" t="s">
        <v>3653</v>
      </c>
      <c r="B3639" s="26" t="s">
        <v>603</v>
      </c>
      <c r="C3639" s="65">
        <v>16</v>
      </c>
      <c r="D3639" s="66">
        <v>0</v>
      </c>
      <c r="E3639" s="66"/>
      <c r="F3639" s="66"/>
      <c r="G3639" s="66"/>
      <c r="H3639" s="66">
        <v>0</v>
      </c>
    </row>
    <row r="3640" spans="1:8" ht="12.75" customHeight="1" x14ac:dyDescent="0.25">
      <c r="A3640" s="26" t="s">
        <v>3654</v>
      </c>
      <c r="B3640" s="26" t="s">
        <v>605</v>
      </c>
      <c r="C3640" s="65">
        <v>16</v>
      </c>
      <c r="D3640" s="66">
        <v>0</v>
      </c>
      <c r="E3640" s="66"/>
      <c r="F3640" s="66"/>
      <c r="G3640" s="66"/>
      <c r="H3640" s="66">
        <v>0</v>
      </c>
    </row>
    <row r="3641" spans="1:8" ht="12.75" customHeight="1" x14ac:dyDescent="0.25">
      <c r="A3641" s="26" t="s">
        <v>3655</v>
      </c>
      <c r="B3641" s="26" t="s">
        <v>607</v>
      </c>
      <c r="C3641" s="65">
        <v>16</v>
      </c>
      <c r="D3641" s="66">
        <v>0</v>
      </c>
      <c r="E3641" s="66"/>
      <c r="F3641" s="66"/>
      <c r="G3641" s="66"/>
      <c r="H3641" s="66">
        <v>0</v>
      </c>
    </row>
    <row r="3642" spans="1:8" ht="12.75" customHeight="1" x14ac:dyDescent="0.25">
      <c r="A3642" s="26" t="s">
        <v>3656</v>
      </c>
      <c r="B3642" s="26" t="s">
        <v>609</v>
      </c>
      <c r="C3642" s="65">
        <v>16</v>
      </c>
      <c r="D3642" s="66">
        <v>0</v>
      </c>
      <c r="E3642" s="66"/>
      <c r="F3642" s="66"/>
      <c r="G3642" s="66"/>
      <c r="H3642" s="66">
        <v>0</v>
      </c>
    </row>
    <row r="3643" spans="1:8" ht="12.75" customHeight="1" x14ac:dyDescent="0.25">
      <c r="A3643" s="26" t="s">
        <v>3657</v>
      </c>
      <c r="B3643" s="26" t="s">
        <v>611</v>
      </c>
      <c r="C3643" s="65">
        <v>16</v>
      </c>
      <c r="D3643" s="66">
        <v>0</v>
      </c>
      <c r="E3643" s="66"/>
      <c r="F3643" s="66"/>
      <c r="G3643" s="66"/>
      <c r="H3643" s="66">
        <v>0</v>
      </c>
    </row>
    <row r="3644" spans="1:8" ht="12.75" customHeight="1" x14ac:dyDescent="0.25">
      <c r="A3644" s="26" t="s">
        <v>3658</v>
      </c>
      <c r="B3644" s="26" t="s">
        <v>1639</v>
      </c>
      <c r="C3644" s="65">
        <v>12</v>
      </c>
      <c r="D3644" s="66"/>
      <c r="E3644" s="66"/>
      <c r="F3644" s="66">
        <v>0</v>
      </c>
      <c r="G3644" s="66"/>
      <c r="H3644" s="66">
        <v>0</v>
      </c>
    </row>
    <row r="3645" spans="1:8" ht="12.75" customHeight="1" x14ac:dyDescent="0.25">
      <c r="A3645" s="26" t="s">
        <v>3659</v>
      </c>
      <c r="B3645" s="26" t="s">
        <v>1639</v>
      </c>
      <c r="C3645" s="65">
        <v>14</v>
      </c>
      <c r="D3645" s="66"/>
      <c r="E3645" s="66">
        <v>0</v>
      </c>
      <c r="F3645" s="66"/>
      <c r="G3645" s="66"/>
      <c r="H3645" s="66">
        <v>0</v>
      </c>
    </row>
    <row r="3646" spans="1:8" ht="12.75" customHeight="1" x14ac:dyDescent="0.25">
      <c r="A3646" s="26" t="s">
        <v>3660</v>
      </c>
      <c r="B3646" s="26" t="s">
        <v>613</v>
      </c>
      <c r="C3646" s="65">
        <v>16</v>
      </c>
      <c r="D3646" s="66">
        <v>0</v>
      </c>
      <c r="E3646" s="66"/>
      <c r="F3646" s="66"/>
      <c r="G3646" s="66"/>
      <c r="H3646" s="66">
        <v>0</v>
      </c>
    </row>
    <row r="3647" spans="1:8" ht="12.75" customHeight="1" x14ac:dyDescent="0.25">
      <c r="A3647" s="26" t="s">
        <v>3661</v>
      </c>
      <c r="B3647" s="26" t="s">
        <v>1814</v>
      </c>
      <c r="C3647" s="65">
        <v>12</v>
      </c>
      <c r="D3647" s="66"/>
      <c r="E3647" s="66"/>
      <c r="F3647" s="66">
        <v>0</v>
      </c>
      <c r="G3647" s="66"/>
      <c r="H3647" s="66">
        <v>0</v>
      </c>
    </row>
    <row r="3648" spans="1:8" ht="12.75" customHeight="1" x14ac:dyDescent="0.25">
      <c r="A3648" s="26" t="s">
        <v>3662</v>
      </c>
      <c r="B3648" s="26" t="s">
        <v>1814</v>
      </c>
      <c r="C3648" s="65">
        <v>14</v>
      </c>
      <c r="D3648" s="66"/>
      <c r="E3648" s="66">
        <v>0</v>
      </c>
      <c r="F3648" s="66"/>
      <c r="G3648" s="66"/>
      <c r="H3648" s="66">
        <v>0</v>
      </c>
    </row>
    <row r="3649" spans="1:8" ht="12.75" customHeight="1" x14ac:dyDescent="0.25">
      <c r="A3649" s="26" t="s">
        <v>3663</v>
      </c>
      <c r="B3649" s="26" t="s">
        <v>620</v>
      </c>
      <c r="C3649" s="65">
        <v>16</v>
      </c>
      <c r="D3649" s="66">
        <v>0</v>
      </c>
      <c r="E3649" s="66"/>
      <c r="F3649" s="66"/>
      <c r="G3649" s="66"/>
      <c r="H3649" s="66">
        <v>0</v>
      </c>
    </row>
    <row r="3650" spans="1:8" ht="12.75" customHeight="1" x14ac:dyDescent="0.25">
      <c r="A3650" s="26" t="s">
        <v>3664</v>
      </c>
      <c r="B3650" s="26" t="s">
        <v>622</v>
      </c>
      <c r="C3650" s="65">
        <v>16</v>
      </c>
      <c r="D3650" s="66">
        <v>0</v>
      </c>
      <c r="E3650" s="66"/>
      <c r="F3650" s="66"/>
      <c r="G3650" s="66"/>
      <c r="H3650" s="66">
        <v>0</v>
      </c>
    </row>
    <row r="3651" spans="1:8" ht="12.75" customHeight="1" x14ac:dyDescent="0.25">
      <c r="A3651" s="26" t="s">
        <v>3665</v>
      </c>
      <c r="B3651" s="26" t="s">
        <v>624</v>
      </c>
      <c r="C3651" s="65">
        <v>16</v>
      </c>
      <c r="D3651" s="66">
        <v>0</v>
      </c>
      <c r="E3651" s="66"/>
      <c r="F3651" s="66"/>
      <c r="G3651" s="66"/>
      <c r="H3651" s="66">
        <v>0</v>
      </c>
    </row>
    <row r="3652" spans="1:8" ht="12.75" customHeight="1" x14ac:dyDescent="0.25">
      <c r="A3652" s="26" t="s">
        <v>3666</v>
      </c>
      <c r="B3652" s="26" t="s">
        <v>1335</v>
      </c>
      <c r="C3652" s="65">
        <v>16</v>
      </c>
      <c r="D3652" s="66">
        <v>0</v>
      </c>
      <c r="E3652" s="66"/>
      <c r="F3652" s="66"/>
      <c r="G3652" s="66"/>
      <c r="H3652" s="66">
        <v>0</v>
      </c>
    </row>
    <row r="3653" spans="1:8" ht="12.75" customHeight="1" x14ac:dyDescent="0.25">
      <c r="A3653" s="26" t="s">
        <v>3667</v>
      </c>
      <c r="B3653" s="26" t="s">
        <v>1068</v>
      </c>
      <c r="C3653" s="65">
        <v>10</v>
      </c>
      <c r="D3653" s="66"/>
      <c r="E3653" s="66"/>
      <c r="F3653" s="66"/>
      <c r="G3653" s="66">
        <v>0</v>
      </c>
      <c r="H3653" s="66">
        <v>0</v>
      </c>
    </row>
    <row r="3654" spans="1:8" ht="12.75" customHeight="1" x14ac:dyDescent="0.25">
      <c r="A3654" s="26" t="s">
        <v>3668</v>
      </c>
      <c r="B3654" s="26" t="s">
        <v>1602</v>
      </c>
      <c r="C3654" s="65">
        <v>12</v>
      </c>
      <c r="D3654" s="66"/>
      <c r="E3654" s="66"/>
      <c r="F3654" s="66">
        <v>0</v>
      </c>
      <c r="G3654" s="66"/>
      <c r="H3654" s="66">
        <v>0</v>
      </c>
    </row>
    <row r="3655" spans="1:8" ht="12.75" customHeight="1" x14ac:dyDescent="0.25">
      <c r="A3655" s="26" t="s">
        <v>3669</v>
      </c>
      <c r="B3655" s="26" t="s">
        <v>1602</v>
      </c>
      <c r="C3655" s="65">
        <v>14</v>
      </c>
      <c r="D3655" s="66"/>
      <c r="E3655" s="66">
        <v>0</v>
      </c>
      <c r="F3655" s="66"/>
      <c r="G3655" s="66"/>
      <c r="H3655" s="66">
        <v>0</v>
      </c>
    </row>
    <row r="3656" spans="1:8" ht="12.75" customHeight="1" x14ac:dyDescent="0.25">
      <c r="A3656" s="26" t="s">
        <v>3670</v>
      </c>
      <c r="B3656" s="26" t="s">
        <v>1289</v>
      </c>
      <c r="C3656" s="65">
        <v>16</v>
      </c>
      <c r="D3656" s="66">
        <v>0</v>
      </c>
      <c r="E3656" s="66"/>
      <c r="F3656" s="66"/>
      <c r="G3656" s="66"/>
      <c r="H3656" s="66">
        <v>0</v>
      </c>
    </row>
    <row r="3657" spans="1:8" ht="12.75" customHeight="1" x14ac:dyDescent="0.25">
      <c r="A3657" s="26" t="s">
        <v>3671</v>
      </c>
      <c r="B3657" s="26" t="s">
        <v>559</v>
      </c>
      <c r="C3657" s="65">
        <v>16</v>
      </c>
      <c r="D3657" s="66">
        <v>0</v>
      </c>
      <c r="E3657" s="66"/>
      <c r="F3657" s="66"/>
      <c r="G3657" s="66"/>
      <c r="H3657" s="66">
        <v>0</v>
      </c>
    </row>
    <row r="3658" spans="1:8" ht="12.75" customHeight="1" x14ac:dyDescent="0.25">
      <c r="A3658" s="26" t="s">
        <v>3672</v>
      </c>
      <c r="B3658" s="26" t="s">
        <v>561</v>
      </c>
      <c r="C3658" s="65">
        <v>16</v>
      </c>
      <c r="D3658" s="66">
        <v>0</v>
      </c>
      <c r="E3658" s="66"/>
      <c r="F3658" s="66"/>
      <c r="G3658" s="66"/>
      <c r="H3658" s="66">
        <v>0</v>
      </c>
    </row>
    <row r="3659" spans="1:8" ht="12.75" customHeight="1" x14ac:dyDescent="0.25">
      <c r="A3659" s="26" t="s">
        <v>3673</v>
      </c>
      <c r="B3659" s="26" t="s">
        <v>563</v>
      </c>
      <c r="C3659" s="65">
        <v>16</v>
      </c>
      <c r="D3659" s="66">
        <v>0</v>
      </c>
      <c r="E3659" s="66"/>
      <c r="F3659" s="66"/>
      <c r="G3659" s="66"/>
      <c r="H3659" s="66">
        <v>0</v>
      </c>
    </row>
    <row r="3660" spans="1:8" ht="12.75" customHeight="1" x14ac:dyDescent="0.25">
      <c r="A3660" s="26" t="s">
        <v>3674</v>
      </c>
      <c r="B3660" s="26" t="s">
        <v>565</v>
      </c>
      <c r="C3660" s="65">
        <v>16</v>
      </c>
      <c r="D3660" s="66">
        <v>0</v>
      </c>
      <c r="E3660" s="66"/>
      <c r="F3660" s="66"/>
      <c r="G3660" s="66"/>
      <c r="H3660" s="66">
        <v>0</v>
      </c>
    </row>
    <row r="3661" spans="1:8" ht="12.75" customHeight="1" x14ac:dyDescent="0.25">
      <c r="A3661" s="26" t="s">
        <v>3675</v>
      </c>
      <c r="B3661" s="26" t="s">
        <v>567</v>
      </c>
      <c r="C3661" s="65">
        <v>16</v>
      </c>
      <c r="D3661" s="66">
        <v>0</v>
      </c>
      <c r="E3661" s="66"/>
      <c r="F3661" s="66"/>
      <c r="G3661" s="66"/>
      <c r="H3661" s="66">
        <v>0</v>
      </c>
    </row>
    <row r="3662" spans="1:8" ht="12.75" customHeight="1" x14ac:dyDescent="0.25">
      <c r="A3662" s="26" t="s">
        <v>3676</v>
      </c>
      <c r="B3662" s="26" t="s">
        <v>1611</v>
      </c>
      <c r="C3662" s="65">
        <v>12</v>
      </c>
      <c r="D3662" s="66"/>
      <c r="E3662" s="66"/>
      <c r="F3662" s="66">
        <v>0</v>
      </c>
      <c r="G3662" s="66"/>
      <c r="H3662" s="66">
        <v>0</v>
      </c>
    </row>
    <row r="3663" spans="1:8" ht="12.75" customHeight="1" x14ac:dyDescent="0.25">
      <c r="A3663" s="26" t="s">
        <v>3677</v>
      </c>
      <c r="B3663" s="26" t="s">
        <v>1611</v>
      </c>
      <c r="C3663" s="65">
        <v>14</v>
      </c>
      <c r="D3663" s="66"/>
      <c r="E3663" s="66">
        <v>0</v>
      </c>
      <c r="F3663" s="66"/>
      <c r="G3663" s="66"/>
      <c r="H3663" s="66">
        <v>0</v>
      </c>
    </row>
    <row r="3664" spans="1:8" ht="12.75" customHeight="1" x14ac:dyDescent="0.25">
      <c r="A3664" s="26" t="s">
        <v>3678</v>
      </c>
      <c r="B3664" s="26" t="s">
        <v>559</v>
      </c>
      <c r="C3664" s="65">
        <v>16</v>
      </c>
      <c r="D3664" s="66">
        <v>0</v>
      </c>
      <c r="E3664" s="66"/>
      <c r="F3664" s="66"/>
      <c r="G3664" s="66"/>
      <c r="H3664" s="66">
        <v>0</v>
      </c>
    </row>
    <row r="3665" spans="1:8" ht="12.75" customHeight="1" x14ac:dyDescent="0.25">
      <c r="A3665" s="26" t="s">
        <v>3679</v>
      </c>
      <c r="B3665" s="26" t="s">
        <v>561</v>
      </c>
      <c r="C3665" s="65">
        <v>16</v>
      </c>
      <c r="D3665" s="66">
        <v>0</v>
      </c>
      <c r="E3665" s="66"/>
      <c r="F3665" s="66"/>
      <c r="G3665" s="66"/>
      <c r="H3665" s="66">
        <v>0</v>
      </c>
    </row>
    <row r="3666" spans="1:8" ht="12.75" customHeight="1" x14ac:dyDescent="0.25">
      <c r="A3666" s="26" t="s">
        <v>3680</v>
      </c>
      <c r="B3666" s="26" t="s">
        <v>565</v>
      </c>
      <c r="C3666" s="65">
        <v>16</v>
      </c>
      <c r="D3666" s="66">
        <v>0</v>
      </c>
      <c r="E3666" s="66"/>
      <c r="F3666" s="66"/>
      <c r="G3666" s="66"/>
      <c r="H3666" s="66">
        <v>0</v>
      </c>
    </row>
    <row r="3667" spans="1:8" ht="12.75" customHeight="1" x14ac:dyDescent="0.25">
      <c r="A3667" s="26" t="s">
        <v>3681</v>
      </c>
      <c r="B3667" s="26" t="s">
        <v>575</v>
      </c>
      <c r="C3667" s="65">
        <v>16</v>
      </c>
      <c r="D3667" s="66">
        <v>0</v>
      </c>
      <c r="E3667" s="66"/>
      <c r="F3667" s="66"/>
      <c r="G3667" s="66"/>
      <c r="H3667" s="66">
        <v>0</v>
      </c>
    </row>
    <row r="3668" spans="1:8" ht="12.75" customHeight="1" x14ac:dyDescent="0.25">
      <c r="A3668" s="26" t="s">
        <v>3682</v>
      </c>
      <c r="B3668" s="26" t="s">
        <v>1618</v>
      </c>
      <c r="C3668" s="65">
        <v>12</v>
      </c>
      <c r="D3668" s="66"/>
      <c r="E3668" s="66"/>
      <c r="F3668" s="66">
        <v>0</v>
      </c>
      <c r="G3668" s="66"/>
      <c r="H3668" s="66">
        <v>0</v>
      </c>
    </row>
    <row r="3669" spans="1:8" ht="12.75" customHeight="1" x14ac:dyDescent="0.25">
      <c r="A3669" s="26" t="s">
        <v>3683</v>
      </c>
      <c r="B3669" s="26" t="s">
        <v>1618</v>
      </c>
      <c r="C3669" s="65">
        <v>14</v>
      </c>
      <c r="D3669" s="66"/>
      <c r="E3669" s="66">
        <v>0</v>
      </c>
      <c r="F3669" s="66"/>
      <c r="G3669" s="66"/>
      <c r="H3669" s="66">
        <v>0</v>
      </c>
    </row>
    <row r="3670" spans="1:8" ht="12.75" customHeight="1" x14ac:dyDescent="0.25">
      <c r="A3670" s="26" t="s">
        <v>3684</v>
      </c>
      <c r="B3670" s="26" t="s">
        <v>577</v>
      </c>
      <c r="C3670" s="65">
        <v>16</v>
      </c>
      <c r="D3670" s="66">
        <v>0</v>
      </c>
      <c r="E3670" s="66"/>
      <c r="F3670" s="66"/>
      <c r="G3670" s="66"/>
      <c r="H3670" s="66">
        <v>0</v>
      </c>
    </row>
    <row r="3671" spans="1:8" ht="12.75" customHeight="1" x14ac:dyDescent="0.25">
      <c r="A3671" s="26" t="s">
        <v>3685</v>
      </c>
      <c r="B3671" s="26" t="s">
        <v>581</v>
      </c>
      <c r="C3671" s="65">
        <v>16</v>
      </c>
      <c r="D3671" s="66">
        <v>0</v>
      </c>
      <c r="E3671" s="66"/>
      <c r="F3671" s="66"/>
      <c r="G3671" s="66"/>
      <c r="H3671" s="66">
        <v>0</v>
      </c>
    </row>
    <row r="3672" spans="1:8" ht="12.75" customHeight="1" x14ac:dyDescent="0.25">
      <c r="A3672" s="26" t="s">
        <v>3686</v>
      </c>
      <c r="B3672" s="26" t="s">
        <v>583</v>
      </c>
      <c r="C3672" s="65">
        <v>16</v>
      </c>
      <c r="D3672" s="66">
        <v>0</v>
      </c>
      <c r="E3672" s="66"/>
      <c r="F3672" s="66"/>
      <c r="G3672" s="66"/>
      <c r="H3672" s="66">
        <v>0</v>
      </c>
    </row>
    <row r="3673" spans="1:8" ht="12.75" customHeight="1" x14ac:dyDescent="0.25">
      <c r="A3673" s="26" t="s">
        <v>3687</v>
      </c>
      <c r="B3673" s="26" t="s">
        <v>585</v>
      </c>
      <c r="C3673" s="65">
        <v>16</v>
      </c>
      <c r="D3673" s="66">
        <v>0</v>
      </c>
      <c r="E3673" s="66"/>
      <c r="F3673" s="66"/>
      <c r="G3673" s="66"/>
      <c r="H3673" s="66">
        <v>0</v>
      </c>
    </row>
    <row r="3674" spans="1:8" ht="12.75" customHeight="1" x14ac:dyDescent="0.25">
      <c r="A3674" s="26" t="s">
        <v>3688</v>
      </c>
      <c r="B3674" s="26" t="s">
        <v>587</v>
      </c>
      <c r="C3674" s="65">
        <v>16</v>
      </c>
      <c r="D3674" s="66">
        <v>0</v>
      </c>
      <c r="E3674" s="66"/>
      <c r="F3674" s="66"/>
      <c r="G3674" s="66"/>
      <c r="H3674" s="66">
        <v>0</v>
      </c>
    </row>
    <row r="3675" spans="1:8" ht="12.75" customHeight="1" x14ac:dyDescent="0.25">
      <c r="A3675" s="26" t="s">
        <v>3689</v>
      </c>
      <c r="B3675" s="26" t="s">
        <v>1626</v>
      </c>
      <c r="C3675" s="65">
        <v>16</v>
      </c>
      <c r="D3675" s="66">
        <v>0</v>
      </c>
      <c r="E3675" s="66"/>
      <c r="F3675" s="66"/>
      <c r="G3675" s="66"/>
      <c r="H3675" s="66">
        <v>0</v>
      </c>
    </row>
    <row r="3676" spans="1:8" ht="12.75" customHeight="1" x14ac:dyDescent="0.25">
      <c r="A3676" s="26" t="s">
        <v>3690</v>
      </c>
      <c r="B3676" s="26" t="s">
        <v>591</v>
      </c>
      <c r="C3676" s="65">
        <v>16</v>
      </c>
      <c r="D3676" s="66">
        <v>0</v>
      </c>
      <c r="E3676" s="66"/>
      <c r="F3676" s="66"/>
      <c r="G3676" s="66"/>
      <c r="H3676" s="66">
        <v>0</v>
      </c>
    </row>
    <row r="3677" spans="1:8" ht="12.75" customHeight="1" x14ac:dyDescent="0.25">
      <c r="A3677" s="26" t="s">
        <v>3691</v>
      </c>
      <c r="B3677" s="26" t="s">
        <v>593</v>
      </c>
      <c r="C3677" s="65">
        <v>16</v>
      </c>
      <c r="D3677" s="66">
        <v>0</v>
      </c>
      <c r="E3677" s="66"/>
      <c r="F3677" s="66"/>
      <c r="G3677" s="66"/>
      <c r="H3677" s="66">
        <v>0</v>
      </c>
    </row>
    <row r="3678" spans="1:8" ht="12.75" customHeight="1" x14ac:dyDescent="0.25">
      <c r="A3678" s="26" t="s">
        <v>3692</v>
      </c>
      <c r="B3678" s="26" t="s">
        <v>595</v>
      </c>
      <c r="C3678" s="65">
        <v>16</v>
      </c>
      <c r="D3678" s="66">
        <v>0</v>
      </c>
      <c r="E3678" s="66"/>
      <c r="F3678" s="66"/>
      <c r="G3678" s="66"/>
      <c r="H3678" s="66">
        <v>0</v>
      </c>
    </row>
    <row r="3679" spans="1:8" ht="12.75" customHeight="1" x14ac:dyDescent="0.25">
      <c r="A3679" s="26" t="s">
        <v>3693</v>
      </c>
      <c r="B3679" s="26" t="s">
        <v>597</v>
      </c>
      <c r="C3679" s="65">
        <v>16</v>
      </c>
      <c r="D3679" s="66">
        <v>0</v>
      </c>
      <c r="E3679" s="66"/>
      <c r="F3679" s="66"/>
      <c r="G3679" s="66"/>
      <c r="H3679" s="66">
        <v>0</v>
      </c>
    </row>
    <row r="3680" spans="1:8" ht="12.75" customHeight="1" x14ac:dyDescent="0.25">
      <c r="A3680" s="26" t="s">
        <v>3694</v>
      </c>
      <c r="B3680" s="26" t="s">
        <v>599</v>
      </c>
      <c r="C3680" s="65">
        <v>16</v>
      </c>
      <c r="D3680" s="66">
        <v>0</v>
      </c>
      <c r="E3680" s="66"/>
      <c r="F3680" s="66"/>
      <c r="G3680" s="66"/>
      <c r="H3680" s="66">
        <v>0</v>
      </c>
    </row>
    <row r="3681" spans="1:8" ht="12.75" customHeight="1" x14ac:dyDescent="0.25">
      <c r="A3681" s="26" t="s">
        <v>3695</v>
      </c>
      <c r="B3681" s="26" t="s">
        <v>601</v>
      </c>
      <c r="C3681" s="65">
        <v>16</v>
      </c>
      <c r="D3681" s="66">
        <v>0</v>
      </c>
      <c r="E3681" s="66"/>
      <c r="F3681" s="66"/>
      <c r="G3681" s="66"/>
      <c r="H3681" s="66">
        <v>0</v>
      </c>
    </row>
    <row r="3682" spans="1:8" ht="12.75" customHeight="1" x14ac:dyDescent="0.25">
      <c r="A3682" s="26" t="s">
        <v>3696</v>
      </c>
      <c r="B3682" s="26" t="s">
        <v>603</v>
      </c>
      <c r="C3682" s="65">
        <v>16</v>
      </c>
      <c r="D3682" s="66">
        <v>0</v>
      </c>
      <c r="E3682" s="66"/>
      <c r="F3682" s="66"/>
      <c r="G3682" s="66"/>
      <c r="H3682" s="66">
        <v>0</v>
      </c>
    </row>
    <row r="3683" spans="1:8" ht="12.75" customHeight="1" x14ac:dyDescent="0.25">
      <c r="A3683" s="26" t="s">
        <v>3697</v>
      </c>
      <c r="B3683" s="26" t="s">
        <v>605</v>
      </c>
      <c r="C3683" s="65">
        <v>16</v>
      </c>
      <c r="D3683" s="66">
        <v>0</v>
      </c>
      <c r="E3683" s="66"/>
      <c r="F3683" s="66"/>
      <c r="G3683" s="66"/>
      <c r="H3683" s="66">
        <v>0</v>
      </c>
    </row>
    <row r="3684" spans="1:8" ht="12.75" customHeight="1" x14ac:dyDescent="0.25">
      <c r="A3684" s="26" t="s">
        <v>3698</v>
      </c>
      <c r="B3684" s="26" t="s">
        <v>607</v>
      </c>
      <c r="C3684" s="65">
        <v>16</v>
      </c>
      <c r="D3684" s="66">
        <v>0</v>
      </c>
      <c r="E3684" s="66"/>
      <c r="F3684" s="66"/>
      <c r="G3684" s="66"/>
      <c r="H3684" s="66">
        <v>0</v>
      </c>
    </row>
    <row r="3685" spans="1:8" ht="12.75" customHeight="1" x14ac:dyDescent="0.25">
      <c r="A3685" s="26" t="s">
        <v>3699</v>
      </c>
      <c r="B3685" s="26" t="s">
        <v>609</v>
      </c>
      <c r="C3685" s="65">
        <v>16</v>
      </c>
      <c r="D3685" s="66">
        <v>0</v>
      </c>
      <c r="E3685" s="66"/>
      <c r="F3685" s="66"/>
      <c r="G3685" s="66"/>
      <c r="H3685" s="66">
        <v>0</v>
      </c>
    </row>
    <row r="3686" spans="1:8" ht="12.75" customHeight="1" x14ac:dyDescent="0.25">
      <c r="A3686" s="26" t="s">
        <v>3700</v>
      </c>
      <c r="B3686" s="26" t="s">
        <v>611</v>
      </c>
      <c r="C3686" s="65">
        <v>16</v>
      </c>
      <c r="D3686" s="66">
        <v>0</v>
      </c>
      <c r="E3686" s="66"/>
      <c r="F3686" s="66"/>
      <c r="G3686" s="66"/>
      <c r="H3686" s="66">
        <v>0</v>
      </c>
    </row>
    <row r="3687" spans="1:8" ht="12.75" customHeight="1" x14ac:dyDescent="0.25">
      <c r="A3687" s="26" t="s">
        <v>3701</v>
      </c>
      <c r="B3687" s="26" t="s">
        <v>1639</v>
      </c>
      <c r="C3687" s="65">
        <v>12</v>
      </c>
      <c r="D3687" s="66"/>
      <c r="E3687" s="66"/>
      <c r="F3687" s="66">
        <v>0</v>
      </c>
      <c r="G3687" s="66"/>
      <c r="H3687" s="66">
        <v>0</v>
      </c>
    </row>
    <row r="3688" spans="1:8" ht="12.75" customHeight="1" x14ac:dyDescent="0.25">
      <c r="A3688" s="26" t="s">
        <v>3702</v>
      </c>
      <c r="B3688" s="26" t="s">
        <v>1639</v>
      </c>
      <c r="C3688" s="65">
        <v>14</v>
      </c>
      <c r="D3688" s="66"/>
      <c r="E3688" s="66">
        <v>0</v>
      </c>
      <c r="F3688" s="66"/>
      <c r="G3688" s="66"/>
      <c r="H3688" s="66">
        <v>0</v>
      </c>
    </row>
    <row r="3689" spans="1:8" ht="12.75" customHeight="1" x14ac:dyDescent="0.25">
      <c r="A3689" s="26" t="s">
        <v>3703</v>
      </c>
      <c r="B3689" s="26" t="s">
        <v>613</v>
      </c>
      <c r="C3689" s="65">
        <v>16</v>
      </c>
      <c r="D3689" s="66">
        <v>0</v>
      </c>
      <c r="E3689" s="66"/>
      <c r="F3689" s="66"/>
      <c r="G3689" s="66"/>
      <c r="H3689" s="66">
        <v>0</v>
      </c>
    </row>
    <row r="3690" spans="1:8" ht="12.75" customHeight="1" x14ac:dyDescent="0.25">
      <c r="A3690" s="26" t="s">
        <v>3704</v>
      </c>
      <c r="B3690" s="26" t="s">
        <v>1814</v>
      </c>
      <c r="C3690" s="65">
        <v>12</v>
      </c>
      <c r="D3690" s="66"/>
      <c r="E3690" s="66"/>
      <c r="F3690" s="66">
        <v>0</v>
      </c>
      <c r="G3690" s="66"/>
      <c r="H3690" s="66">
        <v>0</v>
      </c>
    </row>
    <row r="3691" spans="1:8" ht="12.75" customHeight="1" x14ac:dyDescent="0.25">
      <c r="A3691" s="26" t="s">
        <v>3705</v>
      </c>
      <c r="B3691" s="26" t="s">
        <v>1814</v>
      </c>
      <c r="C3691" s="65">
        <v>14</v>
      </c>
      <c r="D3691" s="66"/>
      <c r="E3691" s="66">
        <v>0</v>
      </c>
      <c r="F3691" s="66"/>
      <c r="G3691" s="66"/>
      <c r="H3691" s="66">
        <v>0</v>
      </c>
    </row>
    <row r="3692" spans="1:8" ht="12.75" customHeight="1" x14ac:dyDescent="0.25">
      <c r="A3692" s="26" t="s">
        <v>3706</v>
      </c>
      <c r="B3692" s="26" t="s">
        <v>620</v>
      </c>
      <c r="C3692" s="65">
        <v>16</v>
      </c>
      <c r="D3692" s="66">
        <v>0</v>
      </c>
      <c r="E3692" s="66"/>
      <c r="F3692" s="66"/>
      <c r="G3692" s="66"/>
      <c r="H3692" s="66">
        <v>0</v>
      </c>
    </row>
    <row r="3693" spans="1:8" ht="12.75" customHeight="1" x14ac:dyDescent="0.25">
      <c r="A3693" s="26" t="s">
        <v>3707</v>
      </c>
      <c r="B3693" s="26" t="s">
        <v>622</v>
      </c>
      <c r="C3693" s="65">
        <v>16</v>
      </c>
      <c r="D3693" s="66">
        <v>0</v>
      </c>
      <c r="E3693" s="66"/>
      <c r="F3693" s="66"/>
      <c r="G3693" s="66"/>
      <c r="H3693" s="66">
        <v>0</v>
      </c>
    </row>
    <row r="3694" spans="1:8" ht="12.75" customHeight="1" x14ac:dyDescent="0.25">
      <c r="A3694" s="26" t="s">
        <v>3708</v>
      </c>
      <c r="B3694" s="26" t="s">
        <v>624</v>
      </c>
      <c r="C3694" s="65">
        <v>16</v>
      </c>
      <c r="D3694" s="66">
        <v>0</v>
      </c>
      <c r="E3694" s="66"/>
      <c r="F3694" s="66"/>
      <c r="G3694" s="66"/>
      <c r="H3694" s="66">
        <v>0</v>
      </c>
    </row>
    <row r="3695" spans="1:8" ht="12.75" customHeight="1" x14ac:dyDescent="0.25">
      <c r="A3695" s="26" t="s">
        <v>3709</v>
      </c>
      <c r="B3695" s="26" t="s">
        <v>1335</v>
      </c>
      <c r="C3695" s="65">
        <v>16</v>
      </c>
      <c r="D3695" s="66">
        <v>0</v>
      </c>
      <c r="E3695" s="66"/>
      <c r="F3695" s="66"/>
      <c r="G3695" s="66"/>
      <c r="H3695" s="66">
        <v>0</v>
      </c>
    </row>
    <row r="3696" spans="1:8" ht="12.75" customHeight="1" x14ac:dyDescent="0.25">
      <c r="A3696" s="26" t="s">
        <v>3710</v>
      </c>
      <c r="B3696" s="26" t="s">
        <v>1768</v>
      </c>
      <c r="C3696" s="65">
        <v>10</v>
      </c>
      <c r="D3696" s="66"/>
      <c r="E3696" s="66"/>
      <c r="F3696" s="66"/>
      <c r="G3696" s="66">
        <v>0</v>
      </c>
      <c r="H3696" s="66">
        <v>0</v>
      </c>
    </row>
    <row r="3697" spans="1:8" ht="12.75" customHeight="1" x14ac:dyDescent="0.25">
      <c r="A3697" s="26" t="s">
        <v>3711</v>
      </c>
      <c r="B3697" s="26" t="s">
        <v>1602</v>
      </c>
      <c r="C3697" s="65">
        <v>12</v>
      </c>
      <c r="D3697" s="66"/>
      <c r="E3697" s="66"/>
      <c r="F3697" s="66">
        <v>0</v>
      </c>
      <c r="G3697" s="66"/>
      <c r="H3697" s="66">
        <v>0</v>
      </c>
    </row>
    <row r="3698" spans="1:8" ht="12.75" customHeight="1" x14ac:dyDescent="0.25">
      <c r="A3698" s="26" t="s">
        <v>3712</v>
      </c>
      <c r="B3698" s="26" t="s">
        <v>1602</v>
      </c>
      <c r="C3698" s="65">
        <v>14</v>
      </c>
      <c r="D3698" s="66"/>
      <c r="E3698" s="66">
        <v>0</v>
      </c>
      <c r="F3698" s="66"/>
      <c r="G3698" s="66"/>
      <c r="H3698" s="66">
        <v>0</v>
      </c>
    </row>
    <row r="3699" spans="1:8" ht="12.75" customHeight="1" x14ac:dyDescent="0.25">
      <c r="A3699" s="26" t="s">
        <v>3713</v>
      </c>
      <c r="B3699" s="26" t="s">
        <v>1289</v>
      </c>
      <c r="C3699" s="65">
        <v>16</v>
      </c>
      <c r="D3699" s="66">
        <v>0</v>
      </c>
      <c r="E3699" s="66"/>
      <c r="F3699" s="66"/>
      <c r="G3699" s="66"/>
      <c r="H3699" s="66">
        <v>0</v>
      </c>
    </row>
    <row r="3700" spans="1:8" ht="12.75" customHeight="1" x14ac:dyDescent="0.25">
      <c r="A3700" s="26" t="s">
        <v>3714</v>
      </c>
      <c r="B3700" s="26" t="s">
        <v>559</v>
      </c>
      <c r="C3700" s="65">
        <v>16</v>
      </c>
      <c r="D3700" s="66">
        <v>0</v>
      </c>
      <c r="E3700" s="66"/>
      <c r="F3700" s="66"/>
      <c r="G3700" s="66"/>
      <c r="H3700" s="66">
        <v>0</v>
      </c>
    </row>
    <row r="3701" spans="1:8" ht="12.75" customHeight="1" x14ac:dyDescent="0.25">
      <c r="A3701" s="26" t="s">
        <v>3715</v>
      </c>
      <c r="B3701" s="26" t="s">
        <v>561</v>
      </c>
      <c r="C3701" s="65">
        <v>16</v>
      </c>
      <c r="D3701" s="66">
        <v>0</v>
      </c>
      <c r="E3701" s="66"/>
      <c r="F3701" s="66"/>
      <c r="G3701" s="66"/>
      <c r="H3701" s="66">
        <v>0</v>
      </c>
    </row>
    <row r="3702" spans="1:8" ht="12.75" customHeight="1" x14ac:dyDescent="0.25">
      <c r="A3702" s="26" t="s">
        <v>3716</v>
      </c>
      <c r="B3702" s="26" t="s">
        <v>563</v>
      </c>
      <c r="C3702" s="65">
        <v>16</v>
      </c>
      <c r="D3702" s="66">
        <v>0</v>
      </c>
      <c r="E3702" s="66"/>
      <c r="F3702" s="66"/>
      <c r="G3702" s="66"/>
      <c r="H3702" s="66">
        <v>0</v>
      </c>
    </row>
    <row r="3703" spans="1:8" ht="12.75" customHeight="1" x14ac:dyDescent="0.25">
      <c r="A3703" s="26" t="s">
        <v>3717</v>
      </c>
      <c r="B3703" s="26" t="s">
        <v>565</v>
      </c>
      <c r="C3703" s="65">
        <v>16</v>
      </c>
      <c r="D3703" s="66">
        <v>0</v>
      </c>
      <c r="E3703" s="66"/>
      <c r="F3703" s="66"/>
      <c r="G3703" s="66"/>
      <c r="H3703" s="66">
        <v>0</v>
      </c>
    </row>
    <row r="3704" spans="1:8" ht="12.75" customHeight="1" x14ac:dyDescent="0.25">
      <c r="A3704" s="26" t="s">
        <v>3718</v>
      </c>
      <c r="B3704" s="26" t="s">
        <v>567</v>
      </c>
      <c r="C3704" s="65">
        <v>16</v>
      </c>
      <c r="D3704" s="66">
        <v>0</v>
      </c>
      <c r="E3704" s="66"/>
      <c r="F3704" s="66"/>
      <c r="G3704" s="66"/>
      <c r="H3704" s="66">
        <v>0</v>
      </c>
    </row>
    <row r="3705" spans="1:8" ht="12.75" customHeight="1" x14ac:dyDescent="0.25">
      <c r="A3705" s="26" t="s">
        <v>3719</v>
      </c>
      <c r="B3705" s="26" t="s">
        <v>1611</v>
      </c>
      <c r="C3705" s="65">
        <v>12</v>
      </c>
      <c r="D3705" s="66"/>
      <c r="E3705" s="66"/>
      <c r="F3705" s="66">
        <v>0</v>
      </c>
      <c r="G3705" s="66"/>
      <c r="H3705" s="66">
        <v>0</v>
      </c>
    </row>
    <row r="3706" spans="1:8" ht="12.75" customHeight="1" x14ac:dyDescent="0.25">
      <c r="A3706" s="26" t="s">
        <v>3720</v>
      </c>
      <c r="B3706" s="26" t="s">
        <v>1611</v>
      </c>
      <c r="C3706" s="65">
        <v>14</v>
      </c>
      <c r="D3706" s="66"/>
      <c r="E3706" s="66">
        <v>0</v>
      </c>
      <c r="F3706" s="66"/>
      <c r="G3706" s="66"/>
      <c r="H3706" s="66">
        <v>0</v>
      </c>
    </row>
    <row r="3707" spans="1:8" ht="12.75" customHeight="1" x14ac:dyDescent="0.25">
      <c r="A3707" s="26" t="s">
        <v>3721</v>
      </c>
      <c r="B3707" s="26" t="s">
        <v>559</v>
      </c>
      <c r="C3707" s="65">
        <v>16</v>
      </c>
      <c r="D3707" s="66">
        <v>0</v>
      </c>
      <c r="E3707" s="66"/>
      <c r="F3707" s="66"/>
      <c r="G3707" s="66"/>
      <c r="H3707" s="66">
        <v>0</v>
      </c>
    </row>
    <row r="3708" spans="1:8" ht="12.75" customHeight="1" x14ac:dyDescent="0.25">
      <c r="A3708" s="26" t="s">
        <v>3722</v>
      </c>
      <c r="B3708" s="26" t="s">
        <v>561</v>
      </c>
      <c r="C3708" s="65">
        <v>16</v>
      </c>
      <c r="D3708" s="66">
        <v>0</v>
      </c>
      <c r="E3708" s="66"/>
      <c r="F3708" s="66"/>
      <c r="G3708" s="66"/>
      <c r="H3708" s="66">
        <v>0</v>
      </c>
    </row>
    <row r="3709" spans="1:8" ht="12.75" customHeight="1" x14ac:dyDescent="0.25">
      <c r="A3709" s="26" t="s">
        <v>3723</v>
      </c>
      <c r="B3709" s="26" t="s">
        <v>565</v>
      </c>
      <c r="C3709" s="65">
        <v>16</v>
      </c>
      <c r="D3709" s="66">
        <v>0</v>
      </c>
      <c r="E3709" s="66"/>
      <c r="F3709" s="66"/>
      <c r="G3709" s="66"/>
      <c r="H3709" s="66">
        <v>0</v>
      </c>
    </row>
    <row r="3710" spans="1:8" ht="12.75" customHeight="1" x14ac:dyDescent="0.25">
      <c r="A3710" s="26" t="s">
        <v>3724</v>
      </c>
      <c r="B3710" s="26" t="s">
        <v>575</v>
      </c>
      <c r="C3710" s="65">
        <v>16</v>
      </c>
      <c r="D3710" s="66">
        <v>0</v>
      </c>
      <c r="E3710" s="66"/>
      <c r="F3710" s="66"/>
      <c r="G3710" s="66"/>
      <c r="H3710" s="66">
        <v>0</v>
      </c>
    </row>
    <row r="3711" spans="1:8" ht="12.75" customHeight="1" x14ac:dyDescent="0.25">
      <c r="A3711" s="26" t="s">
        <v>3725</v>
      </c>
      <c r="B3711" s="26" t="s">
        <v>1618</v>
      </c>
      <c r="C3711" s="65">
        <v>12</v>
      </c>
      <c r="D3711" s="66"/>
      <c r="E3711" s="66"/>
      <c r="F3711" s="66">
        <v>0</v>
      </c>
      <c r="G3711" s="66"/>
      <c r="H3711" s="66">
        <v>0</v>
      </c>
    </row>
    <row r="3712" spans="1:8" ht="12.75" customHeight="1" x14ac:dyDescent="0.25">
      <c r="A3712" s="26" t="s">
        <v>3726</v>
      </c>
      <c r="B3712" s="26" t="s">
        <v>1618</v>
      </c>
      <c r="C3712" s="65">
        <v>14</v>
      </c>
      <c r="D3712" s="66"/>
      <c r="E3712" s="66">
        <v>0</v>
      </c>
      <c r="F3712" s="66"/>
      <c r="G3712" s="66"/>
      <c r="H3712" s="66">
        <v>0</v>
      </c>
    </row>
    <row r="3713" spans="1:8" ht="12.75" customHeight="1" x14ac:dyDescent="0.25">
      <c r="A3713" s="26" t="s">
        <v>3727</v>
      </c>
      <c r="B3713" s="26" t="s">
        <v>577</v>
      </c>
      <c r="C3713" s="65">
        <v>16</v>
      </c>
      <c r="D3713" s="66">
        <v>0</v>
      </c>
      <c r="E3713" s="66"/>
      <c r="F3713" s="66"/>
      <c r="G3713" s="66"/>
      <c r="H3713" s="66">
        <v>0</v>
      </c>
    </row>
    <row r="3714" spans="1:8" ht="12.75" customHeight="1" x14ac:dyDescent="0.25">
      <c r="A3714" s="26" t="s">
        <v>3728</v>
      </c>
      <c r="B3714" s="26" t="s">
        <v>581</v>
      </c>
      <c r="C3714" s="65">
        <v>16</v>
      </c>
      <c r="D3714" s="66">
        <v>0</v>
      </c>
      <c r="E3714" s="66"/>
      <c r="F3714" s="66"/>
      <c r="G3714" s="66"/>
      <c r="H3714" s="66">
        <v>0</v>
      </c>
    </row>
    <row r="3715" spans="1:8" ht="12.75" customHeight="1" x14ac:dyDescent="0.25">
      <c r="A3715" s="26" t="s">
        <v>3729</v>
      </c>
      <c r="B3715" s="26" t="s">
        <v>583</v>
      </c>
      <c r="C3715" s="65">
        <v>16</v>
      </c>
      <c r="D3715" s="66">
        <v>0</v>
      </c>
      <c r="E3715" s="66"/>
      <c r="F3715" s="66"/>
      <c r="G3715" s="66"/>
      <c r="H3715" s="66">
        <v>0</v>
      </c>
    </row>
    <row r="3716" spans="1:8" ht="12.75" customHeight="1" x14ac:dyDescent="0.25">
      <c r="A3716" s="26" t="s">
        <v>3730</v>
      </c>
      <c r="B3716" s="26" t="s">
        <v>585</v>
      </c>
      <c r="C3716" s="65">
        <v>16</v>
      </c>
      <c r="D3716" s="66">
        <v>0</v>
      </c>
      <c r="E3716" s="66"/>
      <c r="F3716" s="66"/>
      <c r="G3716" s="66"/>
      <c r="H3716" s="66">
        <v>0</v>
      </c>
    </row>
    <row r="3717" spans="1:8" ht="12.75" customHeight="1" x14ac:dyDescent="0.25">
      <c r="A3717" s="26" t="s">
        <v>3731</v>
      </c>
      <c r="B3717" s="26" t="s">
        <v>587</v>
      </c>
      <c r="C3717" s="65">
        <v>16</v>
      </c>
      <c r="D3717" s="66">
        <v>0</v>
      </c>
      <c r="E3717" s="66"/>
      <c r="F3717" s="66"/>
      <c r="G3717" s="66"/>
      <c r="H3717" s="66">
        <v>0</v>
      </c>
    </row>
    <row r="3718" spans="1:8" ht="12.75" customHeight="1" x14ac:dyDescent="0.25">
      <c r="A3718" s="26" t="s">
        <v>3732</v>
      </c>
      <c r="B3718" s="26" t="s">
        <v>1626</v>
      </c>
      <c r="C3718" s="65">
        <v>16</v>
      </c>
      <c r="D3718" s="66">
        <v>0</v>
      </c>
      <c r="E3718" s="66"/>
      <c r="F3718" s="66"/>
      <c r="G3718" s="66"/>
      <c r="H3718" s="66">
        <v>0</v>
      </c>
    </row>
    <row r="3719" spans="1:8" ht="12.75" customHeight="1" x14ac:dyDescent="0.25">
      <c r="A3719" s="26" t="s">
        <v>3733</v>
      </c>
      <c r="B3719" s="26" t="s">
        <v>591</v>
      </c>
      <c r="C3719" s="65">
        <v>16</v>
      </c>
      <c r="D3719" s="66">
        <v>0</v>
      </c>
      <c r="E3719" s="66"/>
      <c r="F3719" s="66"/>
      <c r="G3719" s="66"/>
      <c r="H3719" s="66">
        <v>0</v>
      </c>
    </row>
    <row r="3720" spans="1:8" ht="12.75" customHeight="1" x14ac:dyDescent="0.25">
      <c r="A3720" s="26" t="s">
        <v>3734</v>
      </c>
      <c r="B3720" s="26" t="s">
        <v>593</v>
      </c>
      <c r="C3720" s="65">
        <v>16</v>
      </c>
      <c r="D3720" s="66">
        <v>0</v>
      </c>
      <c r="E3720" s="66"/>
      <c r="F3720" s="66"/>
      <c r="G3720" s="66"/>
      <c r="H3720" s="66">
        <v>0</v>
      </c>
    </row>
    <row r="3721" spans="1:8" ht="12.75" customHeight="1" x14ac:dyDescent="0.25">
      <c r="A3721" s="26" t="s">
        <v>3735</v>
      </c>
      <c r="B3721" s="26" t="s">
        <v>595</v>
      </c>
      <c r="C3721" s="65">
        <v>16</v>
      </c>
      <c r="D3721" s="66">
        <v>0</v>
      </c>
      <c r="E3721" s="66"/>
      <c r="F3721" s="66"/>
      <c r="G3721" s="66"/>
      <c r="H3721" s="66">
        <v>0</v>
      </c>
    </row>
    <row r="3722" spans="1:8" ht="12.75" customHeight="1" x14ac:dyDescent="0.25">
      <c r="A3722" s="26" t="s">
        <v>3736</v>
      </c>
      <c r="B3722" s="26" t="s">
        <v>597</v>
      </c>
      <c r="C3722" s="65">
        <v>16</v>
      </c>
      <c r="D3722" s="66">
        <v>0</v>
      </c>
      <c r="E3722" s="66"/>
      <c r="F3722" s="66"/>
      <c r="G3722" s="66"/>
      <c r="H3722" s="66">
        <v>0</v>
      </c>
    </row>
    <row r="3723" spans="1:8" ht="12.75" customHeight="1" x14ac:dyDescent="0.25">
      <c r="A3723" s="26" t="s">
        <v>3737</v>
      </c>
      <c r="B3723" s="26" t="s">
        <v>599</v>
      </c>
      <c r="C3723" s="65">
        <v>16</v>
      </c>
      <c r="D3723" s="66">
        <v>0</v>
      </c>
      <c r="E3723" s="66"/>
      <c r="F3723" s="66"/>
      <c r="G3723" s="66"/>
      <c r="H3723" s="66">
        <v>0</v>
      </c>
    </row>
    <row r="3724" spans="1:8" ht="12.75" customHeight="1" x14ac:dyDescent="0.25">
      <c r="A3724" s="26" t="s">
        <v>3738</v>
      </c>
      <c r="B3724" s="26" t="s">
        <v>601</v>
      </c>
      <c r="C3724" s="65">
        <v>16</v>
      </c>
      <c r="D3724" s="66">
        <v>0</v>
      </c>
      <c r="E3724" s="66"/>
      <c r="F3724" s="66"/>
      <c r="G3724" s="66"/>
      <c r="H3724" s="66">
        <v>0</v>
      </c>
    </row>
    <row r="3725" spans="1:8" ht="12.75" customHeight="1" x14ac:dyDescent="0.25">
      <c r="A3725" s="26" t="s">
        <v>3739</v>
      </c>
      <c r="B3725" s="26" t="s">
        <v>603</v>
      </c>
      <c r="C3725" s="65">
        <v>16</v>
      </c>
      <c r="D3725" s="66">
        <v>0</v>
      </c>
      <c r="E3725" s="66"/>
      <c r="F3725" s="66"/>
      <c r="G3725" s="66"/>
      <c r="H3725" s="66">
        <v>0</v>
      </c>
    </row>
    <row r="3726" spans="1:8" ht="12.75" customHeight="1" x14ac:dyDescent="0.25">
      <c r="A3726" s="26" t="s">
        <v>3740</v>
      </c>
      <c r="B3726" s="26" t="s">
        <v>605</v>
      </c>
      <c r="C3726" s="65">
        <v>16</v>
      </c>
      <c r="D3726" s="66">
        <v>0</v>
      </c>
      <c r="E3726" s="66"/>
      <c r="F3726" s="66"/>
      <c r="G3726" s="66"/>
      <c r="H3726" s="66">
        <v>0</v>
      </c>
    </row>
    <row r="3727" spans="1:8" ht="12.75" customHeight="1" x14ac:dyDescent="0.25">
      <c r="A3727" s="26" t="s">
        <v>3741</v>
      </c>
      <c r="B3727" s="26" t="s">
        <v>607</v>
      </c>
      <c r="C3727" s="65">
        <v>16</v>
      </c>
      <c r="D3727" s="66">
        <v>0</v>
      </c>
      <c r="E3727" s="66"/>
      <c r="F3727" s="66"/>
      <c r="G3727" s="66"/>
      <c r="H3727" s="66">
        <v>0</v>
      </c>
    </row>
    <row r="3728" spans="1:8" ht="12.75" customHeight="1" x14ac:dyDescent="0.25">
      <c r="A3728" s="26" t="s">
        <v>3742</v>
      </c>
      <c r="B3728" s="26" t="s">
        <v>609</v>
      </c>
      <c r="C3728" s="65">
        <v>16</v>
      </c>
      <c r="D3728" s="66">
        <v>0</v>
      </c>
      <c r="E3728" s="66"/>
      <c r="F3728" s="66"/>
      <c r="G3728" s="66"/>
      <c r="H3728" s="66">
        <v>0</v>
      </c>
    </row>
    <row r="3729" spans="1:8" ht="12.75" customHeight="1" x14ac:dyDescent="0.25">
      <c r="A3729" s="26" t="s">
        <v>3743</v>
      </c>
      <c r="B3729" s="26" t="s">
        <v>611</v>
      </c>
      <c r="C3729" s="65">
        <v>16</v>
      </c>
      <c r="D3729" s="66">
        <v>0</v>
      </c>
      <c r="E3729" s="66"/>
      <c r="F3729" s="66"/>
      <c r="G3729" s="66"/>
      <c r="H3729" s="66">
        <v>0</v>
      </c>
    </row>
    <row r="3730" spans="1:8" ht="12.75" customHeight="1" x14ac:dyDescent="0.25">
      <c r="A3730" s="26" t="s">
        <v>3744</v>
      </c>
      <c r="B3730" s="26" t="s">
        <v>1639</v>
      </c>
      <c r="C3730" s="65">
        <v>12</v>
      </c>
      <c r="D3730" s="66"/>
      <c r="E3730" s="66"/>
      <c r="F3730" s="66">
        <v>0</v>
      </c>
      <c r="G3730" s="66"/>
      <c r="H3730" s="66">
        <v>0</v>
      </c>
    </row>
    <row r="3731" spans="1:8" ht="12.75" customHeight="1" x14ac:dyDescent="0.25">
      <c r="A3731" s="26" t="s">
        <v>3745</v>
      </c>
      <c r="B3731" s="26" t="s">
        <v>1639</v>
      </c>
      <c r="C3731" s="65">
        <v>14</v>
      </c>
      <c r="D3731" s="66"/>
      <c r="E3731" s="66">
        <v>0</v>
      </c>
      <c r="F3731" s="66"/>
      <c r="G3731" s="66"/>
      <c r="H3731" s="66">
        <v>0</v>
      </c>
    </row>
    <row r="3732" spans="1:8" ht="12.75" customHeight="1" x14ac:dyDescent="0.25">
      <c r="A3732" s="26" t="s">
        <v>3746</v>
      </c>
      <c r="B3732" s="26" t="s">
        <v>613</v>
      </c>
      <c r="C3732" s="65">
        <v>16</v>
      </c>
      <c r="D3732" s="66">
        <v>0</v>
      </c>
      <c r="E3732" s="66"/>
      <c r="F3732" s="66"/>
      <c r="G3732" s="66"/>
      <c r="H3732" s="66">
        <v>0</v>
      </c>
    </row>
    <row r="3733" spans="1:8" ht="12.75" customHeight="1" x14ac:dyDescent="0.25">
      <c r="A3733" s="26" t="s">
        <v>3747</v>
      </c>
      <c r="B3733" s="26" t="s">
        <v>1814</v>
      </c>
      <c r="C3733" s="65">
        <v>12</v>
      </c>
      <c r="D3733" s="66"/>
      <c r="E3733" s="66"/>
      <c r="F3733" s="66">
        <v>0</v>
      </c>
      <c r="G3733" s="66"/>
      <c r="H3733" s="66">
        <v>0</v>
      </c>
    </row>
    <row r="3734" spans="1:8" ht="12.75" customHeight="1" x14ac:dyDescent="0.25">
      <c r="A3734" s="26" t="s">
        <v>3748</v>
      </c>
      <c r="B3734" s="26" t="s">
        <v>1814</v>
      </c>
      <c r="C3734" s="65">
        <v>14</v>
      </c>
      <c r="D3734" s="66"/>
      <c r="E3734" s="66">
        <v>0</v>
      </c>
      <c r="F3734" s="66"/>
      <c r="G3734" s="66"/>
      <c r="H3734" s="66">
        <v>0</v>
      </c>
    </row>
    <row r="3735" spans="1:8" ht="12.75" customHeight="1" x14ac:dyDescent="0.25">
      <c r="A3735" s="26" t="s">
        <v>3749</v>
      </c>
      <c r="B3735" s="26" t="s">
        <v>620</v>
      </c>
      <c r="C3735" s="65">
        <v>16</v>
      </c>
      <c r="D3735" s="66">
        <v>0</v>
      </c>
      <c r="E3735" s="66"/>
      <c r="F3735" s="66"/>
      <c r="G3735" s="66"/>
      <c r="H3735" s="66">
        <v>0</v>
      </c>
    </row>
    <row r="3736" spans="1:8" ht="12.75" customHeight="1" x14ac:dyDescent="0.25">
      <c r="A3736" s="26" t="s">
        <v>3750</v>
      </c>
      <c r="B3736" s="26" t="s">
        <v>622</v>
      </c>
      <c r="C3736" s="65">
        <v>16</v>
      </c>
      <c r="D3736" s="66">
        <v>0</v>
      </c>
      <c r="E3736" s="66"/>
      <c r="F3736" s="66"/>
      <c r="G3736" s="66"/>
      <c r="H3736" s="66">
        <v>0</v>
      </c>
    </row>
    <row r="3737" spans="1:8" ht="12.75" customHeight="1" x14ac:dyDescent="0.25">
      <c r="A3737" s="26" t="s">
        <v>3751</v>
      </c>
      <c r="B3737" s="26" t="s">
        <v>624</v>
      </c>
      <c r="C3737" s="65">
        <v>16</v>
      </c>
      <c r="D3737" s="66">
        <v>0</v>
      </c>
      <c r="E3737" s="66"/>
      <c r="F3737" s="66"/>
      <c r="G3737" s="66"/>
      <c r="H3737" s="66">
        <v>0</v>
      </c>
    </row>
    <row r="3738" spans="1:8" ht="12.75" customHeight="1" x14ac:dyDescent="0.25">
      <c r="A3738" s="26" t="s">
        <v>3752</v>
      </c>
      <c r="B3738" s="26" t="s">
        <v>1335</v>
      </c>
      <c r="C3738" s="65">
        <v>16</v>
      </c>
      <c r="D3738" s="66">
        <v>0</v>
      </c>
      <c r="E3738" s="66"/>
      <c r="F3738" s="66"/>
      <c r="G3738" s="66"/>
      <c r="H3738" s="66">
        <v>0</v>
      </c>
    </row>
    <row r="3739" spans="1:8" ht="12.75" customHeight="1" x14ac:dyDescent="0.25">
      <c r="A3739" s="26" t="s">
        <v>3753</v>
      </c>
      <c r="B3739" s="26" t="s">
        <v>1768</v>
      </c>
      <c r="C3739" s="65">
        <v>10</v>
      </c>
      <c r="D3739" s="66"/>
      <c r="E3739" s="66"/>
      <c r="F3739" s="66"/>
      <c r="G3739" s="66">
        <v>0</v>
      </c>
      <c r="H3739" s="66">
        <v>0</v>
      </c>
    </row>
    <row r="3740" spans="1:8" ht="12.75" customHeight="1" x14ac:dyDescent="0.25">
      <c r="A3740" s="26" t="s">
        <v>3754</v>
      </c>
      <c r="B3740" s="26" t="s">
        <v>1602</v>
      </c>
      <c r="C3740" s="65">
        <v>12</v>
      </c>
      <c r="D3740" s="66"/>
      <c r="E3740" s="66"/>
      <c r="F3740" s="66">
        <v>0</v>
      </c>
      <c r="G3740" s="66"/>
      <c r="H3740" s="66">
        <v>0</v>
      </c>
    </row>
    <row r="3741" spans="1:8" ht="12.75" customHeight="1" x14ac:dyDescent="0.25">
      <c r="A3741" s="26" t="s">
        <v>3755</v>
      </c>
      <c r="B3741" s="26" t="s">
        <v>1602</v>
      </c>
      <c r="C3741" s="65">
        <v>14</v>
      </c>
      <c r="D3741" s="66"/>
      <c r="E3741" s="66">
        <v>0</v>
      </c>
      <c r="F3741" s="66"/>
      <c r="G3741" s="66"/>
      <c r="H3741" s="66">
        <v>0</v>
      </c>
    </row>
    <row r="3742" spans="1:8" ht="12.75" customHeight="1" x14ac:dyDescent="0.25">
      <c r="A3742" s="26" t="s">
        <v>3756</v>
      </c>
      <c r="B3742" s="26" t="s">
        <v>1289</v>
      </c>
      <c r="C3742" s="65">
        <v>16</v>
      </c>
      <c r="D3742" s="66">
        <v>0</v>
      </c>
      <c r="E3742" s="66"/>
      <c r="F3742" s="66"/>
      <c r="G3742" s="66"/>
      <c r="H3742" s="66">
        <v>0</v>
      </c>
    </row>
    <row r="3743" spans="1:8" ht="12.75" customHeight="1" x14ac:dyDescent="0.25">
      <c r="A3743" s="26" t="s">
        <v>3757</v>
      </c>
      <c r="B3743" s="26" t="s">
        <v>559</v>
      </c>
      <c r="C3743" s="65">
        <v>16</v>
      </c>
      <c r="D3743" s="66">
        <v>0</v>
      </c>
      <c r="E3743" s="66"/>
      <c r="F3743" s="66"/>
      <c r="G3743" s="66"/>
      <c r="H3743" s="66">
        <v>0</v>
      </c>
    </row>
    <row r="3744" spans="1:8" ht="12.75" customHeight="1" x14ac:dyDescent="0.25">
      <c r="A3744" s="26" t="s">
        <v>3758</v>
      </c>
      <c r="B3744" s="26" t="s">
        <v>561</v>
      </c>
      <c r="C3744" s="65">
        <v>16</v>
      </c>
      <c r="D3744" s="66">
        <v>0</v>
      </c>
      <c r="E3744" s="66"/>
      <c r="F3744" s="66"/>
      <c r="G3744" s="66"/>
      <c r="H3744" s="66">
        <v>0</v>
      </c>
    </row>
    <row r="3745" spans="1:8" ht="12.75" customHeight="1" x14ac:dyDescent="0.25">
      <c r="A3745" s="26" t="s">
        <v>3759</v>
      </c>
      <c r="B3745" s="26" t="s">
        <v>563</v>
      </c>
      <c r="C3745" s="65">
        <v>16</v>
      </c>
      <c r="D3745" s="66">
        <v>0</v>
      </c>
      <c r="E3745" s="66"/>
      <c r="F3745" s="66"/>
      <c r="G3745" s="66"/>
      <c r="H3745" s="66">
        <v>0</v>
      </c>
    </row>
    <row r="3746" spans="1:8" ht="12.75" customHeight="1" x14ac:dyDescent="0.25">
      <c r="A3746" s="26" t="s">
        <v>3760</v>
      </c>
      <c r="B3746" s="26" t="s">
        <v>565</v>
      </c>
      <c r="C3746" s="65">
        <v>16</v>
      </c>
      <c r="D3746" s="66">
        <v>0</v>
      </c>
      <c r="E3746" s="66"/>
      <c r="F3746" s="66"/>
      <c r="G3746" s="66"/>
      <c r="H3746" s="66">
        <v>0</v>
      </c>
    </row>
    <row r="3747" spans="1:8" ht="12.75" customHeight="1" x14ac:dyDescent="0.25">
      <c r="A3747" s="26" t="s">
        <v>3761</v>
      </c>
      <c r="B3747" s="26" t="s">
        <v>567</v>
      </c>
      <c r="C3747" s="65">
        <v>16</v>
      </c>
      <c r="D3747" s="66">
        <v>0</v>
      </c>
      <c r="E3747" s="66"/>
      <c r="F3747" s="66"/>
      <c r="G3747" s="66"/>
      <c r="H3747" s="66">
        <v>0</v>
      </c>
    </row>
    <row r="3748" spans="1:8" ht="12.75" customHeight="1" x14ac:dyDescent="0.25">
      <c r="A3748" s="26" t="s">
        <v>3762</v>
      </c>
      <c r="B3748" s="26" t="s">
        <v>1611</v>
      </c>
      <c r="C3748" s="65">
        <v>12</v>
      </c>
      <c r="D3748" s="66"/>
      <c r="E3748" s="66"/>
      <c r="F3748" s="66">
        <v>0</v>
      </c>
      <c r="G3748" s="66"/>
      <c r="H3748" s="66">
        <v>0</v>
      </c>
    </row>
    <row r="3749" spans="1:8" ht="12.75" customHeight="1" x14ac:dyDescent="0.25">
      <c r="A3749" s="26" t="s">
        <v>3763</v>
      </c>
      <c r="B3749" s="26" t="s">
        <v>1611</v>
      </c>
      <c r="C3749" s="65">
        <v>14</v>
      </c>
      <c r="D3749" s="66"/>
      <c r="E3749" s="66">
        <v>0</v>
      </c>
      <c r="F3749" s="66"/>
      <c r="G3749" s="66"/>
      <c r="H3749" s="66">
        <v>0</v>
      </c>
    </row>
    <row r="3750" spans="1:8" ht="12.75" customHeight="1" x14ac:dyDescent="0.25">
      <c r="A3750" s="26" t="s">
        <v>3764</v>
      </c>
      <c r="B3750" s="26" t="s">
        <v>559</v>
      </c>
      <c r="C3750" s="65">
        <v>16</v>
      </c>
      <c r="D3750" s="66">
        <v>0</v>
      </c>
      <c r="E3750" s="66"/>
      <c r="F3750" s="66"/>
      <c r="G3750" s="66"/>
      <c r="H3750" s="66">
        <v>0</v>
      </c>
    </row>
    <row r="3751" spans="1:8" ht="12.75" customHeight="1" x14ac:dyDescent="0.25">
      <c r="A3751" s="26" t="s">
        <v>3765</v>
      </c>
      <c r="B3751" s="26" t="s">
        <v>561</v>
      </c>
      <c r="C3751" s="65">
        <v>16</v>
      </c>
      <c r="D3751" s="66">
        <v>0</v>
      </c>
      <c r="E3751" s="66"/>
      <c r="F3751" s="66"/>
      <c r="G3751" s="66"/>
      <c r="H3751" s="66">
        <v>0</v>
      </c>
    </row>
    <row r="3752" spans="1:8" ht="12.75" customHeight="1" x14ac:dyDescent="0.25">
      <c r="A3752" s="26" t="s">
        <v>3766</v>
      </c>
      <c r="B3752" s="26" t="s">
        <v>565</v>
      </c>
      <c r="C3752" s="65">
        <v>16</v>
      </c>
      <c r="D3752" s="66">
        <v>0</v>
      </c>
      <c r="E3752" s="66"/>
      <c r="F3752" s="66"/>
      <c r="G3752" s="66"/>
      <c r="H3752" s="66">
        <v>0</v>
      </c>
    </row>
    <row r="3753" spans="1:8" ht="12.75" customHeight="1" x14ac:dyDescent="0.25">
      <c r="A3753" s="26" t="s">
        <v>3767</v>
      </c>
      <c r="B3753" s="26" t="s">
        <v>575</v>
      </c>
      <c r="C3753" s="65">
        <v>16</v>
      </c>
      <c r="D3753" s="66">
        <v>0</v>
      </c>
      <c r="E3753" s="66"/>
      <c r="F3753" s="66"/>
      <c r="G3753" s="66"/>
      <c r="H3753" s="66">
        <v>0</v>
      </c>
    </row>
    <row r="3754" spans="1:8" ht="12.75" customHeight="1" x14ac:dyDescent="0.25">
      <c r="A3754" s="26" t="s">
        <v>3768</v>
      </c>
      <c r="B3754" s="26" t="s">
        <v>1618</v>
      </c>
      <c r="C3754" s="65">
        <v>12</v>
      </c>
      <c r="D3754" s="66"/>
      <c r="E3754" s="66"/>
      <c r="F3754" s="66">
        <v>0</v>
      </c>
      <c r="G3754" s="66"/>
      <c r="H3754" s="66">
        <v>0</v>
      </c>
    </row>
    <row r="3755" spans="1:8" ht="12.75" customHeight="1" x14ac:dyDescent="0.25">
      <c r="A3755" s="26" t="s">
        <v>3769</v>
      </c>
      <c r="B3755" s="26" t="s">
        <v>1618</v>
      </c>
      <c r="C3755" s="65">
        <v>14</v>
      </c>
      <c r="D3755" s="66"/>
      <c r="E3755" s="66">
        <v>0</v>
      </c>
      <c r="F3755" s="66"/>
      <c r="G3755" s="66"/>
      <c r="H3755" s="66">
        <v>0</v>
      </c>
    </row>
    <row r="3756" spans="1:8" ht="12.75" customHeight="1" x14ac:dyDescent="0.25">
      <c r="A3756" s="26" t="s">
        <v>3770</v>
      </c>
      <c r="B3756" s="26" t="s">
        <v>577</v>
      </c>
      <c r="C3756" s="65">
        <v>16</v>
      </c>
      <c r="D3756" s="66">
        <v>0</v>
      </c>
      <c r="E3756" s="66"/>
      <c r="F3756" s="66"/>
      <c r="G3756" s="66"/>
      <c r="H3756" s="66">
        <v>0</v>
      </c>
    </row>
    <row r="3757" spans="1:8" ht="12.75" customHeight="1" x14ac:dyDescent="0.25">
      <c r="A3757" s="26" t="s">
        <v>3771</v>
      </c>
      <c r="B3757" s="26" t="s">
        <v>581</v>
      </c>
      <c r="C3757" s="65">
        <v>16</v>
      </c>
      <c r="D3757" s="66">
        <v>0</v>
      </c>
      <c r="E3757" s="66"/>
      <c r="F3757" s="66"/>
      <c r="G3757" s="66"/>
      <c r="H3757" s="66">
        <v>0</v>
      </c>
    </row>
    <row r="3758" spans="1:8" ht="12.75" customHeight="1" x14ac:dyDescent="0.25">
      <c r="A3758" s="26" t="s">
        <v>3772</v>
      </c>
      <c r="B3758" s="26" t="s">
        <v>583</v>
      </c>
      <c r="C3758" s="65">
        <v>16</v>
      </c>
      <c r="D3758" s="66">
        <v>0</v>
      </c>
      <c r="E3758" s="66"/>
      <c r="F3758" s="66"/>
      <c r="G3758" s="66"/>
      <c r="H3758" s="66">
        <v>0</v>
      </c>
    </row>
    <row r="3759" spans="1:8" ht="12.75" customHeight="1" x14ac:dyDescent="0.25">
      <c r="A3759" s="26" t="s">
        <v>3773</v>
      </c>
      <c r="B3759" s="26" t="s">
        <v>585</v>
      </c>
      <c r="C3759" s="65">
        <v>16</v>
      </c>
      <c r="D3759" s="66">
        <v>0</v>
      </c>
      <c r="E3759" s="66"/>
      <c r="F3759" s="66"/>
      <c r="G3759" s="66"/>
      <c r="H3759" s="66">
        <v>0</v>
      </c>
    </row>
    <row r="3760" spans="1:8" ht="12.75" customHeight="1" x14ac:dyDescent="0.25">
      <c r="A3760" s="26" t="s">
        <v>3774</v>
      </c>
      <c r="B3760" s="26" t="s">
        <v>587</v>
      </c>
      <c r="C3760" s="65">
        <v>16</v>
      </c>
      <c r="D3760" s="66">
        <v>0</v>
      </c>
      <c r="E3760" s="66"/>
      <c r="F3760" s="66"/>
      <c r="G3760" s="66"/>
      <c r="H3760" s="66">
        <v>0</v>
      </c>
    </row>
    <row r="3761" spans="1:8" ht="12.75" customHeight="1" x14ac:dyDescent="0.25">
      <c r="A3761" s="26" t="s">
        <v>3775</v>
      </c>
      <c r="B3761" s="26" t="s">
        <v>1626</v>
      </c>
      <c r="C3761" s="65">
        <v>16</v>
      </c>
      <c r="D3761" s="66">
        <v>0</v>
      </c>
      <c r="E3761" s="66"/>
      <c r="F3761" s="66"/>
      <c r="G3761" s="66"/>
      <c r="H3761" s="66">
        <v>0</v>
      </c>
    </row>
    <row r="3762" spans="1:8" ht="12.75" customHeight="1" x14ac:dyDescent="0.25">
      <c r="A3762" s="26" t="s">
        <v>3776</v>
      </c>
      <c r="B3762" s="26" t="s">
        <v>591</v>
      </c>
      <c r="C3762" s="65">
        <v>16</v>
      </c>
      <c r="D3762" s="66">
        <v>0</v>
      </c>
      <c r="E3762" s="66"/>
      <c r="F3762" s="66"/>
      <c r="G3762" s="66"/>
      <c r="H3762" s="66">
        <v>0</v>
      </c>
    </row>
    <row r="3763" spans="1:8" ht="12.75" customHeight="1" x14ac:dyDescent="0.25">
      <c r="A3763" s="26" t="s">
        <v>3777</v>
      </c>
      <c r="B3763" s="26" t="s">
        <v>593</v>
      </c>
      <c r="C3763" s="65">
        <v>16</v>
      </c>
      <c r="D3763" s="66">
        <v>0</v>
      </c>
      <c r="E3763" s="66"/>
      <c r="F3763" s="66"/>
      <c r="G3763" s="66"/>
      <c r="H3763" s="66">
        <v>0</v>
      </c>
    </row>
    <row r="3764" spans="1:8" ht="12.75" customHeight="1" x14ac:dyDescent="0.25">
      <c r="A3764" s="26" t="s">
        <v>3778</v>
      </c>
      <c r="B3764" s="26" t="s">
        <v>595</v>
      </c>
      <c r="C3764" s="65">
        <v>16</v>
      </c>
      <c r="D3764" s="66">
        <v>0</v>
      </c>
      <c r="E3764" s="66"/>
      <c r="F3764" s="66"/>
      <c r="G3764" s="66"/>
      <c r="H3764" s="66">
        <v>0</v>
      </c>
    </row>
    <row r="3765" spans="1:8" ht="12.75" customHeight="1" x14ac:dyDescent="0.25">
      <c r="A3765" s="26" t="s">
        <v>3779</v>
      </c>
      <c r="B3765" s="26" t="s">
        <v>597</v>
      </c>
      <c r="C3765" s="65">
        <v>16</v>
      </c>
      <c r="D3765" s="66">
        <v>0</v>
      </c>
      <c r="E3765" s="66"/>
      <c r="F3765" s="66"/>
      <c r="G3765" s="66"/>
      <c r="H3765" s="66">
        <v>0</v>
      </c>
    </row>
    <row r="3766" spans="1:8" ht="12.75" customHeight="1" x14ac:dyDescent="0.25">
      <c r="A3766" s="26" t="s">
        <v>3780</v>
      </c>
      <c r="B3766" s="26" t="s">
        <v>599</v>
      </c>
      <c r="C3766" s="65">
        <v>16</v>
      </c>
      <c r="D3766" s="66">
        <v>0</v>
      </c>
      <c r="E3766" s="66"/>
      <c r="F3766" s="66"/>
      <c r="G3766" s="66"/>
      <c r="H3766" s="66">
        <v>0</v>
      </c>
    </row>
    <row r="3767" spans="1:8" ht="12.75" customHeight="1" x14ac:dyDescent="0.25">
      <c r="A3767" s="26" t="s">
        <v>3781</v>
      </c>
      <c r="B3767" s="26" t="s">
        <v>601</v>
      </c>
      <c r="C3767" s="65">
        <v>16</v>
      </c>
      <c r="D3767" s="66">
        <v>0</v>
      </c>
      <c r="E3767" s="66"/>
      <c r="F3767" s="66"/>
      <c r="G3767" s="66"/>
      <c r="H3767" s="66">
        <v>0</v>
      </c>
    </row>
    <row r="3768" spans="1:8" ht="12.75" customHeight="1" x14ac:dyDescent="0.25">
      <c r="A3768" s="26" t="s">
        <v>3782</v>
      </c>
      <c r="B3768" s="26" t="s">
        <v>603</v>
      </c>
      <c r="C3768" s="65">
        <v>16</v>
      </c>
      <c r="D3768" s="66">
        <v>0</v>
      </c>
      <c r="E3768" s="66"/>
      <c r="F3768" s="66"/>
      <c r="G3768" s="66"/>
      <c r="H3768" s="66">
        <v>0</v>
      </c>
    </row>
    <row r="3769" spans="1:8" ht="12.75" customHeight="1" x14ac:dyDescent="0.25">
      <c r="A3769" s="26" t="s">
        <v>3783</v>
      </c>
      <c r="B3769" s="26" t="s">
        <v>605</v>
      </c>
      <c r="C3769" s="65">
        <v>16</v>
      </c>
      <c r="D3769" s="66">
        <v>0</v>
      </c>
      <c r="E3769" s="66"/>
      <c r="F3769" s="66"/>
      <c r="G3769" s="66"/>
      <c r="H3769" s="66">
        <v>0</v>
      </c>
    </row>
    <row r="3770" spans="1:8" ht="12.75" customHeight="1" x14ac:dyDescent="0.25">
      <c r="A3770" s="26" t="s">
        <v>3784</v>
      </c>
      <c r="B3770" s="26" t="s">
        <v>607</v>
      </c>
      <c r="C3770" s="65">
        <v>16</v>
      </c>
      <c r="D3770" s="66">
        <v>0</v>
      </c>
      <c r="E3770" s="66"/>
      <c r="F3770" s="66"/>
      <c r="G3770" s="66"/>
      <c r="H3770" s="66">
        <v>0</v>
      </c>
    </row>
    <row r="3771" spans="1:8" ht="12.75" customHeight="1" x14ac:dyDescent="0.25">
      <c r="A3771" s="26" t="s">
        <v>3785</v>
      </c>
      <c r="B3771" s="26" t="s">
        <v>609</v>
      </c>
      <c r="C3771" s="65">
        <v>16</v>
      </c>
      <c r="D3771" s="66">
        <v>0</v>
      </c>
      <c r="E3771" s="66"/>
      <c r="F3771" s="66"/>
      <c r="G3771" s="66"/>
      <c r="H3771" s="66">
        <v>0</v>
      </c>
    </row>
    <row r="3772" spans="1:8" ht="12.75" customHeight="1" x14ac:dyDescent="0.25">
      <c r="A3772" s="26" t="s">
        <v>3786</v>
      </c>
      <c r="B3772" s="26" t="s">
        <v>611</v>
      </c>
      <c r="C3772" s="65">
        <v>16</v>
      </c>
      <c r="D3772" s="66">
        <v>0</v>
      </c>
      <c r="E3772" s="66"/>
      <c r="F3772" s="66"/>
      <c r="G3772" s="66"/>
      <c r="H3772" s="66">
        <v>0</v>
      </c>
    </row>
    <row r="3773" spans="1:8" ht="12.75" customHeight="1" x14ac:dyDescent="0.25">
      <c r="A3773" s="26" t="s">
        <v>3787</v>
      </c>
      <c r="B3773" s="26" t="s">
        <v>1639</v>
      </c>
      <c r="C3773" s="65">
        <v>12</v>
      </c>
      <c r="D3773" s="66"/>
      <c r="E3773" s="66"/>
      <c r="F3773" s="66">
        <v>0</v>
      </c>
      <c r="G3773" s="66"/>
      <c r="H3773" s="66">
        <v>0</v>
      </c>
    </row>
    <row r="3774" spans="1:8" ht="12.75" customHeight="1" x14ac:dyDescent="0.25">
      <c r="A3774" s="26" t="s">
        <v>3788</v>
      </c>
      <c r="B3774" s="26" t="s">
        <v>1639</v>
      </c>
      <c r="C3774" s="65">
        <v>14</v>
      </c>
      <c r="D3774" s="66"/>
      <c r="E3774" s="66">
        <v>0</v>
      </c>
      <c r="F3774" s="66"/>
      <c r="G3774" s="66"/>
      <c r="H3774" s="66">
        <v>0</v>
      </c>
    </row>
    <row r="3775" spans="1:8" ht="12.75" customHeight="1" x14ac:dyDescent="0.25">
      <c r="A3775" s="26" t="s">
        <v>3789</v>
      </c>
      <c r="B3775" s="26" t="s">
        <v>613</v>
      </c>
      <c r="C3775" s="65">
        <v>16</v>
      </c>
      <c r="D3775" s="66">
        <v>0</v>
      </c>
      <c r="E3775" s="66"/>
      <c r="F3775" s="66"/>
      <c r="G3775" s="66"/>
      <c r="H3775" s="66">
        <v>0</v>
      </c>
    </row>
    <row r="3776" spans="1:8" ht="12.75" customHeight="1" x14ac:dyDescent="0.25">
      <c r="A3776" s="26" t="s">
        <v>3790</v>
      </c>
      <c r="B3776" s="26" t="s">
        <v>1814</v>
      </c>
      <c r="C3776" s="65">
        <v>12</v>
      </c>
      <c r="D3776" s="66"/>
      <c r="E3776" s="66"/>
      <c r="F3776" s="66">
        <v>0</v>
      </c>
      <c r="G3776" s="66"/>
      <c r="H3776" s="66">
        <v>0</v>
      </c>
    </row>
    <row r="3777" spans="1:8" ht="12.75" customHeight="1" x14ac:dyDescent="0.25">
      <c r="A3777" s="26" t="s">
        <v>3791</v>
      </c>
      <c r="B3777" s="26" t="s">
        <v>1814</v>
      </c>
      <c r="C3777" s="65">
        <v>14</v>
      </c>
      <c r="D3777" s="66"/>
      <c r="E3777" s="66">
        <v>0</v>
      </c>
      <c r="F3777" s="66"/>
      <c r="G3777" s="66"/>
      <c r="H3777" s="66">
        <v>0</v>
      </c>
    </row>
    <row r="3778" spans="1:8" ht="12.75" customHeight="1" x14ac:dyDescent="0.25">
      <c r="A3778" s="26" t="s">
        <v>3792</v>
      </c>
      <c r="B3778" s="26" t="s">
        <v>620</v>
      </c>
      <c r="C3778" s="65">
        <v>16</v>
      </c>
      <c r="D3778" s="66">
        <v>0</v>
      </c>
      <c r="E3778" s="66"/>
      <c r="F3778" s="66"/>
      <c r="G3778" s="66"/>
      <c r="H3778" s="66">
        <v>0</v>
      </c>
    </row>
    <row r="3779" spans="1:8" ht="12.75" customHeight="1" x14ac:dyDescent="0.25">
      <c r="A3779" s="26" t="s">
        <v>3793</v>
      </c>
      <c r="B3779" s="26" t="s">
        <v>622</v>
      </c>
      <c r="C3779" s="65">
        <v>16</v>
      </c>
      <c r="D3779" s="66">
        <v>0</v>
      </c>
      <c r="E3779" s="66"/>
      <c r="F3779" s="66"/>
      <c r="G3779" s="66"/>
      <c r="H3779" s="66">
        <v>0</v>
      </c>
    </row>
    <row r="3780" spans="1:8" ht="12.75" customHeight="1" x14ac:dyDescent="0.25">
      <c r="A3780" s="26" t="s">
        <v>3794</v>
      </c>
      <c r="B3780" s="26" t="s">
        <v>624</v>
      </c>
      <c r="C3780" s="65">
        <v>16</v>
      </c>
      <c r="D3780" s="66">
        <v>0</v>
      </c>
      <c r="E3780" s="66"/>
      <c r="F3780" s="66"/>
      <c r="G3780" s="66"/>
      <c r="H3780" s="66">
        <v>0</v>
      </c>
    </row>
    <row r="3781" spans="1:8" ht="12.75" customHeight="1" x14ac:dyDescent="0.25">
      <c r="A3781" s="26" t="s">
        <v>3795</v>
      </c>
      <c r="B3781" s="26" t="s">
        <v>1335</v>
      </c>
      <c r="C3781" s="65">
        <v>16</v>
      </c>
      <c r="D3781" s="66">
        <v>0</v>
      </c>
      <c r="E3781" s="66"/>
      <c r="F3781" s="66"/>
      <c r="G3781" s="66"/>
      <c r="H3781" s="66">
        <v>0</v>
      </c>
    </row>
    <row r="3782" spans="1:8" ht="12.75" customHeight="1" x14ac:dyDescent="0.25">
      <c r="A3782" s="26" t="s">
        <v>3796</v>
      </c>
      <c r="B3782" s="26" t="s">
        <v>936</v>
      </c>
      <c r="C3782" s="65">
        <v>6</v>
      </c>
      <c r="D3782" s="66"/>
      <c r="E3782" s="66"/>
      <c r="F3782" s="66"/>
      <c r="G3782" s="66"/>
      <c r="H3782" s="66">
        <v>1848675.24</v>
      </c>
    </row>
    <row r="3783" spans="1:8" ht="12.75" customHeight="1" x14ac:dyDescent="0.25">
      <c r="A3783" s="26" t="s">
        <v>3797</v>
      </c>
      <c r="B3783" s="26" t="s">
        <v>1763</v>
      </c>
      <c r="C3783" s="65">
        <v>10</v>
      </c>
      <c r="D3783" s="66"/>
      <c r="E3783" s="66"/>
      <c r="F3783" s="66"/>
      <c r="G3783" s="66">
        <v>1848675.24</v>
      </c>
      <c r="H3783" s="66">
        <v>1848675.24</v>
      </c>
    </row>
    <row r="3784" spans="1:8" ht="12.75" customHeight="1" x14ac:dyDescent="0.25">
      <c r="A3784" s="26" t="s">
        <v>3798</v>
      </c>
      <c r="B3784" s="26" t="s">
        <v>1602</v>
      </c>
      <c r="C3784" s="65">
        <v>12</v>
      </c>
      <c r="D3784" s="66"/>
      <c r="E3784" s="66"/>
      <c r="F3784" s="66">
        <v>0</v>
      </c>
      <c r="G3784" s="66"/>
      <c r="H3784" s="66">
        <v>0</v>
      </c>
    </row>
    <row r="3785" spans="1:8" ht="12.75" customHeight="1" x14ac:dyDescent="0.25">
      <c r="A3785" s="26" t="s">
        <v>3799</v>
      </c>
      <c r="B3785" s="26" t="s">
        <v>1602</v>
      </c>
      <c r="C3785" s="65">
        <v>14</v>
      </c>
      <c r="D3785" s="66"/>
      <c r="E3785" s="66">
        <v>0</v>
      </c>
      <c r="F3785" s="66"/>
      <c r="G3785" s="66"/>
      <c r="H3785" s="66">
        <v>0</v>
      </c>
    </row>
    <row r="3786" spans="1:8" ht="12.75" customHeight="1" x14ac:dyDescent="0.25">
      <c r="A3786" s="26" t="s">
        <v>3800</v>
      </c>
      <c r="B3786" s="26" t="s">
        <v>1289</v>
      </c>
      <c r="C3786" s="65">
        <v>16</v>
      </c>
      <c r="D3786" s="66">
        <v>0</v>
      </c>
      <c r="E3786" s="66"/>
      <c r="F3786" s="66"/>
      <c r="G3786" s="66"/>
      <c r="H3786" s="66">
        <v>0</v>
      </c>
    </row>
    <row r="3787" spans="1:8" ht="12.75" customHeight="1" x14ac:dyDescent="0.25">
      <c r="A3787" s="26" t="s">
        <v>3801</v>
      </c>
      <c r="B3787" s="26" t="s">
        <v>559</v>
      </c>
      <c r="C3787" s="65">
        <v>16</v>
      </c>
      <c r="D3787" s="66">
        <v>0</v>
      </c>
      <c r="E3787" s="66"/>
      <c r="F3787" s="66"/>
      <c r="G3787" s="66"/>
      <c r="H3787" s="66">
        <v>0</v>
      </c>
    </row>
    <row r="3788" spans="1:8" ht="12.75" customHeight="1" x14ac:dyDescent="0.25">
      <c r="A3788" s="26" t="s">
        <v>3802</v>
      </c>
      <c r="B3788" s="26" t="s">
        <v>561</v>
      </c>
      <c r="C3788" s="65">
        <v>16</v>
      </c>
      <c r="D3788" s="66">
        <v>0</v>
      </c>
      <c r="E3788" s="66"/>
      <c r="F3788" s="66"/>
      <c r="G3788" s="66"/>
      <c r="H3788" s="66">
        <v>0</v>
      </c>
    </row>
    <row r="3789" spans="1:8" ht="12.75" customHeight="1" x14ac:dyDescent="0.25">
      <c r="A3789" s="26" t="s">
        <v>3803</v>
      </c>
      <c r="B3789" s="26" t="s">
        <v>563</v>
      </c>
      <c r="C3789" s="65">
        <v>16</v>
      </c>
      <c r="D3789" s="66">
        <v>0</v>
      </c>
      <c r="E3789" s="66"/>
      <c r="F3789" s="66"/>
      <c r="G3789" s="66"/>
      <c r="H3789" s="66">
        <v>0</v>
      </c>
    </row>
    <row r="3790" spans="1:8" ht="12.75" customHeight="1" x14ac:dyDescent="0.25">
      <c r="A3790" s="26" t="s">
        <v>3804</v>
      </c>
      <c r="B3790" s="26" t="s">
        <v>565</v>
      </c>
      <c r="C3790" s="65">
        <v>16</v>
      </c>
      <c r="D3790" s="66">
        <v>0</v>
      </c>
      <c r="E3790" s="66"/>
      <c r="F3790" s="66"/>
      <c r="G3790" s="66"/>
      <c r="H3790" s="66">
        <v>0</v>
      </c>
    </row>
    <row r="3791" spans="1:8" ht="12.75" customHeight="1" x14ac:dyDescent="0.25">
      <c r="A3791" s="26" t="s">
        <v>3805</v>
      </c>
      <c r="B3791" s="26" t="s">
        <v>567</v>
      </c>
      <c r="C3791" s="65">
        <v>16</v>
      </c>
      <c r="D3791" s="66">
        <v>0</v>
      </c>
      <c r="E3791" s="66"/>
      <c r="F3791" s="66"/>
      <c r="G3791" s="66"/>
      <c r="H3791" s="66">
        <v>0</v>
      </c>
    </row>
    <row r="3792" spans="1:8" ht="12.75" customHeight="1" x14ac:dyDescent="0.25">
      <c r="A3792" s="26" t="s">
        <v>3806</v>
      </c>
      <c r="B3792" s="26" t="s">
        <v>1611</v>
      </c>
      <c r="C3792" s="65">
        <v>12</v>
      </c>
      <c r="D3792" s="66"/>
      <c r="E3792" s="66"/>
      <c r="F3792" s="66">
        <v>1833118.3</v>
      </c>
      <c r="G3792" s="66"/>
      <c r="H3792" s="66">
        <v>1833118.3</v>
      </c>
    </row>
    <row r="3793" spans="1:8" ht="12.75" customHeight="1" x14ac:dyDescent="0.25">
      <c r="A3793" s="26" t="s">
        <v>3807</v>
      </c>
      <c r="B3793" s="26" t="s">
        <v>1611</v>
      </c>
      <c r="C3793" s="65">
        <v>14</v>
      </c>
      <c r="D3793" s="66"/>
      <c r="E3793" s="66">
        <v>1833118.3</v>
      </c>
      <c r="F3793" s="66"/>
      <c r="G3793" s="66"/>
      <c r="H3793" s="66">
        <v>1833118.3</v>
      </c>
    </row>
    <row r="3794" spans="1:8" ht="12.75" customHeight="1" x14ac:dyDescent="0.25">
      <c r="A3794" s="26" t="s">
        <v>3808</v>
      </c>
      <c r="B3794" s="26" t="s">
        <v>559</v>
      </c>
      <c r="C3794" s="65">
        <v>16</v>
      </c>
      <c r="D3794" s="66">
        <v>1755018.3</v>
      </c>
      <c r="E3794" s="66"/>
      <c r="F3794" s="66"/>
      <c r="G3794" s="66"/>
      <c r="H3794" s="66">
        <v>1755018.3</v>
      </c>
    </row>
    <row r="3795" spans="1:8" ht="12.75" customHeight="1" x14ac:dyDescent="0.25">
      <c r="A3795" s="26" t="s">
        <v>3809</v>
      </c>
      <c r="B3795" s="26" t="s">
        <v>561</v>
      </c>
      <c r="C3795" s="65">
        <v>16</v>
      </c>
      <c r="D3795" s="66">
        <v>0</v>
      </c>
      <c r="E3795" s="66"/>
      <c r="F3795" s="66"/>
      <c r="G3795" s="66"/>
      <c r="H3795" s="66">
        <v>0</v>
      </c>
    </row>
    <row r="3796" spans="1:8" ht="12.75" customHeight="1" x14ac:dyDescent="0.25">
      <c r="A3796" s="26" t="s">
        <v>3810</v>
      </c>
      <c r="B3796" s="26" t="s">
        <v>565</v>
      </c>
      <c r="C3796" s="65">
        <v>16</v>
      </c>
      <c r="D3796" s="66">
        <v>0</v>
      </c>
      <c r="E3796" s="66"/>
      <c r="F3796" s="66"/>
      <c r="G3796" s="66"/>
      <c r="H3796" s="66">
        <v>0</v>
      </c>
    </row>
    <row r="3797" spans="1:8" ht="12.75" customHeight="1" x14ac:dyDescent="0.25">
      <c r="A3797" s="26" t="s">
        <v>3811</v>
      </c>
      <c r="B3797" s="26" t="s">
        <v>575</v>
      </c>
      <c r="C3797" s="65">
        <v>16</v>
      </c>
      <c r="D3797" s="66">
        <v>0</v>
      </c>
      <c r="E3797" s="66"/>
      <c r="F3797" s="66"/>
      <c r="G3797" s="66"/>
      <c r="H3797" s="66">
        <v>0</v>
      </c>
    </row>
    <row r="3798" spans="1:8" ht="12.75" customHeight="1" x14ac:dyDescent="0.25">
      <c r="A3798" s="26" t="s">
        <v>12142</v>
      </c>
      <c r="B3798" s="26" t="s">
        <v>11625</v>
      </c>
      <c r="C3798" s="65">
        <v>16</v>
      </c>
      <c r="D3798" s="66">
        <v>0</v>
      </c>
      <c r="E3798" s="66"/>
      <c r="F3798" s="66"/>
      <c r="G3798" s="66"/>
      <c r="H3798" s="66">
        <v>0</v>
      </c>
    </row>
    <row r="3799" spans="1:8" ht="12.75" customHeight="1" x14ac:dyDescent="0.25">
      <c r="A3799" s="26" t="s">
        <v>12157</v>
      </c>
      <c r="B3799" s="26" t="s">
        <v>11665</v>
      </c>
      <c r="C3799" s="65">
        <v>16</v>
      </c>
      <c r="D3799" s="66">
        <v>78100</v>
      </c>
      <c r="E3799" s="66"/>
      <c r="F3799" s="66"/>
      <c r="G3799" s="66"/>
      <c r="H3799" s="66">
        <v>78100</v>
      </c>
    </row>
    <row r="3800" spans="1:8" ht="12.75" customHeight="1" x14ac:dyDescent="0.25">
      <c r="A3800" s="26" t="s">
        <v>12369</v>
      </c>
      <c r="B3800" s="26" t="s">
        <v>11625</v>
      </c>
      <c r="C3800" s="65">
        <v>16</v>
      </c>
      <c r="D3800" s="66">
        <v>0</v>
      </c>
      <c r="E3800" s="66"/>
      <c r="F3800" s="66"/>
      <c r="G3800" s="66"/>
      <c r="H3800" s="66">
        <v>0</v>
      </c>
    </row>
    <row r="3801" spans="1:8" ht="12.75" customHeight="1" x14ac:dyDescent="0.25">
      <c r="A3801" s="26" t="s">
        <v>12370</v>
      </c>
      <c r="B3801" s="26" t="s">
        <v>11769</v>
      </c>
      <c r="C3801" s="65">
        <v>16</v>
      </c>
      <c r="D3801" s="66">
        <v>0</v>
      </c>
      <c r="E3801" s="66"/>
      <c r="F3801" s="66"/>
      <c r="G3801" s="66"/>
      <c r="H3801" s="66">
        <v>0</v>
      </c>
    </row>
    <row r="3802" spans="1:8" ht="12.75" customHeight="1" x14ac:dyDescent="0.25">
      <c r="A3802" s="26" t="s">
        <v>3812</v>
      </c>
      <c r="B3802" s="26" t="s">
        <v>1618</v>
      </c>
      <c r="C3802" s="65">
        <v>12</v>
      </c>
      <c r="D3802" s="66"/>
      <c r="E3802" s="66"/>
      <c r="F3802" s="66">
        <v>0</v>
      </c>
      <c r="G3802" s="66"/>
      <c r="H3802" s="66">
        <v>0</v>
      </c>
    </row>
    <row r="3803" spans="1:8" ht="12.75" customHeight="1" x14ac:dyDescent="0.25">
      <c r="A3803" s="26" t="s">
        <v>3813</v>
      </c>
      <c r="B3803" s="26" t="s">
        <v>1618</v>
      </c>
      <c r="C3803" s="65">
        <v>14</v>
      </c>
      <c r="D3803" s="66"/>
      <c r="E3803" s="66">
        <v>0</v>
      </c>
      <c r="F3803" s="66"/>
      <c r="G3803" s="66"/>
      <c r="H3803" s="66">
        <v>0</v>
      </c>
    </row>
    <row r="3804" spans="1:8" ht="12.75" customHeight="1" x14ac:dyDescent="0.25">
      <c r="A3804" s="26" t="s">
        <v>3814</v>
      </c>
      <c r="B3804" s="26" t="s">
        <v>577</v>
      </c>
      <c r="C3804" s="65">
        <v>16</v>
      </c>
      <c r="D3804" s="66">
        <v>0</v>
      </c>
      <c r="E3804" s="66"/>
      <c r="F3804" s="66"/>
      <c r="G3804" s="66"/>
      <c r="H3804" s="66">
        <v>0</v>
      </c>
    </row>
    <row r="3805" spans="1:8" ht="12.75" customHeight="1" x14ac:dyDescent="0.25">
      <c r="A3805" s="26" t="s">
        <v>3815</v>
      </c>
      <c r="B3805" s="26" t="s">
        <v>581</v>
      </c>
      <c r="C3805" s="65">
        <v>16</v>
      </c>
      <c r="D3805" s="66">
        <v>0</v>
      </c>
      <c r="E3805" s="66"/>
      <c r="F3805" s="66"/>
      <c r="G3805" s="66"/>
      <c r="H3805" s="66">
        <v>0</v>
      </c>
    </row>
    <row r="3806" spans="1:8" ht="12.75" customHeight="1" x14ac:dyDescent="0.25">
      <c r="A3806" s="26" t="s">
        <v>3816</v>
      </c>
      <c r="B3806" s="26" t="s">
        <v>583</v>
      </c>
      <c r="C3806" s="65">
        <v>16</v>
      </c>
      <c r="D3806" s="66">
        <v>0</v>
      </c>
      <c r="E3806" s="66"/>
      <c r="F3806" s="66"/>
      <c r="G3806" s="66"/>
      <c r="H3806" s="66">
        <v>0</v>
      </c>
    </row>
    <row r="3807" spans="1:8" ht="12.75" customHeight="1" x14ac:dyDescent="0.25">
      <c r="A3807" s="26" t="s">
        <v>3817</v>
      </c>
      <c r="B3807" s="26" t="s">
        <v>585</v>
      </c>
      <c r="C3807" s="65">
        <v>16</v>
      </c>
      <c r="D3807" s="66">
        <v>0</v>
      </c>
      <c r="E3807" s="66"/>
      <c r="F3807" s="66"/>
      <c r="G3807" s="66"/>
      <c r="H3807" s="66">
        <v>0</v>
      </c>
    </row>
    <row r="3808" spans="1:8" ht="12.75" customHeight="1" x14ac:dyDescent="0.25">
      <c r="A3808" s="26" t="s">
        <v>3818</v>
      </c>
      <c r="B3808" s="26" t="s">
        <v>587</v>
      </c>
      <c r="C3808" s="65">
        <v>16</v>
      </c>
      <c r="D3808" s="66">
        <v>0</v>
      </c>
      <c r="E3808" s="66"/>
      <c r="F3808" s="66"/>
      <c r="G3808" s="66"/>
      <c r="H3808" s="66">
        <v>0</v>
      </c>
    </row>
    <row r="3809" spans="1:8" ht="12.75" customHeight="1" x14ac:dyDescent="0.25">
      <c r="A3809" s="26" t="s">
        <v>3819</v>
      </c>
      <c r="B3809" s="26" t="s">
        <v>1626</v>
      </c>
      <c r="C3809" s="65">
        <v>16</v>
      </c>
      <c r="D3809" s="66">
        <v>0</v>
      </c>
      <c r="E3809" s="66"/>
      <c r="F3809" s="66"/>
      <c r="G3809" s="66"/>
      <c r="H3809" s="66">
        <v>0</v>
      </c>
    </row>
    <row r="3810" spans="1:8" ht="12.75" customHeight="1" x14ac:dyDescent="0.25">
      <c r="A3810" s="26" t="s">
        <v>3820</v>
      </c>
      <c r="B3810" s="26" t="s">
        <v>591</v>
      </c>
      <c r="C3810" s="65">
        <v>16</v>
      </c>
      <c r="D3810" s="66">
        <v>0</v>
      </c>
      <c r="E3810" s="66"/>
      <c r="F3810" s="66"/>
      <c r="G3810" s="66"/>
      <c r="H3810" s="66">
        <v>0</v>
      </c>
    </row>
    <row r="3811" spans="1:8" ht="12.75" customHeight="1" x14ac:dyDescent="0.25">
      <c r="A3811" s="26" t="s">
        <v>3821</v>
      </c>
      <c r="B3811" s="26" t="s">
        <v>593</v>
      </c>
      <c r="C3811" s="65">
        <v>16</v>
      </c>
      <c r="D3811" s="66">
        <v>0</v>
      </c>
      <c r="E3811" s="66"/>
      <c r="F3811" s="66"/>
      <c r="G3811" s="66"/>
      <c r="H3811" s="66">
        <v>0</v>
      </c>
    </row>
    <row r="3812" spans="1:8" ht="12.75" customHeight="1" x14ac:dyDescent="0.25">
      <c r="A3812" s="26" t="s">
        <v>3822</v>
      </c>
      <c r="B3812" s="26" t="s">
        <v>595</v>
      </c>
      <c r="C3812" s="65">
        <v>16</v>
      </c>
      <c r="D3812" s="66">
        <v>0</v>
      </c>
      <c r="E3812" s="66"/>
      <c r="F3812" s="66"/>
      <c r="G3812" s="66"/>
      <c r="H3812" s="66">
        <v>0</v>
      </c>
    </row>
    <row r="3813" spans="1:8" ht="12.75" customHeight="1" x14ac:dyDescent="0.25">
      <c r="A3813" s="26" t="s">
        <v>3823</v>
      </c>
      <c r="B3813" s="26" t="s">
        <v>597</v>
      </c>
      <c r="C3813" s="65">
        <v>16</v>
      </c>
      <c r="D3813" s="66">
        <v>0</v>
      </c>
      <c r="E3813" s="66"/>
      <c r="F3813" s="66"/>
      <c r="G3813" s="66"/>
      <c r="H3813" s="66">
        <v>0</v>
      </c>
    </row>
    <row r="3814" spans="1:8" ht="12.75" customHeight="1" x14ac:dyDescent="0.25">
      <c r="A3814" s="26" t="s">
        <v>3824</v>
      </c>
      <c r="B3814" s="26" t="s">
        <v>599</v>
      </c>
      <c r="C3814" s="65">
        <v>16</v>
      </c>
      <c r="D3814" s="66">
        <v>0</v>
      </c>
      <c r="E3814" s="66"/>
      <c r="F3814" s="66"/>
      <c r="G3814" s="66"/>
      <c r="H3814" s="66">
        <v>0</v>
      </c>
    </row>
    <row r="3815" spans="1:8" ht="12.75" customHeight="1" x14ac:dyDescent="0.25">
      <c r="A3815" s="26" t="s">
        <v>3825</v>
      </c>
      <c r="B3815" s="26" t="s">
        <v>601</v>
      </c>
      <c r="C3815" s="65">
        <v>16</v>
      </c>
      <c r="D3815" s="66">
        <v>0</v>
      </c>
      <c r="E3815" s="66"/>
      <c r="F3815" s="66"/>
      <c r="G3815" s="66"/>
      <c r="H3815" s="66">
        <v>0</v>
      </c>
    </row>
    <row r="3816" spans="1:8" ht="12.75" customHeight="1" x14ac:dyDescent="0.25">
      <c r="A3816" s="26" t="s">
        <v>3826</v>
      </c>
      <c r="B3816" s="26" t="s">
        <v>603</v>
      </c>
      <c r="C3816" s="65">
        <v>16</v>
      </c>
      <c r="D3816" s="66">
        <v>0</v>
      </c>
      <c r="E3816" s="66"/>
      <c r="F3816" s="66"/>
      <c r="G3816" s="66"/>
      <c r="H3816" s="66">
        <v>0</v>
      </c>
    </row>
    <row r="3817" spans="1:8" ht="12.75" customHeight="1" x14ac:dyDescent="0.25">
      <c r="A3817" s="26" t="s">
        <v>3827</v>
      </c>
      <c r="B3817" s="26" t="s">
        <v>605</v>
      </c>
      <c r="C3817" s="65">
        <v>16</v>
      </c>
      <c r="D3817" s="66">
        <v>0</v>
      </c>
      <c r="E3817" s="66"/>
      <c r="F3817" s="66"/>
      <c r="G3817" s="66"/>
      <c r="H3817" s="66">
        <v>0</v>
      </c>
    </row>
    <row r="3818" spans="1:8" ht="12.75" customHeight="1" x14ac:dyDescent="0.25">
      <c r="A3818" s="26" t="s">
        <v>3828</v>
      </c>
      <c r="B3818" s="26" t="s">
        <v>607</v>
      </c>
      <c r="C3818" s="65">
        <v>16</v>
      </c>
      <c r="D3818" s="66">
        <v>0</v>
      </c>
      <c r="E3818" s="66"/>
      <c r="F3818" s="66"/>
      <c r="G3818" s="66"/>
      <c r="H3818" s="66">
        <v>0</v>
      </c>
    </row>
    <row r="3819" spans="1:8" ht="12.75" customHeight="1" x14ac:dyDescent="0.25">
      <c r="A3819" s="26" t="s">
        <v>3829</v>
      </c>
      <c r="B3819" s="26" t="s">
        <v>609</v>
      </c>
      <c r="C3819" s="65">
        <v>16</v>
      </c>
      <c r="D3819" s="66">
        <v>0</v>
      </c>
      <c r="E3819" s="66"/>
      <c r="F3819" s="66"/>
      <c r="G3819" s="66"/>
      <c r="H3819" s="66">
        <v>0</v>
      </c>
    </row>
    <row r="3820" spans="1:8" ht="12.75" customHeight="1" x14ac:dyDescent="0.25">
      <c r="A3820" s="26" t="s">
        <v>3830</v>
      </c>
      <c r="B3820" s="26" t="s">
        <v>611</v>
      </c>
      <c r="C3820" s="65">
        <v>16</v>
      </c>
      <c r="D3820" s="66">
        <v>0</v>
      </c>
      <c r="E3820" s="66"/>
      <c r="F3820" s="66"/>
      <c r="G3820" s="66"/>
      <c r="H3820" s="66">
        <v>0</v>
      </c>
    </row>
    <row r="3821" spans="1:8" ht="12.75" customHeight="1" x14ac:dyDescent="0.25">
      <c r="A3821" s="26" t="s">
        <v>3831</v>
      </c>
      <c r="B3821" s="26" t="s">
        <v>1639</v>
      </c>
      <c r="C3821" s="65">
        <v>12</v>
      </c>
      <c r="D3821" s="66"/>
      <c r="E3821" s="66"/>
      <c r="F3821" s="66">
        <v>0</v>
      </c>
      <c r="G3821" s="66"/>
      <c r="H3821" s="66">
        <v>0</v>
      </c>
    </row>
    <row r="3822" spans="1:8" ht="12.75" customHeight="1" x14ac:dyDescent="0.25">
      <c r="A3822" s="26" t="s">
        <v>3832</v>
      </c>
      <c r="B3822" s="26" t="s">
        <v>1639</v>
      </c>
      <c r="C3822" s="65">
        <v>14</v>
      </c>
      <c r="D3822" s="66"/>
      <c r="E3822" s="66">
        <v>0</v>
      </c>
      <c r="F3822" s="66"/>
      <c r="G3822" s="66"/>
      <c r="H3822" s="66">
        <v>0</v>
      </c>
    </row>
    <row r="3823" spans="1:8" ht="12.75" customHeight="1" x14ac:dyDescent="0.25">
      <c r="A3823" s="26" t="s">
        <v>3833</v>
      </c>
      <c r="B3823" s="26" t="s">
        <v>613</v>
      </c>
      <c r="C3823" s="65">
        <v>16</v>
      </c>
      <c r="D3823" s="66">
        <v>0</v>
      </c>
      <c r="E3823" s="66"/>
      <c r="F3823" s="66"/>
      <c r="G3823" s="66"/>
      <c r="H3823" s="66">
        <v>0</v>
      </c>
    </row>
    <row r="3824" spans="1:8" ht="12.75" customHeight="1" x14ac:dyDescent="0.25">
      <c r="A3824" s="26" t="s">
        <v>3834</v>
      </c>
      <c r="B3824" s="26" t="s">
        <v>1814</v>
      </c>
      <c r="C3824" s="65">
        <v>12</v>
      </c>
      <c r="D3824" s="66"/>
      <c r="E3824" s="66"/>
      <c r="F3824" s="66">
        <v>15556.94</v>
      </c>
      <c r="G3824" s="66"/>
      <c r="H3824" s="66">
        <v>15556.94</v>
      </c>
    </row>
    <row r="3825" spans="1:8" ht="12.75" customHeight="1" x14ac:dyDescent="0.25">
      <c r="A3825" s="26" t="s">
        <v>3835</v>
      </c>
      <c r="B3825" s="26" t="s">
        <v>1814</v>
      </c>
      <c r="C3825" s="65">
        <v>14</v>
      </c>
      <c r="D3825" s="66"/>
      <c r="E3825" s="66">
        <v>15556.94</v>
      </c>
      <c r="F3825" s="66"/>
      <c r="G3825" s="66"/>
      <c r="H3825" s="66">
        <v>15556.94</v>
      </c>
    </row>
    <row r="3826" spans="1:8" ht="12.75" customHeight="1" x14ac:dyDescent="0.25">
      <c r="A3826" s="26" t="s">
        <v>3836</v>
      </c>
      <c r="B3826" s="26" t="s">
        <v>620</v>
      </c>
      <c r="C3826" s="65">
        <v>16</v>
      </c>
      <c r="D3826" s="66">
        <v>0</v>
      </c>
      <c r="E3826" s="66"/>
      <c r="F3826" s="66"/>
      <c r="G3826" s="66"/>
      <c r="H3826" s="66">
        <v>0</v>
      </c>
    </row>
    <row r="3827" spans="1:8" ht="12.75" customHeight="1" x14ac:dyDescent="0.25">
      <c r="A3827" s="26" t="s">
        <v>3837</v>
      </c>
      <c r="B3827" s="26" t="s">
        <v>622</v>
      </c>
      <c r="C3827" s="65">
        <v>16</v>
      </c>
      <c r="D3827" s="66">
        <v>0</v>
      </c>
      <c r="E3827" s="66"/>
      <c r="F3827" s="66"/>
      <c r="G3827" s="66"/>
      <c r="H3827" s="66">
        <v>0</v>
      </c>
    </row>
    <row r="3828" spans="1:8" ht="12.75" customHeight="1" x14ac:dyDescent="0.25">
      <c r="A3828" s="26" t="s">
        <v>3838</v>
      </c>
      <c r="B3828" s="26" t="s">
        <v>624</v>
      </c>
      <c r="C3828" s="65">
        <v>16</v>
      </c>
      <c r="D3828" s="66">
        <v>15556.94</v>
      </c>
      <c r="E3828" s="66"/>
      <c r="F3828" s="66"/>
      <c r="G3828" s="66"/>
      <c r="H3828" s="66">
        <v>15556.94</v>
      </c>
    </row>
    <row r="3829" spans="1:8" ht="12.75" customHeight="1" x14ac:dyDescent="0.25">
      <c r="A3829" s="26" t="s">
        <v>3839</v>
      </c>
      <c r="B3829" s="26" t="s">
        <v>1335</v>
      </c>
      <c r="C3829" s="65">
        <v>16</v>
      </c>
      <c r="D3829" s="66">
        <v>0</v>
      </c>
      <c r="E3829" s="66"/>
      <c r="F3829" s="66"/>
      <c r="G3829" s="66"/>
      <c r="H3829" s="66">
        <v>0</v>
      </c>
    </row>
    <row r="3830" spans="1:8" ht="12.75" customHeight="1" x14ac:dyDescent="0.25">
      <c r="A3830" s="26" t="s">
        <v>11861</v>
      </c>
      <c r="B3830" s="26" t="s">
        <v>11730</v>
      </c>
      <c r="C3830" s="65">
        <v>12</v>
      </c>
      <c r="D3830" s="66"/>
      <c r="E3830" s="66"/>
      <c r="F3830" s="66">
        <v>0</v>
      </c>
      <c r="G3830" s="66"/>
      <c r="H3830" s="66">
        <v>0</v>
      </c>
    </row>
    <row r="3831" spans="1:8" ht="12.75" customHeight="1" x14ac:dyDescent="0.25">
      <c r="A3831" s="26" t="s">
        <v>11862</v>
      </c>
      <c r="B3831" s="26" t="s">
        <v>11730</v>
      </c>
      <c r="C3831" s="65">
        <v>14</v>
      </c>
      <c r="D3831" s="66"/>
      <c r="E3831" s="66">
        <v>0</v>
      </c>
      <c r="F3831" s="66"/>
      <c r="G3831" s="66"/>
      <c r="H3831" s="66">
        <v>0</v>
      </c>
    </row>
    <row r="3832" spans="1:8" ht="12.75" customHeight="1" x14ac:dyDescent="0.25">
      <c r="A3832" s="26" t="s">
        <v>11863</v>
      </c>
      <c r="B3832" s="26" t="s">
        <v>11730</v>
      </c>
      <c r="C3832" s="65">
        <v>16</v>
      </c>
      <c r="D3832" s="66">
        <v>0</v>
      </c>
      <c r="E3832" s="66"/>
      <c r="F3832" s="66"/>
      <c r="G3832" s="66"/>
      <c r="H3832" s="66">
        <v>0</v>
      </c>
    </row>
    <row r="3833" spans="1:8" ht="12.75" customHeight="1" x14ac:dyDescent="0.25">
      <c r="A3833" s="26" t="s">
        <v>3840</v>
      </c>
      <c r="B3833" s="26" t="s">
        <v>1763</v>
      </c>
      <c r="C3833" s="65">
        <v>10</v>
      </c>
      <c r="D3833" s="66"/>
      <c r="E3833" s="66"/>
      <c r="F3833" s="66"/>
      <c r="G3833" s="66">
        <v>0</v>
      </c>
      <c r="H3833" s="66">
        <v>0</v>
      </c>
    </row>
    <row r="3834" spans="1:8" ht="12.75" customHeight="1" x14ac:dyDescent="0.25">
      <c r="A3834" s="26" t="s">
        <v>3841</v>
      </c>
      <c r="B3834" s="26" t="s">
        <v>1602</v>
      </c>
      <c r="C3834" s="65">
        <v>12</v>
      </c>
      <c r="D3834" s="66"/>
      <c r="E3834" s="66"/>
      <c r="F3834" s="66">
        <v>0</v>
      </c>
      <c r="G3834" s="66"/>
      <c r="H3834" s="66">
        <v>0</v>
      </c>
    </row>
    <row r="3835" spans="1:8" ht="12.75" customHeight="1" x14ac:dyDescent="0.25">
      <c r="A3835" s="26" t="s">
        <v>3842</v>
      </c>
      <c r="B3835" s="26" t="s">
        <v>1602</v>
      </c>
      <c r="C3835" s="65">
        <v>14</v>
      </c>
      <c r="D3835" s="66"/>
      <c r="E3835" s="66">
        <v>0</v>
      </c>
      <c r="F3835" s="66"/>
      <c r="G3835" s="66"/>
      <c r="H3835" s="66">
        <v>0</v>
      </c>
    </row>
    <row r="3836" spans="1:8" ht="12.75" customHeight="1" x14ac:dyDescent="0.25">
      <c r="A3836" s="26" t="s">
        <v>3843</v>
      </c>
      <c r="B3836" s="26" t="s">
        <v>1289</v>
      </c>
      <c r="C3836" s="65">
        <v>16</v>
      </c>
      <c r="D3836" s="66">
        <v>0</v>
      </c>
      <c r="E3836" s="66"/>
      <c r="F3836" s="66"/>
      <c r="G3836" s="66"/>
      <c r="H3836" s="66">
        <v>0</v>
      </c>
    </row>
    <row r="3837" spans="1:8" ht="12.75" customHeight="1" x14ac:dyDescent="0.25">
      <c r="A3837" s="26" t="s">
        <v>3844</v>
      </c>
      <c r="B3837" s="26" t="s">
        <v>559</v>
      </c>
      <c r="C3837" s="65">
        <v>16</v>
      </c>
      <c r="D3837" s="66">
        <v>0</v>
      </c>
      <c r="E3837" s="66"/>
      <c r="F3837" s="66"/>
      <c r="G3837" s="66"/>
      <c r="H3837" s="66">
        <v>0</v>
      </c>
    </row>
    <row r="3838" spans="1:8" ht="12.75" customHeight="1" x14ac:dyDescent="0.25">
      <c r="A3838" s="26" t="s">
        <v>3845</v>
      </c>
      <c r="B3838" s="26" t="s">
        <v>561</v>
      </c>
      <c r="C3838" s="65">
        <v>16</v>
      </c>
      <c r="D3838" s="66">
        <v>0</v>
      </c>
      <c r="E3838" s="66"/>
      <c r="F3838" s="66"/>
      <c r="G3838" s="66"/>
      <c r="H3838" s="66">
        <v>0</v>
      </c>
    </row>
    <row r="3839" spans="1:8" ht="12.75" customHeight="1" x14ac:dyDescent="0.25">
      <c r="A3839" s="26" t="s">
        <v>3846</v>
      </c>
      <c r="B3839" s="26" t="s">
        <v>563</v>
      </c>
      <c r="C3839" s="65">
        <v>16</v>
      </c>
      <c r="D3839" s="66">
        <v>0</v>
      </c>
      <c r="E3839" s="66"/>
      <c r="F3839" s="66"/>
      <c r="G3839" s="66"/>
      <c r="H3839" s="66">
        <v>0</v>
      </c>
    </row>
    <row r="3840" spans="1:8" ht="12.75" customHeight="1" x14ac:dyDescent="0.25">
      <c r="A3840" s="26" t="s">
        <v>3847</v>
      </c>
      <c r="B3840" s="26" t="s">
        <v>565</v>
      </c>
      <c r="C3840" s="65">
        <v>16</v>
      </c>
      <c r="D3840" s="66">
        <v>0</v>
      </c>
      <c r="E3840" s="66"/>
      <c r="F3840" s="66"/>
      <c r="G3840" s="66"/>
      <c r="H3840" s="66">
        <v>0</v>
      </c>
    </row>
    <row r="3841" spans="1:8" ht="12.75" customHeight="1" x14ac:dyDescent="0.25">
      <c r="A3841" s="26" t="s">
        <v>3848</v>
      </c>
      <c r="B3841" s="26" t="s">
        <v>567</v>
      </c>
      <c r="C3841" s="65">
        <v>16</v>
      </c>
      <c r="D3841" s="66">
        <v>0</v>
      </c>
      <c r="E3841" s="66"/>
      <c r="F3841" s="66"/>
      <c r="G3841" s="66"/>
      <c r="H3841" s="66">
        <v>0</v>
      </c>
    </row>
    <row r="3842" spans="1:8" ht="12.75" customHeight="1" x14ac:dyDescent="0.25">
      <c r="A3842" s="26" t="s">
        <v>3849</v>
      </c>
      <c r="B3842" s="26" t="s">
        <v>1611</v>
      </c>
      <c r="C3842" s="65">
        <v>12</v>
      </c>
      <c r="D3842" s="66"/>
      <c r="E3842" s="66"/>
      <c r="F3842" s="66">
        <v>0</v>
      </c>
      <c r="G3842" s="66"/>
      <c r="H3842" s="66">
        <v>0</v>
      </c>
    </row>
    <row r="3843" spans="1:8" ht="12.75" customHeight="1" x14ac:dyDescent="0.25">
      <c r="A3843" s="26" t="s">
        <v>3850</v>
      </c>
      <c r="B3843" s="26" t="s">
        <v>1611</v>
      </c>
      <c r="C3843" s="65">
        <v>14</v>
      </c>
      <c r="D3843" s="66"/>
      <c r="E3843" s="66">
        <v>0</v>
      </c>
      <c r="F3843" s="66"/>
      <c r="G3843" s="66"/>
      <c r="H3843" s="66">
        <v>0</v>
      </c>
    </row>
    <row r="3844" spans="1:8" ht="12.75" customHeight="1" x14ac:dyDescent="0.25">
      <c r="A3844" s="26" t="s">
        <v>3851</v>
      </c>
      <c r="B3844" s="26" t="s">
        <v>559</v>
      </c>
      <c r="C3844" s="65">
        <v>16</v>
      </c>
      <c r="D3844" s="66">
        <v>0</v>
      </c>
      <c r="E3844" s="66"/>
      <c r="F3844" s="66"/>
      <c r="G3844" s="66"/>
      <c r="H3844" s="66">
        <v>0</v>
      </c>
    </row>
    <row r="3845" spans="1:8" ht="12.75" customHeight="1" x14ac:dyDescent="0.25">
      <c r="A3845" s="26" t="s">
        <v>3852</v>
      </c>
      <c r="B3845" s="26" t="s">
        <v>561</v>
      </c>
      <c r="C3845" s="65">
        <v>16</v>
      </c>
      <c r="D3845" s="66">
        <v>0</v>
      </c>
      <c r="E3845" s="66"/>
      <c r="F3845" s="66"/>
      <c r="G3845" s="66"/>
      <c r="H3845" s="66">
        <v>0</v>
      </c>
    </row>
    <row r="3846" spans="1:8" ht="12.75" customHeight="1" x14ac:dyDescent="0.25">
      <c r="A3846" s="26" t="s">
        <v>3853</v>
      </c>
      <c r="B3846" s="26" t="s">
        <v>565</v>
      </c>
      <c r="C3846" s="65">
        <v>16</v>
      </c>
      <c r="D3846" s="66">
        <v>0</v>
      </c>
      <c r="E3846" s="66"/>
      <c r="F3846" s="66"/>
      <c r="G3846" s="66"/>
      <c r="H3846" s="66">
        <v>0</v>
      </c>
    </row>
    <row r="3847" spans="1:8" ht="12.75" customHeight="1" x14ac:dyDescent="0.25">
      <c r="A3847" s="26" t="s">
        <v>3854</v>
      </c>
      <c r="B3847" s="26" t="s">
        <v>575</v>
      </c>
      <c r="C3847" s="65">
        <v>16</v>
      </c>
      <c r="D3847" s="66">
        <v>0</v>
      </c>
      <c r="E3847" s="66"/>
      <c r="F3847" s="66"/>
      <c r="G3847" s="66"/>
      <c r="H3847" s="66">
        <v>0</v>
      </c>
    </row>
    <row r="3848" spans="1:8" ht="12.75" customHeight="1" x14ac:dyDescent="0.25">
      <c r="A3848" s="26" t="s">
        <v>3855</v>
      </c>
      <c r="B3848" s="26" t="s">
        <v>1618</v>
      </c>
      <c r="C3848" s="65">
        <v>12</v>
      </c>
      <c r="D3848" s="66"/>
      <c r="E3848" s="66"/>
      <c r="F3848" s="66">
        <v>0</v>
      </c>
      <c r="G3848" s="66"/>
      <c r="H3848" s="66">
        <v>0</v>
      </c>
    </row>
    <row r="3849" spans="1:8" ht="12.75" customHeight="1" x14ac:dyDescent="0.25">
      <c r="A3849" s="26" t="s">
        <v>3856</v>
      </c>
      <c r="B3849" s="26" t="s">
        <v>1618</v>
      </c>
      <c r="C3849" s="65">
        <v>14</v>
      </c>
      <c r="D3849" s="66"/>
      <c r="E3849" s="66">
        <v>0</v>
      </c>
      <c r="F3849" s="66"/>
      <c r="G3849" s="66"/>
      <c r="H3849" s="66">
        <v>0</v>
      </c>
    </row>
    <row r="3850" spans="1:8" ht="12.75" customHeight="1" x14ac:dyDescent="0.25">
      <c r="A3850" s="26" t="s">
        <v>3857</v>
      </c>
      <c r="B3850" s="26" t="s">
        <v>577</v>
      </c>
      <c r="C3850" s="65">
        <v>16</v>
      </c>
      <c r="D3850" s="66">
        <v>0</v>
      </c>
      <c r="E3850" s="66"/>
      <c r="F3850" s="66"/>
      <c r="G3850" s="66"/>
      <c r="H3850" s="66">
        <v>0</v>
      </c>
    </row>
    <row r="3851" spans="1:8" ht="12.75" customHeight="1" x14ac:dyDescent="0.25">
      <c r="A3851" s="26" t="s">
        <v>3858</v>
      </c>
      <c r="B3851" s="26" t="s">
        <v>581</v>
      </c>
      <c r="C3851" s="65">
        <v>16</v>
      </c>
      <c r="D3851" s="66">
        <v>0</v>
      </c>
      <c r="E3851" s="66"/>
      <c r="F3851" s="66"/>
      <c r="G3851" s="66"/>
      <c r="H3851" s="66">
        <v>0</v>
      </c>
    </row>
    <row r="3852" spans="1:8" ht="12.75" customHeight="1" x14ac:dyDescent="0.25">
      <c r="A3852" s="26" t="s">
        <v>3859</v>
      </c>
      <c r="B3852" s="26" t="s">
        <v>583</v>
      </c>
      <c r="C3852" s="65">
        <v>16</v>
      </c>
      <c r="D3852" s="66">
        <v>0</v>
      </c>
      <c r="E3852" s="66"/>
      <c r="F3852" s="66"/>
      <c r="G3852" s="66"/>
      <c r="H3852" s="66">
        <v>0</v>
      </c>
    </row>
    <row r="3853" spans="1:8" ht="12.75" customHeight="1" x14ac:dyDescent="0.25">
      <c r="A3853" s="26" t="s">
        <v>3860</v>
      </c>
      <c r="B3853" s="26" t="s">
        <v>585</v>
      </c>
      <c r="C3853" s="65">
        <v>16</v>
      </c>
      <c r="D3853" s="66">
        <v>0</v>
      </c>
      <c r="E3853" s="66"/>
      <c r="F3853" s="66"/>
      <c r="G3853" s="66"/>
      <c r="H3853" s="66">
        <v>0</v>
      </c>
    </row>
    <row r="3854" spans="1:8" ht="12.75" customHeight="1" x14ac:dyDescent="0.25">
      <c r="A3854" s="26" t="s">
        <v>3861</v>
      </c>
      <c r="B3854" s="26" t="s">
        <v>587</v>
      </c>
      <c r="C3854" s="65">
        <v>16</v>
      </c>
      <c r="D3854" s="66">
        <v>0</v>
      </c>
      <c r="E3854" s="66"/>
      <c r="F3854" s="66"/>
      <c r="G3854" s="66"/>
      <c r="H3854" s="66">
        <v>0</v>
      </c>
    </row>
    <row r="3855" spans="1:8" ht="12.75" customHeight="1" x14ac:dyDescent="0.25">
      <c r="A3855" s="26" t="s">
        <v>3862</v>
      </c>
      <c r="B3855" s="26" t="s">
        <v>1626</v>
      </c>
      <c r="C3855" s="65">
        <v>16</v>
      </c>
      <c r="D3855" s="66">
        <v>0</v>
      </c>
      <c r="E3855" s="66"/>
      <c r="F3855" s="66"/>
      <c r="G3855" s="66"/>
      <c r="H3855" s="66">
        <v>0</v>
      </c>
    </row>
    <row r="3856" spans="1:8" ht="12.75" customHeight="1" x14ac:dyDescent="0.25">
      <c r="A3856" s="26" t="s">
        <v>3863</v>
      </c>
      <c r="B3856" s="26" t="s">
        <v>591</v>
      </c>
      <c r="C3856" s="65">
        <v>16</v>
      </c>
      <c r="D3856" s="66">
        <v>0</v>
      </c>
      <c r="E3856" s="66"/>
      <c r="F3856" s="66"/>
      <c r="G3856" s="66"/>
      <c r="H3856" s="66">
        <v>0</v>
      </c>
    </row>
    <row r="3857" spans="1:8" ht="12.75" customHeight="1" x14ac:dyDescent="0.25">
      <c r="A3857" s="26" t="s">
        <v>3864</v>
      </c>
      <c r="B3857" s="26" t="s">
        <v>593</v>
      </c>
      <c r="C3857" s="65">
        <v>16</v>
      </c>
      <c r="D3857" s="66">
        <v>0</v>
      </c>
      <c r="E3857" s="66"/>
      <c r="F3857" s="66"/>
      <c r="G3857" s="66"/>
      <c r="H3857" s="66">
        <v>0</v>
      </c>
    </row>
    <row r="3858" spans="1:8" ht="12.75" customHeight="1" x14ac:dyDescent="0.25">
      <c r="A3858" s="26" t="s">
        <v>3865</v>
      </c>
      <c r="B3858" s="26" t="s">
        <v>595</v>
      </c>
      <c r="C3858" s="65">
        <v>16</v>
      </c>
      <c r="D3858" s="66">
        <v>0</v>
      </c>
      <c r="E3858" s="66"/>
      <c r="F3858" s="66"/>
      <c r="G3858" s="66"/>
      <c r="H3858" s="66">
        <v>0</v>
      </c>
    </row>
    <row r="3859" spans="1:8" ht="12.75" customHeight="1" x14ac:dyDescent="0.25">
      <c r="A3859" s="26" t="s">
        <v>3866</v>
      </c>
      <c r="B3859" s="26" t="s">
        <v>597</v>
      </c>
      <c r="C3859" s="65">
        <v>16</v>
      </c>
      <c r="D3859" s="66">
        <v>0</v>
      </c>
      <c r="E3859" s="66"/>
      <c r="F3859" s="66"/>
      <c r="G3859" s="66"/>
      <c r="H3859" s="66">
        <v>0</v>
      </c>
    </row>
    <row r="3860" spans="1:8" ht="12.75" customHeight="1" x14ac:dyDescent="0.25">
      <c r="A3860" s="26" t="s">
        <v>3867</v>
      </c>
      <c r="B3860" s="26" t="s">
        <v>599</v>
      </c>
      <c r="C3860" s="65">
        <v>16</v>
      </c>
      <c r="D3860" s="66">
        <v>0</v>
      </c>
      <c r="E3860" s="66"/>
      <c r="F3860" s="66"/>
      <c r="G3860" s="66"/>
      <c r="H3860" s="66">
        <v>0</v>
      </c>
    </row>
    <row r="3861" spans="1:8" ht="12.75" customHeight="1" x14ac:dyDescent="0.25">
      <c r="A3861" s="26" t="s">
        <v>3868</v>
      </c>
      <c r="B3861" s="26" t="s">
        <v>601</v>
      </c>
      <c r="C3861" s="65">
        <v>16</v>
      </c>
      <c r="D3861" s="66">
        <v>0</v>
      </c>
      <c r="E3861" s="66"/>
      <c r="F3861" s="66"/>
      <c r="G3861" s="66"/>
      <c r="H3861" s="66">
        <v>0</v>
      </c>
    </row>
    <row r="3862" spans="1:8" ht="12.75" customHeight="1" x14ac:dyDescent="0.25">
      <c r="A3862" s="26" t="s">
        <v>3869</v>
      </c>
      <c r="B3862" s="26" t="s">
        <v>603</v>
      </c>
      <c r="C3862" s="65">
        <v>16</v>
      </c>
      <c r="D3862" s="66">
        <v>0</v>
      </c>
      <c r="E3862" s="66"/>
      <c r="F3862" s="66"/>
      <c r="G3862" s="66"/>
      <c r="H3862" s="66">
        <v>0</v>
      </c>
    </row>
    <row r="3863" spans="1:8" ht="12.75" customHeight="1" x14ac:dyDescent="0.25">
      <c r="A3863" s="26" t="s">
        <v>3870</v>
      </c>
      <c r="B3863" s="26" t="s">
        <v>605</v>
      </c>
      <c r="C3863" s="65">
        <v>16</v>
      </c>
      <c r="D3863" s="66">
        <v>0</v>
      </c>
      <c r="E3863" s="66"/>
      <c r="F3863" s="66"/>
      <c r="G3863" s="66"/>
      <c r="H3863" s="66">
        <v>0</v>
      </c>
    </row>
    <row r="3864" spans="1:8" ht="12.75" customHeight="1" x14ac:dyDescent="0.25">
      <c r="A3864" s="26" t="s">
        <v>3871</v>
      </c>
      <c r="B3864" s="26" t="s">
        <v>607</v>
      </c>
      <c r="C3864" s="65">
        <v>16</v>
      </c>
      <c r="D3864" s="66">
        <v>0</v>
      </c>
      <c r="E3864" s="66"/>
      <c r="F3864" s="66"/>
      <c r="G3864" s="66"/>
      <c r="H3864" s="66">
        <v>0</v>
      </c>
    </row>
    <row r="3865" spans="1:8" ht="12.75" customHeight="1" x14ac:dyDescent="0.25">
      <c r="A3865" s="26" t="s">
        <v>3872</v>
      </c>
      <c r="B3865" s="26" t="s">
        <v>609</v>
      </c>
      <c r="C3865" s="65">
        <v>16</v>
      </c>
      <c r="D3865" s="66">
        <v>0</v>
      </c>
      <c r="E3865" s="66"/>
      <c r="F3865" s="66"/>
      <c r="G3865" s="66"/>
      <c r="H3865" s="66">
        <v>0</v>
      </c>
    </row>
    <row r="3866" spans="1:8" ht="12.75" customHeight="1" x14ac:dyDescent="0.25">
      <c r="A3866" s="26" t="s">
        <v>3873</v>
      </c>
      <c r="B3866" s="26" t="s">
        <v>611</v>
      </c>
      <c r="C3866" s="65">
        <v>16</v>
      </c>
      <c r="D3866" s="66">
        <v>0</v>
      </c>
      <c r="E3866" s="66"/>
      <c r="F3866" s="66"/>
      <c r="G3866" s="66"/>
      <c r="H3866" s="66">
        <v>0</v>
      </c>
    </row>
    <row r="3867" spans="1:8" ht="12.75" customHeight="1" x14ac:dyDescent="0.25">
      <c r="A3867" s="26" t="s">
        <v>3874</v>
      </c>
      <c r="B3867" s="26" t="s">
        <v>1639</v>
      </c>
      <c r="C3867" s="65">
        <v>12</v>
      </c>
      <c r="D3867" s="66"/>
      <c r="E3867" s="66"/>
      <c r="F3867" s="66">
        <v>0</v>
      </c>
      <c r="G3867" s="66"/>
      <c r="H3867" s="66">
        <v>0</v>
      </c>
    </row>
    <row r="3868" spans="1:8" ht="12.75" customHeight="1" x14ac:dyDescent="0.25">
      <c r="A3868" s="26" t="s">
        <v>3875</v>
      </c>
      <c r="B3868" s="26" t="s">
        <v>1639</v>
      </c>
      <c r="C3868" s="65">
        <v>14</v>
      </c>
      <c r="D3868" s="66"/>
      <c r="E3868" s="66">
        <v>0</v>
      </c>
      <c r="F3868" s="66"/>
      <c r="G3868" s="66"/>
      <c r="H3868" s="66">
        <v>0</v>
      </c>
    </row>
    <row r="3869" spans="1:8" ht="12.75" customHeight="1" x14ac:dyDescent="0.25">
      <c r="A3869" s="26" t="s">
        <v>3876</v>
      </c>
      <c r="B3869" s="26" t="s">
        <v>613</v>
      </c>
      <c r="C3869" s="65">
        <v>16</v>
      </c>
      <c r="D3869" s="66">
        <v>0</v>
      </c>
      <c r="E3869" s="66"/>
      <c r="F3869" s="66"/>
      <c r="G3869" s="66"/>
      <c r="H3869" s="66">
        <v>0</v>
      </c>
    </row>
    <row r="3870" spans="1:8" ht="12.75" customHeight="1" x14ac:dyDescent="0.25">
      <c r="A3870" s="26" t="s">
        <v>3877</v>
      </c>
      <c r="B3870" s="26" t="s">
        <v>1814</v>
      </c>
      <c r="C3870" s="65">
        <v>12</v>
      </c>
      <c r="D3870" s="66"/>
      <c r="E3870" s="66"/>
      <c r="F3870" s="66">
        <v>0</v>
      </c>
      <c r="G3870" s="66"/>
      <c r="H3870" s="66">
        <v>0</v>
      </c>
    </row>
    <row r="3871" spans="1:8" ht="12.75" customHeight="1" x14ac:dyDescent="0.25">
      <c r="A3871" s="26" t="s">
        <v>3878</v>
      </c>
      <c r="B3871" s="26" t="s">
        <v>1814</v>
      </c>
      <c r="C3871" s="65">
        <v>14</v>
      </c>
      <c r="D3871" s="66"/>
      <c r="E3871" s="66">
        <v>0</v>
      </c>
      <c r="F3871" s="66"/>
      <c r="G3871" s="66"/>
      <c r="H3871" s="66">
        <v>0</v>
      </c>
    </row>
    <row r="3872" spans="1:8" ht="12.75" customHeight="1" x14ac:dyDescent="0.25">
      <c r="A3872" s="26" t="s">
        <v>3879</v>
      </c>
      <c r="B3872" s="26" t="s">
        <v>620</v>
      </c>
      <c r="C3872" s="65">
        <v>16</v>
      </c>
      <c r="D3872" s="66">
        <v>0</v>
      </c>
      <c r="E3872" s="66"/>
      <c r="F3872" s="66"/>
      <c r="G3872" s="66"/>
      <c r="H3872" s="66">
        <v>0</v>
      </c>
    </row>
    <row r="3873" spans="1:8" ht="12.75" customHeight="1" x14ac:dyDescent="0.25">
      <c r="A3873" s="26" t="s">
        <v>3880</v>
      </c>
      <c r="B3873" s="26" t="s">
        <v>622</v>
      </c>
      <c r="C3873" s="65">
        <v>16</v>
      </c>
      <c r="D3873" s="66">
        <v>0</v>
      </c>
      <c r="E3873" s="66"/>
      <c r="F3873" s="66"/>
      <c r="G3873" s="66"/>
      <c r="H3873" s="66">
        <v>0</v>
      </c>
    </row>
    <row r="3874" spans="1:8" ht="12.75" customHeight="1" x14ac:dyDescent="0.25">
      <c r="A3874" s="26" t="s">
        <v>3881</v>
      </c>
      <c r="B3874" s="26" t="s">
        <v>624</v>
      </c>
      <c r="C3874" s="65">
        <v>16</v>
      </c>
      <c r="D3874" s="66">
        <v>0</v>
      </c>
      <c r="E3874" s="66"/>
      <c r="F3874" s="66"/>
      <c r="G3874" s="66"/>
      <c r="H3874" s="66">
        <v>0</v>
      </c>
    </row>
    <row r="3875" spans="1:8" ht="12.75" customHeight="1" x14ac:dyDescent="0.25">
      <c r="A3875" s="26" t="s">
        <v>3882</v>
      </c>
      <c r="B3875" s="26" t="s">
        <v>1335</v>
      </c>
      <c r="C3875" s="65">
        <v>16</v>
      </c>
      <c r="D3875" s="66">
        <v>0</v>
      </c>
      <c r="E3875" s="66"/>
      <c r="F3875" s="66"/>
      <c r="G3875" s="66"/>
      <c r="H3875" s="66">
        <v>0</v>
      </c>
    </row>
    <row r="3876" spans="1:8" ht="12.75" customHeight="1" x14ac:dyDescent="0.25">
      <c r="A3876" s="26" t="s">
        <v>3883</v>
      </c>
      <c r="B3876" s="26" t="s">
        <v>1068</v>
      </c>
      <c r="C3876" s="65">
        <v>10</v>
      </c>
      <c r="D3876" s="66"/>
      <c r="E3876" s="66"/>
      <c r="F3876" s="66"/>
      <c r="G3876" s="66">
        <v>0</v>
      </c>
      <c r="H3876" s="66">
        <v>0</v>
      </c>
    </row>
    <row r="3877" spans="1:8" ht="12.75" customHeight="1" x14ac:dyDescent="0.25">
      <c r="A3877" s="26" t="s">
        <v>3884</v>
      </c>
      <c r="B3877" s="26" t="s">
        <v>1602</v>
      </c>
      <c r="C3877" s="65">
        <v>12</v>
      </c>
      <c r="D3877" s="66"/>
      <c r="E3877" s="66"/>
      <c r="F3877" s="66">
        <v>0</v>
      </c>
      <c r="G3877" s="66"/>
      <c r="H3877" s="66">
        <v>0</v>
      </c>
    </row>
    <row r="3878" spans="1:8" ht="12.75" customHeight="1" x14ac:dyDescent="0.25">
      <c r="A3878" s="26" t="s">
        <v>3885</v>
      </c>
      <c r="B3878" s="26" t="s">
        <v>1602</v>
      </c>
      <c r="C3878" s="65">
        <v>14</v>
      </c>
      <c r="D3878" s="66"/>
      <c r="E3878" s="66">
        <v>0</v>
      </c>
      <c r="F3878" s="66"/>
      <c r="G3878" s="66"/>
      <c r="H3878" s="66">
        <v>0</v>
      </c>
    </row>
    <row r="3879" spans="1:8" ht="12.75" customHeight="1" x14ac:dyDescent="0.25">
      <c r="A3879" s="26" t="s">
        <v>3886</v>
      </c>
      <c r="B3879" s="26" t="s">
        <v>1289</v>
      </c>
      <c r="C3879" s="65">
        <v>16</v>
      </c>
      <c r="D3879" s="66">
        <v>0</v>
      </c>
      <c r="E3879" s="66"/>
      <c r="F3879" s="66"/>
      <c r="G3879" s="66"/>
      <c r="H3879" s="66">
        <v>0</v>
      </c>
    </row>
    <row r="3880" spans="1:8" ht="12.75" customHeight="1" x14ac:dyDescent="0.25">
      <c r="A3880" s="26" t="s">
        <v>3887</v>
      </c>
      <c r="B3880" s="26" t="s">
        <v>559</v>
      </c>
      <c r="C3880" s="65">
        <v>16</v>
      </c>
      <c r="D3880" s="66">
        <v>0</v>
      </c>
      <c r="E3880" s="66"/>
      <c r="F3880" s="66"/>
      <c r="G3880" s="66"/>
      <c r="H3880" s="66">
        <v>0</v>
      </c>
    </row>
    <row r="3881" spans="1:8" ht="12.75" customHeight="1" x14ac:dyDescent="0.25">
      <c r="A3881" s="26" t="s">
        <v>3888</v>
      </c>
      <c r="B3881" s="26" t="s">
        <v>561</v>
      </c>
      <c r="C3881" s="65">
        <v>16</v>
      </c>
      <c r="D3881" s="66">
        <v>0</v>
      </c>
      <c r="E3881" s="66"/>
      <c r="F3881" s="66"/>
      <c r="G3881" s="66"/>
      <c r="H3881" s="66">
        <v>0</v>
      </c>
    </row>
    <row r="3882" spans="1:8" ht="12.75" customHeight="1" x14ac:dyDescent="0.25">
      <c r="A3882" s="26" t="s">
        <v>3889</v>
      </c>
      <c r="B3882" s="26" t="s">
        <v>563</v>
      </c>
      <c r="C3882" s="65">
        <v>16</v>
      </c>
      <c r="D3882" s="66">
        <v>0</v>
      </c>
      <c r="E3882" s="66"/>
      <c r="F3882" s="66"/>
      <c r="G3882" s="66"/>
      <c r="H3882" s="66">
        <v>0</v>
      </c>
    </row>
    <row r="3883" spans="1:8" ht="12.75" customHeight="1" x14ac:dyDescent="0.25">
      <c r="A3883" s="26" t="s">
        <v>3890</v>
      </c>
      <c r="B3883" s="26" t="s">
        <v>565</v>
      </c>
      <c r="C3883" s="65">
        <v>16</v>
      </c>
      <c r="D3883" s="66">
        <v>0</v>
      </c>
      <c r="E3883" s="66"/>
      <c r="F3883" s="66"/>
      <c r="G3883" s="66"/>
      <c r="H3883" s="66">
        <v>0</v>
      </c>
    </row>
    <row r="3884" spans="1:8" ht="12.75" customHeight="1" x14ac:dyDescent="0.25">
      <c r="A3884" s="26" t="s">
        <v>3891</v>
      </c>
      <c r="B3884" s="26" t="s">
        <v>567</v>
      </c>
      <c r="C3884" s="65">
        <v>16</v>
      </c>
      <c r="D3884" s="66">
        <v>0</v>
      </c>
      <c r="E3884" s="66"/>
      <c r="F3884" s="66"/>
      <c r="G3884" s="66"/>
      <c r="H3884" s="66">
        <v>0</v>
      </c>
    </row>
    <row r="3885" spans="1:8" ht="12.75" customHeight="1" x14ac:dyDescent="0.25">
      <c r="A3885" s="26" t="s">
        <v>3892</v>
      </c>
      <c r="B3885" s="26" t="s">
        <v>1611</v>
      </c>
      <c r="C3885" s="65">
        <v>12</v>
      </c>
      <c r="D3885" s="66"/>
      <c r="E3885" s="66"/>
      <c r="F3885" s="66">
        <v>0</v>
      </c>
      <c r="G3885" s="66"/>
      <c r="H3885" s="66">
        <v>0</v>
      </c>
    </row>
    <row r="3886" spans="1:8" ht="12.75" customHeight="1" x14ac:dyDescent="0.25">
      <c r="A3886" s="26" t="s">
        <v>3893</v>
      </c>
      <c r="B3886" s="26" t="s">
        <v>1611</v>
      </c>
      <c r="C3886" s="65">
        <v>14</v>
      </c>
      <c r="D3886" s="66"/>
      <c r="E3886" s="66">
        <v>0</v>
      </c>
      <c r="F3886" s="66"/>
      <c r="G3886" s="66"/>
      <c r="H3886" s="66">
        <v>0</v>
      </c>
    </row>
    <row r="3887" spans="1:8" ht="12.75" customHeight="1" x14ac:dyDescent="0.25">
      <c r="A3887" s="26" t="s">
        <v>3894</v>
      </c>
      <c r="B3887" s="26" t="s">
        <v>559</v>
      </c>
      <c r="C3887" s="65">
        <v>16</v>
      </c>
      <c r="D3887" s="66">
        <v>0</v>
      </c>
      <c r="E3887" s="66"/>
      <c r="F3887" s="66"/>
      <c r="G3887" s="66"/>
      <c r="H3887" s="66">
        <v>0</v>
      </c>
    </row>
    <row r="3888" spans="1:8" ht="12.75" customHeight="1" x14ac:dyDescent="0.25">
      <c r="A3888" s="26" t="s">
        <v>3895</v>
      </c>
      <c r="B3888" s="26" t="s">
        <v>561</v>
      </c>
      <c r="C3888" s="65">
        <v>16</v>
      </c>
      <c r="D3888" s="66">
        <v>0</v>
      </c>
      <c r="E3888" s="66"/>
      <c r="F3888" s="66"/>
      <c r="G3888" s="66"/>
      <c r="H3888" s="66">
        <v>0</v>
      </c>
    </row>
    <row r="3889" spans="1:8" ht="12.75" customHeight="1" x14ac:dyDescent="0.25">
      <c r="A3889" s="26" t="s">
        <v>3896</v>
      </c>
      <c r="B3889" s="26" t="s">
        <v>565</v>
      </c>
      <c r="C3889" s="65">
        <v>16</v>
      </c>
      <c r="D3889" s="66">
        <v>0</v>
      </c>
      <c r="E3889" s="66"/>
      <c r="F3889" s="66"/>
      <c r="G3889" s="66"/>
      <c r="H3889" s="66">
        <v>0</v>
      </c>
    </row>
    <row r="3890" spans="1:8" ht="12.75" customHeight="1" x14ac:dyDescent="0.25">
      <c r="A3890" s="26" t="s">
        <v>3897</v>
      </c>
      <c r="B3890" s="26" t="s">
        <v>575</v>
      </c>
      <c r="C3890" s="65">
        <v>16</v>
      </c>
      <c r="D3890" s="66">
        <v>0</v>
      </c>
      <c r="E3890" s="66"/>
      <c r="F3890" s="66"/>
      <c r="G3890" s="66"/>
      <c r="H3890" s="66">
        <v>0</v>
      </c>
    </row>
    <row r="3891" spans="1:8" ht="12.75" customHeight="1" x14ac:dyDescent="0.25">
      <c r="A3891" s="26" t="s">
        <v>3898</v>
      </c>
      <c r="B3891" s="26" t="s">
        <v>1618</v>
      </c>
      <c r="C3891" s="65">
        <v>12</v>
      </c>
      <c r="D3891" s="66"/>
      <c r="E3891" s="66"/>
      <c r="F3891" s="66">
        <v>0</v>
      </c>
      <c r="G3891" s="66"/>
      <c r="H3891" s="66">
        <v>0</v>
      </c>
    </row>
    <row r="3892" spans="1:8" ht="12.75" customHeight="1" x14ac:dyDescent="0.25">
      <c r="A3892" s="26" t="s">
        <v>3899</v>
      </c>
      <c r="B3892" s="26" t="s">
        <v>1618</v>
      </c>
      <c r="C3892" s="65">
        <v>14</v>
      </c>
      <c r="D3892" s="66"/>
      <c r="E3892" s="66">
        <v>0</v>
      </c>
      <c r="F3892" s="66"/>
      <c r="G3892" s="66"/>
      <c r="H3892" s="66">
        <v>0</v>
      </c>
    </row>
    <row r="3893" spans="1:8" ht="12.75" customHeight="1" x14ac:dyDescent="0.25">
      <c r="A3893" s="26" t="s">
        <v>3900</v>
      </c>
      <c r="B3893" s="26" t="s">
        <v>577</v>
      </c>
      <c r="C3893" s="65">
        <v>16</v>
      </c>
      <c r="D3893" s="66">
        <v>0</v>
      </c>
      <c r="E3893" s="66"/>
      <c r="F3893" s="66"/>
      <c r="G3893" s="66"/>
      <c r="H3893" s="66">
        <v>0</v>
      </c>
    </row>
    <row r="3894" spans="1:8" ht="12.75" customHeight="1" x14ac:dyDescent="0.25">
      <c r="A3894" s="26" t="s">
        <v>3901</v>
      </c>
      <c r="B3894" s="26" t="s">
        <v>581</v>
      </c>
      <c r="C3894" s="65">
        <v>16</v>
      </c>
      <c r="D3894" s="66">
        <v>0</v>
      </c>
      <c r="E3894" s="66"/>
      <c r="F3894" s="66"/>
      <c r="G3894" s="66"/>
      <c r="H3894" s="66">
        <v>0</v>
      </c>
    </row>
    <row r="3895" spans="1:8" ht="12.75" customHeight="1" x14ac:dyDescent="0.25">
      <c r="A3895" s="26" t="s">
        <v>3902</v>
      </c>
      <c r="B3895" s="26" t="s">
        <v>583</v>
      </c>
      <c r="C3895" s="65">
        <v>16</v>
      </c>
      <c r="D3895" s="66">
        <v>0</v>
      </c>
      <c r="E3895" s="66"/>
      <c r="F3895" s="66"/>
      <c r="G3895" s="66"/>
      <c r="H3895" s="66">
        <v>0</v>
      </c>
    </row>
    <row r="3896" spans="1:8" ht="12.75" customHeight="1" x14ac:dyDescent="0.25">
      <c r="A3896" s="26" t="s">
        <v>3903</v>
      </c>
      <c r="B3896" s="26" t="s">
        <v>585</v>
      </c>
      <c r="C3896" s="65">
        <v>16</v>
      </c>
      <c r="D3896" s="66">
        <v>0</v>
      </c>
      <c r="E3896" s="66"/>
      <c r="F3896" s="66"/>
      <c r="G3896" s="66"/>
      <c r="H3896" s="66">
        <v>0</v>
      </c>
    </row>
    <row r="3897" spans="1:8" ht="12.75" customHeight="1" x14ac:dyDescent="0.25">
      <c r="A3897" s="26" t="s">
        <v>3904</v>
      </c>
      <c r="B3897" s="26" t="s">
        <v>587</v>
      </c>
      <c r="C3897" s="65">
        <v>16</v>
      </c>
      <c r="D3897" s="66">
        <v>0</v>
      </c>
      <c r="E3897" s="66"/>
      <c r="F3897" s="66"/>
      <c r="G3897" s="66"/>
      <c r="H3897" s="66">
        <v>0</v>
      </c>
    </row>
    <row r="3898" spans="1:8" ht="12.75" customHeight="1" x14ac:dyDescent="0.25">
      <c r="A3898" s="26" t="s">
        <v>3905</v>
      </c>
      <c r="B3898" s="26" t="s">
        <v>1626</v>
      </c>
      <c r="C3898" s="65">
        <v>16</v>
      </c>
      <c r="D3898" s="66">
        <v>0</v>
      </c>
      <c r="E3898" s="66"/>
      <c r="F3898" s="66"/>
      <c r="G3898" s="66"/>
      <c r="H3898" s="66">
        <v>0</v>
      </c>
    </row>
    <row r="3899" spans="1:8" ht="12.75" customHeight="1" x14ac:dyDescent="0.25">
      <c r="A3899" s="26" t="s">
        <v>3906</v>
      </c>
      <c r="B3899" s="26" t="s">
        <v>591</v>
      </c>
      <c r="C3899" s="65">
        <v>16</v>
      </c>
      <c r="D3899" s="66">
        <v>0</v>
      </c>
      <c r="E3899" s="66"/>
      <c r="F3899" s="66"/>
      <c r="G3899" s="66"/>
      <c r="H3899" s="66">
        <v>0</v>
      </c>
    </row>
    <row r="3900" spans="1:8" ht="12.75" customHeight="1" x14ac:dyDescent="0.25">
      <c r="A3900" s="26" t="s">
        <v>3907</v>
      </c>
      <c r="B3900" s="26" t="s">
        <v>593</v>
      </c>
      <c r="C3900" s="65">
        <v>16</v>
      </c>
      <c r="D3900" s="66">
        <v>0</v>
      </c>
      <c r="E3900" s="66"/>
      <c r="F3900" s="66"/>
      <c r="G3900" s="66"/>
      <c r="H3900" s="66">
        <v>0</v>
      </c>
    </row>
    <row r="3901" spans="1:8" ht="12.75" customHeight="1" x14ac:dyDescent="0.25">
      <c r="A3901" s="26" t="s">
        <v>3908</v>
      </c>
      <c r="B3901" s="26" t="s">
        <v>595</v>
      </c>
      <c r="C3901" s="65">
        <v>16</v>
      </c>
      <c r="D3901" s="66">
        <v>0</v>
      </c>
      <c r="E3901" s="66"/>
      <c r="F3901" s="66"/>
      <c r="G3901" s="66"/>
      <c r="H3901" s="66">
        <v>0</v>
      </c>
    </row>
    <row r="3902" spans="1:8" ht="12.75" customHeight="1" x14ac:dyDescent="0.25">
      <c r="A3902" s="26" t="s">
        <v>3909</v>
      </c>
      <c r="B3902" s="26" t="s">
        <v>597</v>
      </c>
      <c r="C3902" s="65">
        <v>16</v>
      </c>
      <c r="D3902" s="66">
        <v>0</v>
      </c>
      <c r="E3902" s="66"/>
      <c r="F3902" s="66"/>
      <c r="G3902" s="66"/>
      <c r="H3902" s="66">
        <v>0</v>
      </c>
    </row>
    <row r="3903" spans="1:8" ht="12.75" customHeight="1" x14ac:dyDescent="0.25">
      <c r="A3903" s="26" t="s">
        <v>3910</v>
      </c>
      <c r="B3903" s="26" t="s">
        <v>599</v>
      </c>
      <c r="C3903" s="65">
        <v>16</v>
      </c>
      <c r="D3903" s="66">
        <v>0</v>
      </c>
      <c r="E3903" s="66"/>
      <c r="F3903" s="66"/>
      <c r="G3903" s="66"/>
      <c r="H3903" s="66">
        <v>0</v>
      </c>
    </row>
    <row r="3904" spans="1:8" ht="12.75" customHeight="1" x14ac:dyDescent="0.25">
      <c r="A3904" s="26" t="s">
        <v>3911</v>
      </c>
      <c r="B3904" s="26" t="s">
        <v>601</v>
      </c>
      <c r="C3904" s="65">
        <v>16</v>
      </c>
      <c r="D3904" s="66">
        <v>0</v>
      </c>
      <c r="E3904" s="66"/>
      <c r="F3904" s="66"/>
      <c r="G3904" s="66"/>
      <c r="H3904" s="66">
        <v>0</v>
      </c>
    </row>
    <row r="3905" spans="1:8" ht="12.75" customHeight="1" x14ac:dyDescent="0.25">
      <c r="A3905" s="26" t="s">
        <v>3912</v>
      </c>
      <c r="B3905" s="26" t="s">
        <v>603</v>
      </c>
      <c r="C3905" s="65">
        <v>16</v>
      </c>
      <c r="D3905" s="66">
        <v>0</v>
      </c>
      <c r="E3905" s="66"/>
      <c r="F3905" s="66"/>
      <c r="G3905" s="66"/>
      <c r="H3905" s="66">
        <v>0</v>
      </c>
    </row>
    <row r="3906" spans="1:8" ht="12.75" customHeight="1" x14ac:dyDescent="0.25">
      <c r="A3906" s="26" t="s">
        <v>3913</v>
      </c>
      <c r="B3906" s="26" t="s">
        <v>605</v>
      </c>
      <c r="C3906" s="65">
        <v>16</v>
      </c>
      <c r="D3906" s="66">
        <v>0</v>
      </c>
      <c r="E3906" s="66"/>
      <c r="F3906" s="66"/>
      <c r="G3906" s="66"/>
      <c r="H3906" s="66">
        <v>0</v>
      </c>
    </row>
    <row r="3907" spans="1:8" ht="12.75" customHeight="1" x14ac:dyDescent="0.25">
      <c r="A3907" s="26" t="s">
        <v>3914</v>
      </c>
      <c r="B3907" s="26" t="s">
        <v>607</v>
      </c>
      <c r="C3907" s="65">
        <v>16</v>
      </c>
      <c r="D3907" s="66">
        <v>0</v>
      </c>
      <c r="E3907" s="66"/>
      <c r="F3907" s="66"/>
      <c r="G3907" s="66"/>
      <c r="H3907" s="66">
        <v>0</v>
      </c>
    </row>
    <row r="3908" spans="1:8" ht="12.75" customHeight="1" x14ac:dyDescent="0.25">
      <c r="A3908" s="26" t="s">
        <v>3915</v>
      </c>
      <c r="B3908" s="26" t="s">
        <v>609</v>
      </c>
      <c r="C3908" s="65">
        <v>16</v>
      </c>
      <c r="D3908" s="66">
        <v>0</v>
      </c>
      <c r="E3908" s="66"/>
      <c r="F3908" s="66"/>
      <c r="G3908" s="66"/>
      <c r="H3908" s="66">
        <v>0</v>
      </c>
    </row>
    <row r="3909" spans="1:8" ht="12.75" customHeight="1" x14ac:dyDescent="0.25">
      <c r="A3909" s="26" t="s">
        <v>3916</v>
      </c>
      <c r="B3909" s="26" t="s">
        <v>611</v>
      </c>
      <c r="C3909" s="65">
        <v>16</v>
      </c>
      <c r="D3909" s="66">
        <v>0</v>
      </c>
      <c r="E3909" s="66"/>
      <c r="F3909" s="66"/>
      <c r="G3909" s="66"/>
      <c r="H3909" s="66">
        <v>0</v>
      </c>
    </row>
    <row r="3910" spans="1:8" ht="12.75" customHeight="1" x14ac:dyDescent="0.25">
      <c r="A3910" s="26" t="s">
        <v>3917</v>
      </c>
      <c r="B3910" s="26" t="s">
        <v>1639</v>
      </c>
      <c r="C3910" s="65">
        <v>12</v>
      </c>
      <c r="D3910" s="66"/>
      <c r="E3910" s="66"/>
      <c r="F3910" s="66">
        <v>0</v>
      </c>
      <c r="G3910" s="66"/>
      <c r="H3910" s="66">
        <v>0</v>
      </c>
    </row>
    <row r="3911" spans="1:8" ht="12.75" customHeight="1" x14ac:dyDescent="0.25">
      <c r="A3911" s="26" t="s">
        <v>3918</v>
      </c>
      <c r="B3911" s="26" t="s">
        <v>1639</v>
      </c>
      <c r="C3911" s="65">
        <v>14</v>
      </c>
      <c r="D3911" s="66"/>
      <c r="E3911" s="66">
        <v>0</v>
      </c>
      <c r="F3911" s="66"/>
      <c r="G3911" s="66"/>
      <c r="H3911" s="66">
        <v>0</v>
      </c>
    </row>
    <row r="3912" spans="1:8" ht="12.75" customHeight="1" x14ac:dyDescent="0.25">
      <c r="A3912" s="26" t="s">
        <v>3919</v>
      </c>
      <c r="B3912" s="26" t="s">
        <v>613</v>
      </c>
      <c r="C3912" s="65">
        <v>16</v>
      </c>
      <c r="D3912" s="66">
        <v>0</v>
      </c>
      <c r="E3912" s="66"/>
      <c r="F3912" s="66"/>
      <c r="G3912" s="66"/>
      <c r="H3912" s="66">
        <v>0</v>
      </c>
    </row>
    <row r="3913" spans="1:8" ht="12.75" customHeight="1" x14ac:dyDescent="0.25">
      <c r="A3913" s="26" t="s">
        <v>3920</v>
      </c>
      <c r="B3913" s="26" t="s">
        <v>1814</v>
      </c>
      <c r="C3913" s="65">
        <v>12</v>
      </c>
      <c r="D3913" s="66"/>
      <c r="E3913" s="66"/>
      <c r="F3913" s="66">
        <v>0</v>
      </c>
      <c r="G3913" s="66"/>
      <c r="H3913" s="66">
        <v>0</v>
      </c>
    </row>
    <row r="3914" spans="1:8" ht="12.75" customHeight="1" x14ac:dyDescent="0.25">
      <c r="A3914" s="26" t="s">
        <v>3921</v>
      </c>
      <c r="B3914" s="26" t="s">
        <v>1814</v>
      </c>
      <c r="C3914" s="65">
        <v>14</v>
      </c>
      <c r="D3914" s="66"/>
      <c r="E3914" s="66">
        <v>0</v>
      </c>
      <c r="F3914" s="66"/>
      <c r="G3914" s="66"/>
      <c r="H3914" s="66">
        <v>0</v>
      </c>
    </row>
    <row r="3915" spans="1:8" ht="12.75" customHeight="1" x14ac:dyDescent="0.25">
      <c r="A3915" s="26" t="s">
        <v>3922</v>
      </c>
      <c r="B3915" s="26" t="s">
        <v>620</v>
      </c>
      <c r="C3915" s="65">
        <v>16</v>
      </c>
      <c r="D3915" s="66">
        <v>0</v>
      </c>
      <c r="E3915" s="66"/>
      <c r="F3915" s="66"/>
      <c r="G3915" s="66"/>
      <c r="H3915" s="66">
        <v>0</v>
      </c>
    </row>
    <row r="3916" spans="1:8" ht="12.75" customHeight="1" x14ac:dyDescent="0.25">
      <c r="A3916" s="26" t="s">
        <v>3923</v>
      </c>
      <c r="B3916" s="26" t="s">
        <v>622</v>
      </c>
      <c r="C3916" s="65">
        <v>16</v>
      </c>
      <c r="D3916" s="66">
        <v>0</v>
      </c>
      <c r="E3916" s="66"/>
      <c r="F3916" s="66"/>
      <c r="G3916" s="66"/>
      <c r="H3916" s="66">
        <v>0</v>
      </c>
    </row>
    <row r="3917" spans="1:8" ht="12.75" customHeight="1" x14ac:dyDescent="0.25">
      <c r="A3917" s="26" t="s">
        <v>3924</v>
      </c>
      <c r="B3917" s="26" t="s">
        <v>624</v>
      </c>
      <c r="C3917" s="65">
        <v>16</v>
      </c>
      <c r="D3917" s="66">
        <v>0</v>
      </c>
      <c r="E3917" s="66"/>
      <c r="F3917" s="66"/>
      <c r="G3917" s="66"/>
      <c r="H3917" s="66">
        <v>0</v>
      </c>
    </row>
    <row r="3918" spans="1:8" ht="12.75" customHeight="1" x14ac:dyDescent="0.25">
      <c r="A3918" s="26" t="s">
        <v>3925</v>
      </c>
      <c r="B3918" s="26" t="s">
        <v>1335</v>
      </c>
      <c r="C3918" s="65">
        <v>16</v>
      </c>
      <c r="D3918" s="66">
        <v>0</v>
      </c>
      <c r="E3918" s="66"/>
      <c r="F3918" s="66"/>
      <c r="G3918" s="66"/>
      <c r="H3918" s="66">
        <v>0</v>
      </c>
    </row>
    <row r="3919" spans="1:8" ht="12.75" customHeight="1" x14ac:dyDescent="0.25">
      <c r="A3919" s="26" t="s">
        <v>3926</v>
      </c>
      <c r="B3919" s="26" t="s">
        <v>1068</v>
      </c>
      <c r="C3919" s="65">
        <v>10</v>
      </c>
      <c r="D3919" s="66"/>
      <c r="E3919" s="66"/>
      <c r="F3919" s="66"/>
      <c r="G3919" s="66">
        <v>0</v>
      </c>
      <c r="H3919" s="66">
        <v>0</v>
      </c>
    </row>
    <row r="3920" spans="1:8" ht="12.75" customHeight="1" x14ac:dyDescent="0.25">
      <c r="A3920" s="26" t="s">
        <v>3927</v>
      </c>
      <c r="B3920" s="26" t="s">
        <v>1602</v>
      </c>
      <c r="C3920" s="65">
        <v>12</v>
      </c>
      <c r="D3920" s="66"/>
      <c r="E3920" s="66"/>
      <c r="F3920" s="66">
        <v>0</v>
      </c>
      <c r="G3920" s="66"/>
      <c r="H3920" s="66">
        <v>0</v>
      </c>
    </row>
    <row r="3921" spans="1:8" ht="12.75" customHeight="1" x14ac:dyDescent="0.25">
      <c r="A3921" s="26" t="s">
        <v>3928</v>
      </c>
      <c r="B3921" s="26" t="s">
        <v>1602</v>
      </c>
      <c r="C3921" s="65">
        <v>14</v>
      </c>
      <c r="D3921" s="66"/>
      <c r="E3921" s="66">
        <v>0</v>
      </c>
      <c r="F3921" s="66"/>
      <c r="G3921" s="66"/>
      <c r="H3921" s="66">
        <v>0</v>
      </c>
    </row>
    <row r="3922" spans="1:8" ht="12.75" customHeight="1" x14ac:dyDescent="0.25">
      <c r="A3922" s="26" t="s">
        <v>3929</v>
      </c>
      <c r="B3922" s="26" t="s">
        <v>1289</v>
      </c>
      <c r="C3922" s="65">
        <v>16</v>
      </c>
      <c r="D3922" s="66">
        <v>0</v>
      </c>
      <c r="E3922" s="66"/>
      <c r="F3922" s="66"/>
      <c r="G3922" s="66"/>
      <c r="H3922" s="66">
        <v>0</v>
      </c>
    </row>
    <row r="3923" spans="1:8" ht="12.75" customHeight="1" x14ac:dyDescent="0.25">
      <c r="A3923" s="26" t="s">
        <v>3930</v>
      </c>
      <c r="B3923" s="26" t="s">
        <v>559</v>
      </c>
      <c r="C3923" s="65">
        <v>16</v>
      </c>
      <c r="D3923" s="66">
        <v>0</v>
      </c>
      <c r="E3923" s="66"/>
      <c r="F3923" s="66"/>
      <c r="G3923" s="66"/>
      <c r="H3923" s="66">
        <v>0</v>
      </c>
    </row>
    <row r="3924" spans="1:8" ht="12.75" customHeight="1" x14ac:dyDescent="0.25">
      <c r="A3924" s="26" t="s">
        <v>3931</v>
      </c>
      <c r="B3924" s="26" t="s">
        <v>561</v>
      </c>
      <c r="C3924" s="65">
        <v>16</v>
      </c>
      <c r="D3924" s="66">
        <v>0</v>
      </c>
      <c r="E3924" s="66"/>
      <c r="F3924" s="66"/>
      <c r="G3924" s="66"/>
      <c r="H3924" s="66">
        <v>0</v>
      </c>
    </row>
    <row r="3925" spans="1:8" ht="12.75" customHeight="1" x14ac:dyDescent="0.25">
      <c r="A3925" s="26" t="s">
        <v>3932</v>
      </c>
      <c r="B3925" s="26" t="s">
        <v>563</v>
      </c>
      <c r="C3925" s="65">
        <v>16</v>
      </c>
      <c r="D3925" s="66">
        <v>0</v>
      </c>
      <c r="E3925" s="66"/>
      <c r="F3925" s="66"/>
      <c r="G3925" s="66"/>
      <c r="H3925" s="66">
        <v>0</v>
      </c>
    </row>
    <row r="3926" spans="1:8" ht="12.75" customHeight="1" x14ac:dyDescent="0.25">
      <c r="A3926" s="26" t="s">
        <v>3933</v>
      </c>
      <c r="B3926" s="26" t="s">
        <v>565</v>
      </c>
      <c r="C3926" s="65">
        <v>16</v>
      </c>
      <c r="D3926" s="66">
        <v>0</v>
      </c>
      <c r="E3926" s="66"/>
      <c r="F3926" s="66"/>
      <c r="G3926" s="66"/>
      <c r="H3926" s="66">
        <v>0</v>
      </c>
    </row>
    <row r="3927" spans="1:8" ht="12.75" customHeight="1" x14ac:dyDescent="0.25">
      <c r="A3927" s="26" t="s">
        <v>3934</v>
      </c>
      <c r="B3927" s="26" t="s">
        <v>567</v>
      </c>
      <c r="C3927" s="65">
        <v>16</v>
      </c>
      <c r="D3927" s="66">
        <v>0</v>
      </c>
      <c r="E3927" s="66"/>
      <c r="F3927" s="66"/>
      <c r="G3927" s="66"/>
      <c r="H3927" s="66">
        <v>0</v>
      </c>
    </row>
    <row r="3928" spans="1:8" ht="12.75" customHeight="1" x14ac:dyDescent="0.25">
      <c r="A3928" s="26" t="s">
        <v>3935</v>
      </c>
      <c r="B3928" s="26" t="s">
        <v>1611</v>
      </c>
      <c r="C3928" s="65">
        <v>12</v>
      </c>
      <c r="D3928" s="66"/>
      <c r="E3928" s="66"/>
      <c r="F3928" s="66">
        <v>0</v>
      </c>
      <c r="G3928" s="66"/>
      <c r="H3928" s="66">
        <v>0</v>
      </c>
    </row>
    <row r="3929" spans="1:8" ht="12.75" customHeight="1" x14ac:dyDescent="0.25">
      <c r="A3929" s="26" t="s">
        <v>3936</v>
      </c>
      <c r="B3929" s="26" t="s">
        <v>1611</v>
      </c>
      <c r="C3929" s="65">
        <v>14</v>
      </c>
      <c r="D3929" s="66"/>
      <c r="E3929" s="66">
        <v>0</v>
      </c>
      <c r="F3929" s="66"/>
      <c r="G3929" s="66"/>
      <c r="H3929" s="66">
        <v>0</v>
      </c>
    </row>
    <row r="3930" spans="1:8" ht="12.75" customHeight="1" x14ac:dyDescent="0.25">
      <c r="A3930" s="26" t="s">
        <v>3937</v>
      </c>
      <c r="B3930" s="26" t="s">
        <v>559</v>
      </c>
      <c r="C3930" s="65">
        <v>16</v>
      </c>
      <c r="D3930" s="66">
        <v>0</v>
      </c>
      <c r="E3930" s="66"/>
      <c r="F3930" s="66"/>
      <c r="G3930" s="66"/>
      <c r="H3930" s="66">
        <v>0</v>
      </c>
    </row>
    <row r="3931" spans="1:8" ht="12.75" customHeight="1" x14ac:dyDescent="0.25">
      <c r="A3931" s="26" t="s">
        <v>3938</v>
      </c>
      <c r="B3931" s="26" t="s">
        <v>561</v>
      </c>
      <c r="C3931" s="65">
        <v>16</v>
      </c>
      <c r="D3931" s="66">
        <v>0</v>
      </c>
      <c r="E3931" s="66"/>
      <c r="F3931" s="66"/>
      <c r="G3931" s="66"/>
      <c r="H3931" s="66">
        <v>0</v>
      </c>
    </row>
    <row r="3932" spans="1:8" ht="12.75" customHeight="1" x14ac:dyDescent="0.25">
      <c r="A3932" s="26" t="s">
        <v>3939</v>
      </c>
      <c r="B3932" s="26" t="s">
        <v>565</v>
      </c>
      <c r="C3932" s="65">
        <v>16</v>
      </c>
      <c r="D3932" s="66">
        <v>0</v>
      </c>
      <c r="E3932" s="66"/>
      <c r="F3932" s="66"/>
      <c r="G3932" s="66"/>
      <c r="H3932" s="66">
        <v>0</v>
      </c>
    </row>
    <row r="3933" spans="1:8" ht="12.75" customHeight="1" x14ac:dyDescent="0.25">
      <c r="A3933" s="26" t="s">
        <v>3940</v>
      </c>
      <c r="B3933" s="26" t="s">
        <v>575</v>
      </c>
      <c r="C3933" s="65">
        <v>16</v>
      </c>
      <c r="D3933" s="66">
        <v>0</v>
      </c>
      <c r="E3933" s="66"/>
      <c r="F3933" s="66"/>
      <c r="G3933" s="66"/>
      <c r="H3933" s="66">
        <v>0</v>
      </c>
    </row>
    <row r="3934" spans="1:8" ht="12.75" customHeight="1" x14ac:dyDescent="0.25">
      <c r="A3934" s="26" t="s">
        <v>3941</v>
      </c>
      <c r="B3934" s="26" t="s">
        <v>1618</v>
      </c>
      <c r="C3934" s="65">
        <v>12</v>
      </c>
      <c r="D3934" s="66"/>
      <c r="E3934" s="66"/>
      <c r="F3934" s="66">
        <v>0</v>
      </c>
      <c r="G3934" s="66"/>
      <c r="H3934" s="66">
        <v>0</v>
      </c>
    </row>
    <row r="3935" spans="1:8" ht="12.75" customHeight="1" x14ac:dyDescent="0.25">
      <c r="A3935" s="26" t="s">
        <v>3942</v>
      </c>
      <c r="B3935" s="26" t="s">
        <v>1618</v>
      </c>
      <c r="C3935" s="65">
        <v>14</v>
      </c>
      <c r="D3935" s="66"/>
      <c r="E3935" s="66">
        <v>0</v>
      </c>
      <c r="F3935" s="66"/>
      <c r="G3935" s="66"/>
      <c r="H3935" s="66">
        <v>0</v>
      </c>
    </row>
    <row r="3936" spans="1:8" ht="12.75" customHeight="1" x14ac:dyDescent="0.25">
      <c r="A3936" s="26" t="s">
        <v>3943</v>
      </c>
      <c r="B3936" s="26" t="s">
        <v>577</v>
      </c>
      <c r="C3936" s="65">
        <v>16</v>
      </c>
      <c r="D3936" s="66">
        <v>0</v>
      </c>
      <c r="E3936" s="66"/>
      <c r="F3936" s="66"/>
      <c r="G3936" s="66"/>
      <c r="H3936" s="66">
        <v>0</v>
      </c>
    </row>
    <row r="3937" spans="1:8" ht="12.75" customHeight="1" x14ac:dyDescent="0.25">
      <c r="A3937" s="26" t="s">
        <v>3944</v>
      </c>
      <c r="B3937" s="26" t="s">
        <v>581</v>
      </c>
      <c r="C3937" s="65">
        <v>16</v>
      </c>
      <c r="D3937" s="66">
        <v>0</v>
      </c>
      <c r="E3937" s="66"/>
      <c r="F3937" s="66"/>
      <c r="G3937" s="66"/>
      <c r="H3937" s="66">
        <v>0</v>
      </c>
    </row>
    <row r="3938" spans="1:8" ht="12.75" customHeight="1" x14ac:dyDescent="0.25">
      <c r="A3938" s="26" t="s">
        <v>3945</v>
      </c>
      <c r="B3938" s="26" t="s">
        <v>583</v>
      </c>
      <c r="C3938" s="65">
        <v>16</v>
      </c>
      <c r="D3938" s="66">
        <v>0</v>
      </c>
      <c r="E3938" s="66"/>
      <c r="F3938" s="66"/>
      <c r="G3938" s="66"/>
      <c r="H3938" s="66">
        <v>0</v>
      </c>
    </row>
    <row r="3939" spans="1:8" ht="12.75" customHeight="1" x14ac:dyDescent="0.25">
      <c r="A3939" s="26" t="s">
        <v>3946</v>
      </c>
      <c r="B3939" s="26" t="s">
        <v>585</v>
      </c>
      <c r="C3939" s="65">
        <v>16</v>
      </c>
      <c r="D3939" s="66">
        <v>0</v>
      </c>
      <c r="E3939" s="66"/>
      <c r="F3939" s="66"/>
      <c r="G3939" s="66"/>
      <c r="H3939" s="66">
        <v>0</v>
      </c>
    </row>
    <row r="3940" spans="1:8" ht="12.75" customHeight="1" x14ac:dyDescent="0.25">
      <c r="A3940" s="26" t="s">
        <v>3947</v>
      </c>
      <c r="B3940" s="26" t="s">
        <v>587</v>
      </c>
      <c r="C3940" s="65">
        <v>16</v>
      </c>
      <c r="D3940" s="66">
        <v>0</v>
      </c>
      <c r="E3940" s="66"/>
      <c r="F3940" s="66"/>
      <c r="G3940" s="66"/>
      <c r="H3940" s="66">
        <v>0</v>
      </c>
    </row>
    <row r="3941" spans="1:8" ht="12.75" customHeight="1" x14ac:dyDescent="0.25">
      <c r="A3941" s="26" t="s">
        <v>3948</v>
      </c>
      <c r="B3941" s="26" t="s">
        <v>1626</v>
      </c>
      <c r="C3941" s="65">
        <v>16</v>
      </c>
      <c r="D3941" s="66">
        <v>0</v>
      </c>
      <c r="E3941" s="66"/>
      <c r="F3941" s="66"/>
      <c r="G3941" s="66"/>
      <c r="H3941" s="66">
        <v>0</v>
      </c>
    </row>
    <row r="3942" spans="1:8" ht="12.75" customHeight="1" x14ac:dyDescent="0.25">
      <c r="A3942" s="26" t="s">
        <v>3949</v>
      </c>
      <c r="B3942" s="26" t="s">
        <v>591</v>
      </c>
      <c r="C3942" s="65">
        <v>16</v>
      </c>
      <c r="D3942" s="66">
        <v>0</v>
      </c>
      <c r="E3942" s="66"/>
      <c r="F3942" s="66"/>
      <c r="G3942" s="66"/>
      <c r="H3942" s="66">
        <v>0</v>
      </c>
    </row>
    <row r="3943" spans="1:8" ht="12.75" customHeight="1" x14ac:dyDescent="0.25">
      <c r="A3943" s="26" t="s">
        <v>3950</v>
      </c>
      <c r="B3943" s="26" t="s">
        <v>593</v>
      </c>
      <c r="C3943" s="65">
        <v>16</v>
      </c>
      <c r="D3943" s="66">
        <v>0</v>
      </c>
      <c r="E3943" s="66"/>
      <c r="F3943" s="66"/>
      <c r="G3943" s="66"/>
      <c r="H3943" s="66">
        <v>0</v>
      </c>
    </row>
    <row r="3944" spans="1:8" ht="12.75" customHeight="1" x14ac:dyDescent="0.25">
      <c r="A3944" s="26" t="s">
        <v>3951</v>
      </c>
      <c r="B3944" s="26" t="s">
        <v>595</v>
      </c>
      <c r="C3944" s="65">
        <v>16</v>
      </c>
      <c r="D3944" s="66">
        <v>0</v>
      </c>
      <c r="E3944" s="66"/>
      <c r="F3944" s="66"/>
      <c r="G3944" s="66"/>
      <c r="H3944" s="66">
        <v>0</v>
      </c>
    </row>
    <row r="3945" spans="1:8" ht="12.75" customHeight="1" x14ac:dyDescent="0.25">
      <c r="A3945" s="26" t="s">
        <v>3952</v>
      </c>
      <c r="B3945" s="26" t="s">
        <v>597</v>
      </c>
      <c r="C3945" s="65">
        <v>16</v>
      </c>
      <c r="D3945" s="66">
        <v>0</v>
      </c>
      <c r="E3945" s="66"/>
      <c r="F3945" s="66"/>
      <c r="G3945" s="66"/>
      <c r="H3945" s="66">
        <v>0</v>
      </c>
    </row>
    <row r="3946" spans="1:8" ht="12.75" customHeight="1" x14ac:dyDescent="0.25">
      <c r="A3946" s="26" t="s">
        <v>3953</v>
      </c>
      <c r="B3946" s="26" t="s">
        <v>599</v>
      </c>
      <c r="C3946" s="65">
        <v>16</v>
      </c>
      <c r="D3946" s="66">
        <v>0</v>
      </c>
      <c r="E3946" s="66"/>
      <c r="F3946" s="66"/>
      <c r="G3946" s="66"/>
      <c r="H3946" s="66">
        <v>0</v>
      </c>
    </row>
    <row r="3947" spans="1:8" ht="12.75" customHeight="1" x14ac:dyDescent="0.25">
      <c r="A3947" s="26" t="s">
        <v>3954</v>
      </c>
      <c r="B3947" s="26" t="s">
        <v>601</v>
      </c>
      <c r="C3947" s="65">
        <v>16</v>
      </c>
      <c r="D3947" s="66">
        <v>0</v>
      </c>
      <c r="E3947" s="66"/>
      <c r="F3947" s="66"/>
      <c r="G3947" s="66"/>
      <c r="H3947" s="66">
        <v>0</v>
      </c>
    </row>
    <row r="3948" spans="1:8" ht="12.75" customHeight="1" x14ac:dyDescent="0.25">
      <c r="A3948" s="26" t="s">
        <v>3955</v>
      </c>
      <c r="B3948" s="26" t="s">
        <v>603</v>
      </c>
      <c r="C3948" s="65">
        <v>16</v>
      </c>
      <c r="D3948" s="66">
        <v>0</v>
      </c>
      <c r="E3948" s="66"/>
      <c r="F3948" s="66"/>
      <c r="G3948" s="66"/>
      <c r="H3948" s="66">
        <v>0</v>
      </c>
    </row>
    <row r="3949" spans="1:8" ht="12.75" customHeight="1" x14ac:dyDescent="0.25">
      <c r="A3949" s="26" t="s">
        <v>3956</v>
      </c>
      <c r="B3949" s="26" t="s">
        <v>605</v>
      </c>
      <c r="C3949" s="65">
        <v>16</v>
      </c>
      <c r="D3949" s="66">
        <v>0</v>
      </c>
      <c r="E3949" s="66"/>
      <c r="F3949" s="66"/>
      <c r="G3949" s="66"/>
      <c r="H3949" s="66">
        <v>0</v>
      </c>
    </row>
    <row r="3950" spans="1:8" ht="12.75" customHeight="1" x14ac:dyDescent="0.25">
      <c r="A3950" s="26" t="s">
        <v>3957</v>
      </c>
      <c r="B3950" s="26" t="s">
        <v>607</v>
      </c>
      <c r="C3950" s="65">
        <v>16</v>
      </c>
      <c r="D3950" s="66">
        <v>0</v>
      </c>
      <c r="E3950" s="66"/>
      <c r="F3950" s="66"/>
      <c r="G3950" s="66"/>
      <c r="H3950" s="66">
        <v>0</v>
      </c>
    </row>
    <row r="3951" spans="1:8" ht="12.75" customHeight="1" x14ac:dyDescent="0.25">
      <c r="A3951" s="26" t="s">
        <v>3958</v>
      </c>
      <c r="B3951" s="26" t="s">
        <v>609</v>
      </c>
      <c r="C3951" s="65">
        <v>16</v>
      </c>
      <c r="D3951" s="66">
        <v>0</v>
      </c>
      <c r="E3951" s="66"/>
      <c r="F3951" s="66"/>
      <c r="G3951" s="66"/>
      <c r="H3951" s="66">
        <v>0</v>
      </c>
    </row>
    <row r="3952" spans="1:8" ht="12.75" customHeight="1" x14ac:dyDescent="0.25">
      <c r="A3952" s="26" t="s">
        <v>3959</v>
      </c>
      <c r="B3952" s="26" t="s">
        <v>611</v>
      </c>
      <c r="C3952" s="65">
        <v>16</v>
      </c>
      <c r="D3952" s="66">
        <v>0</v>
      </c>
      <c r="E3952" s="66"/>
      <c r="F3952" s="66"/>
      <c r="G3952" s="66"/>
      <c r="H3952" s="66">
        <v>0</v>
      </c>
    </row>
    <row r="3953" spans="1:8" ht="12.75" customHeight="1" x14ac:dyDescent="0.25">
      <c r="A3953" s="26" t="s">
        <v>3960</v>
      </c>
      <c r="B3953" s="26" t="s">
        <v>1639</v>
      </c>
      <c r="C3953" s="65">
        <v>12</v>
      </c>
      <c r="D3953" s="66"/>
      <c r="E3953" s="66"/>
      <c r="F3953" s="66">
        <v>0</v>
      </c>
      <c r="G3953" s="66"/>
      <c r="H3953" s="66">
        <v>0</v>
      </c>
    </row>
    <row r="3954" spans="1:8" ht="12.75" customHeight="1" x14ac:dyDescent="0.25">
      <c r="A3954" s="26" t="s">
        <v>3961</v>
      </c>
      <c r="B3954" s="26" t="s">
        <v>1639</v>
      </c>
      <c r="C3954" s="65">
        <v>14</v>
      </c>
      <c r="D3954" s="66"/>
      <c r="E3954" s="66">
        <v>0</v>
      </c>
      <c r="F3954" s="66"/>
      <c r="G3954" s="66"/>
      <c r="H3954" s="66">
        <v>0</v>
      </c>
    </row>
    <row r="3955" spans="1:8" ht="12.75" customHeight="1" x14ac:dyDescent="0.25">
      <c r="A3955" s="26" t="s">
        <v>3962</v>
      </c>
      <c r="B3955" s="26" t="s">
        <v>613</v>
      </c>
      <c r="C3955" s="65">
        <v>16</v>
      </c>
      <c r="D3955" s="66">
        <v>0</v>
      </c>
      <c r="E3955" s="66"/>
      <c r="F3955" s="66"/>
      <c r="G3955" s="66"/>
      <c r="H3955" s="66">
        <v>0</v>
      </c>
    </row>
    <row r="3956" spans="1:8" ht="12.75" customHeight="1" x14ac:dyDescent="0.25">
      <c r="A3956" s="26" t="s">
        <v>3963</v>
      </c>
      <c r="B3956" s="26" t="s">
        <v>1814</v>
      </c>
      <c r="C3956" s="65">
        <v>12</v>
      </c>
      <c r="D3956" s="66"/>
      <c r="E3956" s="66"/>
      <c r="F3956" s="66">
        <v>0</v>
      </c>
      <c r="G3956" s="66"/>
      <c r="H3956" s="66">
        <v>0</v>
      </c>
    </row>
    <row r="3957" spans="1:8" ht="12.75" customHeight="1" x14ac:dyDescent="0.25">
      <c r="A3957" s="26" t="s">
        <v>3964</v>
      </c>
      <c r="B3957" s="26" t="s">
        <v>1814</v>
      </c>
      <c r="C3957" s="65">
        <v>14</v>
      </c>
      <c r="D3957" s="66"/>
      <c r="E3957" s="66">
        <v>0</v>
      </c>
      <c r="F3957" s="66"/>
      <c r="G3957" s="66"/>
      <c r="H3957" s="66">
        <v>0</v>
      </c>
    </row>
    <row r="3958" spans="1:8" ht="12.75" customHeight="1" x14ac:dyDescent="0.25">
      <c r="A3958" s="26" t="s">
        <v>3965</v>
      </c>
      <c r="B3958" s="26" t="s">
        <v>620</v>
      </c>
      <c r="C3958" s="65">
        <v>16</v>
      </c>
      <c r="D3958" s="66">
        <v>0</v>
      </c>
      <c r="E3958" s="66"/>
      <c r="F3958" s="66"/>
      <c r="G3958" s="66"/>
      <c r="H3958" s="66">
        <v>0</v>
      </c>
    </row>
    <row r="3959" spans="1:8" ht="12.75" customHeight="1" x14ac:dyDescent="0.25">
      <c r="A3959" s="26" t="s">
        <v>3966</v>
      </c>
      <c r="B3959" s="26" t="s">
        <v>622</v>
      </c>
      <c r="C3959" s="65">
        <v>16</v>
      </c>
      <c r="D3959" s="66">
        <v>0</v>
      </c>
      <c r="E3959" s="66"/>
      <c r="F3959" s="66"/>
      <c r="G3959" s="66"/>
      <c r="H3959" s="66">
        <v>0</v>
      </c>
    </row>
    <row r="3960" spans="1:8" ht="12.75" customHeight="1" x14ac:dyDescent="0.25">
      <c r="A3960" s="26" t="s">
        <v>3967</v>
      </c>
      <c r="B3960" s="26" t="s">
        <v>624</v>
      </c>
      <c r="C3960" s="65">
        <v>16</v>
      </c>
      <c r="D3960" s="66">
        <v>0</v>
      </c>
      <c r="E3960" s="66"/>
      <c r="F3960" s="66"/>
      <c r="G3960" s="66"/>
      <c r="H3960" s="66">
        <v>0</v>
      </c>
    </row>
    <row r="3961" spans="1:8" ht="12.75" customHeight="1" x14ac:dyDescent="0.25">
      <c r="A3961" s="26" t="s">
        <v>3968</v>
      </c>
      <c r="B3961" s="26" t="s">
        <v>1335</v>
      </c>
      <c r="C3961" s="65">
        <v>16</v>
      </c>
      <c r="D3961" s="66">
        <v>0</v>
      </c>
      <c r="E3961" s="66"/>
      <c r="F3961" s="66"/>
      <c r="G3961" s="66"/>
      <c r="H3961" s="66">
        <v>0</v>
      </c>
    </row>
    <row r="3962" spans="1:8" ht="12.75" customHeight="1" x14ac:dyDescent="0.25">
      <c r="A3962" s="26" t="s">
        <v>3969</v>
      </c>
      <c r="B3962" s="26" t="s">
        <v>1768</v>
      </c>
      <c r="C3962" s="65">
        <v>10</v>
      </c>
      <c r="D3962" s="66"/>
      <c r="E3962" s="66"/>
      <c r="F3962" s="66"/>
      <c r="G3962" s="66">
        <v>0</v>
      </c>
      <c r="H3962" s="66">
        <v>0</v>
      </c>
    </row>
    <row r="3963" spans="1:8" ht="12.75" customHeight="1" x14ac:dyDescent="0.25">
      <c r="A3963" s="26" t="s">
        <v>3970</v>
      </c>
      <c r="B3963" s="26" t="s">
        <v>1602</v>
      </c>
      <c r="C3963" s="65">
        <v>12</v>
      </c>
      <c r="D3963" s="66"/>
      <c r="E3963" s="66"/>
      <c r="F3963" s="66">
        <v>0</v>
      </c>
      <c r="G3963" s="66"/>
      <c r="H3963" s="66">
        <v>0</v>
      </c>
    </row>
    <row r="3964" spans="1:8" ht="12.75" customHeight="1" x14ac:dyDescent="0.25">
      <c r="A3964" s="26" t="s">
        <v>3971</v>
      </c>
      <c r="B3964" s="26" t="s">
        <v>1602</v>
      </c>
      <c r="C3964" s="65">
        <v>14</v>
      </c>
      <c r="D3964" s="66"/>
      <c r="E3964" s="66">
        <v>0</v>
      </c>
      <c r="F3964" s="66"/>
      <c r="G3964" s="66"/>
      <c r="H3964" s="66">
        <v>0</v>
      </c>
    </row>
    <row r="3965" spans="1:8" ht="12.75" customHeight="1" x14ac:dyDescent="0.25">
      <c r="A3965" s="26" t="s">
        <v>3972</v>
      </c>
      <c r="B3965" s="26" t="s">
        <v>1289</v>
      </c>
      <c r="C3965" s="65">
        <v>16</v>
      </c>
      <c r="D3965" s="66">
        <v>0</v>
      </c>
      <c r="E3965" s="66"/>
      <c r="F3965" s="66"/>
      <c r="G3965" s="66"/>
      <c r="H3965" s="66">
        <v>0</v>
      </c>
    </row>
    <row r="3966" spans="1:8" ht="12.75" customHeight="1" x14ac:dyDescent="0.25">
      <c r="A3966" s="26" t="s">
        <v>3973</v>
      </c>
      <c r="B3966" s="26" t="s">
        <v>559</v>
      </c>
      <c r="C3966" s="65">
        <v>16</v>
      </c>
      <c r="D3966" s="66">
        <v>0</v>
      </c>
      <c r="E3966" s="66"/>
      <c r="F3966" s="66"/>
      <c r="G3966" s="66"/>
      <c r="H3966" s="66">
        <v>0</v>
      </c>
    </row>
    <row r="3967" spans="1:8" ht="12.75" customHeight="1" x14ac:dyDescent="0.25">
      <c r="A3967" s="26" t="s">
        <v>3974</v>
      </c>
      <c r="B3967" s="26" t="s">
        <v>561</v>
      </c>
      <c r="C3967" s="65">
        <v>16</v>
      </c>
      <c r="D3967" s="66">
        <v>0</v>
      </c>
      <c r="E3967" s="66"/>
      <c r="F3967" s="66"/>
      <c r="G3967" s="66"/>
      <c r="H3967" s="66">
        <v>0</v>
      </c>
    </row>
    <row r="3968" spans="1:8" ht="12.75" customHeight="1" x14ac:dyDescent="0.25">
      <c r="A3968" s="26" t="s">
        <v>3975</v>
      </c>
      <c r="B3968" s="26" t="s">
        <v>563</v>
      </c>
      <c r="C3968" s="65">
        <v>16</v>
      </c>
      <c r="D3968" s="66">
        <v>0</v>
      </c>
      <c r="E3968" s="66"/>
      <c r="F3968" s="66"/>
      <c r="G3968" s="66"/>
      <c r="H3968" s="66">
        <v>0</v>
      </c>
    </row>
    <row r="3969" spans="1:8" ht="12.75" customHeight="1" x14ac:dyDescent="0.25">
      <c r="A3969" s="26" t="s">
        <v>3976</v>
      </c>
      <c r="B3969" s="26" t="s">
        <v>565</v>
      </c>
      <c r="C3969" s="65">
        <v>16</v>
      </c>
      <c r="D3969" s="66">
        <v>0</v>
      </c>
      <c r="E3969" s="66"/>
      <c r="F3969" s="66"/>
      <c r="G3969" s="66"/>
      <c r="H3969" s="66">
        <v>0</v>
      </c>
    </row>
    <row r="3970" spans="1:8" ht="12.75" customHeight="1" x14ac:dyDescent="0.25">
      <c r="A3970" s="26" t="s">
        <v>3977</v>
      </c>
      <c r="B3970" s="26" t="s">
        <v>567</v>
      </c>
      <c r="C3970" s="65">
        <v>16</v>
      </c>
      <c r="D3970" s="66">
        <v>0</v>
      </c>
      <c r="E3970" s="66"/>
      <c r="F3970" s="66"/>
      <c r="G3970" s="66"/>
      <c r="H3970" s="66">
        <v>0</v>
      </c>
    </row>
    <row r="3971" spans="1:8" ht="12.75" customHeight="1" x14ac:dyDescent="0.25">
      <c r="A3971" s="26" t="s">
        <v>3978</v>
      </c>
      <c r="B3971" s="26" t="s">
        <v>1611</v>
      </c>
      <c r="C3971" s="65">
        <v>12</v>
      </c>
      <c r="D3971" s="66"/>
      <c r="E3971" s="66"/>
      <c r="F3971" s="66">
        <v>0</v>
      </c>
      <c r="G3971" s="66"/>
      <c r="H3971" s="66">
        <v>0</v>
      </c>
    </row>
    <row r="3972" spans="1:8" ht="12.75" customHeight="1" x14ac:dyDescent="0.25">
      <c r="A3972" s="26" t="s">
        <v>3979</v>
      </c>
      <c r="B3972" s="26" t="s">
        <v>1611</v>
      </c>
      <c r="C3972" s="65">
        <v>14</v>
      </c>
      <c r="D3972" s="66"/>
      <c r="E3972" s="66">
        <v>0</v>
      </c>
      <c r="F3972" s="66"/>
      <c r="G3972" s="66"/>
      <c r="H3972" s="66">
        <v>0</v>
      </c>
    </row>
    <row r="3973" spans="1:8" ht="12.75" customHeight="1" x14ac:dyDescent="0.25">
      <c r="A3973" s="26" t="s">
        <v>3980</v>
      </c>
      <c r="B3973" s="26" t="s">
        <v>559</v>
      </c>
      <c r="C3973" s="65">
        <v>16</v>
      </c>
      <c r="D3973" s="66">
        <v>0</v>
      </c>
      <c r="E3973" s="66"/>
      <c r="F3973" s="66"/>
      <c r="G3973" s="66"/>
      <c r="H3973" s="66">
        <v>0</v>
      </c>
    </row>
    <row r="3974" spans="1:8" ht="12.75" customHeight="1" x14ac:dyDescent="0.25">
      <c r="A3974" s="26" t="s">
        <v>3981</v>
      </c>
      <c r="B3974" s="26" t="s">
        <v>561</v>
      </c>
      <c r="C3974" s="65">
        <v>16</v>
      </c>
      <c r="D3974" s="66">
        <v>0</v>
      </c>
      <c r="E3974" s="66"/>
      <c r="F3974" s="66"/>
      <c r="G3974" s="66"/>
      <c r="H3974" s="66">
        <v>0</v>
      </c>
    </row>
    <row r="3975" spans="1:8" ht="12.75" customHeight="1" x14ac:dyDescent="0.25">
      <c r="A3975" s="26" t="s">
        <v>3982</v>
      </c>
      <c r="B3975" s="26" t="s">
        <v>565</v>
      </c>
      <c r="C3975" s="65">
        <v>16</v>
      </c>
      <c r="D3975" s="66">
        <v>0</v>
      </c>
      <c r="E3975" s="66"/>
      <c r="F3975" s="66"/>
      <c r="G3975" s="66"/>
      <c r="H3975" s="66">
        <v>0</v>
      </c>
    </row>
    <row r="3976" spans="1:8" ht="12.75" customHeight="1" x14ac:dyDescent="0.25">
      <c r="A3976" s="26" t="s">
        <v>3983</v>
      </c>
      <c r="B3976" s="26" t="s">
        <v>575</v>
      </c>
      <c r="C3976" s="65">
        <v>16</v>
      </c>
      <c r="D3976" s="66">
        <v>0</v>
      </c>
      <c r="E3976" s="66"/>
      <c r="F3976" s="66"/>
      <c r="G3976" s="66"/>
      <c r="H3976" s="66">
        <v>0</v>
      </c>
    </row>
    <row r="3977" spans="1:8" ht="12.75" customHeight="1" x14ac:dyDescent="0.25">
      <c r="A3977" s="26" t="s">
        <v>3984</v>
      </c>
      <c r="B3977" s="26" t="s">
        <v>1618</v>
      </c>
      <c r="C3977" s="65">
        <v>12</v>
      </c>
      <c r="D3977" s="66"/>
      <c r="E3977" s="66"/>
      <c r="F3977" s="66">
        <v>0</v>
      </c>
      <c r="G3977" s="66"/>
      <c r="H3977" s="66">
        <v>0</v>
      </c>
    </row>
    <row r="3978" spans="1:8" ht="12.75" customHeight="1" x14ac:dyDescent="0.25">
      <c r="A3978" s="26" t="s">
        <v>3985</v>
      </c>
      <c r="B3978" s="26" t="s">
        <v>1618</v>
      </c>
      <c r="C3978" s="65">
        <v>14</v>
      </c>
      <c r="D3978" s="66"/>
      <c r="E3978" s="66">
        <v>0</v>
      </c>
      <c r="F3978" s="66"/>
      <c r="G3978" s="66"/>
      <c r="H3978" s="66">
        <v>0</v>
      </c>
    </row>
    <row r="3979" spans="1:8" ht="12.75" customHeight="1" x14ac:dyDescent="0.25">
      <c r="A3979" s="26" t="s">
        <v>3986</v>
      </c>
      <c r="B3979" s="26" t="s">
        <v>577</v>
      </c>
      <c r="C3979" s="65">
        <v>16</v>
      </c>
      <c r="D3979" s="66">
        <v>0</v>
      </c>
      <c r="E3979" s="66"/>
      <c r="F3979" s="66"/>
      <c r="G3979" s="66"/>
      <c r="H3979" s="66">
        <v>0</v>
      </c>
    </row>
    <row r="3980" spans="1:8" ht="12.75" customHeight="1" x14ac:dyDescent="0.25">
      <c r="A3980" s="26" t="s">
        <v>3987</v>
      </c>
      <c r="B3980" s="26" t="s">
        <v>581</v>
      </c>
      <c r="C3980" s="65">
        <v>16</v>
      </c>
      <c r="D3980" s="66">
        <v>0</v>
      </c>
      <c r="E3980" s="66"/>
      <c r="F3980" s="66"/>
      <c r="G3980" s="66"/>
      <c r="H3980" s="66">
        <v>0</v>
      </c>
    </row>
    <row r="3981" spans="1:8" ht="12.75" customHeight="1" x14ac:dyDescent="0.25">
      <c r="A3981" s="26" t="s">
        <v>3988</v>
      </c>
      <c r="B3981" s="26" t="s">
        <v>583</v>
      </c>
      <c r="C3981" s="65">
        <v>16</v>
      </c>
      <c r="D3981" s="66">
        <v>0</v>
      </c>
      <c r="E3981" s="66"/>
      <c r="F3981" s="66"/>
      <c r="G3981" s="66"/>
      <c r="H3981" s="66">
        <v>0</v>
      </c>
    </row>
    <row r="3982" spans="1:8" ht="12.75" customHeight="1" x14ac:dyDescent="0.25">
      <c r="A3982" s="26" t="s">
        <v>3989</v>
      </c>
      <c r="B3982" s="26" t="s">
        <v>585</v>
      </c>
      <c r="C3982" s="65">
        <v>16</v>
      </c>
      <c r="D3982" s="66">
        <v>0</v>
      </c>
      <c r="E3982" s="66"/>
      <c r="F3982" s="66"/>
      <c r="G3982" s="66"/>
      <c r="H3982" s="66">
        <v>0</v>
      </c>
    </row>
    <row r="3983" spans="1:8" ht="12.75" customHeight="1" x14ac:dyDescent="0.25">
      <c r="A3983" s="26" t="s">
        <v>3990</v>
      </c>
      <c r="B3983" s="26" t="s">
        <v>587</v>
      </c>
      <c r="C3983" s="65">
        <v>16</v>
      </c>
      <c r="D3983" s="66">
        <v>0</v>
      </c>
      <c r="E3983" s="66"/>
      <c r="F3983" s="66"/>
      <c r="G3983" s="66"/>
      <c r="H3983" s="66">
        <v>0</v>
      </c>
    </row>
    <row r="3984" spans="1:8" ht="12.75" customHeight="1" x14ac:dyDescent="0.25">
      <c r="A3984" s="26" t="s">
        <v>3991</v>
      </c>
      <c r="B3984" s="26" t="s">
        <v>1626</v>
      </c>
      <c r="C3984" s="65">
        <v>16</v>
      </c>
      <c r="D3984" s="66">
        <v>0</v>
      </c>
      <c r="E3984" s="66"/>
      <c r="F3984" s="66"/>
      <c r="G3984" s="66"/>
      <c r="H3984" s="66">
        <v>0</v>
      </c>
    </row>
    <row r="3985" spans="1:8" ht="12.75" customHeight="1" x14ac:dyDescent="0.25">
      <c r="A3985" s="26" t="s">
        <v>3992</v>
      </c>
      <c r="B3985" s="26" t="s">
        <v>591</v>
      </c>
      <c r="C3985" s="65">
        <v>16</v>
      </c>
      <c r="D3985" s="66">
        <v>0</v>
      </c>
      <c r="E3985" s="66"/>
      <c r="F3985" s="66"/>
      <c r="G3985" s="66"/>
      <c r="H3985" s="66">
        <v>0</v>
      </c>
    </row>
    <row r="3986" spans="1:8" ht="12.75" customHeight="1" x14ac:dyDescent="0.25">
      <c r="A3986" s="26" t="s">
        <v>3993</v>
      </c>
      <c r="B3986" s="26" t="s">
        <v>593</v>
      </c>
      <c r="C3986" s="65">
        <v>16</v>
      </c>
      <c r="D3986" s="66">
        <v>0</v>
      </c>
      <c r="E3986" s="66"/>
      <c r="F3986" s="66"/>
      <c r="G3986" s="66"/>
      <c r="H3986" s="66">
        <v>0</v>
      </c>
    </row>
    <row r="3987" spans="1:8" ht="12.75" customHeight="1" x14ac:dyDescent="0.25">
      <c r="A3987" s="26" t="s">
        <v>3994</v>
      </c>
      <c r="B3987" s="26" t="s">
        <v>595</v>
      </c>
      <c r="C3987" s="65">
        <v>16</v>
      </c>
      <c r="D3987" s="66">
        <v>0</v>
      </c>
      <c r="E3987" s="66"/>
      <c r="F3987" s="66"/>
      <c r="G3987" s="66"/>
      <c r="H3987" s="66">
        <v>0</v>
      </c>
    </row>
    <row r="3988" spans="1:8" ht="12.75" customHeight="1" x14ac:dyDescent="0.25">
      <c r="A3988" s="26" t="s">
        <v>3995</v>
      </c>
      <c r="B3988" s="26" t="s">
        <v>597</v>
      </c>
      <c r="C3988" s="65">
        <v>16</v>
      </c>
      <c r="D3988" s="66">
        <v>0</v>
      </c>
      <c r="E3988" s="66"/>
      <c r="F3988" s="66"/>
      <c r="G3988" s="66"/>
      <c r="H3988" s="66">
        <v>0</v>
      </c>
    </row>
    <row r="3989" spans="1:8" ht="12.75" customHeight="1" x14ac:dyDescent="0.25">
      <c r="A3989" s="26" t="s">
        <v>3996</v>
      </c>
      <c r="B3989" s="26" t="s">
        <v>599</v>
      </c>
      <c r="C3989" s="65">
        <v>16</v>
      </c>
      <c r="D3989" s="66">
        <v>0</v>
      </c>
      <c r="E3989" s="66"/>
      <c r="F3989" s="66"/>
      <c r="G3989" s="66"/>
      <c r="H3989" s="66">
        <v>0</v>
      </c>
    </row>
    <row r="3990" spans="1:8" ht="12.75" customHeight="1" x14ac:dyDescent="0.25">
      <c r="A3990" s="26" t="s">
        <v>3997</v>
      </c>
      <c r="B3990" s="26" t="s">
        <v>601</v>
      </c>
      <c r="C3990" s="65">
        <v>16</v>
      </c>
      <c r="D3990" s="66">
        <v>0</v>
      </c>
      <c r="E3990" s="66"/>
      <c r="F3990" s="66"/>
      <c r="G3990" s="66"/>
      <c r="H3990" s="66">
        <v>0</v>
      </c>
    </row>
    <row r="3991" spans="1:8" ht="12.75" customHeight="1" x14ac:dyDescent="0.25">
      <c r="A3991" s="26" t="s">
        <v>3998</v>
      </c>
      <c r="B3991" s="26" t="s">
        <v>603</v>
      </c>
      <c r="C3991" s="65">
        <v>16</v>
      </c>
      <c r="D3991" s="66">
        <v>0</v>
      </c>
      <c r="E3991" s="66"/>
      <c r="F3991" s="66"/>
      <c r="G3991" s="66"/>
      <c r="H3991" s="66">
        <v>0</v>
      </c>
    </row>
    <row r="3992" spans="1:8" ht="12.75" customHeight="1" x14ac:dyDescent="0.25">
      <c r="A3992" s="26" t="s">
        <v>3999</v>
      </c>
      <c r="B3992" s="26" t="s">
        <v>605</v>
      </c>
      <c r="C3992" s="65">
        <v>16</v>
      </c>
      <c r="D3992" s="66">
        <v>0</v>
      </c>
      <c r="E3992" s="66"/>
      <c r="F3992" s="66"/>
      <c r="G3992" s="66"/>
      <c r="H3992" s="66">
        <v>0</v>
      </c>
    </row>
    <row r="3993" spans="1:8" ht="12.75" customHeight="1" x14ac:dyDescent="0.25">
      <c r="A3993" s="26" t="s">
        <v>4000</v>
      </c>
      <c r="B3993" s="26" t="s">
        <v>607</v>
      </c>
      <c r="C3993" s="65">
        <v>16</v>
      </c>
      <c r="D3993" s="66">
        <v>0</v>
      </c>
      <c r="E3993" s="66"/>
      <c r="F3993" s="66"/>
      <c r="G3993" s="66"/>
      <c r="H3993" s="66">
        <v>0</v>
      </c>
    </row>
    <row r="3994" spans="1:8" ht="12.75" customHeight="1" x14ac:dyDescent="0.25">
      <c r="A3994" s="26" t="s">
        <v>4001</v>
      </c>
      <c r="B3994" s="26" t="s">
        <v>609</v>
      </c>
      <c r="C3994" s="65">
        <v>16</v>
      </c>
      <c r="D3994" s="66">
        <v>0</v>
      </c>
      <c r="E3994" s="66"/>
      <c r="F3994" s="66"/>
      <c r="G3994" s="66"/>
      <c r="H3994" s="66">
        <v>0</v>
      </c>
    </row>
    <row r="3995" spans="1:8" ht="12.75" customHeight="1" x14ac:dyDescent="0.25">
      <c r="A3995" s="26" t="s">
        <v>4002</v>
      </c>
      <c r="B3995" s="26" t="s">
        <v>611</v>
      </c>
      <c r="C3995" s="65">
        <v>16</v>
      </c>
      <c r="D3995" s="66">
        <v>0</v>
      </c>
      <c r="E3995" s="66"/>
      <c r="F3995" s="66"/>
      <c r="G3995" s="66"/>
      <c r="H3995" s="66">
        <v>0</v>
      </c>
    </row>
    <row r="3996" spans="1:8" ht="12.75" customHeight="1" x14ac:dyDescent="0.25">
      <c r="A3996" s="26" t="s">
        <v>4003</v>
      </c>
      <c r="B3996" s="26" t="s">
        <v>1639</v>
      </c>
      <c r="C3996" s="65">
        <v>12</v>
      </c>
      <c r="D3996" s="66"/>
      <c r="E3996" s="66"/>
      <c r="F3996" s="66">
        <v>0</v>
      </c>
      <c r="G3996" s="66"/>
      <c r="H3996" s="66">
        <v>0</v>
      </c>
    </row>
    <row r="3997" spans="1:8" ht="12.75" customHeight="1" x14ac:dyDescent="0.25">
      <c r="A3997" s="26" t="s">
        <v>4004</v>
      </c>
      <c r="B3997" s="26" t="s">
        <v>1639</v>
      </c>
      <c r="C3997" s="65">
        <v>14</v>
      </c>
      <c r="D3997" s="66"/>
      <c r="E3997" s="66">
        <v>0</v>
      </c>
      <c r="F3997" s="66"/>
      <c r="G3997" s="66"/>
      <c r="H3997" s="66">
        <v>0</v>
      </c>
    </row>
    <row r="3998" spans="1:8" ht="12.75" customHeight="1" x14ac:dyDescent="0.25">
      <c r="A3998" s="26" t="s">
        <v>4005</v>
      </c>
      <c r="B3998" s="26" t="s">
        <v>613</v>
      </c>
      <c r="C3998" s="65">
        <v>16</v>
      </c>
      <c r="D3998" s="66">
        <v>0</v>
      </c>
      <c r="E3998" s="66"/>
      <c r="F3998" s="66"/>
      <c r="G3998" s="66"/>
      <c r="H3998" s="66">
        <v>0</v>
      </c>
    </row>
    <row r="3999" spans="1:8" ht="12.75" customHeight="1" x14ac:dyDescent="0.25">
      <c r="A3999" s="26" t="s">
        <v>4006</v>
      </c>
      <c r="B3999" s="26" t="s">
        <v>1814</v>
      </c>
      <c r="C3999" s="65">
        <v>12</v>
      </c>
      <c r="D3999" s="66"/>
      <c r="E3999" s="66"/>
      <c r="F3999" s="66">
        <v>0</v>
      </c>
      <c r="G3999" s="66"/>
      <c r="H3999" s="66">
        <v>0</v>
      </c>
    </row>
    <row r="4000" spans="1:8" ht="12.75" customHeight="1" x14ac:dyDescent="0.25">
      <c r="A4000" s="26" t="s">
        <v>4007</v>
      </c>
      <c r="B4000" s="26" t="s">
        <v>1814</v>
      </c>
      <c r="C4000" s="65">
        <v>14</v>
      </c>
      <c r="D4000" s="66"/>
      <c r="E4000" s="66">
        <v>0</v>
      </c>
      <c r="F4000" s="66"/>
      <c r="G4000" s="66"/>
      <c r="H4000" s="66">
        <v>0</v>
      </c>
    </row>
    <row r="4001" spans="1:8" ht="12.75" customHeight="1" x14ac:dyDescent="0.25">
      <c r="A4001" s="26" t="s">
        <v>4008</v>
      </c>
      <c r="B4001" s="26" t="s">
        <v>620</v>
      </c>
      <c r="C4001" s="65">
        <v>16</v>
      </c>
      <c r="D4001" s="66">
        <v>0</v>
      </c>
      <c r="E4001" s="66"/>
      <c r="F4001" s="66"/>
      <c r="G4001" s="66"/>
      <c r="H4001" s="66">
        <v>0</v>
      </c>
    </row>
    <row r="4002" spans="1:8" ht="12.75" customHeight="1" x14ac:dyDescent="0.25">
      <c r="A4002" s="26" t="s">
        <v>4009</v>
      </c>
      <c r="B4002" s="26" t="s">
        <v>622</v>
      </c>
      <c r="C4002" s="65">
        <v>16</v>
      </c>
      <c r="D4002" s="66">
        <v>0</v>
      </c>
      <c r="E4002" s="66"/>
      <c r="F4002" s="66"/>
      <c r="G4002" s="66"/>
      <c r="H4002" s="66">
        <v>0</v>
      </c>
    </row>
    <row r="4003" spans="1:8" ht="12.75" customHeight="1" x14ac:dyDescent="0.25">
      <c r="A4003" s="26" t="s">
        <v>4010</v>
      </c>
      <c r="B4003" s="26" t="s">
        <v>624</v>
      </c>
      <c r="C4003" s="65">
        <v>16</v>
      </c>
      <c r="D4003" s="66">
        <v>0</v>
      </c>
      <c r="E4003" s="66"/>
      <c r="F4003" s="66"/>
      <c r="G4003" s="66"/>
      <c r="H4003" s="66">
        <v>0</v>
      </c>
    </row>
    <row r="4004" spans="1:8" ht="12.75" customHeight="1" x14ac:dyDescent="0.25">
      <c r="A4004" s="26" t="s">
        <v>4011</v>
      </c>
      <c r="B4004" s="26" t="s">
        <v>1335</v>
      </c>
      <c r="C4004" s="65">
        <v>16</v>
      </c>
      <c r="D4004" s="66">
        <v>0</v>
      </c>
      <c r="E4004" s="66"/>
      <c r="F4004" s="66"/>
      <c r="G4004" s="66"/>
      <c r="H4004" s="66">
        <v>0</v>
      </c>
    </row>
    <row r="4005" spans="1:8" ht="12.75" customHeight="1" x14ac:dyDescent="0.25">
      <c r="A4005" s="26" t="s">
        <v>4012</v>
      </c>
      <c r="B4005" s="26" t="s">
        <v>1768</v>
      </c>
      <c r="C4005" s="65">
        <v>10</v>
      </c>
      <c r="D4005" s="66"/>
      <c r="E4005" s="66"/>
      <c r="F4005" s="66"/>
      <c r="G4005" s="66">
        <v>0</v>
      </c>
      <c r="H4005" s="66">
        <v>0</v>
      </c>
    </row>
    <row r="4006" spans="1:8" ht="12.75" customHeight="1" x14ac:dyDescent="0.25">
      <c r="A4006" s="26" t="s">
        <v>4013</v>
      </c>
      <c r="B4006" s="26" t="s">
        <v>1602</v>
      </c>
      <c r="C4006" s="65">
        <v>12</v>
      </c>
      <c r="D4006" s="66"/>
      <c r="E4006" s="66"/>
      <c r="F4006" s="66">
        <v>0</v>
      </c>
      <c r="G4006" s="66"/>
      <c r="H4006" s="66">
        <v>0</v>
      </c>
    </row>
    <row r="4007" spans="1:8" ht="12.75" customHeight="1" x14ac:dyDescent="0.25">
      <c r="A4007" s="26" t="s">
        <v>4014</v>
      </c>
      <c r="B4007" s="26" t="s">
        <v>1602</v>
      </c>
      <c r="C4007" s="65">
        <v>14</v>
      </c>
      <c r="D4007" s="66"/>
      <c r="E4007" s="66">
        <v>0</v>
      </c>
      <c r="F4007" s="66"/>
      <c r="G4007" s="66"/>
      <c r="H4007" s="66">
        <v>0</v>
      </c>
    </row>
    <row r="4008" spans="1:8" ht="12.75" customHeight="1" x14ac:dyDescent="0.25">
      <c r="A4008" s="26" t="s">
        <v>4015</v>
      </c>
      <c r="B4008" s="26" t="s">
        <v>1289</v>
      </c>
      <c r="C4008" s="65">
        <v>16</v>
      </c>
      <c r="D4008" s="66">
        <v>0</v>
      </c>
      <c r="E4008" s="66"/>
      <c r="F4008" s="66"/>
      <c r="G4008" s="66"/>
      <c r="H4008" s="66">
        <v>0</v>
      </c>
    </row>
    <row r="4009" spans="1:8" ht="12.75" customHeight="1" x14ac:dyDescent="0.25">
      <c r="A4009" s="26" t="s">
        <v>4016</v>
      </c>
      <c r="B4009" s="26" t="s">
        <v>559</v>
      </c>
      <c r="C4009" s="65">
        <v>16</v>
      </c>
      <c r="D4009" s="66">
        <v>0</v>
      </c>
      <c r="E4009" s="66"/>
      <c r="F4009" s="66"/>
      <c r="G4009" s="66"/>
      <c r="H4009" s="66">
        <v>0</v>
      </c>
    </row>
    <row r="4010" spans="1:8" ht="12.75" customHeight="1" x14ac:dyDescent="0.25">
      <c r="A4010" s="26" t="s">
        <v>4017</v>
      </c>
      <c r="B4010" s="26" t="s">
        <v>561</v>
      </c>
      <c r="C4010" s="65">
        <v>16</v>
      </c>
      <c r="D4010" s="66">
        <v>0</v>
      </c>
      <c r="E4010" s="66"/>
      <c r="F4010" s="66"/>
      <c r="G4010" s="66"/>
      <c r="H4010" s="66">
        <v>0</v>
      </c>
    </row>
    <row r="4011" spans="1:8" ht="12.75" customHeight="1" x14ac:dyDescent="0.25">
      <c r="A4011" s="26" t="s">
        <v>4018</v>
      </c>
      <c r="B4011" s="26" t="s">
        <v>563</v>
      </c>
      <c r="C4011" s="65">
        <v>16</v>
      </c>
      <c r="D4011" s="66">
        <v>0</v>
      </c>
      <c r="E4011" s="66"/>
      <c r="F4011" s="66"/>
      <c r="G4011" s="66"/>
      <c r="H4011" s="66">
        <v>0</v>
      </c>
    </row>
    <row r="4012" spans="1:8" ht="12.75" customHeight="1" x14ac:dyDescent="0.25">
      <c r="A4012" s="26" t="s">
        <v>4019</v>
      </c>
      <c r="B4012" s="26" t="s">
        <v>565</v>
      </c>
      <c r="C4012" s="65">
        <v>16</v>
      </c>
      <c r="D4012" s="66">
        <v>0</v>
      </c>
      <c r="E4012" s="66"/>
      <c r="F4012" s="66"/>
      <c r="G4012" s="66"/>
      <c r="H4012" s="66">
        <v>0</v>
      </c>
    </row>
    <row r="4013" spans="1:8" ht="12.75" customHeight="1" x14ac:dyDescent="0.25">
      <c r="A4013" s="26" t="s">
        <v>4020</v>
      </c>
      <c r="B4013" s="26" t="s">
        <v>567</v>
      </c>
      <c r="C4013" s="65">
        <v>16</v>
      </c>
      <c r="D4013" s="66">
        <v>0</v>
      </c>
      <c r="E4013" s="66"/>
      <c r="F4013" s="66"/>
      <c r="G4013" s="66"/>
      <c r="H4013" s="66">
        <v>0</v>
      </c>
    </row>
    <row r="4014" spans="1:8" ht="12.75" customHeight="1" x14ac:dyDescent="0.25">
      <c r="A4014" s="26" t="s">
        <v>4021</v>
      </c>
      <c r="B4014" s="26" t="s">
        <v>1611</v>
      </c>
      <c r="C4014" s="65">
        <v>12</v>
      </c>
      <c r="D4014" s="66"/>
      <c r="E4014" s="66"/>
      <c r="F4014" s="66">
        <v>0</v>
      </c>
      <c r="G4014" s="66"/>
      <c r="H4014" s="66">
        <v>0</v>
      </c>
    </row>
    <row r="4015" spans="1:8" ht="12.75" customHeight="1" x14ac:dyDescent="0.25">
      <c r="A4015" s="26" t="s">
        <v>4022</v>
      </c>
      <c r="B4015" s="26" t="s">
        <v>1611</v>
      </c>
      <c r="C4015" s="65">
        <v>14</v>
      </c>
      <c r="D4015" s="66"/>
      <c r="E4015" s="66">
        <v>0</v>
      </c>
      <c r="F4015" s="66"/>
      <c r="G4015" s="66"/>
      <c r="H4015" s="66">
        <v>0</v>
      </c>
    </row>
    <row r="4016" spans="1:8" ht="12.75" customHeight="1" x14ac:dyDescent="0.25">
      <c r="A4016" s="26" t="s">
        <v>4023</v>
      </c>
      <c r="B4016" s="26" t="s">
        <v>559</v>
      </c>
      <c r="C4016" s="65">
        <v>16</v>
      </c>
      <c r="D4016" s="66">
        <v>0</v>
      </c>
      <c r="E4016" s="66"/>
      <c r="F4016" s="66"/>
      <c r="G4016" s="66"/>
      <c r="H4016" s="66">
        <v>0</v>
      </c>
    </row>
    <row r="4017" spans="1:8" ht="12.75" customHeight="1" x14ac:dyDescent="0.25">
      <c r="A4017" s="26" t="s">
        <v>4024</v>
      </c>
      <c r="B4017" s="26" t="s">
        <v>561</v>
      </c>
      <c r="C4017" s="65">
        <v>16</v>
      </c>
      <c r="D4017" s="66">
        <v>0</v>
      </c>
      <c r="E4017" s="66"/>
      <c r="F4017" s="66"/>
      <c r="G4017" s="66"/>
      <c r="H4017" s="66">
        <v>0</v>
      </c>
    </row>
    <row r="4018" spans="1:8" ht="12.75" customHeight="1" x14ac:dyDescent="0.25">
      <c r="A4018" s="26" t="s">
        <v>4025</v>
      </c>
      <c r="B4018" s="26" t="s">
        <v>565</v>
      </c>
      <c r="C4018" s="65">
        <v>16</v>
      </c>
      <c r="D4018" s="66">
        <v>0</v>
      </c>
      <c r="E4018" s="66"/>
      <c r="F4018" s="66"/>
      <c r="G4018" s="66"/>
      <c r="H4018" s="66">
        <v>0</v>
      </c>
    </row>
    <row r="4019" spans="1:8" ht="12.75" customHeight="1" x14ac:dyDescent="0.25">
      <c r="A4019" s="26" t="s">
        <v>4026</v>
      </c>
      <c r="B4019" s="26" t="s">
        <v>575</v>
      </c>
      <c r="C4019" s="65">
        <v>16</v>
      </c>
      <c r="D4019" s="66">
        <v>0</v>
      </c>
      <c r="E4019" s="66"/>
      <c r="F4019" s="66"/>
      <c r="G4019" s="66"/>
      <c r="H4019" s="66">
        <v>0</v>
      </c>
    </row>
    <row r="4020" spans="1:8" ht="12.75" customHeight="1" x14ac:dyDescent="0.25">
      <c r="A4020" s="26" t="s">
        <v>4027</v>
      </c>
      <c r="B4020" s="26" t="s">
        <v>1618</v>
      </c>
      <c r="C4020" s="65">
        <v>12</v>
      </c>
      <c r="D4020" s="66"/>
      <c r="E4020" s="66"/>
      <c r="F4020" s="66">
        <v>0</v>
      </c>
      <c r="G4020" s="66"/>
      <c r="H4020" s="66">
        <v>0</v>
      </c>
    </row>
    <row r="4021" spans="1:8" ht="12.75" customHeight="1" x14ac:dyDescent="0.25">
      <c r="A4021" s="26" t="s">
        <v>4028</v>
      </c>
      <c r="B4021" s="26" t="s">
        <v>1618</v>
      </c>
      <c r="C4021" s="65">
        <v>14</v>
      </c>
      <c r="D4021" s="66"/>
      <c r="E4021" s="66">
        <v>0</v>
      </c>
      <c r="F4021" s="66"/>
      <c r="G4021" s="66"/>
      <c r="H4021" s="66">
        <v>0</v>
      </c>
    </row>
    <row r="4022" spans="1:8" ht="12.75" customHeight="1" x14ac:dyDescent="0.25">
      <c r="A4022" s="26" t="s">
        <v>4029</v>
      </c>
      <c r="B4022" s="26" t="s">
        <v>577</v>
      </c>
      <c r="C4022" s="65">
        <v>16</v>
      </c>
      <c r="D4022" s="66">
        <v>0</v>
      </c>
      <c r="E4022" s="66"/>
      <c r="F4022" s="66"/>
      <c r="G4022" s="66"/>
      <c r="H4022" s="66">
        <v>0</v>
      </c>
    </row>
    <row r="4023" spans="1:8" ht="12.75" customHeight="1" x14ac:dyDescent="0.25">
      <c r="A4023" s="26" t="s">
        <v>4030</v>
      </c>
      <c r="B4023" s="26" t="s">
        <v>581</v>
      </c>
      <c r="C4023" s="65">
        <v>16</v>
      </c>
      <c r="D4023" s="66">
        <v>0</v>
      </c>
      <c r="E4023" s="66"/>
      <c r="F4023" s="66"/>
      <c r="G4023" s="66"/>
      <c r="H4023" s="66">
        <v>0</v>
      </c>
    </row>
    <row r="4024" spans="1:8" ht="12.75" customHeight="1" x14ac:dyDescent="0.25">
      <c r="A4024" s="26" t="s">
        <v>4031</v>
      </c>
      <c r="B4024" s="26" t="s">
        <v>583</v>
      </c>
      <c r="C4024" s="65">
        <v>16</v>
      </c>
      <c r="D4024" s="66">
        <v>0</v>
      </c>
      <c r="E4024" s="66"/>
      <c r="F4024" s="66"/>
      <c r="G4024" s="66"/>
      <c r="H4024" s="66">
        <v>0</v>
      </c>
    </row>
    <row r="4025" spans="1:8" ht="12.75" customHeight="1" x14ac:dyDescent="0.25">
      <c r="A4025" s="26" t="s">
        <v>4032</v>
      </c>
      <c r="B4025" s="26" t="s">
        <v>585</v>
      </c>
      <c r="C4025" s="65">
        <v>16</v>
      </c>
      <c r="D4025" s="66">
        <v>0</v>
      </c>
      <c r="E4025" s="66"/>
      <c r="F4025" s="66"/>
      <c r="G4025" s="66"/>
      <c r="H4025" s="66">
        <v>0</v>
      </c>
    </row>
    <row r="4026" spans="1:8" ht="12.75" customHeight="1" x14ac:dyDescent="0.25">
      <c r="A4026" s="26" t="s">
        <v>4033</v>
      </c>
      <c r="B4026" s="26" t="s">
        <v>587</v>
      </c>
      <c r="C4026" s="65">
        <v>16</v>
      </c>
      <c r="D4026" s="66">
        <v>0</v>
      </c>
      <c r="E4026" s="66"/>
      <c r="F4026" s="66"/>
      <c r="G4026" s="66"/>
      <c r="H4026" s="66">
        <v>0</v>
      </c>
    </row>
    <row r="4027" spans="1:8" ht="12.75" customHeight="1" x14ac:dyDescent="0.25">
      <c r="A4027" s="26" t="s">
        <v>4034</v>
      </c>
      <c r="B4027" s="26" t="s">
        <v>1626</v>
      </c>
      <c r="C4027" s="65">
        <v>16</v>
      </c>
      <c r="D4027" s="66">
        <v>0</v>
      </c>
      <c r="E4027" s="66"/>
      <c r="F4027" s="66"/>
      <c r="G4027" s="66"/>
      <c r="H4027" s="66">
        <v>0</v>
      </c>
    </row>
    <row r="4028" spans="1:8" ht="12.75" customHeight="1" x14ac:dyDescent="0.25">
      <c r="A4028" s="26" t="s">
        <v>4035</v>
      </c>
      <c r="B4028" s="26" t="s">
        <v>591</v>
      </c>
      <c r="C4028" s="65">
        <v>16</v>
      </c>
      <c r="D4028" s="66">
        <v>0</v>
      </c>
      <c r="E4028" s="66"/>
      <c r="F4028" s="66"/>
      <c r="G4028" s="66"/>
      <c r="H4028" s="66">
        <v>0</v>
      </c>
    </row>
    <row r="4029" spans="1:8" ht="12.75" customHeight="1" x14ac:dyDescent="0.25">
      <c r="A4029" s="26" t="s">
        <v>4036</v>
      </c>
      <c r="B4029" s="26" t="s">
        <v>593</v>
      </c>
      <c r="C4029" s="65">
        <v>16</v>
      </c>
      <c r="D4029" s="66">
        <v>0</v>
      </c>
      <c r="E4029" s="66"/>
      <c r="F4029" s="66"/>
      <c r="G4029" s="66"/>
      <c r="H4029" s="66">
        <v>0</v>
      </c>
    </row>
    <row r="4030" spans="1:8" ht="12.75" customHeight="1" x14ac:dyDescent="0.25">
      <c r="A4030" s="26" t="s">
        <v>4037</v>
      </c>
      <c r="B4030" s="26" t="s">
        <v>595</v>
      </c>
      <c r="C4030" s="65">
        <v>16</v>
      </c>
      <c r="D4030" s="66">
        <v>0</v>
      </c>
      <c r="E4030" s="66"/>
      <c r="F4030" s="66"/>
      <c r="G4030" s="66"/>
      <c r="H4030" s="66">
        <v>0</v>
      </c>
    </row>
    <row r="4031" spans="1:8" ht="12.75" customHeight="1" x14ac:dyDescent="0.25">
      <c r="A4031" s="26" t="s">
        <v>4038</v>
      </c>
      <c r="B4031" s="26" t="s">
        <v>597</v>
      </c>
      <c r="C4031" s="65">
        <v>16</v>
      </c>
      <c r="D4031" s="66">
        <v>0</v>
      </c>
      <c r="E4031" s="66"/>
      <c r="F4031" s="66"/>
      <c r="G4031" s="66"/>
      <c r="H4031" s="66">
        <v>0</v>
      </c>
    </row>
    <row r="4032" spans="1:8" ht="12.75" customHeight="1" x14ac:dyDescent="0.25">
      <c r="A4032" s="26" t="s">
        <v>4039</v>
      </c>
      <c r="B4032" s="26" t="s">
        <v>599</v>
      </c>
      <c r="C4032" s="65">
        <v>16</v>
      </c>
      <c r="D4032" s="66">
        <v>0</v>
      </c>
      <c r="E4032" s="66"/>
      <c r="F4032" s="66"/>
      <c r="G4032" s="66"/>
      <c r="H4032" s="66">
        <v>0</v>
      </c>
    </row>
    <row r="4033" spans="1:8" ht="12.75" customHeight="1" x14ac:dyDescent="0.25">
      <c r="A4033" s="26" t="s">
        <v>4040</v>
      </c>
      <c r="B4033" s="26" t="s">
        <v>601</v>
      </c>
      <c r="C4033" s="65">
        <v>16</v>
      </c>
      <c r="D4033" s="66">
        <v>0</v>
      </c>
      <c r="E4033" s="66"/>
      <c r="F4033" s="66"/>
      <c r="G4033" s="66"/>
      <c r="H4033" s="66">
        <v>0</v>
      </c>
    </row>
    <row r="4034" spans="1:8" ht="12.75" customHeight="1" x14ac:dyDescent="0.25">
      <c r="A4034" s="26" t="s">
        <v>4041</v>
      </c>
      <c r="B4034" s="26" t="s">
        <v>603</v>
      </c>
      <c r="C4034" s="65">
        <v>16</v>
      </c>
      <c r="D4034" s="66">
        <v>0</v>
      </c>
      <c r="E4034" s="66"/>
      <c r="F4034" s="66"/>
      <c r="G4034" s="66"/>
      <c r="H4034" s="66">
        <v>0</v>
      </c>
    </row>
    <row r="4035" spans="1:8" ht="12.75" customHeight="1" x14ac:dyDescent="0.25">
      <c r="A4035" s="26" t="s">
        <v>4042</v>
      </c>
      <c r="B4035" s="26" t="s">
        <v>605</v>
      </c>
      <c r="C4035" s="65">
        <v>16</v>
      </c>
      <c r="D4035" s="66">
        <v>0</v>
      </c>
      <c r="E4035" s="66"/>
      <c r="F4035" s="66"/>
      <c r="G4035" s="66"/>
      <c r="H4035" s="66">
        <v>0</v>
      </c>
    </row>
    <row r="4036" spans="1:8" ht="12.75" customHeight="1" x14ac:dyDescent="0.25">
      <c r="A4036" s="26" t="s">
        <v>4043</v>
      </c>
      <c r="B4036" s="26" t="s">
        <v>607</v>
      </c>
      <c r="C4036" s="65">
        <v>16</v>
      </c>
      <c r="D4036" s="66">
        <v>0</v>
      </c>
      <c r="E4036" s="66"/>
      <c r="F4036" s="66"/>
      <c r="G4036" s="66"/>
      <c r="H4036" s="66">
        <v>0</v>
      </c>
    </row>
    <row r="4037" spans="1:8" ht="12.75" customHeight="1" x14ac:dyDescent="0.25">
      <c r="A4037" s="26" t="s">
        <v>4044</v>
      </c>
      <c r="B4037" s="26" t="s">
        <v>609</v>
      </c>
      <c r="C4037" s="65">
        <v>16</v>
      </c>
      <c r="D4037" s="66">
        <v>0</v>
      </c>
      <c r="E4037" s="66"/>
      <c r="F4037" s="66"/>
      <c r="G4037" s="66"/>
      <c r="H4037" s="66">
        <v>0</v>
      </c>
    </row>
    <row r="4038" spans="1:8" ht="12.75" customHeight="1" x14ac:dyDescent="0.25">
      <c r="A4038" s="26" t="s">
        <v>4045</v>
      </c>
      <c r="B4038" s="26" t="s">
        <v>611</v>
      </c>
      <c r="C4038" s="65">
        <v>16</v>
      </c>
      <c r="D4038" s="66">
        <v>0</v>
      </c>
      <c r="E4038" s="66"/>
      <c r="F4038" s="66"/>
      <c r="G4038" s="66"/>
      <c r="H4038" s="66">
        <v>0</v>
      </c>
    </row>
    <row r="4039" spans="1:8" ht="12.75" customHeight="1" x14ac:dyDescent="0.25">
      <c r="A4039" s="26" t="s">
        <v>4046</v>
      </c>
      <c r="B4039" s="26" t="s">
        <v>1639</v>
      </c>
      <c r="C4039" s="65">
        <v>12</v>
      </c>
      <c r="D4039" s="66"/>
      <c r="E4039" s="66"/>
      <c r="F4039" s="66">
        <v>0</v>
      </c>
      <c r="G4039" s="66"/>
      <c r="H4039" s="66">
        <v>0</v>
      </c>
    </row>
    <row r="4040" spans="1:8" ht="12.75" customHeight="1" x14ac:dyDescent="0.25">
      <c r="A4040" s="26" t="s">
        <v>4047</v>
      </c>
      <c r="B4040" s="26" t="s">
        <v>1639</v>
      </c>
      <c r="C4040" s="65">
        <v>14</v>
      </c>
      <c r="D4040" s="66"/>
      <c r="E4040" s="66">
        <v>0</v>
      </c>
      <c r="F4040" s="66"/>
      <c r="G4040" s="66"/>
      <c r="H4040" s="66">
        <v>0</v>
      </c>
    </row>
    <row r="4041" spans="1:8" ht="12.75" customHeight="1" x14ac:dyDescent="0.25">
      <c r="A4041" s="26" t="s">
        <v>4048</v>
      </c>
      <c r="B4041" s="26" t="s">
        <v>613</v>
      </c>
      <c r="C4041" s="65">
        <v>16</v>
      </c>
      <c r="D4041" s="66">
        <v>0</v>
      </c>
      <c r="E4041" s="66"/>
      <c r="F4041" s="66"/>
      <c r="G4041" s="66"/>
      <c r="H4041" s="66">
        <v>0</v>
      </c>
    </row>
    <row r="4042" spans="1:8" ht="12.75" customHeight="1" x14ac:dyDescent="0.25">
      <c r="A4042" s="26" t="s">
        <v>4049</v>
      </c>
      <c r="B4042" s="26" t="s">
        <v>1814</v>
      </c>
      <c r="C4042" s="65">
        <v>12</v>
      </c>
      <c r="D4042" s="66"/>
      <c r="E4042" s="66"/>
      <c r="F4042" s="66">
        <v>0</v>
      </c>
      <c r="G4042" s="66"/>
      <c r="H4042" s="66">
        <v>0</v>
      </c>
    </row>
    <row r="4043" spans="1:8" ht="12.75" customHeight="1" x14ac:dyDescent="0.25">
      <c r="A4043" s="26" t="s">
        <v>4050</v>
      </c>
      <c r="B4043" s="26" t="s">
        <v>1814</v>
      </c>
      <c r="C4043" s="65">
        <v>14</v>
      </c>
      <c r="D4043" s="66"/>
      <c r="E4043" s="66">
        <v>0</v>
      </c>
      <c r="F4043" s="66"/>
      <c r="G4043" s="66"/>
      <c r="H4043" s="66">
        <v>0</v>
      </c>
    </row>
    <row r="4044" spans="1:8" ht="12.75" customHeight="1" x14ac:dyDescent="0.25">
      <c r="A4044" s="26" t="s">
        <v>4051</v>
      </c>
      <c r="B4044" s="26" t="s">
        <v>620</v>
      </c>
      <c r="C4044" s="65">
        <v>16</v>
      </c>
      <c r="D4044" s="66">
        <v>0</v>
      </c>
      <c r="E4044" s="66"/>
      <c r="F4044" s="66"/>
      <c r="G4044" s="66"/>
      <c r="H4044" s="66">
        <v>0</v>
      </c>
    </row>
    <row r="4045" spans="1:8" ht="12.75" customHeight="1" x14ac:dyDescent="0.25">
      <c r="A4045" s="26" t="s">
        <v>4052</v>
      </c>
      <c r="B4045" s="26" t="s">
        <v>622</v>
      </c>
      <c r="C4045" s="65">
        <v>16</v>
      </c>
      <c r="D4045" s="66">
        <v>0</v>
      </c>
      <c r="E4045" s="66"/>
      <c r="F4045" s="66"/>
      <c r="G4045" s="66"/>
      <c r="H4045" s="66">
        <v>0</v>
      </c>
    </row>
    <row r="4046" spans="1:8" ht="12.75" customHeight="1" x14ac:dyDescent="0.25">
      <c r="A4046" s="26" t="s">
        <v>4053</v>
      </c>
      <c r="B4046" s="26" t="s">
        <v>624</v>
      </c>
      <c r="C4046" s="65">
        <v>16</v>
      </c>
      <c r="D4046" s="66">
        <v>0</v>
      </c>
      <c r="E4046" s="66"/>
      <c r="F4046" s="66"/>
      <c r="G4046" s="66"/>
      <c r="H4046" s="66">
        <v>0</v>
      </c>
    </row>
    <row r="4047" spans="1:8" ht="12.75" customHeight="1" x14ac:dyDescent="0.25">
      <c r="A4047" s="26" t="s">
        <v>4054</v>
      </c>
      <c r="B4047" s="26" t="s">
        <v>1335</v>
      </c>
      <c r="C4047" s="65">
        <v>16</v>
      </c>
      <c r="D4047" s="66">
        <v>0</v>
      </c>
      <c r="E4047" s="66"/>
      <c r="F4047" s="66"/>
      <c r="G4047" s="66"/>
      <c r="H4047" s="66">
        <v>0</v>
      </c>
    </row>
    <row r="4048" spans="1:8" ht="12.75" customHeight="1" x14ac:dyDescent="0.25">
      <c r="A4048" s="26" t="s">
        <v>4055</v>
      </c>
      <c r="B4048" s="26" t="s">
        <v>1285</v>
      </c>
      <c r="C4048" s="65">
        <v>6</v>
      </c>
      <c r="D4048" s="66"/>
      <c r="E4048" s="66"/>
      <c r="F4048" s="66"/>
      <c r="G4048" s="66"/>
      <c r="H4048" s="66">
        <v>3298209.9</v>
      </c>
    </row>
    <row r="4049" spans="1:8" ht="12.75" customHeight="1" x14ac:dyDescent="0.25">
      <c r="A4049" s="26" t="s">
        <v>4056</v>
      </c>
      <c r="B4049" s="26" t="s">
        <v>1763</v>
      </c>
      <c r="C4049" s="65">
        <v>10</v>
      </c>
      <c r="D4049" s="66"/>
      <c r="E4049" s="66"/>
      <c r="F4049" s="66"/>
      <c r="G4049" s="66">
        <v>2751521.02</v>
      </c>
      <c r="H4049" s="66">
        <v>2751521.02</v>
      </c>
    </row>
    <row r="4050" spans="1:8" ht="12.75" customHeight="1" x14ac:dyDescent="0.25">
      <c r="A4050" s="26" t="s">
        <v>4057</v>
      </c>
      <c r="B4050" s="26" t="s">
        <v>1602</v>
      </c>
      <c r="C4050" s="65">
        <v>12</v>
      </c>
      <c r="D4050" s="66"/>
      <c r="E4050" s="66"/>
      <c r="F4050" s="66">
        <v>173065</v>
      </c>
      <c r="G4050" s="66"/>
      <c r="H4050" s="66">
        <v>173065</v>
      </c>
    </row>
    <row r="4051" spans="1:8" ht="12.75" customHeight="1" x14ac:dyDescent="0.25">
      <c r="A4051" s="26" t="s">
        <v>4058</v>
      </c>
      <c r="B4051" s="26" t="s">
        <v>1602</v>
      </c>
      <c r="C4051" s="65">
        <v>14</v>
      </c>
      <c r="D4051" s="66"/>
      <c r="E4051" s="66">
        <v>173065</v>
      </c>
      <c r="F4051" s="66"/>
      <c r="G4051" s="66"/>
      <c r="H4051" s="66">
        <v>173065</v>
      </c>
    </row>
    <row r="4052" spans="1:8" ht="12.75" customHeight="1" x14ac:dyDescent="0.25">
      <c r="A4052" s="26" t="s">
        <v>4059</v>
      </c>
      <c r="B4052" s="26" t="s">
        <v>1289</v>
      </c>
      <c r="C4052" s="65">
        <v>16</v>
      </c>
      <c r="D4052" s="66">
        <v>49312.31</v>
      </c>
      <c r="E4052" s="66"/>
      <c r="F4052" s="66"/>
      <c r="G4052" s="66"/>
      <c r="H4052" s="66">
        <v>49312.31</v>
      </c>
    </row>
    <row r="4053" spans="1:8" ht="12.75" customHeight="1" x14ac:dyDescent="0.25">
      <c r="A4053" s="26" t="s">
        <v>4060</v>
      </c>
      <c r="B4053" s="26" t="s">
        <v>559</v>
      </c>
      <c r="C4053" s="65">
        <v>16</v>
      </c>
      <c r="D4053" s="66">
        <v>0</v>
      </c>
      <c r="E4053" s="66"/>
      <c r="F4053" s="66"/>
      <c r="G4053" s="66"/>
      <c r="H4053" s="66">
        <v>0</v>
      </c>
    </row>
    <row r="4054" spans="1:8" ht="12.75" customHeight="1" x14ac:dyDescent="0.25">
      <c r="A4054" s="26" t="s">
        <v>4061</v>
      </c>
      <c r="B4054" s="26" t="s">
        <v>561</v>
      </c>
      <c r="C4054" s="65">
        <v>16</v>
      </c>
      <c r="D4054" s="66">
        <v>19016.32</v>
      </c>
      <c r="E4054" s="66"/>
      <c r="F4054" s="66"/>
      <c r="G4054" s="66"/>
      <c r="H4054" s="66">
        <v>19016.32</v>
      </c>
    </row>
    <row r="4055" spans="1:8" ht="12.75" customHeight="1" x14ac:dyDescent="0.25">
      <c r="A4055" s="26" t="s">
        <v>4062</v>
      </c>
      <c r="B4055" s="26" t="s">
        <v>563</v>
      </c>
      <c r="C4055" s="65">
        <v>16</v>
      </c>
      <c r="D4055" s="66">
        <v>0</v>
      </c>
      <c r="E4055" s="66"/>
      <c r="F4055" s="66"/>
      <c r="G4055" s="66"/>
      <c r="H4055" s="66">
        <v>0</v>
      </c>
    </row>
    <row r="4056" spans="1:8" ht="12.75" customHeight="1" x14ac:dyDescent="0.25">
      <c r="A4056" s="26" t="s">
        <v>4063</v>
      </c>
      <c r="B4056" s="26" t="s">
        <v>565</v>
      </c>
      <c r="C4056" s="65">
        <v>16</v>
      </c>
      <c r="D4056" s="66">
        <v>0</v>
      </c>
      <c r="E4056" s="66"/>
      <c r="F4056" s="66"/>
      <c r="G4056" s="66"/>
      <c r="H4056" s="66">
        <v>0</v>
      </c>
    </row>
    <row r="4057" spans="1:8" ht="12.75" customHeight="1" x14ac:dyDescent="0.25">
      <c r="A4057" s="26" t="s">
        <v>4064</v>
      </c>
      <c r="B4057" s="26" t="s">
        <v>567</v>
      </c>
      <c r="C4057" s="65">
        <v>16</v>
      </c>
      <c r="D4057" s="66">
        <v>0</v>
      </c>
      <c r="E4057" s="66"/>
      <c r="F4057" s="66"/>
      <c r="G4057" s="66"/>
      <c r="H4057" s="66">
        <v>0</v>
      </c>
    </row>
    <row r="4058" spans="1:8" ht="12.75" customHeight="1" x14ac:dyDescent="0.25">
      <c r="A4058" s="26" t="s">
        <v>11715</v>
      </c>
      <c r="B4058" s="26" t="s">
        <v>11488</v>
      </c>
      <c r="C4058" s="65">
        <v>16</v>
      </c>
      <c r="D4058" s="66">
        <v>25442</v>
      </c>
      <c r="E4058" s="66"/>
      <c r="F4058" s="66"/>
      <c r="G4058" s="66"/>
      <c r="H4058" s="66">
        <v>25442</v>
      </c>
    </row>
    <row r="4059" spans="1:8" ht="12.75" customHeight="1" x14ac:dyDescent="0.25">
      <c r="A4059" s="26" t="s">
        <v>11834</v>
      </c>
      <c r="B4059" s="26" t="s">
        <v>11490</v>
      </c>
      <c r="C4059" s="65">
        <v>16</v>
      </c>
      <c r="D4059" s="66">
        <v>0</v>
      </c>
      <c r="E4059" s="66"/>
      <c r="F4059" s="66"/>
      <c r="G4059" s="66"/>
      <c r="H4059" s="66">
        <v>0</v>
      </c>
    </row>
    <row r="4060" spans="1:8" ht="12.75" customHeight="1" x14ac:dyDescent="0.25">
      <c r="A4060" s="26" t="s">
        <v>12000</v>
      </c>
      <c r="B4060" s="26" t="s">
        <v>11492</v>
      </c>
      <c r="C4060" s="65">
        <v>16</v>
      </c>
      <c r="D4060" s="66">
        <v>0</v>
      </c>
      <c r="E4060" s="66"/>
      <c r="F4060" s="66"/>
      <c r="G4060" s="66"/>
      <c r="H4060" s="66">
        <v>0</v>
      </c>
    </row>
    <row r="4061" spans="1:8" ht="12.75" customHeight="1" x14ac:dyDescent="0.25">
      <c r="A4061" s="26" t="s">
        <v>12064</v>
      </c>
      <c r="B4061" s="26" t="s">
        <v>11670</v>
      </c>
      <c r="C4061" s="65">
        <v>16</v>
      </c>
      <c r="D4061" s="66">
        <v>0</v>
      </c>
      <c r="E4061" s="66"/>
      <c r="F4061" s="66"/>
      <c r="G4061" s="66"/>
      <c r="H4061" s="66">
        <v>0</v>
      </c>
    </row>
    <row r="4062" spans="1:8" ht="12.75" customHeight="1" x14ac:dyDescent="0.25">
      <c r="A4062" s="26" t="s">
        <v>12371</v>
      </c>
      <c r="B4062" s="26" t="s">
        <v>11494</v>
      </c>
      <c r="C4062" s="65">
        <v>16</v>
      </c>
      <c r="D4062" s="66">
        <v>0</v>
      </c>
      <c r="E4062" s="66"/>
      <c r="F4062" s="66"/>
      <c r="G4062" s="66"/>
      <c r="H4062" s="66">
        <v>0</v>
      </c>
    </row>
    <row r="4063" spans="1:8" ht="12.75" customHeight="1" x14ac:dyDescent="0.25">
      <c r="A4063" s="26" t="s">
        <v>11794</v>
      </c>
      <c r="B4063" s="26" t="s">
        <v>11496</v>
      </c>
      <c r="C4063" s="65">
        <v>16</v>
      </c>
      <c r="D4063" s="66">
        <v>79294.37</v>
      </c>
      <c r="E4063" s="66"/>
      <c r="F4063" s="66"/>
      <c r="G4063" s="66"/>
      <c r="H4063" s="66">
        <v>79294.37</v>
      </c>
    </row>
    <row r="4064" spans="1:8" ht="12.75" customHeight="1" x14ac:dyDescent="0.25">
      <c r="A4064" s="26" t="s">
        <v>11835</v>
      </c>
      <c r="B4064" s="26" t="s">
        <v>11498</v>
      </c>
      <c r="C4064" s="65">
        <v>16</v>
      </c>
      <c r="D4064" s="66">
        <v>0</v>
      </c>
      <c r="E4064" s="66"/>
      <c r="F4064" s="66"/>
      <c r="G4064" s="66"/>
      <c r="H4064" s="66">
        <v>0</v>
      </c>
    </row>
    <row r="4065" spans="1:8" ht="12.75" customHeight="1" x14ac:dyDescent="0.25">
      <c r="A4065" s="26" t="s">
        <v>11916</v>
      </c>
      <c r="B4065" s="26" t="s">
        <v>11917</v>
      </c>
      <c r="C4065" s="65">
        <v>16</v>
      </c>
      <c r="D4065" s="66">
        <v>0</v>
      </c>
      <c r="E4065" s="66"/>
      <c r="F4065" s="66"/>
      <c r="G4065" s="66"/>
      <c r="H4065" s="66">
        <v>0</v>
      </c>
    </row>
    <row r="4066" spans="1:8" ht="12.75" customHeight="1" x14ac:dyDescent="0.25">
      <c r="A4066" s="26" t="s">
        <v>4065</v>
      </c>
      <c r="B4066" s="26" t="s">
        <v>1611</v>
      </c>
      <c r="C4066" s="65">
        <v>12</v>
      </c>
      <c r="D4066" s="66"/>
      <c r="E4066" s="66"/>
      <c r="F4066" s="66">
        <v>223884.05</v>
      </c>
      <c r="G4066" s="66"/>
      <c r="H4066" s="66">
        <v>223884.05</v>
      </c>
    </row>
    <row r="4067" spans="1:8" ht="12.75" customHeight="1" x14ac:dyDescent="0.25">
      <c r="A4067" s="26" t="s">
        <v>4066</v>
      </c>
      <c r="B4067" s="26" t="s">
        <v>1611</v>
      </c>
      <c r="C4067" s="65">
        <v>14</v>
      </c>
      <c r="D4067" s="66"/>
      <c r="E4067" s="66">
        <v>223884.05</v>
      </c>
      <c r="F4067" s="66"/>
      <c r="G4067" s="66"/>
      <c r="H4067" s="66">
        <v>223884.05</v>
      </c>
    </row>
    <row r="4068" spans="1:8" ht="12.75" customHeight="1" x14ac:dyDescent="0.25">
      <c r="A4068" s="26" t="s">
        <v>4067</v>
      </c>
      <c r="B4068" s="26" t="s">
        <v>559</v>
      </c>
      <c r="C4068" s="65">
        <v>16</v>
      </c>
      <c r="D4068" s="66">
        <v>223884.05</v>
      </c>
      <c r="E4068" s="66"/>
      <c r="F4068" s="66"/>
      <c r="G4068" s="66"/>
      <c r="H4068" s="66">
        <v>223884.05</v>
      </c>
    </row>
    <row r="4069" spans="1:8" ht="12.75" customHeight="1" x14ac:dyDescent="0.25">
      <c r="A4069" s="26" t="s">
        <v>4068</v>
      </c>
      <c r="B4069" s="26" t="s">
        <v>561</v>
      </c>
      <c r="C4069" s="65">
        <v>16</v>
      </c>
      <c r="D4069" s="66">
        <v>0</v>
      </c>
      <c r="E4069" s="66"/>
      <c r="F4069" s="66"/>
      <c r="G4069" s="66"/>
      <c r="H4069" s="66">
        <v>0</v>
      </c>
    </row>
    <row r="4070" spans="1:8" ht="12.75" customHeight="1" x14ac:dyDescent="0.25">
      <c r="A4070" s="26" t="s">
        <v>4069</v>
      </c>
      <c r="B4070" s="26" t="s">
        <v>565</v>
      </c>
      <c r="C4070" s="65">
        <v>16</v>
      </c>
      <c r="D4070" s="66">
        <v>0</v>
      </c>
      <c r="E4070" s="66"/>
      <c r="F4070" s="66"/>
      <c r="G4070" s="66"/>
      <c r="H4070" s="66">
        <v>0</v>
      </c>
    </row>
    <row r="4071" spans="1:8" ht="12.75" customHeight="1" x14ac:dyDescent="0.25">
      <c r="A4071" s="26" t="s">
        <v>4070</v>
      </c>
      <c r="B4071" s="26" t="s">
        <v>575</v>
      </c>
      <c r="C4071" s="65">
        <v>16</v>
      </c>
      <c r="D4071" s="66">
        <v>0</v>
      </c>
      <c r="E4071" s="66"/>
      <c r="F4071" s="66"/>
      <c r="G4071" s="66"/>
      <c r="H4071" s="66">
        <v>0</v>
      </c>
    </row>
    <row r="4072" spans="1:8" ht="12.75" customHeight="1" x14ac:dyDescent="0.25">
      <c r="A4072" s="26" t="s">
        <v>11984</v>
      </c>
      <c r="B4072" s="26" t="s">
        <v>11665</v>
      </c>
      <c r="C4072" s="65">
        <v>16</v>
      </c>
      <c r="D4072" s="66">
        <v>0</v>
      </c>
      <c r="E4072" s="66"/>
      <c r="F4072" s="66"/>
      <c r="G4072" s="66"/>
      <c r="H4072" s="66">
        <v>0</v>
      </c>
    </row>
    <row r="4073" spans="1:8" ht="12.75" customHeight="1" x14ac:dyDescent="0.25">
      <c r="A4073" s="26" t="s">
        <v>12158</v>
      </c>
      <c r="B4073" s="26" t="s">
        <v>11665</v>
      </c>
      <c r="C4073" s="65">
        <v>16</v>
      </c>
      <c r="D4073" s="66">
        <v>0</v>
      </c>
      <c r="E4073" s="66"/>
      <c r="F4073" s="66"/>
      <c r="G4073" s="66"/>
      <c r="H4073" s="66">
        <v>0</v>
      </c>
    </row>
    <row r="4074" spans="1:8" ht="12.75" customHeight="1" x14ac:dyDescent="0.25">
      <c r="A4074" s="26" t="s">
        <v>12234</v>
      </c>
      <c r="B4074" s="26" t="s">
        <v>11769</v>
      </c>
      <c r="C4074" s="65">
        <v>16</v>
      </c>
      <c r="D4074" s="66">
        <v>0</v>
      </c>
      <c r="E4074" s="66"/>
      <c r="F4074" s="66"/>
      <c r="G4074" s="66"/>
      <c r="H4074" s="66">
        <v>0</v>
      </c>
    </row>
    <row r="4075" spans="1:8" ht="12.75" customHeight="1" x14ac:dyDescent="0.25">
      <c r="A4075" s="26" t="s">
        <v>4071</v>
      </c>
      <c r="B4075" s="26" t="s">
        <v>1618</v>
      </c>
      <c r="C4075" s="65">
        <v>12</v>
      </c>
      <c r="D4075" s="66"/>
      <c r="E4075" s="66"/>
      <c r="F4075" s="66">
        <v>2354571.9700000002</v>
      </c>
      <c r="G4075" s="66"/>
      <c r="H4075" s="66">
        <v>2354571.9700000002</v>
      </c>
    </row>
    <row r="4076" spans="1:8" ht="12.75" customHeight="1" x14ac:dyDescent="0.25">
      <c r="A4076" s="26" t="s">
        <v>4072</v>
      </c>
      <c r="B4076" s="26" t="s">
        <v>1618</v>
      </c>
      <c r="C4076" s="65">
        <v>14</v>
      </c>
      <c r="D4076" s="66"/>
      <c r="E4076" s="66">
        <v>2354571.9700000002</v>
      </c>
      <c r="F4076" s="66"/>
      <c r="G4076" s="66"/>
      <c r="H4076" s="66">
        <v>2354571.9700000002</v>
      </c>
    </row>
    <row r="4077" spans="1:8" ht="12.75" customHeight="1" x14ac:dyDescent="0.25">
      <c r="A4077" s="26" t="s">
        <v>4073</v>
      </c>
      <c r="B4077" s="26" t="s">
        <v>577</v>
      </c>
      <c r="C4077" s="65">
        <v>16</v>
      </c>
      <c r="D4077" s="66">
        <v>0</v>
      </c>
      <c r="E4077" s="66"/>
      <c r="F4077" s="66"/>
      <c r="G4077" s="66"/>
      <c r="H4077" s="66">
        <v>0</v>
      </c>
    </row>
    <row r="4078" spans="1:8" ht="12.75" customHeight="1" x14ac:dyDescent="0.25">
      <c r="A4078" s="26" t="s">
        <v>4074</v>
      </c>
      <c r="B4078" s="26" t="s">
        <v>581</v>
      </c>
      <c r="C4078" s="65">
        <v>16</v>
      </c>
      <c r="D4078" s="66">
        <v>0</v>
      </c>
      <c r="E4078" s="66"/>
      <c r="F4078" s="66"/>
      <c r="G4078" s="66"/>
      <c r="H4078" s="66">
        <v>0</v>
      </c>
    </row>
    <row r="4079" spans="1:8" ht="12.75" customHeight="1" x14ac:dyDescent="0.25">
      <c r="A4079" s="26" t="s">
        <v>4075</v>
      </c>
      <c r="B4079" s="26" t="s">
        <v>583</v>
      </c>
      <c r="C4079" s="65">
        <v>16</v>
      </c>
      <c r="D4079" s="66">
        <v>704283.25</v>
      </c>
      <c r="E4079" s="66"/>
      <c r="F4079" s="66"/>
      <c r="G4079" s="66"/>
      <c r="H4079" s="66">
        <v>704283.25</v>
      </c>
    </row>
    <row r="4080" spans="1:8" ht="12.75" customHeight="1" x14ac:dyDescent="0.25">
      <c r="A4080" s="26" t="s">
        <v>4076</v>
      </c>
      <c r="B4080" s="26" t="s">
        <v>585</v>
      </c>
      <c r="C4080" s="65">
        <v>16</v>
      </c>
      <c r="D4080" s="66">
        <v>313285.17</v>
      </c>
      <c r="E4080" s="66"/>
      <c r="F4080" s="66"/>
      <c r="G4080" s="66"/>
      <c r="H4080" s="66">
        <v>313285.17</v>
      </c>
    </row>
    <row r="4081" spans="1:8" ht="12.75" customHeight="1" x14ac:dyDescent="0.25">
      <c r="A4081" s="26" t="s">
        <v>4077</v>
      </c>
      <c r="B4081" s="26" t="s">
        <v>587</v>
      </c>
      <c r="C4081" s="65">
        <v>16</v>
      </c>
      <c r="D4081" s="66">
        <v>0</v>
      </c>
      <c r="E4081" s="66"/>
      <c r="F4081" s="66"/>
      <c r="G4081" s="66"/>
      <c r="H4081" s="66">
        <v>0</v>
      </c>
    </row>
    <row r="4082" spans="1:8" ht="12.75" customHeight="1" x14ac:dyDescent="0.25">
      <c r="A4082" s="26" t="s">
        <v>4078</v>
      </c>
      <c r="B4082" s="26" t="s">
        <v>1626</v>
      </c>
      <c r="C4082" s="65">
        <v>16</v>
      </c>
      <c r="D4082" s="66">
        <v>29324.67</v>
      </c>
      <c r="E4082" s="66"/>
      <c r="F4082" s="66"/>
      <c r="G4082" s="66"/>
      <c r="H4082" s="66">
        <v>29324.67</v>
      </c>
    </row>
    <row r="4083" spans="1:8" ht="12.75" customHeight="1" x14ac:dyDescent="0.25">
      <c r="A4083" s="26" t="s">
        <v>4079</v>
      </c>
      <c r="B4083" s="26" t="s">
        <v>591</v>
      </c>
      <c r="C4083" s="65">
        <v>16</v>
      </c>
      <c r="D4083" s="66">
        <v>0</v>
      </c>
      <c r="E4083" s="66"/>
      <c r="F4083" s="66"/>
      <c r="G4083" s="66"/>
      <c r="H4083" s="66">
        <v>0</v>
      </c>
    </row>
    <row r="4084" spans="1:8" ht="12.75" customHeight="1" x14ac:dyDescent="0.25">
      <c r="A4084" s="26" t="s">
        <v>4080</v>
      </c>
      <c r="B4084" s="26" t="s">
        <v>593</v>
      </c>
      <c r="C4084" s="65">
        <v>16</v>
      </c>
      <c r="D4084" s="66">
        <v>88918.52</v>
      </c>
      <c r="E4084" s="66"/>
      <c r="F4084" s="66"/>
      <c r="G4084" s="66"/>
      <c r="H4084" s="66">
        <v>88918.52</v>
      </c>
    </row>
    <row r="4085" spans="1:8" ht="12.75" customHeight="1" x14ac:dyDescent="0.25">
      <c r="A4085" s="26" t="s">
        <v>4081</v>
      </c>
      <c r="B4085" s="26" t="s">
        <v>595</v>
      </c>
      <c r="C4085" s="65">
        <v>16</v>
      </c>
      <c r="D4085" s="66">
        <v>27693.22</v>
      </c>
      <c r="E4085" s="66"/>
      <c r="F4085" s="66"/>
      <c r="G4085" s="66"/>
      <c r="H4085" s="66">
        <v>27693.22</v>
      </c>
    </row>
    <row r="4086" spans="1:8" ht="12.75" customHeight="1" x14ac:dyDescent="0.25">
      <c r="A4086" s="26" t="s">
        <v>4082</v>
      </c>
      <c r="B4086" s="26" t="s">
        <v>597</v>
      </c>
      <c r="C4086" s="65">
        <v>16</v>
      </c>
      <c r="D4086" s="66">
        <v>0</v>
      </c>
      <c r="E4086" s="66"/>
      <c r="F4086" s="66"/>
      <c r="G4086" s="66"/>
      <c r="H4086" s="66">
        <v>0</v>
      </c>
    </row>
    <row r="4087" spans="1:8" ht="12.75" customHeight="1" x14ac:dyDescent="0.25">
      <c r="A4087" s="26" t="s">
        <v>4083</v>
      </c>
      <c r="B4087" s="26" t="s">
        <v>599</v>
      </c>
      <c r="C4087" s="65">
        <v>16</v>
      </c>
      <c r="D4087" s="66">
        <v>0</v>
      </c>
      <c r="E4087" s="66"/>
      <c r="F4087" s="66"/>
      <c r="G4087" s="66"/>
      <c r="H4087" s="66">
        <v>0</v>
      </c>
    </row>
    <row r="4088" spans="1:8" ht="12.75" customHeight="1" x14ac:dyDescent="0.25">
      <c r="A4088" s="26" t="s">
        <v>4084</v>
      </c>
      <c r="B4088" s="26" t="s">
        <v>601</v>
      </c>
      <c r="C4088" s="65">
        <v>16</v>
      </c>
      <c r="D4088" s="66">
        <v>0</v>
      </c>
      <c r="E4088" s="66"/>
      <c r="F4088" s="66"/>
      <c r="G4088" s="66"/>
      <c r="H4088" s="66">
        <v>0</v>
      </c>
    </row>
    <row r="4089" spans="1:8" ht="12.75" customHeight="1" x14ac:dyDescent="0.25">
      <c r="A4089" s="26" t="s">
        <v>4085</v>
      </c>
      <c r="B4089" s="26" t="s">
        <v>603</v>
      </c>
      <c r="C4089" s="65">
        <v>16</v>
      </c>
      <c r="D4089" s="66">
        <v>38714.99</v>
      </c>
      <c r="E4089" s="66"/>
      <c r="F4089" s="66"/>
      <c r="G4089" s="66"/>
      <c r="H4089" s="66">
        <v>38714.99</v>
      </c>
    </row>
    <row r="4090" spans="1:8" ht="12.75" customHeight="1" x14ac:dyDescent="0.25">
      <c r="A4090" s="26" t="s">
        <v>4086</v>
      </c>
      <c r="B4090" s="26" t="s">
        <v>605</v>
      </c>
      <c r="C4090" s="65">
        <v>16</v>
      </c>
      <c r="D4090" s="66">
        <v>0</v>
      </c>
      <c r="E4090" s="66"/>
      <c r="F4090" s="66"/>
      <c r="G4090" s="66"/>
      <c r="H4090" s="66">
        <v>0</v>
      </c>
    </row>
    <row r="4091" spans="1:8" ht="12.75" customHeight="1" x14ac:dyDescent="0.25">
      <c r="A4091" s="26" t="s">
        <v>4087</v>
      </c>
      <c r="B4091" s="26" t="s">
        <v>607</v>
      </c>
      <c r="C4091" s="65">
        <v>16</v>
      </c>
      <c r="D4091" s="66">
        <v>0</v>
      </c>
      <c r="E4091" s="66"/>
      <c r="F4091" s="66"/>
      <c r="G4091" s="66"/>
      <c r="H4091" s="66">
        <v>0</v>
      </c>
    </row>
    <row r="4092" spans="1:8" ht="12.75" customHeight="1" x14ac:dyDescent="0.25">
      <c r="A4092" s="26" t="s">
        <v>11795</v>
      </c>
      <c r="B4092" s="26" t="s">
        <v>11513</v>
      </c>
      <c r="C4092" s="65">
        <v>16</v>
      </c>
      <c r="D4092" s="66">
        <v>0</v>
      </c>
      <c r="E4092" s="66"/>
      <c r="F4092" s="66"/>
      <c r="G4092" s="66"/>
      <c r="H4092" s="66">
        <v>0</v>
      </c>
    </row>
    <row r="4093" spans="1:8" ht="12.75" customHeight="1" x14ac:dyDescent="0.25">
      <c r="A4093" s="26" t="s">
        <v>11836</v>
      </c>
      <c r="B4093" s="26" t="s">
        <v>11515</v>
      </c>
      <c r="C4093" s="65">
        <v>16</v>
      </c>
      <c r="D4093" s="66">
        <v>582521.07999999996</v>
      </c>
      <c r="E4093" s="66"/>
      <c r="F4093" s="66"/>
      <c r="G4093" s="66"/>
      <c r="H4093" s="66">
        <v>582521.07999999996</v>
      </c>
    </row>
    <row r="4094" spans="1:8" ht="12.75" customHeight="1" x14ac:dyDescent="0.25">
      <c r="A4094" s="26" t="s">
        <v>11918</v>
      </c>
      <c r="B4094" s="26" t="s">
        <v>11613</v>
      </c>
      <c r="C4094" s="65">
        <v>16</v>
      </c>
      <c r="D4094" s="66">
        <v>0</v>
      </c>
      <c r="E4094" s="66"/>
      <c r="F4094" s="66"/>
      <c r="G4094" s="66"/>
      <c r="H4094" s="66">
        <v>0</v>
      </c>
    </row>
    <row r="4095" spans="1:8" ht="12.75" customHeight="1" x14ac:dyDescent="0.25">
      <c r="A4095" s="26" t="s">
        <v>11919</v>
      </c>
      <c r="B4095" s="26" t="s">
        <v>11920</v>
      </c>
      <c r="C4095" s="65">
        <v>16</v>
      </c>
      <c r="D4095" s="66">
        <v>306553.64</v>
      </c>
      <c r="E4095" s="66"/>
      <c r="F4095" s="66"/>
      <c r="G4095" s="66"/>
      <c r="H4095" s="66">
        <v>306553.64</v>
      </c>
    </row>
    <row r="4096" spans="1:8" ht="12.75" customHeight="1" x14ac:dyDescent="0.25">
      <c r="A4096" s="26" t="s">
        <v>12083</v>
      </c>
      <c r="B4096" s="26" t="s">
        <v>12084</v>
      </c>
      <c r="C4096" s="65">
        <v>16</v>
      </c>
      <c r="D4096" s="66">
        <v>50553.02</v>
      </c>
      <c r="E4096" s="66"/>
      <c r="F4096" s="66"/>
      <c r="G4096" s="66"/>
      <c r="H4096" s="66">
        <v>50553.02</v>
      </c>
    </row>
    <row r="4097" spans="1:8" ht="12.75" customHeight="1" x14ac:dyDescent="0.25">
      <c r="A4097" s="26" t="s">
        <v>12305</v>
      </c>
      <c r="B4097" s="26" t="s">
        <v>12070</v>
      </c>
      <c r="C4097" s="65">
        <v>16</v>
      </c>
      <c r="D4097" s="66">
        <v>0</v>
      </c>
      <c r="E4097" s="66"/>
      <c r="F4097" s="66"/>
      <c r="G4097" s="66"/>
      <c r="H4097" s="66">
        <v>0</v>
      </c>
    </row>
    <row r="4098" spans="1:8" ht="12.75" customHeight="1" x14ac:dyDescent="0.25">
      <c r="A4098" s="26" t="s">
        <v>12094</v>
      </c>
      <c r="B4098" s="26" t="s">
        <v>12031</v>
      </c>
      <c r="C4098" s="65">
        <v>16</v>
      </c>
      <c r="D4098" s="66">
        <v>68441.94</v>
      </c>
      <c r="E4098" s="66"/>
      <c r="F4098" s="66"/>
      <c r="G4098" s="66"/>
      <c r="H4098" s="66">
        <v>68441.94</v>
      </c>
    </row>
    <row r="4099" spans="1:8" ht="12.75" customHeight="1" x14ac:dyDescent="0.25">
      <c r="A4099" s="26" t="s">
        <v>12235</v>
      </c>
      <c r="B4099" s="26" t="s">
        <v>12056</v>
      </c>
      <c r="C4099" s="65">
        <v>16</v>
      </c>
      <c r="D4099" s="66">
        <v>0</v>
      </c>
      <c r="E4099" s="66"/>
      <c r="F4099" s="66"/>
      <c r="G4099" s="66"/>
      <c r="H4099" s="66">
        <v>0</v>
      </c>
    </row>
    <row r="4100" spans="1:8" ht="12.75" customHeight="1" x14ac:dyDescent="0.25">
      <c r="A4100" s="26" t="s">
        <v>4088</v>
      </c>
      <c r="B4100" s="26" t="s">
        <v>4089</v>
      </c>
      <c r="C4100" s="65">
        <v>16</v>
      </c>
      <c r="D4100" s="66">
        <v>144282.47</v>
      </c>
      <c r="E4100" s="66"/>
      <c r="F4100" s="66"/>
      <c r="G4100" s="66"/>
      <c r="H4100" s="66">
        <v>144282.47</v>
      </c>
    </row>
    <row r="4101" spans="1:8" ht="12.75" customHeight="1" x14ac:dyDescent="0.25">
      <c r="A4101" s="26" t="s">
        <v>4090</v>
      </c>
      <c r="B4101" s="26" t="s">
        <v>609</v>
      </c>
      <c r="C4101" s="65">
        <v>16</v>
      </c>
      <c r="D4101" s="66">
        <v>0</v>
      </c>
      <c r="E4101" s="66"/>
      <c r="F4101" s="66"/>
      <c r="G4101" s="66"/>
      <c r="H4101" s="66">
        <v>0</v>
      </c>
    </row>
    <row r="4102" spans="1:8" ht="12.75" customHeight="1" x14ac:dyDescent="0.25">
      <c r="A4102" s="26" t="s">
        <v>4091</v>
      </c>
      <c r="B4102" s="26" t="s">
        <v>611</v>
      </c>
      <c r="C4102" s="65">
        <v>16</v>
      </c>
      <c r="D4102" s="66">
        <v>0</v>
      </c>
      <c r="E4102" s="66"/>
      <c r="F4102" s="66"/>
      <c r="G4102" s="66"/>
      <c r="H4102" s="66">
        <v>0</v>
      </c>
    </row>
    <row r="4103" spans="1:8" ht="12.75" customHeight="1" x14ac:dyDescent="0.25">
      <c r="A4103" s="26" t="s">
        <v>11475</v>
      </c>
      <c r="B4103" s="26" t="s">
        <v>11474</v>
      </c>
      <c r="C4103" s="65">
        <v>16</v>
      </c>
      <c r="D4103" s="66">
        <v>0</v>
      </c>
      <c r="E4103" s="66"/>
      <c r="F4103" s="66"/>
      <c r="G4103" s="66"/>
      <c r="H4103" s="66">
        <v>0</v>
      </c>
    </row>
    <row r="4104" spans="1:8" ht="12.75" customHeight="1" x14ac:dyDescent="0.25">
      <c r="A4104" s="26" t="s">
        <v>4092</v>
      </c>
      <c r="B4104" s="26" t="s">
        <v>1639</v>
      </c>
      <c r="C4104" s="65">
        <v>12</v>
      </c>
      <c r="D4104" s="66"/>
      <c r="E4104" s="66"/>
      <c r="F4104" s="66">
        <v>0</v>
      </c>
      <c r="G4104" s="66"/>
      <c r="H4104" s="66">
        <v>0</v>
      </c>
    </row>
    <row r="4105" spans="1:8" ht="12.75" customHeight="1" x14ac:dyDescent="0.25">
      <c r="A4105" s="26" t="s">
        <v>4093</v>
      </c>
      <c r="B4105" s="26" t="s">
        <v>1639</v>
      </c>
      <c r="C4105" s="65">
        <v>14</v>
      </c>
      <c r="D4105" s="66"/>
      <c r="E4105" s="66">
        <v>0</v>
      </c>
      <c r="F4105" s="66"/>
      <c r="G4105" s="66"/>
      <c r="H4105" s="66">
        <v>0</v>
      </c>
    </row>
    <row r="4106" spans="1:8" ht="12.75" customHeight="1" x14ac:dyDescent="0.25">
      <c r="A4106" s="26" t="s">
        <v>4094</v>
      </c>
      <c r="B4106" s="26" t="s">
        <v>613</v>
      </c>
      <c r="C4106" s="65">
        <v>16</v>
      </c>
      <c r="D4106" s="66">
        <v>0</v>
      </c>
      <c r="E4106" s="66"/>
      <c r="F4106" s="66"/>
      <c r="G4106" s="66"/>
      <c r="H4106" s="66">
        <v>0</v>
      </c>
    </row>
    <row r="4107" spans="1:8" ht="12.75" customHeight="1" x14ac:dyDescent="0.25">
      <c r="A4107" s="26" t="s">
        <v>4095</v>
      </c>
      <c r="B4107" s="26" t="s">
        <v>1814</v>
      </c>
      <c r="C4107" s="65">
        <v>12</v>
      </c>
      <c r="D4107" s="66"/>
      <c r="E4107" s="66"/>
      <c r="F4107" s="66">
        <v>0</v>
      </c>
      <c r="G4107" s="66"/>
      <c r="H4107" s="66">
        <v>0</v>
      </c>
    </row>
    <row r="4108" spans="1:8" ht="12.75" customHeight="1" x14ac:dyDescent="0.25">
      <c r="A4108" s="26" t="s">
        <v>4096</v>
      </c>
      <c r="B4108" s="26" t="s">
        <v>1814</v>
      </c>
      <c r="C4108" s="65">
        <v>14</v>
      </c>
      <c r="D4108" s="66"/>
      <c r="E4108" s="66">
        <v>0</v>
      </c>
      <c r="F4108" s="66"/>
      <c r="G4108" s="66"/>
      <c r="H4108" s="66">
        <v>0</v>
      </c>
    </row>
    <row r="4109" spans="1:8" ht="12.75" customHeight="1" x14ac:dyDescent="0.25">
      <c r="A4109" s="26" t="s">
        <v>4097</v>
      </c>
      <c r="B4109" s="26" t="s">
        <v>620</v>
      </c>
      <c r="C4109" s="65">
        <v>16</v>
      </c>
      <c r="D4109" s="66">
        <v>0</v>
      </c>
      <c r="E4109" s="66"/>
      <c r="F4109" s="66"/>
      <c r="G4109" s="66"/>
      <c r="H4109" s="66">
        <v>0</v>
      </c>
    </row>
    <row r="4110" spans="1:8" ht="12.75" customHeight="1" x14ac:dyDescent="0.25">
      <c r="A4110" s="26" t="s">
        <v>4098</v>
      </c>
      <c r="B4110" s="26" t="s">
        <v>622</v>
      </c>
      <c r="C4110" s="65">
        <v>16</v>
      </c>
      <c r="D4110" s="66">
        <v>0</v>
      </c>
      <c r="E4110" s="66"/>
      <c r="F4110" s="66"/>
      <c r="G4110" s="66"/>
      <c r="H4110" s="66">
        <v>0</v>
      </c>
    </row>
    <row r="4111" spans="1:8" ht="12.75" customHeight="1" x14ac:dyDescent="0.25">
      <c r="A4111" s="26" t="s">
        <v>4099</v>
      </c>
      <c r="B4111" s="26" t="s">
        <v>624</v>
      </c>
      <c r="C4111" s="65">
        <v>16</v>
      </c>
      <c r="D4111" s="66">
        <v>0</v>
      </c>
      <c r="E4111" s="66"/>
      <c r="F4111" s="66"/>
      <c r="G4111" s="66"/>
      <c r="H4111" s="66">
        <v>0</v>
      </c>
    </row>
    <row r="4112" spans="1:8" ht="12.75" customHeight="1" x14ac:dyDescent="0.25">
      <c r="A4112" s="26" t="s">
        <v>4100</v>
      </c>
      <c r="B4112" s="26" t="s">
        <v>1335</v>
      </c>
      <c r="C4112" s="65">
        <v>16</v>
      </c>
      <c r="D4112" s="66">
        <v>0</v>
      </c>
      <c r="E4112" s="66"/>
      <c r="F4112" s="66"/>
      <c r="G4112" s="66"/>
      <c r="H4112" s="66">
        <v>0</v>
      </c>
    </row>
    <row r="4113" spans="1:8" ht="12.75" customHeight="1" x14ac:dyDescent="0.25">
      <c r="A4113" s="26" t="s">
        <v>11864</v>
      </c>
      <c r="B4113" s="26" t="s">
        <v>11730</v>
      </c>
      <c r="C4113" s="65">
        <v>12</v>
      </c>
      <c r="D4113" s="66"/>
      <c r="E4113" s="66"/>
      <c r="F4113" s="66">
        <v>0</v>
      </c>
      <c r="G4113" s="66"/>
      <c r="H4113" s="66">
        <v>0</v>
      </c>
    </row>
    <row r="4114" spans="1:8" ht="12.75" customHeight="1" x14ac:dyDescent="0.25">
      <c r="A4114" s="26" t="s">
        <v>11865</v>
      </c>
      <c r="B4114" s="26" t="s">
        <v>11730</v>
      </c>
      <c r="C4114" s="65">
        <v>14</v>
      </c>
      <c r="D4114" s="66"/>
      <c r="E4114" s="66">
        <v>0</v>
      </c>
      <c r="F4114" s="66"/>
      <c r="G4114" s="66"/>
      <c r="H4114" s="66">
        <v>0</v>
      </c>
    </row>
    <row r="4115" spans="1:8" ht="12.75" customHeight="1" x14ac:dyDescent="0.25">
      <c r="A4115" s="26" t="s">
        <v>11866</v>
      </c>
      <c r="B4115" s="26" t="s">
        <v>11730</v>
      </c>
      <c r="C4115" s="65">
        <v>16</v>
      </c>
      <c r="D4115" s="66">
        <v>0</v>
      </c>
      <c r="E4115" s="66"/>
      <c r="F4115" s="66"/>
      <c r="G4115" s="66"/>
      <c r="H4115" s="66">
        <v>0</v>
      </c>
    </row>
    <row r="4116" spans="1:8" ht="12.75" customHeight="1" x14ac:dyDescent="0.25">
      <c r="A4116" s="26" t="s">
        <v>4101</v>
      </c>
      <c r="B4116" s="26" t="s">
        <v>1763</v>
      </c>
      <c r="C4116" s="65">
        <v>10</v>
      </c>
      <c r="D4116" s="66"/>
      <c r="E4116" s="66"/>
      <c r="F4116" s="66"/>
      <c r="G4116" s="66">
        <v>0</v>
      </c>
      <c r="H4116" s="66">
        <v>0</v>
      </c>
    </row>
    <row r="4117" spans="1:8" ht="12.75" customHeight="1" x14ac:dyDescent="0.25">
      <c r="A4117" s="26" t="s">
        <v>4102</v>
      </c>
      <c r="B4117" s="26" t="s">
        <v>1602</v>
      </c>
      <c r="C4117" s="65">
        <v>12</v>
      </c>
      <c r="D4117" s="66"/>
      <c r="E4117" s="66"/>
      <c r="F4117" s="66">
        <v>0</v>
      </c>
      <c r="G4117" s="66"/>
      <c r="H4117" s="66">
        <v>0</v>
      </c>
    </row>
    <row r="4118" spans="1:8" ht="12.75" customHeight="1" x14ac:dyDescent="0.25">
      <c r="A4118" s="26" t="s">
        <v>4103</v>
      </c>
      <c r="B4118" s="26" t="s">
        <v>1602</v>
      </c>
      <c r="C4118" s="65">
        <v>14</v>
      </c>
      <c r="D4118" s="66"/>
      <c r="E4118" s="66">
        <v>0</v>
      </c>
      <c r="F4118" s="66"/>
      <c r="G4118" s="66"/>
      <c r="H4118" s="66">
        <v>0</v>
      </c>
    </row>
    <row r="4119" spans="1:8" ht="12.75" customHeight="1" x14ac:dyDescent="0.25">
      <c r="A4119" s="26" t="s">
        <v>4104</v>
      </c>
      <c r="B4119" s="26" t="s">
        <v>1289</v>
      </c>
      <c r="C4119" s="65">
        <v>16</v>
      </c>
      <c r="D4119" s="66">
        <v>0</v>
      </c>
      <c r="E4119" s="66"/>
      <c r="F4119" s="66"/>
      <c r="G4119" s="66"/>
      <c r="H4119" s="66">
        <v>0</v>
      </c>
    </row>
    <row r="4120" spans="1:8" ht="12.75" customHeight="1" x14ac:dyDescent="0.25">
      <c r="A4120" s="26" t="s">
        <v>4105</v>
      </c>
      <c r="B4120" s="26" t="s">
        <v>559</v>
      </c>
      <c r="C4120" s="65">
        <v>16</v>
      </c>
      <c r="D4120" s="66">
        <v>0</v>
      </c>
      <c r="E4120" s="66"/>
      <c r="F4120" s="66"/>
      <c r="G4120" s="66"/>
      <c r="H4120" s="66">
        <v>0</v>
      </c>
    </row>
    <row r="4121" spans="1:8" ht="12.75" customHeight="1" x14ac:dyDescent="0.25">
      <c r="A4121" s="26" t="s">
        <v>4106</v>
      </c>
      <c r="B4121" s="26" t="s">
        <v>561</v>
      </c>
      <c r="C4121" s="65">
        <v>16</v>
      </c>
      <c r="D4121" s="66">
        <v>0</v>
      </c>
      <c r="E4121" s="66"/>
      <c r="F4121" s="66"/>
      <c r="G4121" s="66"/>
      <c r="H4121" s="66">
        <v>0</v>
      </c>
    </row>
    <row r="4122" spans="1:8" ht="12.75" customHeight="1" x14ac:dyDescent="0.25">
      <c r="A4122" s="26" t="s">
        <v>4107</v>
      </c>
      <c r="B4122" s="26" t="s">
        <v>563</v>
      </c>
      <c r="C4122" s="65">
        <v>16</v>
      </c>
      <c r="D4122" s="66">
        <v>0</v>
      </c>
      <c r="E4122" s="66"/>
      <c r="F4122" s="66"/>
      <c r="G4122" s="66"/>
      <c r="H4122" s="66">
        <v>0</v>
      </c>
    </row>
    <row r="4123" spans="1:8" ht="12.75" customHeight="1" x14ac:dyDescent="0.25">
      <c r="A4123" s="26" t="s">
        <v>4108</v>
      </c>
      <c r="B4123" s="26" t="s">
        <v>565</v>
      </c>
      <c r="C4123" s="65">
        <v>16</v>
      </c>
      <c r="D4123" s="66">
        <v>0</v>
      </c>
      <c r="E4123" s="66"/>
      <c r="F4123" s="66"/>
      <c r="G4123" s="66"/>
      <c r="H4123" s="66">
        <v>0</v>
      </c>
    </row>
    <row r="4124" spans="1:8" ht="12.75" customHeight="1" x14ac:dyDescent="0.25">
      <c r="A4124" s="26" t="s">
        <v>4109</v>
      </c>
      <c r="B4124" s="26" t="s">
        <v>567</v>
      </c>
      <c r="C4124" s="65">
        <v>16</v>
      </c>
      <c r="D4124" s="66">
        <v>0</v>
      </c>
      <c r="E4124" s="66"/>
      <c r="F4124" s="66"/>
      <c r="G4124" s="66"/>
      <c r="H4124" s="66">
        <v>0</v>
      </c>
    </row>
    <row r="4125" spans="1:8" ht="12.75" customHeight="1" x14ac:dyDescent="0.25">
      <c r="A4125" s="26" t="s">
        <v>4110</v>
      </c>
      <c r="B4125" s="26" t="s">
        <v>1611</v>
      </c>
      <c r="C4125" s="65">
        <v>12</v>
      </c>
      <c r="D4125" s="66"/>
      <c r="E4125" s="66"/>
      <c r="F4125" s="66">
        <v>0</v>
      </c>
      <c r="G4125" s="66"/>
      <c r="H4125" s="66">
        <v>0</v>
      </c>
    </row>
    <row r="4126" spans="1:8" ht="12.75" customHeight="1" x14ac:dyDescent="0.25">
      <c r="A4126" s="26" t="s">
        <v>4111</v>
      </c>
      <c r="B4126" s="26" t="s">
        <v>1611</v>
      </c>
      <c r="C4126" s="65">
        <v>14</v>
      </c>
      <c r="D4126" s="66"/>
      <c r="E4126" s="66">
        <v>0</v>
      </c>
      <c r="F4126" s="66"/>
      <c r="G4126" s="66"/>
      <c r="H4126" s="66">
        <v>0</v>
      </c>
    </row>
    <row r="4127" spans="1:8" ht="12.75" customHeight="1" x14ac:dyDescent="0.25">
      <c r="A4127" s="26" t="s">
        <v>4112</v>
      </c>
      <c r="B4127" s="26" t="s">
        <v>559</v>
      </c>
      <c r="C4127" s="65">
        <v>16</v>
      </c>
      <c r="D4127" s="66">
        <v>0</v>
      </c>
      <c r="E4127" s="66"/>
      <c r="F4127" s="66"/>
      <c r="G4127" s="66"/>
      <c r="H4127" s="66">
        <v>0</v>
      </c>
    </row>
    <row r="4128" spans="1:8" ht="12.75" customHeight="1" x14ac:dyDescent="0.25">
      <c r="A4128" s="26" t="s">
        <v>4113</v>
      </c>
      <c r="B4128" s="26" t="s">
        <v>561</v>
      </c>
      <c r="C4128" s="65">
        <v>16</v>
      </c>
      <c r="D4128" s="66">
        <v>0</v>
      </c>
      <c r="E4128" s="66"/>
      <c r="F4128" s="66"/>
      <c r="G4128" s="66"/>
      <c r="H4128" s="66">
        <v>0</v>
      </c>
    </row>
    <row r="4129" spans="1:8" ht="12.75" customHeight="1" x14ac:dyDescent="0.25">
      <c r="A4129" s="26" t="s">
        <v>4114</v>
      </c>
      <c r="B4129" s="26" t="s">
        <v>565</v>
      </c>
      <c r="C4129" s="65">
        <v>16</v>
      </c>
      <c r="D4129" s="66">
        <v>0</v>
      </c>
      <c r="E4129" s="66"/>
      <c r="F4129" s="66"/>
      <c r="G4129" s="66"/>
      <c r="H4129" s="66">
        <v>0</v>
      </c>
    </row>
    <row r="4130" spans="1:8" ht="12.75" customHeight="1" x14ac:dyDescent="0.25">
      <c r="A4130" s="26" t="s">
        <v>4115</v>
      </c>
      <c r="B4130" s="26" t="s">
        <v>575</v>
      </c>
      <c r="C4130" s="65">
        <v>16</v>
      </c>
      <c r="D4130" s="66">
        <v>0</v>
      </c>
      <c r="E4130" s="66"/>
      <c r="F4130" s="66"/>
      <c r="G4130" s="66"/>
      <c r="H4130" s="66">
        <v>0</v>
      </c>
    </row>
    <row r="4131" spans="1:8" ht="12.75" customHeight="1" x14ac:dyDescent="0.25">
      <c r="A4131" s="26" t="s">
        <v>4116</v>
      </c>
      <c r="B4131" s="26" t="s">
        <v>1618</v>
      </c>
      <c r="C4131" s="65">
        <v>12</v>
      </c>
      <c r="D4131" s="66"/>
      <c r="E4131" s="66"/>
      <c r="F4131" s="66">
        <v>0</v>
      </c>
      <c r="G4131" s="66"/>
      <c r="H4131" s="66">
        <v>0</v>
      </c>
    </row>
    <row r="4132" spans="1:8" ht="22.5" customHeight="1" x14ac:dyDescent="0.25">
      <c r="A4132" s="26" t="s">
        <v>4117</v>
      </c>
      <c r="B4132" s="26" t="s">
        <v>1618</v>
      </c>
      <c r="C4132" s="65">
        <v>14</v>
      </c>
      <c r="D4132" s="66"/>
      <c r="E4132" s="66">
        <v>0</v>
      </c>
      <c r="F4132" s="66"/>
      <c r="G4132" s="66"/>
      <c r="H4132" s="66">
        <v>0</v>
      </c>
    </row>
    <row r="4133" spans="1:8" ht="12.75" customHeight="1" x14ac:dyDescent="0.25">
      <c r="A4133" s="26" t="s">
        <v>4118</v>
      </c>
      <c r="B4133" s="26" t="s">
        <v>577</v>
      </c>
      <c r="C4133" s="65">
        <v>16</v>
      </c>
      <c r="D4133" s="66">
        <v>0</v>
      </c>
      <c r="E4133" s="66"/>
      <c r="F4133" s="66"/>
      <c r="G4133" s="66"/>
      <c r="H4133" s="66">
        <v>0</v>
      </c>
    </row>
    <row r="4134" spans="1:8" ht="12.75" customHeight="1" x14ac:dyDescent="0.25">
      <c r="A4134" s="26" t="s">
        <v>4119</v>
      </c>
      <c r="B4134" s="26" t="s">
        <v>581</v>
      </c>
      <c r="C4134" s="65">
        <v>16</v>
      </c>
      <c r="D4134" s="66">
        <v>0</v>
      </c>
      <c r="E4134" s="66"/>
      <c r="F4134" s="66"/>
      <c r="G4134" s="66"/>
      <c r="H4134" s="66">
        <v>0</v>
      </c>
    </row>
    <row r="4135" spans="1:8" ht="12.75" customHeight="1" x14ac:dyDescent="0.25">
      <c r="A4135" s="26" t="s">
        <v>4120</v>
      </c>
      <c r="B4135" s="26" t="s">
        <v>583</v>
      </c>
      <c r="C4135" s="65">
        <v>16</v>
      </c>
      <c r="D4135" s="66">
        <v>0</v>
      </c>
      <c r="E4135" s="66"/>
      <c r="F4135" s="66"/>
      <c r="G4135" s="66"/>
      <c r="H4135" s="66">
        <v>0</v>
      </c>
    </row>
    <row r="4136" spans="1:8" ht="12.75" customHeight="1" x14ac:dyDescent="0.25">
      <c r="A4136" s="26" t="s">
        <v>4121</v>
      </c>
      <c r="B4136" s="26" t="s">
        <v>585</v>
      </c>
      <c r="C4136" s="65">
        <v>16</v>
      </c>
      <c r="D4136" s="66">
        <v>0</v>
      </c>
      <c r="E4136" s="66"/>
      <c r="F4136" s="66"/>
      <c r="G4136" s="66"/>
      <c r="H4136" s="66">
        <v>0</v>
      </c>
    </row>
    <row r="4137" spans="1:8" ht="22.5" customHeight="1" x14ac:dyDescent="0.25">
      <c r="A4137" s="26" t="s">
        <v>4122</v>
      </c>
      <c r="B4137" s="26" t="s">
        <v>587</v>
      </c>
      <c r="C4137" s="65">
        <v>16</v>
      </c>
      <c r="D4137" s="66">
        <v>0</v>
      </c>
      <c r="E4137" s="66"/>
      <c r="F4137" s="66"/>
      <c r="G4137" s="66"/>
      <c r="H4137" s="66">
        <v>0</v>
      </c>
    </row>
    <row r="4138" spans="1:8" ht="12.75" customHeight="1" x14ac:dyDescent="0.25">
      <c r="A4138" s="26" t="s">
        <v>4123</v>
      </c>
      <c r="B4138" s="26" t="s">
        <v>1626</v>
      </c>
      <c r="C4138" s="65">
        <v>16</v>
      </c>
      <c r="D4138" s="66">
        <v>0</v>
      </c>
      <c r="E4138" s="66"/>
      <c r="F4138" s="66"/>
      <c r="G4138" s="66"/>
      <c r="H4138" s="66">
        <v>0</v>
      </c>
    </row>
    <row r="4139" spans="1:8" ht="12.75" customHeight="1" x14ac:dyDescent="0.25">
      <c r="A4139" s="26" t="s">
        <v>4124</v>
      </c>
      <c r="B4139" s="26" t="s">
        <v>591</v>
      </c>
      <c r="C4139" s="65">
        <v>16</v>
      </c>
      <c r="D4139" s="66">
        <v>0</v>
      </c>
      <c r="E4139" s="66"/>
      <c r="F4139" s="66"/>
      <c r="G4139" s="66"/>
      <c r="H4139" s="66">
        <v>0</v>
      </c>
    </row>
    <row r="4140" spans="1:8" ht="12.75" customHeight="1" x14ac:dyDescent="0.25">
      <c r="A4140" s="26" t="s">
        <v>4125</v>
      </c>
      <c r="B4140" s="26" t="s">
        <v>593</v>
      </c>
      <c r="C4140" s="65">
        <v>16</v>
      </c>
      <c r="D4140" s="66">
        <v>0</v>
      </c>
      <c r="E4140" s="66"/>
      <c r="F4140" s="66"/>
      <c r="G4140" s="66"/>
      <c r="H4140" s="66">
        <v>0</v>
      </c>
    </row>
    <row r="4141" spans="1:8" ht="12.75" customHeight="1" x14ac:dyDescent="0.25">
      <c r="A4141" s="26" t="s">
        <v>4126</v>
      </c>
      <c r="B4141" s="26" t="s">
        <v>595</v>
      </c>
      <c r="C4141" s="65">
        <v>16</v>
      </c>
      <c r="D4141" s="66">
        <v>0</v>
      </c>
      <c r="E4141" s="66"/>
      <c r="F4141" s="66"/>
      <c r="G4141" s="66"/>
      <c r="H4141" s="66">
        <v>0</v>
      </c>
    </row>
    <row r="4142" spans="1:8" ht="12.75" customHeight="1" x14ac:dyDescent="0.25">
      <c r="A4142" s="26" t="s">
        <v>4127</v>
      </c>
      <c r="B4142" s="26" t="s">
        <v>597</v>
      </c>
      <c r="C4142" s="65">
        <v>16</v>
      </c>
      <c r="D4142" s="66">
        <v>0</v>
      </c>
      <c r="E4142" s="66"/>
      <c r="F4142" s="66"/>
      <c r="G4142" s="66"/>
      <c r="H4142" s="66">
        <v>0</v>
      </c>
    </row>
    <row r="4143" spans="1:8" ht="12.75" customHeight="1" x14ac:dyDescent="0.25">
      <c r="A4143" s="26" t="s">
        <v>4128</v>
      </c>
      <c r="B4143" s="26" t="s">
        <v>599</v>
      </c>
      <c r="C4143" s="65">
        <v>16</v>
      </c>
      <c r="D4143" s="66">
        <v>0</v>
      </c>
      <c r="E4143" s="66"/>
      <c r="F4143" s="66"/>
      <c r="G4143" s="66"/>
      <c r="H4143" s="66">
        <v>0</v>
      </c>
    </row>
    <row r="4144" spans="1:8" ht="12.75" customHeight="1" x14ac:dyDescent="0.25">
      <c r="A4144" s="26" t="s">
        <v>4129</v>
      </c>
      <c r="B4144" s="26" t="s">
        <v>601</v>
      </c>
      <c r="C4144" s="65">
        <v>16</v>
      </c>
      <c r="D4144" s="66">
        <v>0</v>
      </c>
      <c r="E4144" s="66"/>
      <c r="F4144" s="66"/>
      <c r="G4144" s="66"/>
      <c r="H4144" s="66">
        <v>0</v>
      </c>
    </row>
    <row r="4145" spans="1:8" ht="12.75" customHeight="1" x14ac:dyDescent="0.25">
      <c r="A4145" s="26" t="s">
        <v>4130</v>
      </c>
      <c r="B4145" s="26" t="s">
        <v>603</v>
      </c>
      <c r="C4145" s="65">
        <v>16</v>
      </c>
      <c r="D4145" s="66">
        <v>0</v>
      </c>
      <c r="E4145" s="66"/>
      <c r="F4145" s="66"/>
      <c r="G4145" s="66"/>
      <c r="H4145" s="66">
        <v>0</v>
      </c>
    </row>
    <row r="4146" spans="1:8" ht="12.75" customHeight="1" x14ac:dyDescent="0.25">
      <c r="A4146" s="26" t="s">
        <v>4131</v>
      </c>
      <c r="B4146" s="26" t="s">
        <v>605</v>
      </c>
      <c r="C4146" s="65">
        <v>16</v>
      </c>
      <c r="D4146" s="66">
        <v>0</v>
      </c>
      <c r="E4146" s="66"/>
      <c r="F4146" s="66"/>
      <c r="G4146" s="66"/>
      <c r="H4146" s="66">
        <v>0</v>
      </c>
    </row>
    <row r="4147" spans="1:8" ht="12.75" customHeight="1" x14ac:dyDescent="0.25">
      <c r="A4147" s="26" t="s">
        <v>4132</v>
      </c>
      <c r="B4147" s="26" t="s">
        <v>607</v>
      </c>
      <c r="C4147" s="65">
        <v>16</v>
      </c>
      <c r="D4147" s="66">
        <v>0</v>
      </c>
      <c r="E4147" s="66"/>
      <c r="F4147" s="66"/>
      <c r="G4147" s="66"/>
      <c r="H4147" s="66">
        <v>0</v>
      </c>
    </row>
    <row r="4148" spans="1:8" ht="12.75" customHeight="1" x14ac:dyDescent="0.25">
      <c r="A4148" s="26" t="s">
        <v>4133</v>
      </c>
      <c r="B4148" s="26" t="s">
        <v>609</v>
      </c>
      <c r="C4148" s="65">
        <v>16</v>
      </c>
      <c r="D4148" s="66">
        <v>0</v>
      </c>
      <c r="E4148" s="66"/>
      <c r="F4148" s="66"/>
      <c r="G4148" s="66"/>
      <c r="H4148" s="66">
        <v>0</v>
      </c>
    </row>
    <row r="4149" spans="1:8" ht="12.75" customHeight="1" x14ac:dyDescent="0.25">
      <c r="A4149" s="26" t="s">
        <v>4134</v>
      </c>
      <c r="B4149" s="26" t="s">
        <v>611</v>
      </c>
      <c r="C4149" s="65">
        <v>16</v>
      </c>
      <c r="D4149" s="66">
        <v>0</v>
      </c>
      <c r="E4149" s="66"/>
      <c r="F4149" s="66"/>
      <c r="G4149" s="66"/>
      <c r="H4149" s="66">
        <v>0</v>
      </c>
    </row>
    <row r="4150" spans="1:8" ht="12.75" customHeight="1" x14ac:dyDescent="0.25">
      <c r="A4150" s="26" t="s">
        <v>4135</v>
      </c>
      <c r="B4150" s="26" t="s">
        <v>1639</v>
      </c>
      <c r="C4150" s="65">
        <v>12</v>
      </c>
      <c r="D4150" s="66"/>
      <c r="E4150" s="66"/>
      <c r="F4150" s="66">
        <v>0</v>
      </c>
      <c r="G4150" s="66"/>
      <c r="H4150" s="66">
        <v>0</v>
      </c>
    </row>
    <row r="4151" spans="1:8" ht="22.5" customHeight="1" x14ac:dyDescent="0.25">
      <c r="A4151" s="26" t="s">
        <v>4136</v>
      </c>
      <c r="B4151" s="26" t="s">
        <v>1639</v>
      </c>
      <c r="C4151" s="65">
        <v>14</v>
      </c>
      <c r="D4151" s="66"/>
      <c r="E4151" s="66">
        <v>0</v>
      </c>
      <c r="F4151" s="66"/>
      <c r="G4151" s="66"/>
      <c r="H4151" s="66">
        <v>0</v>
      </c>
    </row>
    <row r="4152" spans="1:8" ht="12.75" customHeight="1" x14ac:dyDescent="0.25">
      <c r="A4152" s="26" t="s">
        <v>4137</v>
      </c>
      <c r="B4152" s="26" t="s">
        <v>613</v>
      </c>
      <c r="C4152" s="65">
        <v>16</v>
      </c>
      <c r="D4152" s="66">
        <v>0</v>
      </c>
      <c r="E4152" s="66"/>
      <c r="F4152" s="66"/>
      <c r="G4152" s="66"/>
      <c r="H4152" s="66">
        <v>0</v>
      </c>
    </row>
    <row r="4153" spans="1:8" ht="12.75" customHeight="1" x14ac:dyDescent="0.25">
      <c r="A4153" s="26" t="s">
        <v>4138</v>
      </c>
      <c r="B4153" s="26" t="s">
        <v>1814</v>
      </c>
      <c r="C4153" s="65">
        <v>12</v>
      </c>
      <c r="D4153" s="66"/>
      <c r="E4153" s="66"/>
      <c r="F4153" s="66">
        <v>0</v>
      </c>
      <c r="G4153" s="66"/>
      <c r="H4153" s="66">
        <v>0</v>
      </c>
    </row>
    <row r="4154" spans="1:8" ht="12.75" customHeight="1" x14ac:dyDescent="0.25">
      <c r="A4154" s="26" t="s">
        <v>4139</v>
      </c>
      <c r="B4154" s="26" t="s">
        <v>1814</v>
      </c>
      <c r="C4154" s="65">
        <v>14</v>
      </c>
      <c r="D4154" s="66"/>
      <c r="E4154" s="66">
        <v>0</v>
      </c>
      <c r="F4154" s="66"/>
      <c r="G4154" s="66"/>
      <c r="H4154" s="66">
        <v>0</v>
      </c>
    </row>
    <row r="4155" spans="1:8" ht="12.75" customHeight="1" x14ac:dyDescent="0.25">
      <c r="A4155" s="26" t="s">
        <v>4140</v>
      </c>
      <c r="B4155" s="26" t="s">
        <v>620</v>
      </c>
      <c r="C4155" s="65">
        <v>16</v>
      </c>
      <c r="D4155" s="66">
        <v>0</v>
      </c>
      <c r="E4155" s="66"/>
      <c r="F4155" s="66"/>
      <c r="G4155" s="66"/>
      <c r="H4155" s="66">
        <v>0</v>
      </c>
    </row>
    <row r="4156" spans="1:8" ht="12.75" customHeight="1" x14ac:dyDescent="0.25">
      <c r="A4156" s="26" t="s">
        <v>4141</v>
      </c>
      <c r="B4156" s="26" t="s">
        <v>622</v>
      </c>
      <c r="C4156" s="65">
        <v>16</v>
      </c>
      <c r="D4156" s="66">
        <v>0</v>
      </c>
      <c r="E4156" s="66"/>
      <c r="F4156" s="66"/>
      <c r="G4156" s="66"/>
      <c r="H4156" s="66">
        <v>0</v>
      </c>
    </row>
    <row r="4157" spans="1:8" ht="12.75" customHeight="1" x14ac:dyDescent="0.25">
      <c r="A4157" s="26" t="s">
        <v>4142</v>
      </c>
      <c r="B4157" s="26" t="s">
        <v>624</v>
      </c>
      <c r="C4157" s="65">
        <v>16</v>
      </c>
      <c r="D4157" s="66">
        <v>0</v>
      </c>
      <c r="E4157" s="66"/>
      <c r="F4157" s="66"/>
      <c r="G4157" s="66"/>
      <c r="H4157" s="66">
        <v>0</v>
      </c>
    </row>
    <row r="4158" spans="1:8" ht="12.75" customHeight="1" x14ac:dyDescent="0.25">
      <c r="A4158" s="26" t="s">
        <v>4143</v>
      </c>
      <c r="B4158" s="26" t="s">
        <v>1335</v>
      </c>
      <c r="C4158" s="65">
        <v>16</v>
      </c>
      <c r="D4158" s="66">
        <v>0</v>
      </c>
      <c r="E4158" s="66"/>
      <c r="F4158" s="66"/>
      <c r="G4158" s="66"/>
      <c r="H4158" s="66">
        <v>0</v>
      </c>
    </row>
    <row r="4159" spans="1:8" ht="12.75" customHeight="1" x14ac:dyDescent="0.25">
      <c r="A4159" s="26" t="s">
        <v>4144</v>
      </c>
      <c r="B4159" s="26" t="s">
        <v>1068</v>
      </c>
      <c r="C4159" s="65">
        <v>10</v>
      </c>
      <c r="D4159" s="66"/>
      <c r="E4159" s="66"/>
      <c r="F4159" s="66"/>
      <c r="G4159" s="66">
        <v>36929.26</v>
      </c>
      <c r="H4159" s="66">
        <v>36929.26</v>
      </c>
    </row>
    <row r="4160" spans="1:8" ht="12.75" customHeight="1" x14ac:dyDescent="0.25">
      <c r="A4160" s="26" t="s">
        <v>4145</v>
      </c>
      <c r="B4160" s="26" t="s">
        <v>1602</v>
      </c>
      <c r="C4160" s="65">
        <v>12</v>
      </c>
      <c r="D4160" s="66"/>
      <c r="E4160" s="66"/>
      <c r="F4160" s="66">
        <v>16265.47</v>
      </c>
      <c r="G4160" s="66"/>
      <c r="H4160" s="66">
        <v>16265.47</v>
      </c>
    </row>
    <row r="4161" spans="1:8" ht="12.75" customHeight="1" x14ac:dyDescent="0.25">
      <c r="A4161" s="26" t="s">
        <v>4146</v>
      </c>
      <c r="B4161" s="26" t="s">
        <v>1602</v>
      </c>
      <c r="C4161" s="65">
        <v>14</v>
      </c>
      <c r="D4161" s="66"/>
      <c r="E4161" s="66">
        <v>16265.47</v>
      </c>
      <c r="F4161" s="66"/>
      <c r="G4161" s="66"/>
      <c r="H4161" s="66">
        <v>16265.47</v>
      </c>
    </row>
    <row r="4162" spans="1:8" ht="12.75" customHeight="1" x14ac:dyDescent="0.25">
      <c r="A4162" s="26" t="s">
        <v>4147</v>
      </c>
      <c r="B4162" s="26" t="s">
        <v>1289</v>
      </c>
      <c r="C4162" s="65">
        <v>16</v>
      </c>
      <c r="D4162" s="66">
        <v>16265.47</v>
      </c>
      <c r="E4162" s="66"/>
      <c r="F4162" s="66"/>
      <c r="G4162" s="66"/>
      <c r="H4162" s="66">
        <v>16265.47</v>
      </c>
    </row>
    <row r="4163" spans="1:8" ht="22.5" customHeight="1" x14ac:dyDescent="0.25">
      <c r="A4163" s="26" t="s">
        <v>4148</v>
      </c>
      <c r="B4163" s="26" t="s">
        <v>559</v>
      </c>
      <c r="C4163" s="65">
        <v>16</v>
      </c>
      <c r="D4163" s="66">
        <v>0</v>
      </c>
      <c r="E4163" s="66"/>
      <c r="F4163" s="66"/>
      <c r="G4163" s="66"/>
      <c r="H4163" s="66">
        <v>0</v>
      </c>
    </row>
    <row r="4164" spans="1:8" ht="22.5" customHeight="1" x14ac:dyDescent="0.25">
      <c r="A4164" s="26" t="s">
        <v>4149</v>
      </c>
      <c r="B4164" s="26" t="s">
        <v>561</v>
      </c>
      <c r="C4164" s="65">
        <v>16</v>
      </c>
      <c r="D4164" s="66">
        <v>0</v>
      </c>
      <c r="E4164" s="66"/>
      <c r="F4164" s="66"/>
      <c r="G4164" s="66"/>
      <c r="H4164" s="66">
        <v>0</v>
      </c>
    </row>
    <row r="4165" spans="1:8" ht="12.75" customHeight="1" x14ac:dyDescent="0.25">
      <c r="A4165" s="26" t="s">
        <v>4150</v>
      </c>
      <c r="B4165" s="26" t="s">
        <v>563</v>
      </c>
      <c r="C4165" s="65">
        <v>16</v>
      </c>
      <c r="D4165" s="66">
        <v>0</v>
      </c>
      <c r="E4165" s="66"/>
      <c r="F4165" s="66"/>
      <c r="G4165" s="66"/>
      <c r="H4165" s="66">
        <v>0</v>
      </c>
    </row>
    <row r="4166" spans="1:8" ht="12.75" customHeight="1" x14ac:dyDescent="0.25">
      <c r="A4166" s="26" t="s">
        <v>4151</v>
      </c>
      <c r="B4166" s="26" t="s">
        <v>565</v>
      </c>
      <c r="C4166" s="65">
        <v>16</v>
      </c>
      <c r="D4166" s="66">
        <v>0</v>
      </c>
      <c r="E4166" s="66"/>
      <c r="F4166" s="66"/>
      <c r="G4166" s="66"/>
      <c r="H4166" s="66">
        <v>0</v>
      </c>
    </row>
    <row r="4167" spans="1:8" ht="12.75" customHeight="1" x14ac:dyDescent="0.25">
      <c r="A4167" s="26" t="s">
        <v>4152</v>
      </c>
      <c r="B4167" s="26" t="s">
        <v>567</v>
      </c>
      <c r="C4167" s="65">
        <v>16</v>
      </c>
      <c r="D4167" s="66">
        <v>0</v>
      </c>
      <c r="E4167" s="66"/>
      <c r="F4167" s="66"/>
      <c r="G4167" s="66"/>
      <c r="H4167" s="66">
        <v>0</v>
      </c>
    </row>
    <row r="4168" spans="1:8" ht="12.75" customHeight="1" x14ac:dyDescent="0.25">
      <c r="A4168" s="26" t="s">
        <v>11837</v>
      </c>
      <c r="B4168" s="26" t="s">
        <v>11496</v>
      </c>
      <c r="C4168" s="65">
        <v>16</v>
      </c>
      <c r="D4168" s="66">
        <v>0</v>
      </c>
      <c r="E4168" s="66"/>
      <c r="F4168" s="66"/>
      <c r="G4168" s="66"/>
      <c r="H4168" s="66">
        <v>0</v>
      </c>
    </row>
    <row r="4169" spans="1:8" ht="12.75" customHeight="1" x14ac:dyDescent="0.25">
      <c r="A4169" s="26" t="s">
        <v>4153</v>
      </c>
      <c r="B4169" s="26" t="s">
        <v>1611</v>
      </c>
      <c r="C4169" s="65">
        <v>12</v>
      </c>
      <c r="D4169" s="66"/>
      <c r="E4169" s="66"/>
      <c r="F4169" s="66">
        <v>14817.08</v>
      </c>
      <c r="G4169" s="66"/>
      <c r="H4169" s="66">
        <v>14817.08</v>
      </c>
    </row>
    <row r="4170" spans="1:8" ht="12.75" customHeight="1" x14ac:dyDescent="0.25">
      <c r="A4170" s="26" t="s">
        <v>4154</v>
      </c>
      <c r="B4170" s="26" t="s">
        <v>1611</v>
      </c>
      <c r="C4170" s="65">
        <v>14</v>
      </c>
      <c r="D4170" s="66"/>
      <c r="E4170" s="66">
        <v>14817.08</v>
      </c>
      <c r="F4170" s="66"/>
      <c r="G4170" s="66"/>
      <c r="H4170" s="66">
        <v>14817.08</v>
      </c>
    </row>
    <row r="4171" spans="1:8" ht="12.75" customHeight="1" x14ac:dyDescent="0.25">
      <c r="A4171" s="26" t="s">
        <v>4155</v>
      </c>
      <c r="B4171" s="26" t="s">
        <v>559</v>
      </c>
      <c r="C4171" s="65">
        <v>16</v>
      </c>
      <c r="D4171" s="66">
        <v>14817.08</v>
      </c>
      <c r="E4171" s="66"/>
      <c r="F4171" s="66"/>
      <c r="G4171" s="66"/>
      <c r="H4171" s="66">
        <v>14817.08</v>
      </c>
    </row>
    <row r="4172" spans="1:8" ht="12.75" customHeight="1" x14ac:dyDescent="0.25">
      <c r="A4172" s="26" t="s">
        <v>4156</v>
      </c>
      <c r="B4172" s="26" t="s">
        <v>561</v>
      </c>
      <c r="C4172" s="65">
        <v>16</v>
      </c>
      <c r="D4172" s="66">
        <v>0</v>
      </c>
      <c r="E4172" s="66"/>
      <c r="F4172" s="66"/>
      <c r="G4172" s="66"/>
      <c r="H4172" s="66">
        <v>0</v>
      </c>
    </row>
    <row r="4173" spans="1:8" ht="12.75" customHeight="1" x14ac:dyDescent="0.25">
      <c r="A4173" s="26" t="s">
        <v>4157</v>
      </c>
      <c r="B4173" s="26" t="s">
        <v>565</v>
      </c>
      <c r="C4173" s="65">
        <v>16</v>
      </c>
      <c r="D4173" s="66">
        <v>0</v>
      </c>
      <c r="E4173" s="66"/>
      <c r="F4173" s="66"/>
      <c r="G4173" s="66"/>
      <c r="H4173" s="66">
        <v>0</v>
      </c>
    </row>
    <row r="4174" spans="1:8" ht="12.75" customHeight="1" x14ac:dyDescent="0.25">
      <c r="A4174" s="26" t="s">
        <v>4158</v>
      </c>
      <c r="B4174" s="26" t="s">
        <v>575</v>
      </c>
      <c r="C4174" s="65">
        <v>16</v>
      </c>
      <c r="D4174" s="66">
        <v>0</v>
      </c>
      <c r="E4174" s="66"/>
      <c r="F4174" s="66"/>
      <c r="G4174" s="66"/>
      <c r="H4174" s="66">
        <v>0</v>
      </c>
    </row>
    <row r="4175" spans="1:8" ht="12.75" customHeight="1" x14ac:dyDescent="0.25">
      <c r="A4175" s="26" t="s">
        <v>4159</v>
      </c>
      <c r="B4175" s="26" t="s">
        <v>1618</v>
      </c>
      <c r="C4175" s="65">
        <v>12</v>
      </c>
      <c r="D4175" s="66"/>
      <c r="E4175" s="66"/>
      <c r="F4175" s="66">
        <v>5846.71</v>
      </c>
      <c r="G4175" s="66"/>
      <c r="H4175" s="66">
        <v>5846.71</v>
      </c>
    </row>
    <row r="4176" spans="1:8" ht="12.75" customHeight="1" x14ac:dyDescent="0.25">
      <c r="A4176" s="26" t="s">
        <v>4160</v>
      </c>
      <c r="B4176" s="26" t="s">
        <v>1618</v>
      </c>
      <c r="C4176" s="65">
        <v>14</v>
      </c>
      <c r="D4176" s="66"/>
      <c r="E4176" s="66">
        <v>5846.71</v>
      </c>
      <c r="F4176" s="66"/>
      <c r="G4176" s="66"/>
      <c r="H4176" s="66">
        <v>5846.71</v>
      </c>
    </row>
    <row r="4177" spans="1:8" ht="12.75" customHeight="1" x14ac:dyDescent="0.25">
      <c r="A4177" s="26" t="s">
        <v>4161</v>
      </c>
      <c r="B4177" s="26" t="s">
        <v>577</v>
      </c>
      <c r="C4177" s="65">
        <v>16</v>
      </c>
      <c r="D4177" s="66">
        <v>0</v>
      </c>
      <c r="E4177" s="66"/>
      <c r="F4177" s="66"/>
      <c r="G4177" s="66"/>
      <c r="H4177" s="66">
        <v>0</v>
      </c>
    </row>
    <row r="4178" spans="1:8" ht="12.75" customHeight="1" x14ac:dyDescent="0.25">
      <c r="A4178" s="26" t="s">
        <v>4162</v>
      </c>
      <c r="B4178" s="26" t="s">
        <v>581</v>
      </c>
      <c r="C4178" s="65">
        <v>16</v>
      </c>
      <c r="D4178" s="66">
        <v>0</v>
      </c>
      <c r="E4178" s="66"/>
      <c r="F4178" s="66"/>
      <c r="G4178" s="66"/>
      <c r="H4178" s="66">
        <v>0</v>
      </c>
    </row>
    <row r="4179" spans="1:8" ht="12.75" customHeight="1" x14ac:dyDescent="0.25">
      <c r="A4179" s="26" t="s">
        <v>4163</v>
      </c>
      <c r="B4179" s="26" t="s">
        <v>583</v>
      </c>
      <c r="C4179" s="65">
        <v>16</v>
      </c>
      <c r="D4179" s="66">
        <v>5846.71</v>
      </c>
      <c r="E4179" s="66"/>
      <c r="F4179" s="66"/>
      <c r="G4179" s="66"/>
      <c r="H4179" s="66">
        <v>5846.71</v>
      </c>
    </row>
    <row r="4180" spans="1:8" ht="12.75" customHeight="1" x14ac:dyDescent="0.25">
      <c r="A4180" s="26" t="s">
        <v>4164</v>
      </c>
      <c r="B4180" s="26" t="s">
        <v>585</v>
      </c>
      <c r="C4180" s="65">
        <v>16</v>
      </c>
      <c r="D4180" s="66">
        <v>0</v>
      </c>
      <c r="E4180" s="66"/>
      <c r="F4180" s="66"/>
      <c r="G4180" s="66"/>
      <c r="H4180" s="66">
        <v>0</v>
      </c>
    </row>
    <row r="4181" spans="1:8" ht="12.75" customHeight="1" x14ac:dyDescent="0.25">
      <c r="A4181" s="26" t="s">
        <v>4165</v>
      </c>
      <c r="B4181" s="26" t="s">
        <v>587</v>
      </c>
      <c r="C4181" s="65">
        <v>16</v>
      </c>
      <c r="D4181" s="66">
        <v>0</v>
      </c>
      <c r="E4181" s="66"/>
      <c r="F4181" s="66"/>
      <c r="G4181" s="66"/>
      <c r="H4181" s="66">
        <v>0</v>
      </c>
    </row>
    <row r="4182" spans="1:8" ht="12.75" customHeight="1" x14ac:dyDescent="0.25">
      <c r="A4182" s="26" t="s">
        <v>4166</v>
      </c>
      <c r="B4182" s="26" t="s">
        <v>1626</v>
      </c>
      <c r="C4182" s="65">
        <v>16</v>
      </c>
      <c r="D4182" s="66">
        <v>0</v>
      </c>
      <c r="E4182" s="66"/>
      <c r="F4182" s="66"/>
      <c r="G4182" s="66"/>
      <c r="H4182" s="66">
        <v>0</v>
      </c>
    </row>
    <row r="4183" spans="1:8" ht="12.75" customHeight="1" x14ac:dyDescent="0.25">
      <c r="A4183" s="26" t="s">
        <v>4167</v>
      </c>
      <c r="B4183" s="26" t="s">
        <v>591</v>
      </c>
      <c r="C4183" s="65">
        <v>16</v>
      </c>
      <c r="D4183" s="66">
        <v>0</v>
      </c>
      <c r="E4183" s="66"/>
      <c r="F4183" s="66"/>
      <c r="G4183" s="66"/>
      <c r="H4183" s="66">
        <v>0</v>
      </c>
    </row>
    <row r="4184" spans="1:8" ht="12.75" customHeight="1" x14ac:dyDescent="0.25">
      <c r="A4184" s="26" t="s">
        <v>4168</v>
      </c>
      <c r="B4184" s="26" t="s">
        <v>593</v>
      </c>
      <c r="C4184" s="65">
        <v>16</v>
      </c>
      <c r="D4184" s="66">
        <v>0</v>
      </c>
      <c r="E4184" s="66"/>
      <c r="F4184" s="66"/>
      <c r="G4184" s="66"/>
      <c r="H4184" s="66">
        <v>0</v>
      </c>
    </row>
    <row r="4185" spans="1:8" ht="12.75" customHeight="1" x14ac:dyDescent="0.25">
      <c r="A4185" s="26" t="s">
        <v>4169</v>
      </c>
      <c r="B4185" s="26" t="s">
        <v>595</v>
      </c>
      <c r="C4185" s="65">
        <v>16</v>
      </c>
      <c r="D4185" s="66">
        <v>0</v>
      </c>
      <c r="E4185" s="66"/>
      <c r="F4185" s="66"/>
      <c r="G4185" s="66"/>
      <c r="H4185" s="66">
        <v>0</v>
      </c>
    </row>
    <row r="4186" spans="1:8" ht="12.75" customHeight="1" x14ac:dyDescent="0.25">
      <c r="A4186" s="26" t="s">
        <v>4170</v>
      </c>
      <c r="B4186" s="26" t="s">
        <v>597</v>
      </c>
      <c r="C4186" s="65">
        <v>16</v>
      </c>
      <c r="D4186" s="66">
        <v>0</v>
      </c>
      <c r="E4186" s="66"/>
      <c r="F4186" s="66"/>
      <c r="G4186" s="66"/>
      <c r="H4186" s="66">
        <v>0</v>
      </c>
    </row>
    <row r="4187" spans="1:8" ht="12.75" customHeight="1" x14ac:dyDescent="0.25">
      <c r="A4187" s="26" t="s">
        <v>4171</v>
      </c>
      <c r="B4187" s="26" t="s">
        <v>599</v>
      </c>
      <c r="C4187" s="65">
        <v>16</v>
      </c>
      <c r="D4187" s="66">
        <v>0</v>
      </c>
      <c r="E4187" s="66"/>
      <c r="F4187" s="66"/>
      <c r="G4187" s="66"/>
      <c r="H4187" s="66">
        <v>0</v>
      </c>
    </row>
    <row r="4188" spans="1:8" ht="12.75" customHeight="1" x14ac:dyDescent="0.25">
      <c r="A4188" s="26" t="s">
        <v>4172</v>
      </c>
      <c r="B4188" s="26" t="s">
        <v>601</v>
      </c>
      <c r="C4188" s="65">
        <v>16</v>
      </c>
      <c r="D4188" s="66">
        <v>0</v>
      </c>
      <c r="E4188" s="66"/>
      <c r="F4188" s="66"/>
      <c r="G4188" s="66"/>
      <c r="H4188" s="66">
        <v>0</v>
      </c>
    </row>
    <row r="4189" spans="1:8" ht="12.75" customHeight="1" x14ac:dyDescent="0.25">
      <c r="A4189" s="26" t="s">
        <v>4173</v>
      </c>
      <c r="B4189" s="26" t="s">
        <v>603</v>
      </c>
      <c r="C4189" s="65">
        <v>16</v>
      </c>
      <c r="D4189" s="66">
        <v>0</v>
      </c>
      <c r="E4189" s="66"/>
      <c r="F4189" s="66"/>
      <c r="G4189" s="66"/>
      <c r="H4189" s="66">
        <v>0</v>
      </c>
    </row>
    <row r="4190" spans="1:8" ht="12.75" customHeight="1" x14ac:dyDescent="0.25">
      <c r="A4190" s="26" t="s">
        <v>4174</v>
      </c>
      <c r="B4190" s="26" t="s">
        <v>605</v>
      </c>
      <c r="C4190" s="65">
        <v>16</v>
      </c>
      <c r="D4190" s="66">
        <v>0</v>
      </c>
      <c r="E4190" s="66"/>
      <c r="F4190" s="66"/>
      <c r="G4190" s="66"/>
      <c r="H4190" s="66">
        <v>0</v>
      </c>
    </row>
    <row r="4191" spans="1:8" ht="12.75" customHeight="1" x14ac:dyDescent="0.25">
      <c r="A4191" s="26" t="s">
        <v>4175</v>
      </c>
      <c r="B4191" s="26" t="s">
        <v>607</v>
      </c>
      <c r="C4191" s="65">
        <v>16</v>
      </c>
      <c r="D4191" s="66">
        <v>0</v>
      </c>
      <c r="E4191" s="66"/>
      <c r="F4191" s="66"/>
      <c r="G4191" s="66"/>
      <c r="H4191" s="66">
        <v>0</v>
      </c>
    </row>
    <row r="4192" spans="1:8" ht="12.75" customHeight="1" x14ac:dyDescent="0.25">
      <c r="A4192" s="26" t="s">
        <v>12065</v>
      </c>
      <c r="B4192" s="26" t="s">
        <v>11775</v>
      </c>
      <c r="C4192" s="65">
        <v>16</v>
      </c>
      <c r="D4192" s="66">
        <v>0</v>
      </c>
      <c r="E4192" s="66"/>
      <c r="F4192" s="66"/>
      <c r="G4192" s="66"/>
      <c r="H4192" s="66">
        <v>0</v>
      </c>
    </row>
    <row r="4193" spans="1:8" ht="12.75" customHeight="1" x14ac:dyDescent="0.25">
      <c r="A4193" s="26" t="s">
        <v>4176</v>
      </c>
      <c r="B4193" s="26" t="s">
        <v>609</v>
      </c>
      <c r="C4193" s="65">
        <v>16</v>
      </c>
      <c r="D4193" s="66">
        <v>0</v>
      </c>
      <c r="E4193" s="66"/>
      <c r="F4193" s="66"/>
      <c r="G4193" s="66"/>
      <c r="H4193" s="66">
        <v>0</v>
      </c>
    </row>
    <row r="4194" spans="1:8" ht="12.75" customHeight="1" x14ac:dyDescent="0.25">
      <c r="A4194" s="26" t="s">
        <v>4177</v>
      </c>
      <c r="B4194" s="26" t="s">
        <v>611</v>
      </c>
      <c r="C4194" s="65">
        <v>16</v>
      </c>
      <c r="D4194" s="66">
        <v>0</v>
      </c>
      <c r="E4194" s="66"/>
      <c r="F4194" s="66"/>
      <c r="G4194" s="66"/>
      <c r="H4194" s="66">
        <v>0</v>
      </c>
    </row>
    <row r="4195" spans="1:8" ht="12.75" customHeight="1" x14ac:dyDescent="0.25">
      <c r="A4195" s="26" t="s">
        <v>4178</v>
      </c>
      <c r="B4195" s="26" t="s">
        <v>1639</v>
      </c>
      <c r="C4195" s="65">
        <v>12</v>
      </c>
      <c r="D4195" s="66"/>
      <c r="E4195" s="66"/>
      <c r="F4195" s="66">
        <v>0</v>
      </c>
      <c r="G4195" s="66"/>
      <c r="H4195" s="66">
        <v>0</v>
      </c>
    </row>
    <row r="4196" spans="1:8" ht="12.75" customHeight="1" x14ac:dyDescent="0.25">
      <c r="A4196" s="26" t="s">
        <v>4179</v>
      </c>
      <c r="B4196" s="26" t="s">
        <v>1639</v>
      </c>
      <c r="C4196" s="65">
        <v>14</v>
      </c>
      <c r="D4196" s="66"/>
      <c r="E4196" s="66">
        <v>0</v>
      </c>
      <c r="F4196" s="66"/>
      <c r="G4196" s="66"/>
      <c r="H4196" s="66">
        <v>0</v>
      </c>
    </row>
    <row r="4197" spans="1:8" ht="12.75" customHeight="1" x14ac:dyDescent="0.25">
      <c r="A4197" s="26" t="s">
        <v>4180</v>
      </c>
      <c r="B4197" s="26" t="s">
        <v>613</v>
      </c>
      <c r="C4197" s="65">
        <v>16</v>
      </c>
      <c r="D4197" s="66">
        <v>0</v>
      </c>
      <c r="E4197" s="66"/>
      <c r="F4197" s="66"/>
      <c r="G4197" s="66"/>
      <c r="H4197" s="66">
        <v>0</v>
      </c>
    </row>
    <row r="4198" spans="1:8" ht="12.75" customHeight="1" x14ac:dyDescent="0.25">
      <c r="A4198" s="26" t="s">
        <v>4181</v>
      </c>
      <c r="B4198" s="26" t="s">
        <v>1814</v>
      </c>
      <c r="C4198" s="65">
        <v>12</v>
      </c>
      <c r="D4198" s="66"/>
      <c r="E4198" s="66"/>
      <c r="F4198" s="66">
        <v>0</v>
      </c>
      <c r="G4198" s="66"/>
      <c r="H4198" s="66">
        <v>0</v>
      </c>
    </row>
    <row r="4199" spans="1:8" ht="12.75" customHeight="1" x14ac:dyDescent="0.25">
      <c r="A4199" s="26" t="s">
        <v>4182</v>
      </c>
      <c r="B4199" s="26" t="s">
        <v>1814</v>
      </c>
      <c r="C4199" s="65">
        <v>14</v>
      </c>
      <c r="D4199" s="66"/>
      <c r="E4199" s="66">
        <v>0</v>
      </c>
      <c r="F4199" s="66"/>
      <c r="G4199" s="66"/>
      <c r="H4199" s="66">
        <v>0</v>
      </c>
    </row>
    <row r="4200" spans="1:8" ht="12.75" customHeight="1" x14ac:dyDescent="0.25">
      <c r="A4200" s="26" t="s">
        <v>4183</v>
      </c>
      <c r="B4200" s="26" t="s">
        <v>620</v>
      </c>
      <c r="C4200" s="65">
        <v>16</v>
      </c>
      <c r="D4200" s="66">
        <v>0</v>
      </c>
      <c r="E4200" s="66"/>
      <c r="F4200" s="66"/>
      <c r="G4200" s="66"/>
      <c r="H4200" s="66">
        <v>0</v>
      </c>
    </row>
    <row r="4201" spans="1:8" ht="12.75" customHeight="1" x14ac:dyDescent="0.25">
      <c r="A4201" s="26" t="s">
        <v>4184</v>
      </c>
      <c r="B4201" s="26" t="s">
        <v>622</v>
      </c>
      <c r="C4201" s="65">
        <v>16</v>
      </c>
      <c r="D4201" s="66">
        <v>0</v>
      </c>
      <c r="E4201" s="66"/>
      <c r="F4201" s="66"/>
      <c r="G4201" s="66"/>
      <c r="H4201" s="66">
        <v>0</v>
      </c>
    </row>
    <row r="4202" spans="1:8" ht="12.75" customHeight="1" x14ac:dyDescent="0.25">
      <c r="A4202" s="26" t="s">
        <v>4185</v>
      </c>
      <c r="B4202" s="26" t="s">
        <v>624</v>
      </c>
      <c r="C4202" s="65">
        <v>16</v>
      </c>
      <c r="D4202" s="66">
        <v>0</v>
      </c>
      <c r="E4202" s="66"/>
      <c r="F4202" s="66"/>
      <c r="G4202" s="66"/>
      <c r="H4202" s="66">
        <v>0</v>
      </c>
    </row>
    <row r="4203" spans="1:8" ht="12.75" customHeight="1" x14ac:dyDescent="0.25">
      <c r="A4203" s="26" t="s">
        <v>4186</v>
      </c>
      <c r="B4203" s="26" t="s">
        <v>1335</v>
      </c>
      <c r="C4203" s="65">
        <v>16</v>
      </c>
      <c r="D4203" s="66">
        <v>0</v>
      </c>
      <c r="E4203" s="66"/>
      <c r="F4203" s="66"/>
      <c r="G4203" s="66"/>
      <c r="H4203" s="66">
        <v>0</v>
      </c>
    </row>
    <row r="4204" spans="1:8" ht="12.75" customHeight="1" x14ac:dyDescent="0.25">
      <c r="A4204" s="26" t="s">
        <v>12033</v>
      </c>
      <c r="B4204" s="26" t="s">
        <v>11730</v>
      </c>
      <c r="C4204" s="65">
        <v>12</v>
      </c>
      <c r="D4204" s="66"/>
      <c r="E4204" s="66"/>
      <c r="F4204" s="66">
        <v>0</v>
      </c>
      <c r="G4204" s="66"/>
      <c r="H4204" s="66">
        <v>0</v>
      </c>
    </row>
    <row r="4205" spans="1:8" ht="12.75" customHeight="1" x14ac:dyDescent="0.25">
      <c r="A4205" s="26" t="s">
        <v>12034</v>
      </c>
      <c r="B4205" s="26" t="s">
        <v>11730</v>
      </c>
      <c r="C4205" s="65">
        <v>14</v>
      </c>
      <c r="D4205" s="66"/>
      <c r="E4205" s="66">
        <v>0</v>
      </c>
      <c r="F4205" s="66"/>
      <c r="G4205" s="66"/>
      <c r="H4205" s="66">
        <v>0</v>
      </c>
    </row>
    <row r="4206" spans="1:8" ht="12.75" customHeight="1" x14ac:dyDescent="0.25">
      <c r="A4206" s="26" t="s">
        <v>12035</v>
      </c>
      <c r="B4206" s="26" t="s">
        <v>11730</v>
      </c>
      <c r="C4206" s="65">
        <v>16</v>
      </c>
      <c r="D4206" s="66">
        <v>0</v>
      </c>
      <c r="E4206" s="66"/>
      <c r="F4206" s="66"/>
      <c r="G4206" s="66"/>
      <c r="H4206" s="66">
        <v>0</v>
      </c>
    </row>
    <row r="4207" spans="1:8" ht="12.75" customHeight="1" x14ac:dyDescent="0.25">
      <c r="A4207" s="26" t="s">
        <v>4187</v>
      </c>
      <c r="B4207" s="26" t="s">
        <v>1068</v>
      </c>
      <c r="C4207" s="65">
        <v>10</v>
      </c>
      <c r="D4207" s="66"/>
      <c r="E4207" s="66"/>
      <c r="F4207" s="66"/>
      <c r="G4207" s="66">
        <v>0</v>
      </c>
      <c r="H4207" s="66">
        <v>0</v>
      </c>
    </row>
    <row r="4208" spans="1:8" ht="12.75" customHeight="1" x14ac:dyDescent="0.25">
      <c r="A4208" s="26" t="s">
        <v>4188</v>
      </c>
      <c r="B4208" s="26" t="s">
        <v>1602</v>
      </c>
      <c r="C4208" s="65">
        <v>12</v>
      </c>
      <c r="D4208" s="66"/>
      <c r="E4208" s="66"/>
      <c r="F4208" s="66">
        <v>0</v>
      </c>
      <c r="G4208" s="66"/>
      <c r="H4208" s="66">
        <v>0</v>
      </c>
    </row>
    <row r="4209" spans="1:8" ht="12.75" customHeight="1" x14ac:dyDescent="0.25">
      <c r="A4209" s="26" t="s">
        <v>4189</v>
      </c>
      <c r="B4209" s="26" t="s">
        <v>1602</v>
      </c>
      <c r="C4209" s="65">
        <v>14</v>
      </c>
      <c r="D4209" s="66"/>
      <c r="E4209" s="66">
        <v>0</v>
      </c>
      <c r="F4209" s="66"/>
      <c r="G4209" s="66"/>
      <c r="H4209" s="66">
        <v>0</v>
      </c>
    </row>
    <row r="4210" spans="1:8" ht="12.75" customHeight="1" x14ac:dyDescent="0.25">
      <c r="A4210" s="26" t="s">
        <v>4190</v>
      </c>
      <c r="B4210" s="26" t="s">
        <v>1289</v>
      </c>
      <c r="C4210" s="65">
        <v>16</v>
      </c>
      <c r="D4210" s="66">
        <v>0</v>
      </c>
      <c r="E4210" s="66"/>
      <c r="F4210" s="66"/>
      <c r="G4210" s="66"/>
      <c r="H4210" s="66">
        <v>0</v>
      </c>
    </row>
    <row r="4211" spans="1:8" ht="12.75" customHeight="1" x14ac:dyDescent="0.25">
      <c r="A4211" s="26" t="s">
        <v>4191</v>
      </c>
      <c r="B4211" s="26" t="s">
        <v>559</v>
      </c>
      <c r="C4211" s="65">
        <v>16</v>
      </c>
      <c r="D4211" s="66">
        <v>0</v>
      </c>
      <c r="E4211" s="66"/>
      <c r="F4211" s="66"/>
      <c r="G4211" s="66"/>
      <c r="H4211" s="66">
        <v>0</v>
      </c>
    </row>
    <row r="4212" spans="1:8" ht="22.5" customHeight="1" x14ac:dyDescent="0.25">
      <c r="A4212" s="26" t="s">
        <v>4192</v>
      </c>
      <c r="B4212" s="26" t="s">
        <v>561</v>
      </c>
      <c r="C4212" s="65">
        <v>16</v>
      </c>
      <c r="D4212" s="66">
        <v>0</v>
      </c>
      <c r="E4212" s="66"/>
      <c r="F4212" s="66"/>
      <c r="G4212" s="66"/>
      <c r="H4212" s="66">
        <v>0</v>
      </c>
    </row>
    <row r="4213" spans="1:8" ht="22.5" customHeight="1" x14ac:dyDescent="0.25">
      <c r="A4213" s="26" t="s">
        <v>4193</v>
      </c>
      <c r="B4213" s="26" t="s">
        <v>563</v>
      </c>
      <c r="C4213" s="65">
        <v>16</v>
      </c>
      <c r="D4213" s="66">
        <v>0</v>
      </c>
      <c r="E4213" s="66"/>
      <c r="F4213" s="66"/>
      <c r="G4213" s="66"/>
      <c r="H4213" s="66">
        <v>0</v>
      </c>
    </row>
    <row r="4214" spans="1:8" ht="12.75" customHeight="1" x14ac:dyDescent="0.25">
      <c r="A4214" s="26" t="s">
        <v>4194</v>
      </c>
      <c r="B4214" s="26" t="s">
        <v>565</v>
      </c>
      <c r="C4214" s="65">
        <v>16</v>
      </c>
      <c r="D4214" s="66">
        <v>0</v>
      </c>
      <c r="E4214" s="66"/>
      <c r="F4214" s="66"/>
      <c r="G4214" s="66"/>
      <c r="H4214" s="66">
        <v>0</v>
      </c>
    </row>
    <row r="4215" spans="1:8" ht="12.75" customHeight="1" x14ac:dyDescent="0.25">
      <c r="A4215" s="26" t="s">
        <v>4195</v>
      </c>
      <c r="B4215" s="26" t="s">
        <v>567</v>
      </c>
      <c r="C4215" s="65">
        <v>16</v>
      </c>
      <c r="D4215" s="66">
        <v>0</v>
      </c>
      <c r="E4215" s="66"/>
      <c r="F4215" s="66"/>
      <c r="G4215" s="66"/>
      <c r="H4215" s="66">
        <v>0</v>
      </c>
    </row>
    <row r="4216" spans="1:8" ht="12.75" customHeight="1" x14ac:dyDescent="0.25">
      <c r="A4216" s="26" t="s">
        <v>4196</v>
      </c>
      <c r="B4216" s="26" t="s">
        <v>1611</v>
      </c>
      <c r="C4216" s="65">
        <v>12</v>
      </c>
      <c r="D4216" s="66"/>
      <c r="E4216" s="66"/>
      <c r="F4216" s="66">
        <v>0</v>
      </c>
      <c r="G4216" s="66"/>
      <c r="H4216" s="66">
        <v>0</v>
      </c>
    </row>
    <row r="4217" spans="1:8" ht="12.75" customHeight="1" x14ac:dyDescent="0.25">
      <c r="A4217" s="26" t="s">
        <v>4197</v>
      </c>
      <c r="B4217" s="26" t="s">
        <v>1611</v>
      </c>
      <c r="C4217" s="65">
        <v>14</v>
      </c>
      <c r="D4217" s="66"/>
      <c r="E4217" s="66">
        <v>0</v>
      </c>
      <c r="F4217" s="66"/>
      <c r="G4217" s="66"/>
      <c r="H4217" s="66">
        <v>0</v>
      </c>
    </row>
    <row r="4218" spans="1:8" ht="12.75" customHeight="1" x14ac:dyDescent="0.25">
      <c r="A4218" s="26" t="s">
        <v>4198</v>
      </c>
      <c r="B4218" s="26" t="s">
        <v>559</v>
      </c>
      <c r="C4218" s="65">
        <v>16</v>
      </c>
      <c r="D4218" s="66">
        <v>0</v>
      </c>
      <c r="E4218" s="66"/>
      <c r="F4218" s="66"/>
      <c r="G4218" s="66"/>
      <c r="H4218" s="66">
        <v>0</v>
      </c>
    </row>
    <row r="4219" spans="1:8" ht="12.75" customHeight="1" x14ac:dyDescent="0.25">
      <c r="A4219" s="26" t="s">
        <v>4199</v>
      </c>
      <c r="B4219" s="26" t="s">
        <v>561</v>
      </c>
      <c r="C4219" s="65">
        <v>16</v>
      </c>
      <c r="D4219" s="66">
        <v>0</v>
      </c>
      <c r="E4219" s="66"/>
      <c r="F4219" s="66"/>
      <c r="G4219" s="66"/>
      <c r="H4219" s="66">
        <v>0</v>
      </c>
    </row>
    <row r="4220" spans="1:8" ht="12.75" customHeight="1" x14ac:dyDescent="0.25">
      <c r="A4220" s="26" t="s">
        <v>4200</v>
      </c>
      <c r="B4220" s="26" t="s">
        <v>565</v>
      </c>
      <c r="C4220" s="65">
        <v>16</v>
      </c>
      <c r="D4220" s="66">
        <v>0</v>
      </c>
      <c r="E4220" s="66"/>
      <c r="F4220" s="66"/>
      <c r="G4220" s="66"/>
      <c r="H4220" s="66">
        <v>0</v>
      </c>
    </row>
    <row r="4221" spans="1:8" ht="22.5" customHeight="1" x14ac:dyDescent="0.25">
      <c r="A4221" s="26" t="s">
        <v>4201</v>
      </c>
      <c r="B4221" s="26" t="s">
        <v>575</v>
      </c>
      <c r="C4221" s="65">
        <v>16</v>
      </c>
      <c r="D4221" s="66">
        <v>0</v>
      </c>
      <c r="E4221" s="66"/>
      <c r="F4221" s="66"/>
      <c r="G4221" s="66"/>
      <c r="H4221" s="66">
        <v>0</v>
      </c>
    </row>
    <row r="4222" spans="1:8" ht="22.5" customHeight="1" x14ac:dyDescent="0.25">
      <c r="A4222" s="26" t="s">
        <v>4202</v>
      </c>
      <c r="B4222" s="26" t="s">
        <v>1618</v>
      </c>
      <c r="C4222" s="65">
        <v>12</v>
      </c>
      <c r="D4222" s="66"/>
      <c r="E4222" s="66"/>
      <c r="F4222" s="66">
        <v>0</v>
      </c>
      <c r="G4222" s="66"/>
      <c r="H4222" s="66">
        <v>0</v>
      </c>
    </row>
    <row r="4223" spans="1:8" ht="12.75" customHeight="1" x14ac:dyDescent="0.25">
      <c r="A4223" s="26" t="s">
        <v>4203</v>
      </c>
      <c r="B4223" s="26" t="s">
        <v>1618</v>
      </c>
      <c r="C4223" s="65">
        <v>14</v>
      </c>
      <c r="D4223" s="66"/>
      <c r="E4223" s="66">
        <v>0</v>
      </c>
      <c r="F4223" s="66"/>
      <c r="G4223" s="66"/>
      <c r="H4223" s="66">
        <v>0</v>
      </c>
    </row>
    <row r="4224" spans="1:8" ht="12.75" customHeight="1" x14ac:dyDescent="0.25">
      <c r="A4224" s="26" t="s">
        <v>4204</v>
      </c>
      <c r="B4224" s="26" t="s">
        <v>577</v>
      </c>
      <c r="C4224" s="65">
        <v>16</v>
      </c>
      <c r="D4224" s="66">
        <v>0</v>
      </c>
      <c r="E4224" s="66"/>
      <c r="F4224" s="66"/>
      <c r="G4224" s="66"/>
      <c r="H4224" s="66">
        <v>0</v>
      </c>
    </row>
    <row r="4225" spans="1:8" ht="22.5" customHeight="1" x14ac:dyDescent="0.25">
      <c r="A4225" s="26" t="s">
        <v>4205</v>
      </c>
      <c r="B4225" s="26" t="s">
        <v>581</v>
      </c>
      <c r="C4225" s="65">
        <v>16</v>
      </c>
      <c r="D4225" s="66">
        <v>0</v>
      </c>
      <c r="E4225" s="66"/>
      <c r="F4225" s="66"/>
      <c r="G4225" s="66"/>
      <c r="H4225" s="66">
        <v>0</v>
      </c>
    </row>
    <row r="4226" spans="1:8" ht="22.5" customHeight="1" x14ac:dyDescent="0.25">
      <c r="A4226" s="26" t="s">
        <v>4206</v>
      </c>
      <c r="B4226" s="26" t="s">
        <v>583</v>
      </c>
      <c r="C4226" s="65">
        <v>16</v>
      </c>
      <c r="D4226" s="66">
        <v>0</v>
      </c>
      <c r="E4226" s="66"/>
      <c r="F4226" s="66"/>
      <c r="G4226" s="66"/>
      <c r="H4226" s="66">
        <v>0</v>
      </c>
    </row>
    <row r="4227" spans="1:8" ht="12.75" customHeight="1" x14ac:dyDescent="0.25">
      <c r="A4227" s="26" t="s">
        <v>4207</v>
      </c>
      <c r="B4227" s="26" t="s">
        <v>585</v>
      </c>
      <c r="C4227" s="65">
        <v>16</v>
      </c>
      <c r="D4227" s="66">
        <v>0</v>
      </c>
      <c r="E4227" s="66"/>
      <c r="F4227" s="66"/>
      <c r="G4227" s="66"/>
      <c r="H4227" s="66">
        <v>0</v>
      </c>
    </row>
    <row r="4228" spans="1:8" ht="12.75" customHeight="1" x14ac:dyDescent="0.25">
      <c r="A4228" s="26" t="s">
        <v>4208</v>
      </c>
      <c r="B4228" s="26" t="s">
        <v>587</v>
      </c>
      <c r="C4228" s="65">
        <v>16</v>
      </c>
      <c r="D4228" s="66">
        <v>0</v>
      </c>
      <c r="E4228" s="66"/>
      <c r="F4228" s="66"/>
      <c r="G4228" s="66"/>
      <c r="H4228" s="66">
        <v>0</v>
      </c>
    </row>
    <row r="4229" spans="1:8" ht="12.75" customHeight="1" x14ac:dyDescent="0.25">
      <c r="A4229" s="26" t="s">
        <v>4209</v>
      </c>
      <c r="B4229" s="26" t="s">
        <v>1626</v>
      </c>
      <c r="C4229" s="65">
        <v>16</v>
      </c>
      <c r="D4229" s="66">
        <v>0</v>
      </c>
      <c r="E4229" s="66"/>
      <c r="F4229" s="66"/>
      <c r="G4229" s="66"/>
      <c r="H4229" s="66">
        <v>0</v>
      </c>
    </row>
    <row r="4230" spans="1:8" ht="12.75" customHeight="1" x14ac:dyDescent="0.25">
      <c r="A4230" s="26" t="s">
        <v>4210</v>
      </c>
      <c r="B4230" s="26" t="s">
        <v>591</v>
      </c>
      <c r="C4230" s="65">
        <v>16</v>
      </c>
      <c r="D4230" s="66">
        <v>0</v>
      </c>
      <c r="E4230" s="66"/>
      <c r="F4230" s="66"/>
      <c r="G4230" s="66"/>
      <c r="H4230" s="66">
        <v>0</v>
      </c>
    </row>
    <row r="4231" spans="1:8" ht="12.75" customHeight="1" x14ac:dyDescent="0.25">
      <c r="A4231" s="26" t="s">
        <v>4211</v>
      </c>
      <c r="B4231" s="26" t="s">
        <v>593</v>
      </c>
      <c r="C4231" s="65">
        <v>16</v>
      </c>
      <c r="D4231" s="66">
        <v>0</v>
      </c>
      <c r="E4231" s="66"/>
      <c r="F4231" s="66"/>
      <c r="G4231" s="66"/>
      <c r="H4231" s="66">
        <v>0</v>
      </c>
    </row>
    <row r="4232" spans="1:8" ht="12.75" customHeight="1" x14ac:dyDescent="0.25">
      <c r="A4232" s="26" t="s">
        <v>4212</v>
      </c>
      <c r="B4232" s="26" t="s">
        <v>595</v>
      </c>
      <c r="C4232" s="65">
        <v>16</v>
      </c>
      <c r="D4232" s="66">
        <v>0</v>
      </c>
      <c r="E4232" s="66"/>
      <c r="F4232" s="66"/>
      <c r="G4232" s="66"/>
      <c r="H4232" s="66">
        <v>0</v>
      </c>
    </row>
    <row r="4233" spans="1:8" ht="12.75" customHeight="1" x14ac:dyDescent="0.25">
      <c r="A4233" s="26" t="s">
        <v>4213</v>
      </c>
      <c r="B4233" s="26" t="s">
        <v>597</v>
      </c>
      <c r="C4233" s="65">
        <v>16</v>
      </c>
      <c r="D4233" s="66">
        <v>0</v>
      </c>
      <c r="E4233" s="66"/>
      <c r="F4233" s="66"/>
      <c r="G4233" s="66"/>
      <c r="H4233" s="66">
        <v>0</v>
      </c>
    </row>
    <row r="4234" spans="1:8" ht="12.75" customHeight="1" x14ac:dyDescent="0.25">
      <c r="A4234" s="26" t="s">
        <v>4214</v>
      </c>
      <c r="B4234" s="26" t="s">
        <v>599</v>
      </c>
      <c r="C4234" s="65">
        <v>16</v>
      </c>
      <c r="D4234" s="66">
        <v>0</v>
      </c>
      <c r="E4234" s="66"/>
      <c r="F4234" s="66"/>
      <c r="G4234" s="66"/>
      <c r="H4234" s="66">
        <v>0</v>
      </c>
    </row>
    <row r="4235" spans="1:8" ht="12.75" customHeight="1" x14ac:dyDescent="0.25">
      <c r="A4235" s="26" t="s">
        <v>4215</v>
      </c>
      <c r="B4235" s="26" t="s">
        <v>601</v>
      </c>
      <c r="C4235" s="65">
        <v>16</v>
      </c>
      <c r="D4235" s="66">
        <v>0</v>
      </c>
      <c r="E4235" s="66"/>
      <c r="F4235" s="66"/>
      <c r="G4235" s="66"/>
      <c r="H4235" s="66">
        <v>0</v>
      </c>
    </row>
    <row r="4236" spans="1:8" ht="12.75" customHeight="1" x14ac:dyDescent="0.25">
      <c r="A4236" s="26" t="s">
        <v>4216</v>
      </c>
      <c r="B4236" s="26" t="s">
        <v>603</v>
      </c>
      <c r="C4236" s="65">
        <v>16</v>
      </c>
      <c r="D4236" s="66">
        <v>0</v>
      </c>
      <c r="E4236" s="66"/>
      <c r="F4236" s="66"/>
      <c r="G4236" s="66"/>
      <c r="H4236" s="66">
        <v>0</v>
      </c>
    </row>
    <row r="4237" spans="1:8" ht="12.75" customHeight="1" x14ac:dyDescent="0.25">
      <c r="A4237" s="26" t="s">
        <v>4217</v>
      </c>
      <c r="B4237" s="26" t="s">
        <v>605</v>
      </c>
      <c r="C4237" s="65">
        <v>16</v>
      </c>
      <c r="D4237" s="66">
        <v>0</v>
      </c>
      <c r="E4237" s="66"/>
      <c r="F4237" s="66"/>
      <c r="G4237" s="66"/>
      <c r="H4237" s="66">
        <v>0</v>
      </c>
    </row>
    <row r="4238" spans="1:8" ht="12.75" customHeight="1" x14ac:dyDescent="0.25">
      <c r="A4238" s="26" t="s">
        <v>4218</v>
      </c>
      <c r="B4238" s="26" t="s">
        <v>607</v>
      </c>
      <c r="C4238" s="65">
        <v>16</v>
      </c>
      <c r="D4238" s="66">
        <v>0</v>
      </c>
      <c r="E4238" s="66"/>
      <c r="F4238" s="66"/>
      <c r="G4238" s="66"/>
      <c r="H4238" s="66">
        <v>0</v>
      </c>
    </row>
    <row r="4239" spans="1:8" ht="12.75" customHeight="1" x14ac:dyDescent="0.25">
      <c r="A4239" s="26" t="s">
        <v>4219</v>
      </c>
      <c r="B4239" s="26" t="s">
        <v>609</v>
      </c>
      <c r="C4239" s="65">
        <v>16</v>
      </c>
      <c r="D4239" s="66">
        <v>0</v>
      </c>
      <c r="E4239" s="66"/>
      <c r="F4239" s="66"/>
      <c r="G4239" s="66"/>
      <c r="H4239" s="66">
        <v>0</v>
      </c>
    </row>
    <row r="4240" spans="1:8" ht="12.75" customHeight="1" x14ac:dyDescent="0.25">
      <c r="A4240" s="26" t="s">
        <v>4220</v>
      </c>
      <c r="B4240" s="26" t="s">
        <v>611</v>
      </c>
      <c r="C4240" s="65">
        <v>16</v>
      </c>
      <c r="D4240" s="66">
        <v>0</v>
      </c>
      <c r="E4240" s="66"/>
      <c r="F4240" s="66"/>
      <c r="G4240" s="66"/>
      <c r="H4240" s="66">
        <v>0</v>
      </c>
    </row>
    <row r="4241" spans="1:8" ht="12.75" customHeight="1" x14ac:dyDescent="0.25">
      <c r="A4241" s="26" t="s">
        <v>4221</v>
      </c>
      <c r="B4241" s="26" t="s">
        <v>1639</v>
      </c>
      <c r="C4241" s="65">
        <v>12</v>
      </c>
      <c r="D4241" s="66"/>
      <c r="E4241" s="66"/>
      <c r="F4241" s="66">
        <v>0</v>
      </c>
      <c r="G4241" s="66"/>
      <c r="H4241" s="66">
        <v>0</v>
      </c>
    </row>
    <row r="4242" spans="1:8" ht="12.75" customHeight="1" x14ac:dyDescent="0.25">
      <c r="A4242" s="26" t="s">
        <v>4222</v>
      </c>
      <c r="B4242" s="26" t="s">
        <v>1639</v>
      </c>
      <c r="C4242" s="65">
        <v>14</v>
      </c>
      <c r="D4242" s="66"/>
      <c r="E4242" s="66">
        <v>0</v>
      </c>
      <c r="F4242" s="66"/>
      <c r="G4242" s="66"/>
      <c r="H4242" s="66">
        <v>0</v>
      </c>
    </row>
    <row r="4243" spans="1:8" ht="12.75" customHeight="1" x14ac:dyDescent="0.25">
      <c r="A4243" s="26" t="s">
        <v>4223</v>
      </c>
      <c r="B4243" s="26" t="s">
        <v>613</v>
      </c>
      <c r="C4243" s="65">
        <v>16</v>
      </c>
      <c r="D4243" s="66">
        <v>0</v>
      </c>
      <c r="E4243" s="66"/>
      <c r="F4243" s="66"/>
      <c r="G4243" s="66"/>
      <c r="H4243" s="66">
        <v>0</v>
      </c>
    </row>
    <row r="4244" spans="1:8" ht="12.75" customHeight="1" x14ac:dyDescent="0.25">
      <c r="A4244" s="26" t="s">
        <v>4224</v>
      </c>
      <c r="B4244" s="26" t="s">
        <v>1814</v>
      </c>
      <c r="C4244" s="65">
        <v>12</v>
      </c>
      <c r="D4244" s="66"/>
      <c r="E4244" s="66"/>
      <c r="F4244" s="66">
        <v>0</v>
      </c>
      <c r="G4244" s="66"/>
      <c r="H4244" s="66">
        <v>0</v>
      </c>
    </row>
    <row r="4245" spans="1:8" ht="12.75" customHeight="1" x14ac:dyDescent="0.25">
      <c r="A4245" s="26" t="s">
        <v>4225</v>
      </c>
      <c r="B4245" s="26" t="s">
        <v>1814</v>
      </c>
      <c r="C4245" s="65">
        <v>14</v>
      </c>
      <c r="D4245" s="66"/>
      <c r="E4245" s="66">
        <v>0</v>
      </c>
      <c r="F4245" s="66"/>
      <c r="G4245" s="66"/>
      <c r="H4245" s="66">
        <v>0</v>
      </c>
    </row>
    <row r="4246" spans="1:8" ht="12.75" customHeight="1" x14ac:dyDescent="0.25">
      <c r="A4246" s="26" t="s">
        <v>4226</v>
      </c>
      <c r="B4246" s="26" t="s">
        <v>620</v>
      </c>
      <c r="C4246" s="65">
        <v>16</v>
      </c>
      <c r="D4246" s="66">
        <v>0</v>
      </c>
      <c r="E4246" s="66"/>
      <c r="F4246" s="66"/>
      <c r="G4246" s="66"/>
      <c r="H4246" s="66">
        <v>0</v>
      </c>
    </row>
    <row r="4247" spans="1:8" ht="12.75" customHeight="1" x14ac:dyDescent="0.25">
      <c r="A4247" s="26" t="s">
        <v>4227</v>
      </c>
      <c r="B4247" s="26" t="s">
        <v>622</v>
      </c>
      <c r="C4247" s="65">
        <v>16</v>
      </c>
      <c r="D4247" s="66">
        <v>0</v>
      </c>
      <c r="E4247" s="66"/>
      <c r="F4247" s="66"/>
      <c r="G4247" s="66"/>
      <c r="H4247" s="66">
        <v>0</v>
      </c>
    </row>
    <row r="4248" spans="1:8" ht="12.75" customHeight="1" x14ac:dyDescent="0.25">
      <c r="A4248" s="26" t="s">
        <v>4228</v>
      </c>
      <c r="B4248" s="26" t="s">
        <v>624</v>
      </c>
      <c r="C4248" s="65">
        <v>16</v>
      </c>
      <c r="D4248" s="66">
        <v>0</v>
      </c>
      <c r="E4248" s="66"/>
      <c r="F4248" s="66"/>
      <c r="G4248" s="66"/>
      <c r="H4248" s="66">
        <v>0</v>
      </c>
    </row>
    <row r="4249" spans="1:8" ht="12.75" customHeight="1" x14ac:dyDescent="0.25">
      <c r="A4249" s="26" t="s">
        <v>4229</v>
      </c>
      <c r="B4249" s="26" t="s">
        <v>1335</v>
      </c>
      <c r="C4249" s="65">
        <v>16</v>
      </c>
      <c r="D4249" s="66">
        <v>0</v>
      </c>
      <c r="E4249" s="66"/>
      <c r="F4249" s="66"/>
      <c r="G4249" s="66"/>
      <c r="H4249" s="66">
        <v>0</v>
      </c>
    </row>
    <row r="4250" spans="1:8" ht="12.75" customHeight="1" x14ac:dyDescent="0.25">
      <c r="A4250" s="26" t="s">
        <v>4230</v>
      </c>
      <c r="B4250" s="26" t="s">
        <v>1768</v>
      </c>
      <c r="C4250" s="65">
        <v>10</v>
      </c>
      <c r="D4250" s="66"/>
      <c r="E4250" s="66"/>
      <c r="F4250" s="66"/>
      <c r="G4250" s="66">
        <v>3684.32</v>
      </c>
      <c r="H4250" s="66">
        <v>3684.32</v>
      </c>
    </row>
    <row r="4251" spans="1:8" ht="12.75" customHeight="1" x14ac:dyDescent="0.25">
      <c r="A4251" s="26" t="s">
        <v>4231</v>
      </c>
      <c r="B4251" s="26" t="s">
        <v>1602</v>
      </c>
      <c r="C4251" s="65">
        <v>12</v>
      </c>
      <c r="D4251" s="66"/>
      <c r="E4251" s="66"/>
      <c r="F4251" s="66">
        <v>0</v>
      </c>
      <c r="G4251" s="66"/>
      <c r="H4251" s="66">
        <v>0</v>
      </c>
    </row>
    <row r="4252" spans="1:8" ht="12.75" customHeight="1" x14ac:dyDescent="0.25">
      <c r="A4252" s="26" t="s">
        <v>4232</v>
      </c>
      <c r="B4252" s="26" t="s">
        <v>1602</v>
      </c>
      <c r="C4252" s="65">
        <v>14</v>
      </c>
      <c r="D4252" s="66"/>
      <c r="E4252" s="66">
        <v>0</v>
      </c>
      <c r="F4252" s="66"/>
      <c r="G4252" s="66"/>
      <c r="H4252" s="66">
        <v>0</v>
      </c>
    </row>
    <row r="4253" spans="1:8" ht="12.75" customHeight="1" x14ac:dyDescent="0.25">
      <c r="A4253" s="26" t="s">
        <v>4233</v>
      </c>
      <c r="B4253" s="26" t="s">
        <v>1289</v>
      </c>
      <c r="C4253" s="65">
        <v>16</v>
      </c>
      <c r="D4253" s="66">
        <v>0</v>
      </c>
      <c r="E4253" s="66"/>
      <c r="F4253" s="66"/>
      <c r="G4253" s="66"/>
      <c r="H4253" s="66">
        <v>0</v>
      </c>
    </row>
    <row r="4254" spans="1:8" ht="12.75" customHeight="1" x14ac:dyDescent="0.25">
      <c r="A4254" s="26" t="s">
        <v>4234</v>
      </c>
      <c r="B4254" s="26" t="s">
        <v>559</v>
      </c>
      <c r="C4254" s="65">
        <v>16</v>
      </c>
      <c r="D4254" s="66">
        <v>0</v>
      </c>
      <c r="E4254" s="66"/>
      <c r="F4254" s="66"/>
      <c r="G4254" s="66"/>
      <c r="H4254" s="66">
        <v>0</v>
      </c>
    </row>
    <row r="4255" spans="1:8" ht="12.75" customHeight="1" x14ac:dyDescent="0.25">
      <c r="A4255" s="26" t="s">
        <v>4235</v>
      </c>
      <c r="B4255" s="26" t="s">
        <v>561</v>
      </c>
      <c r="C4255" s="65">
        <v>16</v>
      </c>
      <c r="D4255" s="66">
        <v>0</v>
      </c>
      <c r="E4255" s="66"/>
      <c r="F4255" s="66"/>
      <c r="G4255" s="66"/>
      <c r="H4255" s="66">
        <v>0</v>
      </c>
    </row>
    <row r="4256" spans="1:8" ht="12.75" customHeight="1" x14ac:dyDescent="0.25">
      <c r="A4256" s="26" t="s">
        <v>4236</v>
      </c>
      <c r="B4256" s="26" t="s">
        <v>563</v>
      </c>
      <c r="C4256" s="65">
        <v>16</v>
      </c>
      <c r="D4256" s="66">
        <v>0</v>
      </c>
      <c r="E4256" s="66"/>
      <c r="F4256" s="66"/>
      <c r="G4256" s="66"/>
      <c r="H4256" s="66">
        <v>0</v>
      </c>
    </row>
    <row r="4257" spans="1:8" ht="12.75" customHeight="1" x14ac:dyDescent="0.25">
      <c r="A4257" s="26" t="s">
        <v>4237</v>
      </c>
      <c r="B4257" s="26" t="s">
        <v>565</v>
      </c>
      <c r="C4257" s="65">
        <v>16</v>
      </c>
      <c r="D4257" s="66">
        <v>0</v>
      </c>
      <c r="E4257" s="66"/>
      <c r="F4257" s="66"/>
      <c r="G4257" s="66"/>
      <c r="H4257" s="66">
        <v>0</v>
      </c>
    </row>
    <row r="4258" spans="1:8" ht="12.75" customHeight="1" x14ac:dyDescent="0.25">
      <c r="A4258" s="26" t="s">
        <v>4238</v>
      </c>
      <c r="B4258" s="26" t="s">
        <v>567</v>
      </c>
      <c r="C4258" s="65">
        <v>16</v>
      </c>
      <c r="D4258" s="66">
        <v>0</v>
      </c>
      <c r="E4258" s="66"/>
      <c r="F4258" s="66"/>
      <c r="G4258" s="66"/>
      <c r="H4258" s="66">
        <v>0</v>
      </c>
    </row>
    <row r="4259" spans="1:8" ht="12.75" customHeight="1" x14ac:dyDescent="0.25">
      <c r="A4259" s="26" t="s">
        <v>4239</v>
      </c>
      <c r="B4259" s="26" t="s">
        <v>1611</v>
      </c>
      <c r="C4259" s="65">
        <v>12</v>
      </c>
      <c r="D4259" s="66"/>
      <c r="E4259" s="66"/>
      <c r="F4259" s="66">
        <v>0</v>
      </c>
      <c r="G4259" s="66"/>
      <c r="H4259" s="66">
        <v>0</v>
      </c>
    </row>
    <row r="4260" spans="1:8" ht="12.75" customHeight="1" x14ac:dyDescent="0.25">
      <c r="A4260" s="26" t="s">
        <v>4240</v>
      </c>
      <c r="B4260" s="26" t="s">
        <v>1611</v>
      </c>
      <c r="C4260" s="65">
        <v>14</v>
      </c>
      <c r="D4260" s="66"/>
      <c r="E4260" s="66">
        <v>0</v>
      </c>
      <c r="F4260" s="66"/>
      <c r="G4260" s="66"/>
      <c r="H4260" s="66">
        <v>0</v>
      </c>
    </row>
    <row r="4261" spans="1:8" ht="12.75" customHeight="1" x14ac:dyDescent="0.25">
      <c r="A4261" s="26" t="s">
        <v>4241</v>
      </c>
      <c r="B4261" s="26" t="s">
        <v>559</v>
      </c>
      <c r="C4261" s="65">
        <v>16</v>
      </c>
      <c r="D4261" s="66">
        <v>0</v>
      </c>
      <c r="E4261" s="66"/>
      <c r="F4261" s="66"/>
      <c r="G4261" s="66"/>
      <c r="H4261" s="66">
        <v>0</v>
      </c>
    </row>
    <row r="4262" spans="1:8" ht="12.75" customHeight="1" x14ac:dyDescent="0.25">
      <c r="A4262" s="26" t="s">
        <v>4242</v>
      </c>
      <c r="B4262" s="26" t="s">
        <v>561</v>
      </c>
      <c r="C4262" s="65">
        <v>16</v>
      </c>
      <c r="D4262" s="66">
        <v>0</v>
      </c>
      <c r="E4262" s="66"/>
      <c r="F4262" s="66"/>
      <c r="G4262" s="66"/>
      <c r="H4262" s="66">
        <v>0</v>
      </c>
    </row>
    <row r="4263" spans="1:8" ht="12.75" customHeight="1" x14ac:dyDescent="0.25">
      <c r="A4263" s="26" t="s">
        <v>4243</v>
      </c>
      <c r="B4263" s="26" t="s">
        <v>565</v>
      </c>
      <c r="C4263" s="65">
        <v>16</v>
      </c>
      <c r="D4263" s="66">
        <v>0</v>
      </c>
      <c r="E4263" s="66"/>
      <c r="F4263" s="66"/>
      <c r="G4263" s="66"/>
      <c r="H4263" s="66">
        <v>0</v>
      </c>
    </row>
    <row r="4264" spans="1:8" ht="12.75" customHeight="1" x14ac:dyDescent="0.25">
      <c r="A4264" s="26" t="s">
        <v>4244</v>
      </c>
      <c r="B4264" s="26" t="s">
        <v>575</v>
      </c>
      <c r="C4264" s="65">
        <v>16</v>
      </c>
      <c r="D4264" s="66">
        <v>0</v>
      </c>
      <c r="E4264" s="66"/>
      <c r="F4264" s="66"/>
      <c r="G4264" s="66"/>
      <c r="H4264" s="66">
        <v>0</v>
      </c>
    </row>
    <row r="4265" spans="1:8" ht="12.75" customHeight="1" x14ac:dyDescent="0.25">
      <c r="A4265" s="26" t="s">
        <v>4245</v>
      </c>
      <c r="B4265" s="26" t="s">
        <v>1618</v>
      </c>
      <c r="C4265" s="65">
        <v>12</v>
      </c>
      <c r="D4265" s="66"/>
      <c r="E4265" s="66"/>
      <c r="F4265" s="66">
        <v>3684.32</v>
      </c>
      <c r="G4265" s="66"/>
      <c r="H4265" s="66">
        <v>3684.32</v>
      </c>
    </row>
    <row r="4266" spans="1:8" ht="12.75" customHeight="1" x14ac:dyDescent="0.25">
      <c r="A4266" s="26" t="s">
        <v>4246</v>
      </c>
      <c r="B4266" s="26" t="s">
        <v>1618</v>
      </c>
      <c r="C4266" s="65">
        <v>14</v>
      </c>
      <c r="D4266" s="66"/>
      <c r="E4266" s="66">
        <v>3684.32</v>
      </c>
      <c r="F4266" s="66"/>
      <c r="G4266" s="66"/>
      <c r="H4266" s="66">
        <v>3684.32</v>
      </c>
    </row>
    <row r="4267" spans="1:8" ht="12.75" customHeight="1" x14ac:dyDescent="0.25">
      <c r="A4267" s="26" t="s">
        <v>4247</v>
      </c>
      <c r="B4267" s="26" t="s">
        <v>577</v>
      </c>
      <c r="C4267" s="65">
        <v>16</v>
      </c>
      <c r="D4267" s="66">
        <v>0</v>
      </c>
      <c r="E4267" s="66"/>
      <c r="F4267" s="66"/>
      <c r="G4267" s="66"/>
      <c r="H4267" s="66">
        <v>0</v>
      </c>
    </row>
    <row r="4268" spans="1:8" ht="12.75" customHeight="1" x14ac:dyDescent="0.25">
      <c r="A4268" s="26" t="s">
        <v>4248</v>
      </c>
      <c r="B4268" s="26" t="s">
        <v>581</v>
      </c>
      <c r="C4268" s="65">
        <v>16</v>
      </c>
      <c r="D4268" s="66">
        <v>0</v>
      </c>
      <c r="E4268" s="66"/>
      <c r="F4268" s="66"/>
      <c r="G4268" s="66"/>
      <c r="H4268" s="66">
        <v>0</v>
      </c>
    </row>
    <row r="4269" spans="1:8" ht="12.75" customHeight="1" x14ac:dyDescent="0.25">
      <c r="A4269" s="26" t="s">
        <v>4249</v>
      </c>
      <c r="B4269" s="26" t="s">
        <v>583</v>
      </c>
      <c r="C4269" s="65">
        <v>16</v>
      </c>
      <c r="D4269" s="66">
        <v>3684.32</v>
      </c>
      <c r="E4269" s="66"/>
      <c r="F4269" s="66"/>
      <c r="G4269" s="66"/>
      <c r="H4269" s="66">
        <v>3684.32</v>
      </c>
    </row>
    <row r="4270" spans="1:8" ht="12.75" customHeight="1" x14ac:dyDescent="0.25">
      <c r="A4270" s="26" t="s">
        <v>4250</v>
      </c>
      <c r="B4270" s="26" t="s">
        <v>585</v>
      </c>
      <c r="C4270" s="65">
        <v>16</v>
      </c>
      <c r="D4270" s="66">
        <v>0</v>
      </c>
      <c r="E4270" s="66"/>
      <c r="F4270" s="66"/>
      <c r="G4270" s="66"/>
      <c r="H4270" s="66">
        <v>0</v>
      </c>
    </row>
    <row r="4271" spans="1:8" ht="12.75" customHeight="1" x14ac:dyDescent="0.25">
      <c r="A4271" s="26" t="s">
        <v>4251</v>
      </c>
      <c r="B4271" s="26" t="s">
        <v>587</v>
      </c>
      <c r="C4271" s="65">
        <v>16</v>
      </c>
      <c r="D4271" s="66">
        <v>0</v>
      </c>
      <c r="E4271" s="66"/>
      <c r="F4271" s="66"/>
      <c r="G4271" s="66"/>
      <c r="H4271" s="66">
        <v>0</v>
      </c>
    </row>
    <row r="4272" spans="1:8" ht="12.75" customHeight="1" x14ac:dyDescent="0.25">
      <c r="A4272" s="26" t="s">
        <v>4252</v>
      </c>
      <c r="B4272" s="26" t="s">
        <v>1626</v>
      </c>
      <c r="C4272" s="65">
        <v>16</v>
      </c>
      <c r="D4272" s="66">
        <v>0</v>
      </c>
      <c r="E4272" s="66"/>
      <c r="F4272" s="66"/>
      <c r="G4272" s="66"/>
      <c r="H4272" s="66">
        <v>0</v>
      </c>
    </row>
    <row r="4273" spans="1:8" ht="12.75" customHeight="1" x14ac:dyDescent="0.25">
      <c r="A4273" s="26" t="s">
        <v>4253</v>
      </c>
      <c r="B4273" s="26" t="s">
        <v>591</v>
      </c>
      <c r="C4273" s="65">
        <v>16</v>
      </c>
      <c r="D4273" s="66">
        <v>0</v>
      </c>
      <c r="E4273" s="66"/>
      <c r="F4273" s="66"/>
      <c r="G4273" s="66"/>
      <c r="H4273" s="66">
        <v>0</v>
      </c>
    </row>
    <row r="4274" spans="1:8" ht="12.75" customHeight="1" x14ac:dyDescent="0.25">
      <c r="A4274" s="26" t="s">
        <v>4254</v>
      </c>
      <c r="B4274" s="26" t="s">
        <v>593</v>
      </c>
      <c r="C4274" s="65">
        <v>16</v>
      </c>
      <c r="D4274" s="66">
        <v>0</v>
      </c>
      <c r="E4274" s="66"/>
      <c r="F4274" s="66"/>
      <c r="G4274" s="66"/>
      <c r="H4274" s="66">
        <v>0</v>
      </c>
    </row>
    <row r="4275" spans="1:8" ht="12.75" customHeight="1" x14ac:dyDescent="0.25">
      <c r="A4275" s="26" t="s">
        <v>4255</v>
      </c>
      <c r="B4275" s="26" t="s">
        <v>595</v>
      </c>
      <c r="C4275" s="65">
        <v>16</v>
      </c>
      <c r="D4275" s="66">
        <v>0</v>
      </c>
      <c r="E4275" s="66"/>
      <c r="F4275" s="66"/>
      <c r="G4275" s="66"/>
      <c r="H4275" s="66">
        <v>0</v>
      </c>
    </row>
    <row r="4276" spans="1:8" ht="12.75" customHeight="1" x14ac:dyDescent="0.25">
      <c r="A4276" s="26" t="s">
        <v>4256</v>
      </c>
      <c r="B4276" s="26" t="s">
        <v>597</v>
      </c>
      <c r="C4276" s="65">
        <v>16</v>
      </c>
      <c r="D4276" s="66">
        <v>0</v>
      </c>
      <c r="E4276" s="66"/>
      <c r="F4276" s="66"/>
      <c r="G4276" s="66"/>
      <c r="H4276" s="66">
        <v>0</v>
      </c>
    </row>
    <row r="4277" spans="1:8" ht="12.75" customHeight="1" x14ac:dyDescent="0.25">
      <c r="A4277" s="26" t="s">
        <v>4257</v>
      </c>
      <c r="B4277" s="26" t="s">
        <v>599</v>
      </c>
      <c r="C4277" s="65">
        <v>16</v>
      </c>
      <c r="D4277" s="66">
        <v>0</v>
      </c>
      <c r="E4277" s="66"/>
      <c r="F4277" s="66"/>
      <c r="G4277" s="66"/>
      <c r="H4277" s="66">
        <v>0</v>
      </c>
    </row>
    <row r="4278" spans="1:8" ht="12.75" customHeight="1" x14ac:dyDescent="0.25">
      <c r="A4278" s="26" t="s">
        <v>4258</v>
      </c>
      <c r="B4278" s="26" t="s">
        <v>601</v>
      </c>
      <c r="C4278" s="65">
        <v>16</v>
      </c>
      <c r="D4278" s="66">
        <v>0</v>
      </c>
      <c r="E4278" s="66"/>
      <c r="F4278" s="66"/>
      <c r="G4278" s="66"/>
      <c r="H4278" s="66">
        <v>0</v>
      </c>
    </row>
    <row r="4279" spans="1:8" ht="12.75" customHeight="1" x14ac:dyDescent="0.25">
      <c r="A4279" s="26" t="s">
        <v>4259</v>
      </c>
      <c r="B4279" s="26" t="s">
        <v>603</v>
      </c>
      <c r="C4279" s="65">
        <v>16</v>
      </c>
      <c r="D4279" s="66">
        <v>0</v>
      </c>
      <c r="E4279" s="66"/>
      <c r="F4279" s="66"/>
      <c r="G4279" s="66"/>
      <c r="H4279" s="66">
        <v>0</v>
      </c>
    </row>
    <row r="4280" spans="1:8" ht="12.75" customHeight="1" x14ac:dyDescent="0.25">
      <c r="A4280" s="26" t="s">
        <v>4260</v>
      </c>
      <c r="B4280" s="26" t="s">
        <v>605</v>
      </c>
      <c r="C4280" s="65">
        <v>16</v>
      </c>
      <c r="D4280" s="66">
        <v>0</v>
      </c>
      <c r="E4280" s="66"/>
      <c r="F4280" s="66"/>
      <c r="G4280" s="66"/>
      <c r="H4280" s="66">
        <v>0</v>
      </c>
    </row>
    <row r="4281" spans="1:8" ht="12.75" customHeight="1" x14ac:dyDescent="0.25">
      <c r="A4281" s="26" t="s">
        <v>4261</v>
      </c>
      <c r="B4281" s="26" t="s">
        <v>607</v>
      </c>
      <c r="C4281" s="65">
        <v>16</v>
      </c>
      <c r="D4281" s="66">
        <v>0</v>
      </c>
      <c r="E4281" s="66"/>
      <c r="F4281" s="66"/>
      <c r="G4281" s="66"/>
      <c r="H4281" s="66">
        <v>0</v>
      </c>
    </row>
    <row r="4282" spans="1:8" ht="12.75" customHeight="1" x14ac:dyDescent="0.25">
      <c r="A4282" s="26" t="s">
        <v>4262</v>
      </c>
      <c r="B4282" s="26" t="s">
        <v>609</v>
      </c>
      <c r="C4282" s="65">
        <v>16</v>
      </c>
      <c r="D4282" s="66">
        <v>0</v>
      </c>
      <c r="E4282" s="66"/>
      <c r="F4282" s="66"/>
      <c r="G4282" s="66"/>
      <c r="H4282" s="66">
        <v>0</v>
      </c>
    </row>
    <row r="4283" spans="1:8" ht="12.75" customHeight="1" x14ac:dyDescent="0.25">
      <c r="A4283" s="26" t="s">
        <v>4263</v>
      </c>
      <c r="B4283" s="26" t="s">
        <v>611</v>
      </c>
      <c r="C4283" s="65">
        <v>16</v>
      </c>
      <c r="D4283" s="66">
        <v>0</v>
      </c>
      <c r="E4283" s="66"/>
      <c r="F4283" s="66"/>
      <c r="G4283" s="66"/>
      <c r="H4283" s="66">
        <v>0</v>
      </c>
    </row>
    <row r="4284" spans="1:8" ht="12.75" customHeight="1" x14ac:dyDescent="0.25">
      <c r="A4284" s="26" t="s">
        <v>4264</v>
      </c>
      <c r="B4284" s="26" t="s">
        <v>1639</v>
      </c>
      <c r="C4284" s="65">
        <v>12</v>
      </c>
      <c r="D4284" s="66"/>
      <c r="E4284" s="66"/>
      <c r="F4284" s="66">
        <v>0</v>
      </c>
      <c r="G4284" s="66"/>
      <c r="H4284" s="66">
        <v>0</v>
      </c>
    </row>
    <row r="4285" spans="1:8" ht="12.75" customHeight="1" x14ac:dyDescent="0.25">
      <c r="A4285" s="26" t="s">
        <v>4265</v>
      </c>
      <c r="B4285" s="26" t="s">
        <v>1639</v>
      </c>
      <c r="C4285" s="65">
        <v>14</v>
      </c>
      <c r="D4285" s="66"/>
      <c r="E4285" s="66">
        <v>0</v>
      </c>
      <c r="F4285" s="66"/>
      <c r="G4285" s="66"/>
      <c r="H4285" s="66">
        <v>0</v>
      </c>
    </row>
    <row r="4286" spans="1:8" ht="12.75" customHeight="1" x14ac:dyDescent="0.25">
      <c r="A4286" s="26" t="s">
        <v>4266</v>
      </c>
      <c r="B4286" s="26" t="s">
        <v>613</v>
      </c>
      <c r="C4286" s="65">
        <v>16</v>
      </c>
      <c r="D4286" s="66">
        <v>0</v>
      </c>
      <c r="E4286" s="66"/>
      <c r="F4286" s="66"/>
      <c r="G4286" s="66"/>
      <c r="H4286" s="66">
        <v>0</v>
      </c>
    </row>
    <row r="4287" spans="1:8" ht="12.75" customHeight="1" x14ac:dyDescent="0.25">
      <c r="A4287" s="26" t="s">
        <v>4267</v>
      </c>
      <c r="B4287" s="26" t="s">
        <v>1814</v>
      </c>
      <c r="C4287" s="65">
        <v>12</v>
      </c>
      <c r="D4287" s="66"/>
      <c r="E4287" s="66"/>
      <c r="F4287" s="66">
        <v>0</v>
      </c>
      <c r="G4287" s="66"/>
      <c r="H4287" s="66">
        <v>0</v>
      </c>
    </row>
    <row r="4288" spans="1:8" ht="12.75" customHeight="1" x14ac:dyDescent="0.25">
      <c r="A4288" s="26" t="s">
        <v>4268</v>
      </c>
      <c r="B4288" s="26" t="s">
        <v>1814</v>
      </c>
      <c r="C4288" s="65">
        <v>14</v>
      </c>
      <c r="D4288" s="66"/>
      <c r="E4288" s="66">
        <v>0</v>
      </c>
      <c r="F4288" s="66"/>
      <c r="G4288" s="66"/>
      <c r="H4288" s="66">
        <v>0</v>
      </c>
    </row>
    <row r="4289" spans="1:8" ht="12.75" customHeight="1" x14ac:dyDescent="0.25">
      <c r="A4289" s="26" t="s">
        <v>4269</v>
      </c>
      <c r="B4289" s="26" t="s">
        <v>620</v>
      </c>
      <c r="C4289" s="65">
        <v>16</v>
      </c>
      <c r="D4289" s="66">
        <v>0</v>
      </c>
      <c r="E4289" s="66"/>
      <c r="F4289" s="66"/>
      <c r="G4289" s="66"/>
      <c r="H4289" s="66">
        <v>0</v>
      </c>
    </row>
    <row r="4290" spans="1:8" ht="12.75" customHeight="1" x14ac:dyDescent="0.25">
      <c r="A4290" s="26" t="s">
        <v>4270</v>
      </c>
      <c r="B4290" s="26" t="s">
        <v>622</v>
      </c>
      <c r="C4290" s="65">
        <v>16</v>
      </c>
      <c r="D4290" s="66">
        <v>0</v>
      </c>
      <c r="E4290" s="66"/>
      <c r="F4290" s="66"/>
      <c r="G4290" s="66"/>
      <c r="H4290" s="66">
        <v>0</v>
      </c>
    </row>
    <row r="4291" spans="1:8" ht="12.75" customHeight="1" x14ac:dyDescent="0.25">
      <c r="A4291" s="26" t="s">
        <v>4271</v>
      </c>
      <c r="B4291" s="26" t="s">
        <v>624</v>
      </c>
      <c r="C4291" s="65">
        <v>16</v>
      </c>
      <c r="D4291" s="66">
        <v>0</v>
      </c>
      <c r="E4291" s="66"/>
      <c r="F4291" s="66"/>
      <c r="G4291" s="66"/>
      <c r="H4291" s="66">
        <v>0</v>
      </c>
    </row>
    <row r="4292" spans="1:8" ht="12.75" customHeight="1" x14ac:dyDescent="0.25">
      <c r="A4292" s="26" t="s">
        <v>4272</v>
      </c>
      <c r="B4292" s="26" t="s">
        <v>1335</v>
      </c>
      <c r="C4292" s="65">
        <v>16</v>
      </c>
      <c r="D4292" s="66">
        <v>0</v>
      </c>
      <c r="E4292" s="66"/>
      <c r="F4292" s="66"/>
      <c r="G4292" s="66"/>
      <c r="H4292" s="66">
        <v>0</v>
      </c>
    </row>
    <row r="4293" spans="1:8" ht="12.75" customHeight="1" x14ac:dyDescent="0.25">
      <c r="A4293" s="26" t="s">
        <v>4273</v>
      </c>
      <c r="B4293" s="26" t="s">
        <v>1768</v>
      </c>
      <c r="C4293" s="65">
        <v>10</v>
      </c>
      <c r="D4293" s="66"/>
      <c r="E4293" s="66"/>
      <c r="F4293" s="66"/>
      <c r="G4293" s="66">
        <v>0</v>
      </c>
      <c r="H4293" s="66">
        <v>0</v>
      </c>
    </row>
    <row r="4294" spans="1:8" ht="12.75" customHeight="1" x14ac:dyDescent="0.25">
      <c r="A4294" s="26" t="s">
        <v>4274</v>
      </c>
      <c r="B4294" s="26" t="s">
        <v>1602</v>
      </c>
      <c r="C4294" s="65">
        <v>12</v>
      </c>
      <c r="D4294" s="66"/>
      <c r="E4294" s="66"/>
      <c r="F4294" s="66">
        <v>0</v>
      </c>
      <c r="G4294" s="66"/>
      <c r="H4294" s="66">
        <v>0</v>
      </c>
    </row>
    <row r="4295" spans="1:8" ht="12.75" customHeight="1" x14ac:dyDescent="0.25">
      <c r="A4295" s="26" t="s">
        <v>4275</v>
      </c>
      <c r="B4295" s="26" t="s">
        <v>1602</v>
      </c>
      <c r="C4295" s="65">
        <v>14</v>
      </c>
      <c r="D4295" s="66"/>
      <c r="E4295" s="66">
        <v>0</v>
      </c>
      <c r="F4295" s="66"/>
      <c r="G4295" s="66"/>
      <c r="H4295" s="66">
        <v>0</v>
      </c>
    </row>
    <row r="4296" spans="1:8" ht="12.75" customHeight="1" x14ac:dyDescent="0.25">
      <c r="A4296" s="26" t="s">
        <v>4276</v>
      </c>
      <c r="B4296" s="26" t="s">
        <v>1289</v>
      </c>
      <c r="C4296" s="65">
        <v>16</v>
      </c>
      <c r="D4296" s="66">
        <v>0</v>
      </c>
      <c r="E4296" s="66"/>
      <c r="F4296" s="66"/>
      <c r="G4296" s="66"/>
      <c r="H4296" s="66">
        <v>0</v>
      </c>
    </row>
    <row r="4297" spans="1:8" ht="12.75" customHeight="1" x14ac:dyDescent="0.25">
      <c r="A4297" s="26" t="s">
        <v>4277</v>
      </c>
      <c r="B4297" s="26" t="s">
        <v>559</v>
      </c>
      <c r="C4297" s="65">
        <v>16</v>
      </c>
      <c r="D4297" s="66">
        <v>0</v>
      </c>
      <c r="E4297" s="66"/>
      <c r="F4297" s="66"/>
      <c r="G4297" s="66"/>
      <c r="H4297" s="66">
        <v>0</v>
      </c>
    </row>
    <row r="4298" spans="1:8" ht="12.75" customHeight="1" x14ac:dyDescent="0.25">
      <c r="A4298" s="26" t="s">
        <v>4278</v>
      </c>
      <c r="B4298" s="26" t="s">
        <v>561</v>
      </c>
      <c r="C4298" s="65">
        <v>16</v>
      </c>
      <c r="D4298" s="66">
        <v>0</v>
      </c>
      <c r="E4298" s="66"/>
      <c r="F4298" s="66"/>
      <c r="G4298" s="66"/>
      <c r="H4298" s="66">
        <v>0</v>
      </c>
    </row>
    <row r="4299" spans="1:8" ht="12.75" customHeight="1" x14ac:dyDescent="0.25">
      <c r="A4299" s="26" t="s">
        <v>4279</v>
      </c>
      <c r="B4299" s="26" t="s">
        <v>563</v>
      </c>
      <c r="C4299" s="65">
        <v>16</v>
      </c>
      <c r="D4299" s="66">
        <v>0</v>
      </c>
      <c r="E4299" s="66"/>
      <c r="F4299" s="66"/>
      <c r="G4299" s="66"/>
      <c r="H4299" s="66">
        <v>0</v>
      </c>
    </row>
    <row r="4300" spans="1:8" ht="12.75" customHeight="1" x14ac:dyDescent="0.25">
      <c r="A4300" s="26" t="s">
        <v>4280</v>
      </c>
      <c r="B4300" s="26" t="s">
        <v>565</v>
      </c>
      <c r="C4300" s="65">
        <v>16</v>
      </c>
      <c r="D4300" s="66">
        <v>0</v>
      </c>
      <c r="E4300" s="66"/>
      <c r="F4300" s="66"/>
      <c r="G4300" s="66"/>
      <c r="H4300" s="66">
        <v>0</v>
      </c>
    </row>
    <row r="4301" spans="1:8" ht="12.75" customHeight="1" x14ac:dyDescent="0.25">
      <c r="A4301" s="26" t="s">
        <v>4281</v>
      </c>
      <c r="B4301" s="26" t="s">
        <v>567</v>
      </c>
      <c r="C4301" s="65">
        <v>16</v>
      </c>
      <c r="D4301" s="66">
        <v>0</v>
      </c>
      <c r="E4301" s="66"/>
      <c r="F4301" s="66"/>
      <c r="G4301" s="66"/>
      <c r="H4301" s="66">
        <v>0</v>
      </c>
    </row>
    <row r="4302" spans="1:8" ht="12.75" customHeight="1" x14ac:dyDescent="0.25">
      <c r="A4302" s="26" t="s">
        <v>4282</v>
      </c>
      <c r="B4302" s="26" t="s">
        <v>1611</v>
      </c>
      <c r="C4302" s="65">
        <v>12</v>
      </c>
      <c r="D4302" s="66"/>
      <c r="E4302" s="66"/>
      <c r="F4302" s="66">
        <v>0</v>
      </c>
      <c r="G4302" s="66"/>
      <c r="H4302" s="66">
        <v>0</v>
      </c>
    </row>
    <row r="4303" spans="1:8" ht="12.75" customHeight="1" x14ac:dyDescent="0.25">
      <c r="A4303" s="26" t="s">
        <v>4283</v>
      </c>
      <c r="B4303" s="26" t="s">
        <v>1611</v>
      </c>
      <c r="C4303" s="65">
        <v>14</v>
      </c>
      <c r="D4303" s="66"/>
      <c r="E4303" s="66">
        <v>0</v>
      </c>
      <c r="F4303" s="66"/>
      <c r="G4303" s="66"/>
      <c r="H4303" s="66">
        <v>0</v>
      </c>
    </row>
    <row r="4304" spans="1:8" ht="12.75" customHeight="1" x14ac:dyDescent="0.25">
      <c r="A4304" s="26" t="s">
        <v>4284</v>
      </c>
      <c r="B4304" s="26" t="s">
        <v>559</v>
      </c>
      <c r="C4304" s="65">
        <v>16</v>
      </c>
      <c r="D4304" s="66">
        <v>0</v>
      </c>
      <c r="E4304" s="66"/>
      <c r="F4304" s="66"/>
      <c r="G4304" s="66"/>
      <c r="H4304" s="66">
        <v>0</v>
      </c>
    </row>
    <row r="4305" spans="1:8" ht="12.75" customHeight="1" x14ac:dyDescent="0.25">
      <c r="A4305" s="26" t="s">
        <v>4285</v>
      </c>
      <c r="B4305" s="26" t="s">
        <v>561</v>
      </c>
      <c r="C4305" s="65">
        <v>16</v>
      </c>
      <c r="D4305" s="66">
        <v>0</v>
      </c>
      <c r="E4305" s="66"/>
      <c r="F4305" s="66"/>
      <c r="G4305" s="66"/>
      <c r="H4305" s="66">
        <v>0</v>
      </c>
    </row>
    <row r="4306" spans="1:8" ht="12.75" customHeight="1" x14ac:dyDescent="0.25">
      <c r="A4306" s="26" t="s">
        <v>4286</v>
      </c>
      <c r="B4306" s="26" t="s">
        <v>565</v>
      </c>
      <c r="C4306" s="65">
        <v>16</v>
      </c>
      <c r="D4306" s="66">
        <v>0</v>
      </c>
      <c r="E4306" s="66"/>
      <c r="F4306" s="66"/>
      <c r="G4306" s="66"/>
      <c r="H4306" s="66">
        <v>0</v>
      </c>
    </row>
    <row r="4307" spans="1:8" ht="12.75" customHeight="1" x14ac:dyDescent="0.25">
      <c r="A4307" s="26" t="s">
        <v>4287</v>
      </c>
      <c r="B4307" s="26" t="s">
        <v>575</v>
      </c>
      <c r="C4307" s="65">
        <v>16</v>
      </c>
      <c r="D4307" s="66">
        <v>0</v>
      </c>
      <c r="E4307" s="66"/>
      <c r="F4307" s="66"/>
      <c r="G4307" s="66"/>
      <c r="H4307" s="66">
        <v>0</v>
      </c>
    </row>
    <row r="4308" spans="1:8" ht="12.75" customHeight="1" x14ac:dyDescent="0.25">
      <c r="A4308" s="26" t="s">
        <v>4288</v>
      </c>
      <c r="B4308" s="26" t="s">
        <v>1618</v>
      </c>
      <c r="C4308" s="65">
        <v>12</v>
      </c>
      <c r="D4308" s="66"/>
      <c r="E4308" s="66"/>
      <c r="F4308" s="66">
        <v>0</v>
      </c>
      <c r="G4308" s="66"/>
      <c r="H4308" s="66">
        <v>0</v>
      </c>
    </row>
    <row r="4309" spans="1:8" ht="12.75" customHeight="1" x14ac:dyDescent="0.25">
      <c r="A4309" s="26" t="s">
        <v>4289</v>
      </c>
      <c r="B4309" s="26" t="s">
        <v>1618</v>
      </c>
      <c r="C4309" s="65">
        <v>14</v>
      </c>
      <c r="D4309" s="66"/>
      <c r="E4309" s="66">
        <v>0</v>
      </c>
      <c r="F4309" s="66"/>
      <c r="G4309" s="66"/>
      <c r="H4309" s="66">
        <v>0</v>
      </c>
    </row>
    <row r="4310" spans="1:8" ht="12.75" customHeight="1" x14ac:dyDescent="0.25">
      <c r="A4310" s="26" t="s">
        <v>4290</v>
      </c>
      <c r="B4310" s="26" t="s">
        <v>577</v>
      </c>
      <c r="C4310" s="65">
        <v>16</v>
      </c>
      <c r="D4310" s="66">
        <v>0</v>
      </c>
      <c r="E4310" s="66"/>
      <c r="F4310" s="66"/>
      <c r="G4310" s="66"/>
      <c r="H4310" s="66">
        <v>0</v>
      </c>
    </row>
    <row r="4311" spans="1:8" ht="12.75" customHeight="1" x14ac:dyDescent="0.25">
      <c r="A4311" s="26" t="s">
        <v>4291</v>
      </c>
      <c r="B4311" s="26" t="s">
        <v>581</v>
      </c>
      <c r="C4311" s="65">
        <v>16</v>
      </c>
      <c r="D4311" s="66">
        <v>0</v>
      </c>
      <c r="E4311" s="66"/>
      <c r="F4311" s="66"/>
      <c r="G4311" s="66"/>
      <c r="H4311" s="66">
        <v>0</v>
      </c>
    </row>
    <row r="4312" spans="1:8" ht="12.75" customHeight="1" x14ac:dyDescent="0.25">
      <c r="A4312" s="26" t="s">
        <v>4292</v>
      </c>
      <c r="B4312" s="26" t="s">
        <v>583</v>
      </c>
      <c r="C4312" s="65">
        <v>16</v>
      </c>
      <c r="D4312" s="66">
        <v>0</v>
      </c>
      <c r="E4312" s="66"/>
      <c r="F4312" s="66"/>
      <c r="G4312" s="66"/>
      <c r="H4312" s="66">
        <v>0</v>
      </c>
    </row>
    <row r="4313" spans="1:8" ht="12.75" customHeight="1" x14ac:dyDescent="0.25">
      <c r="A4313" s="26" t="s">
        <v>4293</v>
      </c>
      <c r="B4313" s="26" t="s">
        <v>585</v>
      </c>
      <c r="C4313" s="65">
        <v>16</v>
      </c>
      <c r="D4313" s="66">
        <v>0</v>
      </c>
      <c r="E4313" s="66"/>
      <c r="F4313" s="66"/>
      <c r="G4313" s="66"/>
      <c r="H4313" s="66">
        <v>0</v>
      </c>
    </row>
    <row r="4314" spans="1:8" ht="12.75" customHeight="1" x14ac:dyDescent="0.25">
      <c r="A4314" s="26" t="s">
        <v>4294</v>
      </c>
      <c r="B4314" s="26" t="s">
        <v>587</v>
      </c>
      <c r="C4314" s="65">
        <v>16</v>
      </c>
      <c r="D4314" s="66">
        <v>0</v>
      </c>
      <c r="E4314" s="66"/>
      <c r="F4314" s="66"/>
      <c r="G4314" s="66"/>
      <c r="H4314" s="66">
        <v>0</v>
      </c>
    </row>
    <row r="4315" spans="1:8" ht="22.5" customHeight="1" x14ac:dyDescent="0.25">
      <c r="A4315" s="26" t="s">
        <v>4295</v>
      </c>
      <c r="B4315" s="26" t="s">
        <v>1626</v>
      </c>
      <c r="C4315" s="65">
        <v>16</v>
      </c>
      <c r="D4315" s="66">
        <v>0</v>
      </c>
      <c r="E4315" s="66"/>
      <c r="F4315" s="66"/>
      <c r="G4315" s="66"/>
      <c r="H4315" s="66">
        <v>0</v>
      </c>
    </row>
    <row r="4316" spans="1:8" ht="22.5" customHeight="1" x14ac:dyDescent="0.25">
      <c r="A4316" s="26" t="s">
        <v>4296</v>
      </c>
      <c r="B4316" s="26" t="s">
        <v>591</v>
      </c>
      <c r="C4316" s="65">
        <v>16</v>
      </c>
      <c r="D4316" s="66">
        <v>0</v>
      </c>
      <c r="E4316" s="66"/>
      <c r="F4316" s="66"/>
      <c r="G4316" s="66"/>
      <c r="H4316" s="66">
        <v>0</v>
      </c>
    </row>
    <row r="4317" spans="1:8" ht="12.75" customHeight="1" x14ac:dyDescent="0.25">
      <c r="A4317" s="26" t="s">
        <v>4297</v>
      </c>
      <c r="B4317" s="26" t="s">
        <v>593</v>
      </c>
      <c r="C4317" s="65">
        <v>16</v>
      </c>
      <c r="D4317" s="66">
        <v>0</v>
      </c>
      <c r="E4317" s="66"/>
      <c r="F4317" s="66"/>
      <c r="G4317" s="66"/>
      <c r="H4317" s="66">
        <v>0</v>
      </c>
    </row>
    <row r="4318" spans="1:8" ht="12.75" customHeight="1" x14ac:dyDescent="0.25">
      <c r="A4318" s="26" t="s">
        <v>4298</v>
      </c>
      <c r="B4318" s="26" t="s">
        <v>595</v>
      </c>
      <c r="C4318" s="65">
        <v>16</v>
      </c>
      <c r="D4318" s="66">
        <v>0</v>
      </c>
      <c r="E4318" s="66"/>
      <c r="F4318" s="66"/>
      <c r="G4318" s="66"/>
      <c r="H4318" s="66">
        <v>0</v>
      </c>
    </row>
    <row r="4319" spans="1:8" ht="12.75" customHeight="1" x14ac:dyDescent="0.25">
      <c r="A4319" s="26" t="s">
        <v>4299</v>
      </c>
      <c r="B4319" s="26" t="s">
        <v>597</v>
      </c>
      <c r="C4319" s="65">
        <v>16</v>
      </c>
      <c r="D4319" s="66">
        <v>0</v>
      </c>
      <c r="E4319" s="66"/>
      <c r="F4319" s="66"/>
      <c r="G4319" s="66"/>
      <c r="H4319" s="66">
        <v>0</v>
      </c>
    </row>
    <row r="4320" spans="1:8" ht="12.75" customHeight="1" x14ac:dyDescent="0.25">
      <c r="A4320" s="26" t="s">
        <v>4300</v>
      </c>
      <c r="B4320" s="26" t="s">
        <v>599</v>
      </c>
      <c r="C4320" s="65">
        <v>16</v>
      </c>
      <c r="D4320" s="66">
        <v>0</v>
      </c>
      <c r="E4320" s="66"/>
      <c r="F4320" s="66"/>
      <c r="G4320" s="66"/>
      <c r="H4320" s="66">
        <v>0</v>
      </c>
    </row>
    <row r="4321" spans="1:8" ht="12.75" customHeight="1" x14ac:dyDescent="0.25">
      <c r="A4321" s="26" t="s">
        <v>4301</v>
      </c>
      <c r="B4321" s="26" t="s">
        <v>601</v>
      </c>
      <c r="C4321" s="65">
        <v>16</v>
      </c>
      <c r="D4321" s="66">
        <v>0</v>
      </c>
      <c r="E4321" s="66"/>
      <c r="F4321" s="66"/>
      <c r="G4321" s="66"/>
      <c r="H4321" s="66">
        <v>0</v>
      </c>
    </row>
    <row r="4322" spans="1:8" ht="12.75" customHeight="1" x14ac:dyDescent="0.25">
      <c r="A4322" s="26" t="s">
        <v>4302</v>
      </c>
      <c r="B4322" s="26" t="s">
        <v>603</v>
      </c>
      <c r="C4322" s="65">
        <v>16</v>
      </c>
      <c r="D4322" s="66">
        <v>0</v>
      </c>
      <c r="E4322" s="66"/>
      <c r="F4322" s="66"/>
      <c r="G4322" s="66"/>
      <c r="H4322" s="66">
        <v>0</v>
      </c>
    </row>
    <row r="4323" spans="1:8" ht="12.75" customHeight="1" x14ac:dyDescent="0.25">
      <c r="A4323" s="26" t="s">
        <v>4303</v>
      </c>
      <c r="B4323" s="26" t="s">
        <v>605</v>
      </c>
      <c r="C4323" s="65">
        <v>16</v>
      </c>
      <c r="D4323" s="66">
        <v>0</v>
      </c>
      <c r="E4323" s="66"/>
      <c r="F4323" s="66"/>
      <c r="G4323" s="66"/>
      <c r="H4323" s="66">
        <v>0</v>
      </c>
    </row>
    <row r="4324" spans="1:8" ht="12.75" customHeight="1" x14ac:dyDescent="0.25">
      <c r="A4324" s="26" t="s">
        <v>4304</v>
      </c>
      <c r="B4324" s="26" t="s">
        <v>607</v>
      </c>
      <c r="C4324" s="65">
        <v>16</v>
      </c>
      <c r="D4324" s="66">
        <v>0</v>
      </c>
      <c r="E4324" s="66"/>
      <c r="F4324" s="66"/>
      <c r="G4324" s="66"/>
      <c r="H4324" s="66">
        <v>0</v>
      </c>
    </row>
    <row r="4325" spans="1:8" ht="12.75" customHeight="1" x14ac:dyDescent="0.25">
      <c r="A4325" s="26" t="s">
        <v>4305</v>
      </c>
      <c r="B4325" s="26" t="s">
        <v>609</v>
      </c>
      <c r="C4325" s="65">
        <v>16</v>
      </c>
      <c r="D4325" s="66">
        <v>0</v>
      </c>
      <c r="E4325" s="66"/>
      <c r="F4325" s="66"/>
      <c r="G4325" s="66"/>
      <c r="H4325" s="66">
        <v>0</v>
      </c>
    </row>
    <row r="4326" spans="1:8" ht="12.75" customHeight="1" x14ac:dyDescent="0.25">
      <c r="A4326" s="26" t="s">
        <v>4306</v>
      </c>
      <c r="B4326" s="26" t="s">
        <v>611</v>
      </c>
      <c r="C4326" s="65">
        <v>16</v>
      </c>
      <c r="D4326" s="66">
        <v>0</v>
      </c>
      <c r="E4326" s="66"/>
      <c r="F4326" s="66"/>
      <c r="G4326" s="66"/>
      <c r="H4326" s="66">
        <v>0</v>
      </c>
    </row>
    <row r="4327" spans="1:8" ht="12.75" customHeight="1" x14ac:dyDescent="0.25">
      <c r="A4327" s="26" t="s">
        <v>4307</v>
      </c>
      <c r="B4327" s="26" t="s">
        <v>1639</v>
      </c>
      <c r="C4327" s="65">
        <v>12</v>
      </c>
      <c r="D4327" s="66"/>
      <c r="E4327" s="66"/>
      <c r="F4327" s="66">
        <v>0</v>
      </c>
      <c r="G4327" s="66"/>
      <c r="H4327" s="66">
        <v>0</v>
      </c>
    </row>
    <row r="4328" spans="1:8" ht="12.75" customHeight="1" x14ac:dyDescent="0.25">
      <c r="A4328" s="26" t="s">
        <v>4308</v>
      </c>
      <c r="B4328" s="26" t="s">
        <v>1639</v>
      </c>
      <c r="C4328" s="65">
        <v>14</v>
      </c>
      <c r="D4328" s="66"/>
      <c r="E4328" s="66">
        <v>0</v>
      </c>
      <c r="F4328" s="66"/>
      <c r="G4328" s="66"/>
      <c r="H4328" s="66">
        <v>0</v>
      </c>
    </row>
    <row r="4329" spans="1:8" ht="12.75" customHeight="1" x14ac:dyDescent="0.25">
      <c r="A4329" s="26" t="s">
        <v>4309</v>
      </c>
      <c r="B4329" s="26" t="s">
        <v>613</v>
      </c>
      <c r="C4329" s="65">
        <v>16</v>
      </c>
      <c r="D4329" s="66">
        <v>0</v>
      </c>
      <c r="E4329" s="66"/>
      <c r="F4329" s="66"/>
      <c r="G4329" s="66"/>
      <c r="H4329" s="66">
        <v>0</v>
      </c>
    </row>
    <row r="4330" spans="1:8" ht="12.75" customHeight="1" x14ac:dyDescent="0.25">
      <c r="A4330" s="26" t="s">
        <v>4310</v>
      </c>
      <c r="B4330" s="26" t="s">
        <v>1814</v>
      </c>
      <c r="C4330" s="65">
        <v>12</v>
      </c>
      <c r="D4330" s="66"/>
      <c r="E4330" s="66"/>
      <c r="F4330" s="66">
        <v>0</v>
      </c>
      <c r="G4330" s="66"/>
      <c r="H4330" s="66">
        <v>0</v>
      </c>
    </row>
    <row r="4331" spans="1:8" ht="12.75" customHeight="1" x14ac:dyDescent="0.25">
      <c r="A4331" s="26" t="s">
        <v>4311</v>
      </c>
      <c r="B4331" s="26" t="s">
        <v>1814</v>
      </c>
      <c r="C4331" s="65">
        <v>14</v>
      </c>
      <c r="D4331" s="66"/>
      <c r="E4331" s="66">
        <v>0</v>
      </c>
      <c r="F4331" s="66"/>
      <c r="G4331" s="66"/>
      <c r="H4331" s="66">
        <v>0</v>
      </c>
    </row>
    <row r="4332" spans="1:8" ht="12.75" customHeight="1" x14ac:dyDescent="0.25">
      <c r="A4332" s="26" t="s">
        <v>4312</v>
      </c>
      <c r="B4332" s="26" t="s">
        <v>620</v>
      </c>
      <c r="C4332" s="65">
        <v>16</v>
      </c>
      <c r="D4332" s="66">
        <v>0</v>
      </c>
      <c r="E4332" s="66"/>
      <c r="F4332" s="66"/>
      <c r="G4332" s="66"/>
      <c r="H4332" s="66">
        <v>0</v>
      </c>
    </row>
    <row r="4333" spans="1:8" ht="12.75" customHeight="1" x14ac:dyDescent="0.25">
      <c r="A4333" s="26" t="s">
        <v>4313</v>
      </c>
      <c r="B4333" s="26" t="s">
        <v>622</v>
      </c>
      <c r="C4333" s="65">
        <v>16</v>
      </c>
      <c r="D4333" s="66">
        <v>0</v>
      </c>
      <c r="E4333" s="66"/>
      <c r="F4333" s="66"/>
      <c r="G4333" s="66"/>
      <c r="H4333" s="66">
        <v>0</v>
      </c>
    </row>
    <row r="4334" spans="1:8" ht="12.75" customHeight="1" x14ac:dyDescent="0.25">
      <c r="A4334" s="26" t="s">
        <v>4314</v>
      </c>
      <c r="B4334" s="26" t="s">
        <v>624</v>
      </c>
      <c r="C4334" s="65">
        <v>16</v>
      </c>
      <c r="D4334" s="66">
        <v>0</v>
      </c>
      <c r="E4334" s="66"/>
      <c r="F4334" s="66"/>
      <c r="G4334" s="66"/>
      <c r="H4334" s="66">
        <v>0</v>
      </c>
    </row>
    <row r="4335" spans="1:8" ht="12.75" customHeight="1" x14ac:dyDescent="0.25">
      <c r="A4335" s="26" t="s">
        <v>4315</v>
      </c>
      <c r="B4335" s="26" t="s">
        <v>1335</v>
      </c>
      <c r="C4335" s="65">
        <v>16</v>
      </c>
      <c r="D4335" s="66">
        <v>0</v>
      </c>
      <c r="E4335" s="66"/>
      <c r="F4335" s="66"/>
      <c r="G4335" s="66"/>
      <c r="H4335" s="66">
        <v>0</v>
      </c>
    </row>
    <row r="4336" spans="1:8" ht="12.75" customHeight="1" x14ac:dyDescent="0.25">
      <c r="A4336" s="26" t="s">
        <v>4316</v>
      </c>
      <c r="B4336" s="26" t="s">
        <v>4317</v>
      </c>
      <c r="C4336" s="65">
        <v>10</v>
      </c>
      <c r="D4336" s="66"/>
      <c r="E4336" s="66"/>
      <c r="F4336" s="66"/>
      <c r="G4336" s="66">
        <v>506075.3</v>
      </c>
      <c r="H4336" s="66">
        <v>506075.3</v>
      </c>
    </row>
    <row r="4337" spans="1:8" ht="12.75" customHeight="1" x14ac:dyDescent="0.25">
      <c r="A4337" s="26" t="s">
        <v>4318</v>
      </c>
      <c r="B4337" s="26" t="s">
        <v>1602</v>
      </c>
      <c r="C4337" s="65">
        <v>12</v>
      </c>
      <c r="D4337" s="66"/>
      <c r="E4337" s="66"/>
      <c r="F4337" s="66">
        <v>0</v>
      </c>
      <c r="G4337" s="66"/>
      <c r="H4337" s="66">
        <v>0</v>
      </c>
    </row>
    <row r="4338" spans="1:8" ht="12.75" customHeight="1" x14ac:dyDescent="0.25">
      <c r="A4338" s="26" t="s">
        <v>4319</v>
      </c>
      <c r="B4338" s="26" t="s">
        <v>1602</v>
      </c>
      <c r="C4338" s="65">
        <v>14</v>
      </c>
      <c r="D4338" s="66"/>
      <c r="E4338" s="66">
        <v>0</v>
      </c>
      <c r="F4338" s="66"/>
      <c r="G4338" s="66"/>
      <c r="H4338" s="66">
        <v>0</v>
      </c>
    </row>
    <row r="4339" spans="1:8" ht="12.75" customHeight="1" x14ac:dyDescent="0.25">
      <c r="A4339" s="26" t="s">
        <v>4320</v>
      </c>
      <c r="B4339" s="26" t="s">
        <v>1289</v>
      </c>
      <c r="C4339" s="65">
        <v>16</v>
      </c>
      <c r="D4339" s="66">
        <v>0</v>
      </c>
      <c r="E4339" s="66"/>
      <c r="F4339" s="66"/>
      <c r="G4339" s="66"/>
      <c r="H4339" s="66">
        <v>0</v>
      </c>
    </row>
    <row r="4340" spans="1:8" ht="12.75" customHeight="1" x14ac:dyDescent="0.25">
      <c r="A4340" s="26" t="s">
        <v>4321</v>
      </c>
      <c r="B4340" s="26" t="s">
        <v>559</v>
      </c>
      <c r="C4340" s="65">
        <v>16</v>
      </c>
      <c r="D4340" s="66">
        <v>0</v>
      </c>
      <c r="E4340" s="66"/>
      <c r="F4340" s="66"/>
      <c r="G4340" s="66"/>
      <c r="H4340" s="66">
        <v>0</v>
      </c>
    </row>
    <row r="4341" spans="1:8" ht="12.75" customHeight="1" x14ac:dyDescent="0.25">
      <c r="A4341" s="26" t="s">
        <v>4322</v>
      </c>
      <c r="B4341" s="26" t="s">
        <v>561</v>
      </c>
      <c r="C4341" s="65">
        <v>16</v>
      </c>
      <c r="D4341" s="66">
        <v>0</v>
      </c>
      <c r="E4341" s="66"/>
      <c r="F4341" s="66"/>
      <c r="G4341" s="66"/>
      <c r="H4341" s="66">
        <v>0</v>
      </c>
    </row>
    <row r="4342" spans="1:8" ht="12.75" customHeight="1" x14ac:dyDescent="0.25">
      <c r="A4342" s="26" t="s">
        <v>4323</v>
      </c>
      <c r="B4342" s="26" t="s">
        <v>563</v>
      </c>
      <c r="C4342" s="65">
        <v>16</v>
      </c>
      <c r="D4342" s="66">
        <v>0</v>
      </c>
      <c r="E4342" s="66"/>
      <c r="F4342" s="66"/>
      <c r="G4342" s="66"/>
      <c r="H4342" s="66">
        <v>0</v>
      </c>
    </row>
    <row r="4343" spans="1:8" ht="12.75" customHeight="1" x14ac:dyDescent="0.25">
      <c r="A4343" s="26" t="s">
        <v>4324</v>
      </c>
      <c r="B4343" s="26" t="s">
        <v>565</v>
      </c>
      <c r="C4343" s="65">
        <v>16</v>
      </c>
      <c r="D4343" s="66">
        <v>0</v>
      </c>
      <c r="E4343" s="66"/>
      <c r="F4343" s="66"/>
      <c r="G4343" s="66"/>
      <c r="H4343" s="66">
        <v>0</v>
      </c>
    </row>
    <row r="4344" spans="1:8" ht="12.75" customHeight="1" x14ac:dyDescent="0.25">
      <c r="A4344" s="26" t="s">
        <v>4325</v>
      </c>
      <c r="B4344" s="26" t="s">
        <v>567</v>
      </c>
      <c r="C4344" s="65">
        <v>16</v>
      </c>
      <c r="D4344" s="66">
        <v>0</v>
      </c>
      <c r="E4344" s="66"/>
      <c r="F4344" s="66"/>
      <c r="G4344" s="66"/>
      <c r="H4344" s="66">
        <v>0</v>
      </c>
    </row>
    <row r="4345" spans="1:8" ht="12.75" customHeight="1" x14ac:dyDescent="0.25">
      <c r="A4345" s="26" t="s">
        <v>4326</v>
      </c>
      <c r="B4345" s="26" t="s">
        <v>1611</v>
      </c>
      <c r="C4345" s="65">
        <v>12</v>
      </c>
      <c r="D4345" s="66"/>
      <c r="E4345" s="66"/>
      <c r="F4345" s="66">
        <v>0</v>
      </c>
      <c r="G4345" s="66"/>
      <c r="H4345" s="66">
        <v>0</v>
      </c>
    </row>
    <row r="4346" spans="1:8" ht="12.75" customHeight="1" x14ac:dyDescent="0.25">
      <c r="A4346" s="26" t="s">
        <v>4327</v>
      </c>
      <c r="B4346" s="26" t="s">
        <v>1611</v>
      </c>
      <c r="C4346" s="65">
        <v>14</v>
      </c>
      <c r="D4346" s="66"/>
      <c r="E4346" s="66">
        <v>0</v>
      </c>
      <c r="F4346" s="66"/>
      <c r="G4346" s="66"/>
      <c r="H4346" s="66">
        <v>0</v>
      </c>
    </row>
    <row r="4347" spans="1:8" ht="22.5" customHeight="1" x14ac:dyDescent="0.25">
      <c r="A4347" s="26" t="s">
        <v>4328</v>
      </c>
      <c r="B4347" s="26" t="s">
        <v>559</v>
      </c>
      <c r="C4347" s="65">
        <v>16</v>
      </c>
      <c r="D4347" s="66">
        <v>0</v>
      </c>
      <c r="E4347" s="66"/>
      <c r="F4347" s="66"/>
      <c r="G4347" s="66"/>
      <c r="H4347" s="66">
        <v>0</v>
      </c>
    </row>
    <row r="4348" spans="1:8" ht="12.75" customHeight="1" x14ac:dyDescent="0.25">
      <c r="A4348" s="26" t="s">
        <v>4329</v>
      </c>
      <c r="B4348" s="26" t="s">
        <v>561</v>
      </c>
      <c r="C4348" s="65">
        <v>16</v>
      </c>
      <c r="D4348" s="66">
        <v>0</v>
      </c>
      <c r="E4348" s="66"/>
      <c r="F4348" s="66"/>
      <c r="G4348" s="66"/>
      <c r="H4348" s="66">
        <v>0</v>
      </c>
    </row>
    <row r="4349" spans="1:8" ht="12.75" customHeight="1" x14ac:dyDescent="0.25">
      <c r="A4349" s="26" t="s">
        <v>4330</v>
      </c>
      <c r="B4349" s="26" t="s">
        <v>565</v>
      </c>
      <c r="C4349" s="65">
        <v>16</v>
      </c>
      <c r="D4349" s="66">
        <v>0</v>
      </c>
      <c r="E4349" s="66"/>
      <c r="F4349" s="66"/>
      <c r="G4349" s="66"/>
      <c r="H4349" s="66">
        <v>0</v>
      </c>
    </row>
    <row r="4350" spans="1:8" ht="12.75" customHeight="1" x14ac:dyDescent="0.25">
      <c r="A4350" s="26" t="s">
        <v>4331</v>
      </c>
      <c r="B4350" s="26" t="s">
        <v>575</v>
      </c>
      <c r="C4350" s="65">
        <v>16</v>
      </c>
      <c r="D4350" s="66">
        <v>0</v>
      </c>
      <c r="E4350" s="66"/>
      <c r="F4350" s="66"/>
      <c r="G4350" s="66"/>
      <c r="H4350" s="66">
        <v>0</v>
      </c>
    </row>
    <row r="4351" spans="1:8" ht="22.5" customHeight="1" x14ac:dyDescent="0.25">
      <c r="A4351" s="26" t="s">
        <v>4332</v>
      </c>
      <c r="B4351" s="26" t="s">
        <v>1618</v>
      </c>
      <c r="C4351" s="65">
        <v>12</v>
      </c>
      <c r="D4351" s="66"/>
      <c r="E4351" s="66"/>
      <c r="F4351" s="66">
        <v>0</v>
      </c>
      <c r="G4351" s="66"/>
      <c r="H4351" s="66">
        <v>0</v>
      </c>
    </row>
    <row r="4352" spans="1:8" ht="12.75" customHeight="1" x14ac:dyDescent="0.25">
      <c r="A4352" s="26" t="s">
        <v>4333</v>
      </c>
      <c r="B4352" s="26" t="s">
        <v>1618</v>
      </c>
      <c r="C4352" s="65">
        <v>14</v>
      </c>
      <c r="D4352" s="66"/>
      <c r="E4352" s="66">
        <v>0</v>
      </c>
      <c r="F4352" s="66"/>
      <c r="G4352" s="66"/>
      <c r="H4352" s="66">
        <v>0</v>
      </c>
    </row>
    <row r="4353" spans="1:8" ht="12.75" customHeight="1" x14ac:dyDescent="0.25">
      <c r="A4353" s="26" t="s">
        <v>4334</v>
      </c>
      <c r="B4353" s="26" t="s">
        <v>577</v>
      </c>
      <c r="C4353" s="65">
        <v>16</v>
      </c>
      <c r="D4353" s="66">
        <v>0</v>
      </c>
      <c r="E4353" s="66"/>
      <c r="F4353" s="66"/>
      <c r="G4353" s="66"/>
      <c r="H4353" s="66">
        <v>0</v>
      </c>
    </row>
    <row r="4354" spans="1:8" ht="12.75" customHeight="1" x14ac:dyDescent="0.25">
      <c r="A4354" s="26" t="s">
        <v>4335</v>
      </c>
      <c r="B4354" s="26" t="s">
        <v>581</v>
      </c>
      <c r="C4354" s="65">
        <v>16</v>
      </c>
      <c r="D4354" s="66">
        <v>0</v>
      </c>
      <c r="E4354" s="66"/>
      <c r="F4354" s="66"/>
      <c r="G4354" s="66"/>
      <c r="H4354" s="66">
        <v>0</v>
      </c>
    </row>
    <row r="4355" spans="1:8" ht="22.5" customHeight="1" x14ac:dyDescent="0.25">
      <c r="A4355" s="26" t="s">
        <v>4336</v>
      </c>
      <c r="B4355" s="26" t="s">
        <v>583</v>
      </c>
      <c r="C4355" s="65">
        <v>16</v>
      </c>
      <c r="D4355" s="66">
        <v>0</v>
      </c>
      <c r="E4355" s="66"/>
      <c r="F4355" s="66"/>
      <c r="G4355" s="66"/>
      <c r="H4355" s="66">
        <v>0</v>
      </c>
    </row>
    <row r="4356" spans="1:8" ht="12.75" customHeight="1" x14ac:dyDescent="0.25">
      <c r="A4356" s="26" t="s">
        <v>4337</v>
      </c>
      <c r="B4356" s="26" t="s">
        <v>585</v>
      </c>
      <c r="C4356" s="65">
        <v>16</v>
      </c>
      <c r="D4356" s="66">
        <v>0</v>
      </c>
      <c r="E4356" s="66"/>
      <c r="F4356" s="66"/>
      <c r="G4356" s="66"/>
      <c r="H4356" s="66">
        <v>0</v>
      </c>
    </row>
    <row r="4357" spans="1:8" ht="12.75" customHeight="1" x14ac:dyDescent="0.25">
      <c r="A4357" s="26" t="s">
        <v>4338</v>
      </c>
      <c r="B4357" s="26" t="s">
        <v>587</v>
      </c>
      <c r="C4357" s="65">
        <v>16</v>
      </c>
      <c r="D4357" s="66">
        <v>0</v>
      </c>
      <c r="E4357" s="66"/>
      <c r="F4357" s="66"/>
      <c r="G4357" s="66"/>
      <c r="H4357" s="66">
        <v>0</v>
      </c>
    </row>
    <row r="4358" spans="1:8" ht="12.75" customHeight="1" x14ac:dyDescent="0.25">
      <c r="A4358" s="26" t="s">
        <v>4339</v>
      </c>
      <c r="B4358" s="26" t="s">
        <v>1626</v>
      </c>
      <c r="C4358" s="65">
        <v>16</v>
      </c>
      <c r="D4358" s="66">
        <v>0</v>
      </c>
      <c r="E4358" s="66"/>
      <c r="F4358" s="66"/>
      <c r="G4358" s="66"/>
      <c r="H4358" s="66">
        <v>0</v>
      </c>
    </row>
    <row r="4359" spans="1:8" ht="12.75" customHeight="1" x14ac:dyDescent="0.25">
      <c r="A4359" s="26" t="s">
        <v>4340</v>
      </c>
      <c r="B4359" s="26" t="s">
        <v>591</v>
      </c>
      <c r="C4359" s="65">
        <v>16</v>
      </c>
      <c r="D4359" s="66">
        <v>0</v>
      </c>
      <c r="E4359" s="66"/>
      <c r="F4359" s="66"/>
      <c r="G4359" s="66"/>
      <c r="H4359" s="66">
        <v>0</v>
      </c>
    </row>
    <row r="4360" spans="1:8" ht="12.75" customHeight="1" x14ac:dyDescent="0.25">
      <c r="A4360" s="26" t="s">
        <v>4341</v>
      </c>
      <c r="B4360" s="26" t="s">
        <v>593</v>
      </c>
      <c r="C4360" s="65">
        <v>16</v>
      </c>
      <c r="D4360" s="66">
        <v>0</v>
      </c>
      <c r="E4360" s="66"/>
      <c r="F4360" s="66"/>
      <c r="G4360" s="66"/>
      <c r="H4360" s="66">
        <v>0</v>
      </c>
    </row>
    <row r="4361" spans="1:8" ht="12.75" customHeight="1" x14ac:dyDescent="0.25">
      <c r="A4361" s="26" t="s">
        <v>4342</v>
      </c>
      <c r="B4361" s="26" t="s">
        <v>595</v>
      </c>
      <c r="C4361" s="65">
        <v>16</v>
      </c>
      <c r="D4361" s="66">
        <v>0</v>
      </c>
      <c r="E4361" s="66"/>
      <c r="F4361" s="66"/>
      <c r="G4361" s="66"/>
      <c r="H4361" s="66">
        <v>0</v>
      </c>
    </row>
    <row r="4362" spans="1:8" ht="12.75" customHeight="1" x14ac:dyDescent="0.25">
      <c r="A4362" s="26" t="s">
        <v>4343</v>
      </c>
      <c r="B4362" s="26" t="s">
        <v>597</v>
      </c>
      <c r="C4362" s="65">
        <v>16</v>
      </c>
      <c r="D4362" s="66">
        <v>0</v>
      </c>
      <c r="E4362" s="66"/>
      <c r="F4362" s="66"/>
      <c r="G4362" s="66"/>
      <c r="H4362" s="66">
        <v>0</v>
      </c>
    </row>
    <row r="4363" spans="1:8" ht="12.75" customHeight="1" x14ac:dyDescent="0.25">
      <c r="A4363" s="26" t="s">
        <v>4344</v>
      </c>
      <c r="B4363" s="26" t="s">
        <v>599</v>
      </c>
      <c r="C4363" s="65">
        <v>16</v>
      </c>
      <c r="D4363" s="66">
        <v>0</v>
      </c>
      <c r="E4363" s="66"/>
      <c r="F4363" s="66"/>
      <c r="G4363" s="66"/>
      <c r="H4363" s="66">
        <v>0</v>
      </c>
    </row>
    <row r="4364" spans="1:8" ht="12.75" customHeight="1" x14ac:dyDescent="0.25">
      <c r="A4364" s="26" t="s">
        <v>4345</v>
      </c>
      <c r="B4364" s="26" t="s">
        <v>601</v>
      </c>
      <c r="C4364" s="65">
        <v>16</v>
      </c>
      <c r="D4364" s="66">
        <v>0</v>
      </c>
      <c r="E4364" s="66"/>
      <c r="F4364" s="66"/>
      <c r="G4364" s="66"/>
      <c r="H4364" s="66">
        <v>0</v>
      </c>
    </row>
    <row r="4365" spans="1:8" ht="12.75" customHeight="1" x14ac:dyDescent="0.25">
      <c r="A4365" s="26" t="s">
        <v>4346</v>
      </c>
      <c r="B4365" s="26" t="s">
        <v>603</v>
      </c>
      <c r="C4365" s="65">
        <v>16</v>
      </c>
      <c r="D4365" s="66">
        <v>0</v>
      </c>
      <c r="E4365" s="66"/>
      <c r="F4365" s="66"/>
      <c r="G4365" s="66"/>
      <c r="H4365" s="66">
        <v>0</v>
      </c>
    </row>
    <row r="4366" spans="1:8" ht="12.75" customHeight="1" x14ac:dyDescent="0.25">
      <c r="A4366" s="26" t="s">
        <v>4347</v>
      </c>
      <c r="B4366" s="26" t="s">
        <v>605</v>
      </c>
      <c r="C4366" s="65">
        <v>16</v>
      </c>
      <c r="D4366" s="66">
        <v>0</v>
      </c>
      <c r="E4366" s="66"/>
      <c r="F4366" s="66"/>
      <c r="G4366" s="66"/>
      <c r="H4366" s="66">
        <v>0</v>
      </c>
    </row>
    <row r="4367" spans="1:8" ht="12.75" customHeight="1" x14ac:dyDescent="0.25">
      <c r="A4367" s="26" t="s">
        <v>4348</v>
      </c>
      <c r="B4367" s="26" t="s">
        <v>607</v>
      </c>
      <c r="C4367" s="65">
        <v>16</v>
      </c>
      <c r="D4367" s="66">
        <v>0</v>
      </c>
      <c r="E4367" s="66"/>
      <c r="F4367" s="66"/>
      <c r="G4367" s="66"/>
      <c r="H4367" s="66">
        <v>0</v>
      </c>
    </row>
    <row r="4368" spans="1:8" ht="12.75" customHeight="1" x14ac:dyDescent="0.25">
      <c r="A4368" s="26" t="s">
        <v>4349</v>
      </c>
      <c r="B4368" s="26" t="s">
        <v>609</v>
      </c>
      <c r="C4368" s="65">
        <v>16</v>
      </c>
      <c r="D4368" s="66">
        <v>0</v>
      </c>
      <c r="E4368" s="66"/>
      <c r="F4368" s="66"/>
      <c r="G4368" s="66"/>
      <c r="H4368" s="66">
        <v>0</v>
      </c>
    </row>
    <row r="4369" spans="1:8" ht="12.75" customHeight="1" x14ac:dyDescent="0.25">
      <c r="A4369" s="26" t="s">
        <v>4350</v>
      </c>
      <c r="B4369" s="26" t="s">
        <v>611</v>
      </c>
      <c r="C4369" s="65">
        <v>16</v>
      </c>
      <c r="D4369" s="66">
        <v>0</v>
      </c>
      <c r="E4369" s="66"/>
      <c r="F4369" s="66"/>
      <c r="G4369" s="66"/>
      <c r="H4369" s="66">
        <v>0</v>
      </c>
    </row>
    <row r="4370" spans="1:8" ht="12.75" customHeight="1" x14ac:dyDescent="0.25">
      <c r="A4370" s="26" t="s">
        <v>4351</v>
      </c>
      <c r="B4370" s="26" t="s">
        <v>1639</v>
      </c>
      <c r="C4370" s="65">
        <v>12</v>
      </c>
      <c r="D4370" s="66"/>
      <c r="E4370" s="66"/>
      <c r="F4370" s="66">
        <v>0</v>
      </c>
      <c r="G4370" s="66"/>
      <c r="H4370" s="66">
        <v>0</v>
      </c>
    </row>
    <row r="4371" spans="1:8" ht="12.75" customHeight="1" x14ac:dyDescent="0.25">
      <c r="A4371" s="26" t="s">
        <v>4352</v>
      </c>
      <c r="B4371" s="26" t="s">
        <v>1639</v>
      </c>
      <c r="C4371" s="65">
        <v>14</v>
      </c>
      <c r="D4371" s="66"/>
      <c r="E4371" s="66">
        <v>0</v>
      </c>
      <c r="F4371" s="66"/>
      <c r="G4371" s="66"/>
      <c r="H4371" s="66">
        <v>0</v>
      </c>
    </row>
    <row r="4372" spans="1:8" ht="22.5" customHeight="1" x14ac:dyDescent="0.25">
      <c r="A4372" s="26" t="s">
        <v>4353</v>
      </c>
      <c r="B4372" s="26" t="s">
        <v>613</v>
      </c>
      <c r="C4372" s="65">
        <v>16</v>
      </c>
      <c r="D4372" s="66">
        <v>0</v>
      </c>
      <c r="E4372" s="66"/>
      <c r="F4372" s="66"/>
      <c r="G4372" s="66"/>
      <c r="H4372" s="66">
        <v>0</v>
      </c>
    </row>
    <row r="4373" spans="1:8" ht="22.5" customHeight="1" x14ac:dyDescent="0.25">
      <c r="A4373" s="26" t="s">
        <v>4354</v>
      </c>
      <c r="B4373" s="26" t="s">
        <v>1814</v>
      </c>
      <c r="C4373" s="65">
        <v>12</v>
      </c>
      <c r="D4373" s="66"/>
      <c r="E4373" s="66"/>
      <c r="F4373" s="66">
        <v>506075.3</v>
      </c>
      <c r="G4373" s="66"/>
      <c r="H4373" s="66">
        <v>506075.3</v>
      </c>
    </row>
    <row r="4374" spans="1:8" ht="22.5" customHeight="1" x14ac:dyDescent="0.25">
      <c r="A4374" s="26" t="s">
        <v>4355</v>
      </c>
      <c r="B4374" s="26" t="s">
        <v>1814</v>
      </c>
      <c r="C4374" s="65">
        <v>14</v>
      </c>
      <c r="D4374" s="66"/>
      <c r="E4374" s="66">
        <v>506075.3</v>
      </c>
      <c r="F4374" s="66"/>
      <c r="G4374" s="66"/>
      <c r="H4374" s="66">
        <v>506075.3</v>
      </c>
    </row>
    <row r="4375" spans="1:8" ht="12.75" customHeight="1" x14ac:dyDescent="0.25">
      <c r="A4375" s="26" t="s">
        <v>4356</v>
      </c>
      <c r="B4375" s="26" t="s">
        <v>620</v>
      </c>
      <c r="C4375" s="65">
        <v>16</v>
      </c>
      <c r="D4375" s="66">
        <v>296093.19</v>
      </c>
      <c r="E4375" s="66"/>
      <c r="F4375" s="66"/>
      <c r="G4375" s="66"/>
      <c r="H4375" s="66">
        <v>296093.19</v>
      </c>
    </row>
    <row r="4376" spans="1:8" ht="12.75" customHeight="1" x14ac:dyDescent="0.25">
      <c r="A4376" s="26" t="s">
        <v>4357</v>
      </c>
      <c r="B4376" s="26" t="s">
        <v>622</v>
      </c>
      <c r="C4376" s="65">
        <v>16</v>
      </c>
      <c r="D4376" s="66">
        <v>0</v>
      </c>
      <c r="E4376" s="66"/>
      <c r="F4376" s="66"/>
      <c r="G4376" s="66"/>
      <c r="H4376" s="66">
        <v>0</v>
      </c>
    </row>
    <row r="4377" spans="1:8" ht="12.75" customHeight="1" x14ac:dyDescent="0.25">
      <c r="A4377" s="26" t="s">
        <v>4358</v>
      </c>
      <c r="B4377" s="26" t="s">
        <v>624</v>
      </c>
      <c r="C4377" s="65">
        <v>16</v>
      </c>
      <c r="D4377" s="66">
        <v>142279.32</v>
      </c>
      <c r="E4377" s="66"/>
      <c r="F4377" s="66"/>
      <c r="G4377" s="66"/>
      <c r="H4377" s="66">
        <v>142279.32</v>
      </c>
    </row>
    <row r="4378" spans="1:8" ht="12.75" customHeight="1" x14ac:dyDescent="0.25">
      <c r="A4378" s="26" t="s">
        <v>4359</v>
      </c>
      <c r="B4378" s="26" t="s">
        <v>1335</v>
      </c>
      <c r="C4378" s="65">
        <v>16</v>
      </c>
      <c r="D4378" s="66">
        <v>67702.789999999994</v>
      </c>
      <c r="E4378" s="66"/>
      <c r="F4378" s="66"/>
      <c r="G4378" s="66"/>
      <c r="H4378" s="66">
        <v>67702.789999999994</v>
      </c>
    </row>
    <row r="4379" spans="1:8" ht="12.75" customHeight="1" x14ac:dyDescent="0.25">
      <c r="A4379" s="26" t="s">
        <v>4360</v>
      </c>
      <c r="B4379" s="26" t="s">
        <v>4317</v>
      </c>
      <c r="C4379" s="65">
        <v>10</v>
      </c>
      <c r="D4379" s="66"/>
      <c r="E4379" s="66"/>
      <c r="F4379" s="66"/>
      <c r="G4379" s="66">
        <v>0</v>
      </c>
      <c r="H4379" s="66">
        <v>0</v>
      </c>
    </row>
    <row r="4380" spans="1:8" ht="12.75" customHeight="1" x14ac:dyDescent="0.25">
      <c r="A4380" s="26" t="s">
        <v>4361</v>
      </c>
      <c r="B4380" s="26" t="s">
        <v>1602</v>
      </c>
      <c r="C4380" s="65">
        <v>12</v>
      </c>
      <c r="D4380" s="66"/>
      <c r="E4380" s="66"/>
      <c r="F4380" s="66">
        <v>0</v>
      </c>
      <c r="G4380" s="66"/>
      <c r="H4380" s="66">
        <v>0</v>
      </c>
    </row>
    <row r="4381" spans="1:8" ht="22.5" customHeight="1" x14ac:dyDescent="0.25">
      <c r="A4381" s="26" t="s">
        <v>4362</v>
      </c>
      <c r="B4381" s="26" t="s">
        <v>1602</v>
      </c>
      <c r="C4381" s="65">
        <v>14</v>
      </c>
      <c r="D4381" s="66"/>
      <c r="E4381" s="66">
        <v>0</v>
      </c>
      <c r="F4381" s="66"/>
      <c r="G4381" s="66"/>
      <c r="H4381" s="66">
        <v>0</v>
      </c>
    </row>
    <row r="4382" spans="1:8" ht="12.75" customHeight="1" x14ac:dyDescent="0.25">
      <c r="A4382" s="26" t="s">
        <v>4363</v>
      </c>
      <c r="B4382" s="26" t="s">
        <v>1289</v>
      </c>
      <c r="C4382" s="65">
        <v>16</v>
      </c>
      <c r="D4382" s="66">
        <v>0</v>
      </c>
      <c r="E4382" s="66"/>
      <c r="F4382" s="66"/>
      <c r="G4382" s="66"/>
      <c r="H4382" s="66">
        <v>0</v>
      </c>
    </row>
    <row r="4383" spans="1:8" ht="12.75" customHeight="1" x14ac:dyDescent="0.25">
      <c r="A4383" s="26" t="s">
        <v>4364</v>
      </c>
      <c r="B4383" s="26" t="s">
        <v>559</v>
      </c>
      <c r="C4383" s="65">
        <v>16</v>
      </c>
      <c r="D4383" s="66">
        <v>0</v>
      </c>
      <c r="E4383" s="66"/>
      <c r="F4383" s="66"/>
      <c r="G4383" s="66"/>
      <c r="H4383" s="66">
        <v>0</v>
      </c>
    </row>
    <row r="4384" spans="1:8" ht="12.75" customHeight="1" x14ac:dyDescent="0.25">
      <c r="A4384" s="26" t="s">
        <v>4365</v>
      </c>
      <c r="B4384" s="26" t="s">
        <v>561</v>
      </c>
      <c r="C4384" s="65">
        <v>16</v>
      </c>
      <c r="D4384" s="66">
        <v>0</v>
      </c>
      <c r="E4384" s="66"/>
      <c r="F4384" s="66"/>
      <c r="G4384" s="66"/>
      <c r="H4384" s="66">
        <v>0</v>
      </c>
    </row>
    <row r="4385" spans="1:8" ht="12.75" customHeight="1" x14ac:dyDescent="0.25">
      <c r="A4385" s="26" t="s">
        <v>4366</v>
      </c>
      <c r="B4385" s="26" t="s">
        <v>563</v>
      </c>
      <c r="C4385" s="65">
        <v>16</v>
      </c>
      <c r="D4385" s="66">
        <v>0</v>
      </c>
      <c r="E4385" s="66"/>
      <c r="F4385" s="66"/>
      <c r="G4385" s="66"/>
      <c r="H4385" s="66">
        <v>0</v>
      </c>
    </row>
    <row r="4386" spans="1:8" ht="12.75" customHeight="1" x14ac:dyDescent="0.25">
      <c r="A4386" s="26" t="s">
        <v>4367</v>
      </c>
      <c r="B4386" s="26" t="s">
        <v>565</v>
      </c>
      <c r="C4386" s="65">
        <v>16</v>
      </c>
      <c r="D4386" s="66">
        <v>0</v>
      </c>
      <c r="E4386" s="66"/>
      <c r="F4386" s="66"/>
      <c r="G4386" s="66"/>
      <c r="H4386" s="66">
        <v>0</v>
      </c>
    </row>
    <row r="4387" spans="1:8" ht="12.75" customHeight="1" x14ac:dyDescent="0.25">
      <c r="A4387" s="26" t="s">
        <v>4368</v>
      </c>
      <c r="B4387" s="26" t="s">
        <v>567</v>
      </c>
      <c r="C4387" s="65">
        <v>16</v>
      </c>
      <c r="D4387" s="66">
        <v>0</v>
      </c>
      <c r="E4387" s="66"/>
      <c r="F4387" s="66"/>
      <c r="G4387" s="66"/>
      <c r="H4387" s="66">
        <v>0</v>
      </c>
    </row>
    <row r="4388" spans="1:8" ht="12.75" customHeight="1" x14ac:dyDescent="0.25">
      <c r="A4388" s="26" t="s">
        <v>4369</v>
      </c>
      <c r="B4388" s="26" t="s">
        <v>1611</v>
      </c>
      <c r="C4388" s="65">
        <v>12</v>
      </c>
      <c r="D4388" s="66"/>
      <c r="E4388" s="66"/>
      <c r="F4388" s="66">
        <v>0</v>
      </c>
      <c r="G4388" s="66"/>
      <c r="H4388" s="66">
        <v>0</v>
      </c>
    </row>
    <row r="4389" spans="1:8" ht="12.75" customHeight="1" x14ac:dyDescent="0.25">
      <c r="A4389" s="26" t="s">
        <v>4370</v>
      </c>
      <c r="B4389" s="26" t="s">
        <v>1611</v>
      </c>
      <c r="C4389" s="65">
        <v>14</v>
      </c>
      <c r="D4389" s="66"/>
      <c r="E4389" s="66">
        <v>0</v>
      </c>
      <c r="F4389" s="66"/>
      <c r="G4389" s="66"/>
      <c r="H4389" s="66">
        <v>0</v>
      </c>
    </row>
    <row r="4390" spans="1:8" ht="12.75" customHeight="1" x14ac:dyDescent="0.25">
      <c r="A4390" s="26" t="s">
        <v>4371</v>
      </c>
      <c r="B4390" s="26" t="s">
        <v>559</v>
      </c>
      <c r="C4390" s="65">
        <v>16</v>
      </c>
      <c r="D4390" s="66">
        <v>0</v>
      </c>
      <c r="E4390" s="66"/>
      <c r="F4390" s="66"/>
      <c r="G4390" s="66"/>
      <c r="H4390" s="66">
        <v>0</v>
      </c>
    </row>
    <row r="4391" spans="1:8" ht="12.75" customHeight="1" x14ac:dyDescent="0.25">
      <c r="A4391" s="26" t="s">
        <v>4372</v>
      </c>
      <c r="B4391" s="26" t="s">
        <v>561</v>
      </c>
      <c r="C4391" s="65">
        <v>16</v>
      </c>
      <c r="D4391" s="66">
        <v>0</v>
      </c>
      <c r="E4391" s="66"/>
      <c r="F4391" s="66"/>
      <c r="G4391" s="66"/>
      <c r="H4391" s="66">
        <v>0</v>
      </c>
    </row>
    <row r="4392" spans="1:8" ht="12.75" customHeight="1" x14ac:dyDescent="0.25">
      <c r="A4392" s="26" t="s">
        <v>4373</v>
      </c>
      <c r="B4392" s="26" t="s">
        <v>565</v>
      </c>
      <c r="C4392" s="65">
        <v>16</v>
      </c>
      <c r="D4392" s="66">
        <v>0</v>
      </c>
      <c r="E4392" s="66"/>
      <c r="F4392" s="66"/>
      <c r="G4392" s="66"/>
      <c r="H4392" s="66">
        <v>0</v>
      </c>
    </row>
    <row r="4393" spans="1:8" ht="12.75" customHeight="1" x14ac:dyDescent="0.25">
      <c r="A4393" s="26" t="s">
        <v>4374</v>
      </c>
      <c r="B4393" s="26" t="s">
        <v>575</v>
      </c>
      <c r="C4393" s="65">
        <v>16</v>
      </c>
      <c r="D4393" s="66">
        <v>0</v>
      </c>
      <c r="E4393" s="66"/>
      <c r="F4393" s="66"/>
      <c r="G4393" s="66"/>
      <c r="H4393" s="66">
        <v>0</v>
      </c>
    </row>
    <row r="4394" spans="1:8" ht="12.75" customHeight="1" x14ac:dyDescent="0.25">
      <c r="A4394" s="26" t="s">
        <v>4375</v>
      </c>
      <c r="B4394" s="26" t="s">
        <v>1618</v>
      </c>
      <c r="C4394" s="65">
        <v>12</v>
      </c>
      <c r="D4394" s="66"/>
      <c r="E4394" s="66"/>
      <c r="F4394" s="66">
        <v>0</v>
      </c>
      <c r="G4394" s="66"/>
      <c r="H4394" s="66">
        <v>0</v>
      </c>
    </row>
    <row r="4395" spans="1:8" ht="12.75" customHeight="1" x14ac:dyDescent="0.25">
      <c r="A4395" s="26" t="s">
        <v>4376</v>
      </c>
      <c r="B4395" s="26" t="s">
        <v>1618</v>
      </c>
      <c r="C4395" s="65">
        <v>14</v>
      </c>
      <c r="D4395" s="66"/>
      <c r="E4395" s="66">
        <v>0</v>
      </c>
      <c r="F4395" s="66"/>
      <c r="G4395" s="66"/>
      <c r="H4395" s="66">
        <v>0</v>
      </c>
    </row>
    <row r="4396" spans="1:8" ht="12.75" customHeight="1" x14ac:dyDescent="0.25">
      <c r="A4396" s="26" t="s">
        <v>4377</v>
      </c>
      <c r="B4396" s="26" t="s">
        <v>577</v>
      </c>
      <c r="C4396" s="65">
        <v>16</v>
      </c>
      <c r="D4396" s="66">
        <v>0</v>
      </c>
      <c r="E4396" s="66"/>
      <c r="F4396" s="66"/>
      <c r="G4396" s="66"/>
      <c r="H4396" s="66">
        <v>0</v>
      </c>
    </row>
    <row r="4397" spans="1:8" ht="12.75" customHeight="1" x14ac:dyDescent="0.25">
      <c r="A4397" s="26" t="s">
        <v>4378</v>
      </c>
      <c r="B4397" s="26" t="s">
        <v>581</v>
      </c>
      <c r="C4397" s="65">
        <v>16</v>
      </c>
      <c r="D4397" s="66">
        <v>0</v>
      </c>
      <c r="E4397" s="66"/>
      <c r="F4397" s="66"/>
      <c r="G4397" s="66"/>
      <c r="H4397" s="66">
        <v>0</v>
      </c>
    </row>
    <row r="4398" spans="1:8" ht="12.75" customHeight="1" x14ac:dyDescent="0.25">
      <c r="A4398" s="26" t="s">
        <v>4379</v>
      </c>
      <c r="B4398" s="26" t="s">
        <v>583</v>
      </c>
      <c r="C4398" s="65">
        <v>16</v>
      </c>
      <c r="D4398" s="66">
        <v>0</v>
      </c>
      <c r="E4398" s="66"/>
      <c r="F4398" s="66"/>
      <c r="G4398" s="66"/>
      <c r="H4398" s="66">
        <v>0</v>
      </c>
    </row>
    <row r="4399" spans="1:8" ht="12.75" customHeight="1" x14ac:dyDescent="0.25">
      <c r="A4399" s="26" t="s">
        <v>4380</v>
      </c>
      <c r="B4399" s="26" t="s">
        <v>585</v>
      </c>
      <c r="C4399" s="65">
        <v>16</v>
      </c>
      <c r="D4399" s="66">
        <v>0</v>
      </c>
      <c r="E4399" s="66"/>
      <c r="F4399" s="66"/>
      <c r="G4399" s="66"/>
      <c r="H4399" s="66">
        <v>0</v>
      </c>
    </row>
    <row r="4400" spans="1:8" ht="12.75" customHeight="1" x14ac:dyDescent="0.25">
      <c r="A4400" s="26" t="s">
        <v>4381</v>
      </c>
      <c r="B4400" s="26" t="s">
        <v>587</v>
      </c>
      <c r="C4400" s="65">
        <v>16</v>
      </c>
      <c r="D4400" s="66">
        <v>0</v>
      </c>
      <c r="E4400" s="66"/>
      <c r="F4400" s="66"/>
      <c r="G4400" s="66"/>
      <c r="H4400" s="66">
        <v>0</v>
      </c>
    </row>
    <row r="4401" spans="1:8" ht="12.75" customHeight="1" x14ac:dyDescent="0.25">
      <c r="A4401" s="26" t="s">
        <v>4382</v>
      </c>
      <c r="B4401" s="26" t="s">
        <v>1626</v>
      </c>
      <c r="C4401" s="65">
        <v>16</v>
      </c>
      <c r="D4401" s="66">
        <v>0</v>
      </c>
      <c r="E4401" s="66"/>
      <c r="F4401" s="66"/>
      <c r="G4401" s="66"/>
      <c r="H4401" s="66">
        <v>0</v>
      </c>
    </row>
    <row r="4402" spans="1:8" ht="12.75" customHeight="1" x14ac:dyDescent="0.25">
      <c r="A4402" s="26" t="s">
        <v>4383</v>
      </c>
      <c r="B4402" s="26" t="s">
        <v>591</v>
      </c>
      <c r="C4402" s="65">
        <v>16</v>
      </c>
      <c r="D4402" s="66">
        <v>0</v>
      </c>
      <c r="E4402" s="66"/>
      <c r="F4402" s="66"/>
      <c r="G4402" s="66"/>
      <c r="H4402" s="66">
        <v>0</v>
      </c>
    </row>
    <row r="4403" spans="1:8" ht="12.75" customHeight="1" x14ac:dyDescent="0.25">
      <c r="A4403" s="26" t="s">
        <v>4384</v>
      </c>
      <c r="B4403" s="26" t="s">
        <v>593</v>
      </c>
      <c r="C4403" s="65">
        <v>16</v>
      </c>
      <c r="D4403" s="66">
        <v>0</v>
      </c>
      <c r="E4403" s="66"/>
      <c r="F4403" s="66"/>
      <c r="G4403" s="66"/>
      <c r="H4403" s="66">
        <v>0</v>
      </c>
    </row>
    <row r="4404" spans="1:8" ht="12.75" customHeight="1" x14ac:dyDescent="0.25">
      <c r="A4404" s="26" t="s">
        <v>4385</v>
      </c>
      <c r="B4404" s="26" t="s">
        <v>595</v>
      </c>
      <c r="C4404" s="65">
        <v>16</v>
      </c>
      <c r="D4404" s="66">
        <v>0</v>
      </c>
      <c r="E4404" s="66"/>
      <c r="F4404" s="66"/>
      <c r="G4404" s="66"/>
      <c r="H4404" s="66">
        <v>0</v>
      </c>
    </row>
    <row r="4405" spans="1:8" ht="12.75" customHeight="1" x14ac:dyDescent="0.25">
      <c r="A4405" s="26" t="s">
        <v>4386</v>
      </c>
      <c r="B4405" s="26" t="s">
        <v>597</v>
      </c>
      <c r="C4405" s="65">
        <v>16</v>
      </c>
      <c r="D4405" s="66">
        <v>0</v>
      </c>
      <c r="E4405" s="66"/>
      <c r="F4405" s="66"/>
      <c r="G4405" s="66"/>
      <c r="H4405" s="66">
        <v>0</v>
      </c>
    </row>
    <row r="4406" spans="1:8" ht="12.75" customHeight="1" x14ac:dyDescent="0.25">
      <c r="A4406" s="26" t="s">
        <v>4387</v>
      </c>
      <c r="B4406" s="26" t="s">
        <v>599</v>
      </c>
      <c r="C4406" s="65">
        <v>16</v>
      </c>
      <c r="D4406" s="66">
        <v>0</v>
      </c>
      <c r="E4406" s="66"/>
      <c r="F4406" s="66"/>
      <c r="G4406" s="66"/>
      <c r="H4406" s="66">
        <v>0</v>
      </c>
    </row>
    <row r="4407" spans="1:8" ht="12.75" customHeight="1" x14ac:dyDescent="0.25">
      <c r="A4407" s="26" t="s">
        <v>4388</v>
      </c>
      <c r="B4407" s="26" t="s">
        <v>601</v>
      </c>
      <c r="C4407" s="65">
        <v>16</v>
      </c>
      <c r="D4407" s="66">
        <v>0</v>
      </c>
      <c r="E4407" s="66"/>
      <c r="F4407" s="66"/>
      <c r="G4407" s="66"/>
      <c r="H4407" s="66">
        <v>0</v>
      </c>
    </row>
    <row r="4408" spans="1:8" ht="22.5" customHeight="1" x14ac:dyDescent="0.25">
      <c r="A4408" s="26" t="s">
        <v>4389</v>
      </c>
      <c r="B4408" s="26" t="s">
        <v>603</v>
      </c>
      <c r="C4408" s="65">
        <v>16</v>
      </c>
      <c r="D4408" s="66">
        <v>0</v>
      </c>
      <c r="E4408" s="66"/>
      <c r="F4408" s="66"/>
      <c r="G4408" s="66"/>
      <c r="H4408" s="66">
        <v>0</v>
      </c>
    </row>
    <row r="4409" spans="1:8" ht="12.75" customHeight="1" x14ac:dyDescent="0.25">
      <c r="A4409" s="26" t="s">
        <v>4390</v>
      </c>
      <c r="B4409" s="26" t="s">
        <v>605</v>
      </c>
      <c r="C4409" s="65">
        <v>16</v>
      </c>
      <c r="D4409" s="66">
        <v>0</v>
      </c>
      <c r="E4409" s="66"/>
      <c r="F4409" s="66"/>
      <c r="G4409" s="66"/>
      <c r="H4409" s="66">
        <v>0</v>
      </c>
    </row>
    <row r="4410" spans="1:8" ht="12.75" customHeight="1" x14ac:dyDescent="0.25">
      <c r="A4410" s="26" t="s">
        <v>4391</v>
      </c>
      <c r="B4410" s="26" t="s">
        <v>607</v>
      </c>
      <c r="C4410" s="65">
        <v>16</v>
      </c>
      <c r="D4410" s="66">
        <v>0</v>
      </c>
      <c r="E4410" s="66"/>
      <c r="F4410" s="66"/>
      <c r="G4410" s="66"/>
      <c r="H4410" s="66">
        <v>0</v>
      </c>
    </row>
    <row r="4411" spans="1:8" ht="12.75" customHeight="1" x14ac:dyDescent="0.25">
      <c r="A4411" s="26" t="s">
        <v>4392</v>
      </c>
      <c r="B4411" s="26" t="s">
        <v>609</v>
      </c>
      <c r="C4411" s="65">
        <v>16</v>
      </c>
      <c r="D4411" s="66">
        <v>0</v>
      </c>
      <c r="E4411" s="66"/>
      <c r="F4411" s="66"/>
      <c r="G4411" s="66"/>
      <c r="H4411" s="66">
        <v>0</v>
      </c>
    </row>
    <row r="4412" spans="1:8" ht="12.75" customHeight="1" x14ac:dyDescent="0.25">
      <c r="A4412" s="26" t="s">
        <v>4393</v>
      </c>
      <c r="B4412" s="26" t="s">
        <v>611</v>
      </c>
      <c r="C4412" s="65">
        <v>16</v>
      </c>
      <c r="D4412" s="66">
        <v>0</v>
      </c>
      <c r="E4412" s="66"/>
      <c r="F4412" s="66"/>
      <c r="G4412" s="66"/>
      <c r="H4412" s="66">
        <v>0</v>
      </c>
    </row>
    <row r="4413" spans="1:8" ht="12.75" customHeight="1" x14ac:dyDescent="0.25">
      <c r="A4413" s="26" t="s">
        <v>4394</v>
      </c>
      <c r="B4413" s="26" t="s">
        <v>1639</v>
      </c>
      <c r="C4413" s="65">
        <v>12</v>
      </c>
      <c r="D4413" s="66"/>
      <c r="E4413" s="66"/>
      <c r="F4413" s="66">
        <v>0</v>
      </c>
      <c r="G4413" s="66"/>
      <c r="H4413" s="66">
        <v>0</v>
      </c>
    </row>
    <row r="4414" spans="1:8" ht="12.75" customHeight="1" x14ac:dyDescent="0.25">
      <c r="A4414" s="26" t="s">
        <v>4395</v>
      </c>
      <c r="B4414" s="26" t="s">
        <v>1639</v>
      </c>
      <c r="C4414" s="65">
        <v>14</v>
      </c>
      <c r="D4414" s="66"/>
      <c r="E4414" s="66">
        <v>0</v>
      </c>
      <c r="F4414" s="66"/>
      <c r="G4414" s="66"/>
      <c r="H4414" s="66">
        <v>0</v>
      </c>
    </row>
    <row r="4415" spans="1:8" ht="12.75" customHeight="1" x14ac:dyDescent="0.25">
      <c r="A4415" s="26" t="s">
        <v>4396</v>
      </c>
      <c r="B4415" s="26" t="s">
        <v>613</v>
      </c>
      <c r="C4415" s="65">
        <v>16</v>
      </c>
      <c r="D4415" s="66">
        <v>0</v>
      </c>
      <c r="E4415" s="66"/>
      <c r="F4415" s="66"/>
      <c r="G4415" s="66"/>
      <c r="H4415" s="66">
        <v>0</v>
      </c>
    </row>
    <row r="4416" spans="1:8" ht="12.75" customHeight="1" x14ac:dyDescent="0.25">
      <c r="A4416" s="26" t="s">
        <v>4397</v>
      </c>
      <c r="B4416" s="26" t="s">
        <v>1814</v>
      </c>
      <c r="C4416" s="65">
        <v>12</v>
      </c>
      <c r="D4416" s="66"/>
      <c r="E4416" s="66"/>
      <c r="F4416" s="66">
        <v>0</v>
      </c>
      <c r="G4416" s="66"/>
      <c r="H4416" s="66">
        <v>0</v>
      </c>
    </row>
    <row r="4417" spans="1:8" ht="12.75" customHeight="1" x14ac:dyDescent="0.25">
      <c r="A4417" s="26" t="s">
        <v>4398</v>
      </c>
      <c r="B4417" s="26" t="s">
        <v>1814</v>
      </c>
      <c r="C4417" s="65">
        <v>14</v>
      </c>
      <c r="D4417" s="66"/>
      <c r="E4417" s="66">
        <v>0</v>
      </c>
      <c r="F4417" s="66"/>
      <c r="G4417" s="66"/>
      <c r="H4417" s="66">
        <v>0</v>
      </c>
    </row>
    <row r="4418" spans="1:8" ht="12.75" customHeight="1" x14ac:dyDescent="0.25">
      <c r="A4418" s="26" t="s">
        <v>4399</v>
      </c>
      <c r="B4418" s="26" t="s">
        <v>620</v>
      </c>
      <c r="C4418" s="65">
        <v>16</v>
      </c>
      <c r="D4418" s="66">
        <v>0</v>
      </c>
      <c r="E4418" s="66"/>
      <c r="F4418" s="66"/>
      <c r="G4418" s="66"/>
      <c r="H4418" s="66">
        <v>0</v>
      </c>
    </row>
    <row r="4419" spans="1:8" ht="12.75" customHeight="1" x14ac:dyDescent="0.25">
      <c r="A4419" s="26" t="s">
        <v>4400</v>
      </c>
      <c r="B4419" s="26" t="s">
        <v>622</v>
      </c>
      <c r="C4419" s="65">
        <v>16</v>
      </c>
      <c r="D4419" s="66">
        <v>0</v>
      </c>
      <c r="E4419" s="66"/>
      <c r="F4419" s="66"/>
      <c r="G4419" s="66"/>
      <c r="H4419" s="66">
        <v>0</v>
      </c>
    </row>
    <row r="4420" spans="1:8" ht="12.75" customHeight="1" x14ac:dyDescent="0.25">
      <c r="A4420" s="26" t="s">
        <v>4401</v>
      </c>
      <c r="B4420" s="26" t="s">
        <v>624</v>
      </c>
      <c r="C4420" s="65">
        <v>16</v>
      </c>
      <c r="D4420" s="66">
        <v>0</v>
      </c>
      <c r="E4420" s="66"/>
      <c r="F4420" s="66"/>
      <c r="G4420" s="66"/>
      <c r="H4420" s="66">
        <v>0</v>
      </c>
    </row>
    <row r="4421" spans="1:8" ht="12.75" customHeight="1" x14ac:dyDescent="0.25">
      <c r="A4421" s="26" t="s">
        <v>4402</v>
      </c>
      <c r="B4421" s="26" t="s">
        <v>1335</v>
      </c>
      <c r="C4421" s="65">
        <v>16</v>
      </c>
      <c r="D4421" s="66">
        <v>0</v>
      </c>
      <c r="E4421" s="66"/>
      <c r="F4421" s="66"/>
      <c r="G4421" s="66"/>
      <c r="H4421" s="66">
        <v>0</v>
      </c>
    </row>
    <row r="4422" spans="1:8" ht="22.5" customHeight="1" x14ac:dyDescent="0.25">
      <c r="A4422" s="26" t="s">
        <v>4403</v>
      </c>
      <c r="B4422" s="26" t="s">
        <v>1742</v>
      </c>
      <c r="C4422" s="65">
        <v>6</v>
      </c>
      <c r="D4422" s="66"/>
      <c r="E4422" s="66"/>
      <c r="F4422" s="66"/>
      <c r="G4422" s="66"/>
      <c r="H4422" s="66">
        <v>0</v>
      </c>
    </row>
    <row r="4423" spans="1:8" ht="12.75" customHeight="1" x14ac:dyDescent="0.25">
      <c r="A4423" s="26" t="s">
        <v>4404</v>
      </c>
      <c r="B4423" s="26" t="s">
        <v>1744</v>
      </c>
      <c r="C4423" s="65">
        <v>10</v>
      </c>
      <c r="D4423" s="66"/>
      <c r="E4423" s="66"/>
      <c r="F4423" s="66"/>
      <c r="G4423" s="66">
        <v>0</v>
      </c>
      <c r="H4423" s="66">
        <v>0</v>
      </c>
    </row>
    <row r="4424" spans="1:8" ht="12.75" customHeight="1" x14ac:dyDescent="0.25">
      <c r="A4424" s="26" t="s">
        <v>4405</v>
      </c>
      <c r="B4424" s="26" t="s">
        <v>1744</v>
      </c>
      <c r="C4424" s="65">
        <v>10</v>
      </c>
      <c r="D4424" s="66"/>
      <c r="E4424" s="66"/>
      <c r="F4424" s="66"/>
      <c r="G4424" s="66">
        <v>0</v>
      </c>
      <c r="H4424" s="66">
        <v>0</v>
      </c>
    </row>
    <row r="4425" spans="1:8" ht="12.75" customHeight="1" x14ac:dyDescent="0.25">
      <c r="A4425" s="26" t="s">
        <v>4406</v>
      </c>
      <c r="B4425" s="26" t="s">
        <v>1749</v>
      </c>
      <c r="C4425" s="65">
        <v>6</v>
      </c>
      <c r="D4425" s="66"/>
      <c r="E4425" s="66"/>
      <c r="F4425" s="66"/>
      <c r="G4425" s="66"/>
      <c r="H4425" s="66">
        <v>0</v>
      </c>
    </row>
    <row r="4426" spans="1:8" ht="22.5" customHeight="1" x14ac:dyDescent="0.25">
      <c r="A4426" s="26" t="s">
        <v>4407</v>
      </c>
      <c r="B4426" s="26" t="s">
        <v>1744</v>
      </c>
      <c r="C4426" s="65">
        <v>10</v>
      </c>
      <c r="D4426" s="66"/>
      <c r="E4426" s="66"/>
      <c r="F4426" s="66"/>
      <c r="G4426" s="66">
        <v>0</v>
      </c>
      <c r="H4426" s="66">
        <v>0</v>
      </c>
    </row>
    <row r="4427" spans="1:8" ht="12.75" customHeight="1" x14ac:dyDescent="0.25">
      <c r="A4427" s="26" t="s">
        <v>4408</v>
      </c>
      <c r="B4427" s="26" t="s">
        <v>1744</v>
      </c>
      <c r="C4427" s="65">
        <v>10</v>
      </c>
      <c r="D4427" s="66"/>
      <c r="E4427" s="66"/>
      <c r="F4427" s="66"/>
      <c r="G4427" s="66">
        <v>0</v>
      </c>
      <c r="H4427" s="66">
        <v>0</v>
      </c>
    </row>
    <row r="4428" spans="1:8" ht="12.75" customHeight="1" x14ac:dyDescent="0.25">
      <c r="A4428" s="26" t="s">
        <v>4409</v>
      </c>
      <c r="B4428" s="26" t="s">
        <v>1753</v>
      </c>
      <c r="C4428" s="65">
        <v>10</v>
      </c>
      <c r="D4428" s="66"/>
      <c r="E4428" s="66"/>
      <c r="F4428" s="66"/>
      <c r="G4428" s="66">
        <v>0</v>
      </c>
      <c r="H4428" s="66">
        <v>0</v>
      </c>
    </row>
    <row r="4429" spans="1:8" ht="12.75" customHeight="1" x14ac:dyDescent="0.25">
      <c r="A4429" s="26" t="s">
        <v>4410</v>
      </c>
      <c r="B4429" s="26" t="s">
        <v>1753</v>
      </c>
      <c r="C4429" s="65">
        <v>10</v>
      </c>
      <c r="D4429" s="66"/>
      <c r="E4429" s="66"/>
      <c r="F4429" s="66"/>
      <c r="G4429" s="66">
        <v>0</v>
      </c>
      <c r="H4429" s="66">
        <v>0</v>
      </c>
    </row>
    <row r="4430" spans="1:8" ht="12.75" customHeight="1" x14ac:dyDescent="0.25">
      <c r="A4430" s="26" t="s">
        <v>4411</v>
      </c>
      <c r="B4430" s="26" t="s">
        <v>1761</v>
      </c>
      <c r="C4430" s="65">
        <v>6</v>
      </c>
      <c r="D4430" s="66"/>
      <c r="E4430" s="66"/>
      <c r="F4430" s="66"/>
      <c r="G4430" s="66"/>
      <c r="H4430" s="66">
        <v>0</v>
      </c>
    </row>
    <row r="4431" spans="1:8" ht="12.75" customHeight="1" x14ac:dyDescent="0.25">
      <c r="A4431" s="26" t="s">
        <v>4412</v>
      </c>
      <c r="B4431" s="26" t="s">
        <v>1763</v>
      </c>
      <c r="C4431" s="65">
        <v>10</v>
      </c>
      <c r="D4431" s="66"/>
      <c r="E4431" s="66"/>
      <c r="F4431" s="66"/>
      <c r="G4431" s="66">
        <v>0</v>
      </c>
      <c r="H4431" s="66">
        <v>0</v>
      </c>
    </row>
    <row r="4432" spans="1:8" ht="22.5" customHeight="1" x14ac:dyDescent="0.25">
      <c r="A4432" s="26" t="s">
        <v>4413</v>
      </c>
      <c r="B4432" s="26" t="s">
        <v>1763</v>
      </c>
      <c r="C4432" s="65">
        <v>10</v>
      </c>
      <c r="D4432" s="66"/>
      <c r="E4432" s="66"/>
      <c r="F4432" s="66"/>
      <c r="G4432" s="66">
        <v>0</v>
      </c>
      <c r="H4432" s="66">
        <v>0</v>
      </c>
    </row>
    <row r="4433" spans="1:8" ht="12.75" customHeight="1" x14ac:dyDescent="0.25">
      <c r="A4433" s="26" t="s">
        <v>4414</v>
      </c>
      <c r="B4433" s="26" t="s">
        <v>1068</v>
      </c>
      <c r="C4433" s="65">
        <v>10</v>
      </c>
      <c r="D4433" s="66"/>
      <c r="E4433" s="66"/>
      <c r="F4433" s="66"/>
      <c r="G4433" s="66">
        <v>0</v>
      </c>
      <c r="H4433" s="66">
        <v>0</v>
      </c>
    </row>
    <row r="4434" spans="1:8" ht="12.75" customHeight="1" x14ac:dyDescent="0.25">
      <c r="A4434" s="26" t="s">
        <v>4415</v>
      </c>
      <c r="B4434" s="26" t="s">
        <v>1068</v>
      </c>
      <c r="C4434" s="65">
        <v>10</v>
      </c>
      <c r="D4434" s="66"/>
      <c r="E4434" s="66"/>
      <c r="F4434" s="66"/>
      <c r="G4434" s="66">
        <v>0</v>
      </c>
      <c r="H4434" s="66">
        <v>0</v>
      </c>
    </row>
    <row r="4435" spans="1:8" ht="12.75" customHeight="1" x14ac:dyDescent="0.25">
      <c r="A4435" s="26" t="s">
        <v>4416</v>
      </c>
      <c r="B4435" s="26" t="s">
        <v>1768</v>
      </c>
      <c r="C4435" s="65">
        <v>10</v>
      </c>
      <c r="D4435" s="66"/>
      <c r="E4435" s="66"/>
      <c r="F4435" s="66"/>
      <c r="G4435" s="66">
        <v>0</v>
      </c>
      <c r="H4435" s="66">
        <v>0</v>
      </c>
    </row>
    <row r="4436" spans="1:8" ht="12.75" customHeight="1" x14ac:dyDescent="0.25">
      <c r="A4436" s="26" t="s">
        <v>4417</v>
      </c>
      <c r="B4436" s="26" t="s">
        <v>1768</v>
      </c>
      <c r="C4436" s="65">
        <v>10</v>
      </c>
      <c r="D4436" s="66"/>
      <c r="E4436" s="66"/>
      <c r="F4436" s="66"/>
      <c r="G4436" s="66">
        <v>0</v>
      </c>
      <c r="H4436" s="66">
        <v>0</v>
      </c>
    </row>
    <row r="4437" spans="1:8" ht="12.75" customHeight="1" x14ac:dyDescent="0.25">
      <c r="A4437" s="26" t="s">
        <v>4418</v>
      </c>
      <c r="B4437" s="26" t="s">
        <v>1773</v>
      </c>
      <c r="C4437" s="65">
        <v>6</v>
      </c>
      <c r="D4437" s="66"/>
      <c r="E4437" s="66"/>
      <c r="F4437" s="66"/>
      <c r="G4437" s="66"/>
      <c r="H4437" s="66">
        <v>0</v>
      </c>
    </row>
    <row r="4438" spans="1:8" ht="12.75" customHeight="1" x14ac:dyDescent="0.25">
      <c r="A4438" s="26" t="s">
        <v>4419</v>
      </c>
      <c r="B4438" s="26" t="s">
        <v>1763</v>
      </c>
      <c r="C4438" s="65">
        <v>10</v>
      </c>
      <c r="D4438" s="66"/>
      <c r="E4438" s="66"/>
      <c r="F4438" s="66"/>
      <c r="G4438" s="66">
        <v>0</v>
      </c>
      <c r="H4438" s="66">
        <v>0</v>
      </c>
    </row>
    <row r="4439" spans="1:8" ht="12.75" customHeight="1" x14ac:dyDescent="0.25">
      <c r="A4439" s="26" t="s">
        <v>4420</v>
      </c>
      <c r="B4439" s="26" t="s">
        <v>1763</v>
      </c>
      <c r="C4439" s="65">
        <v>10</v>
      </c>
      <c r="D4439" s="66"/>
      <c r="E4439" s="66"/>
      <c r="F4439" s="66"/>
      <c r="G4439" s="66">
        <v>0</v>
      </c>
      <c r="H4439" s="66">
        <v>0</v>
      </c>
    </row>
    <row r="4440" spans="1:8" ht="12.75" customHeight="1" x14ac:dyDescent="0.25">
      <c r="A4440" s="26" t="s">
        <v>4421</v>
      </c>
      <c r="B4440" s="26" t="s">
        <v>1068</v>
      </c>
      <c r="C4440" s="65">
        <v>10</v>
      </c>
      <c r="D4440" s="66"/>
      <c r="E4440" s="66"/>
      <c r="F4440" s="66"/>
      <c r="G4440" s="66">
        <v>0</v>
      </c>
      <c r="H4440" s="66">
        <v>0</v>
      </c>
    </row>
    <row r="4441" spans="1:8" ht="12.75" customHeight="1" x14ac:dyDescent="0.25">
      <c r="A4441" s="26" t="s">
        <v>4422</v>
      </c>
      <c r="B4441" s="26" t="s">
        <v>1068</v>
      </c>
      <c r="C4441" s="65">
        <v>10</v>
      </c>
      <c r="D4441" s="66"/>
      <c r="E4441" s="66"/>
      <c r="F4441" s="66"/>
      <c r="G4441" s="66">
        <v>0</v>
      </c>
      <c r="H4441" s="66">
        <v>0</v>
      </c>
    </row>
    <row r="4442" spans="1:8" ht="12.75" customHeight="1" x14ac:dyDescent="0.25">
      <c r="A4442" s="26" t="s">
        <v>4423</v>
      </c>
      <c r="B4442" s="26" t="s">
        <v>1768</v>
      </c>
      <c r="C4442" s="65">
        <v>10</v>
      </c>
      <c r="D4442" s="66"/>
      <c r="E4442" s="66"/>
      <c r="F4442" s="66"/>
      <c r="G4442" s="66">
        <v>0</v>
      </c>
      <c r="H4442" s="66">
        <v>0</v>
      </c>
    </row>
    <row r="4443" spans="1:8" ht="12.75" customHeight="1" x14ac:dyDescent="0.25">
      <c r="A4443" s="26" t="s">
        <v>4424</v>
      </c>
      <c r="B4443" s="26" t="s">
        <v>1768</v>
      </c>
      <c r="C4443" s="65">
        <v>10</v>
      </c>
      <c r="D4443" s="66"/>
      <c r="E4443" s="66"/>
      <c r="F4443" s="66"/>
      <c r="G4443" s="66">
        <v>0</v>
      </c>
      <c r="H4443" s="66">
        <v>0</v>
      </c>
    </row>
    <row r="4444" spans="1:8" ht="22.5" customHeight="1" x14ac:dyDescent="0.25">
      <c r="A4444" s="26" t="s">
        <v>4425</v>
      </c>
      <c r="B4444" s="26" t="s">
        <v>4426</v>
      </c>
      <c r="C4444" s="65">
        <v>6</v>
      </c>
      <c r="D4444" s="66"/>
      <c r="E4444" s="66"/>
      <c r="F4444" s="66"/>
      <c r="G4444" s="66"/>
      <c r="H4444" s="66">
        <v>0</v>
      </c>
    </row>
    <row r="4445" spans="1:8" ht="22.5" customHeight="1" x14ac:dyDescent="0.25">
      <c r="A4445" s="26" t="s">
        <v>4427</v>
      </c>
      <c r="B4445" s="26" t="s">
        <v>1763</v>
      </c>
      <c r="C4445" s="65">
        <v>10</v>
      </c>
      <c r="D4445" s="66"/>
      <c r="E4445" s="66"/>
      <c r="F4445" s="66"/>
      <c r="G4445" s="66">
        <v>0</v>
      </c>
      <c r="H4445" s="66">
        <v>0</v>
      </c>
    </row>
    <row r="4446" spans="1:8" ht="22.5" customHeight="1" x14ac:dyDescent="0.25">
      <c r="A4446" s="26" t="s">
        <v>4428</v>
      </c>
      <c r="B4446" s="26" t="s">
        <v>1763</v>
      </c>
      <c r="C4446" s="65">
        <v>12</v>
      </c>
      <c r="D4446" s="66"/>
      <c r="E4446" s="66"/>
      <c r="F4446" s="66">
        <v>0</v>
      </c>
      <c r="G4446" s="66"/>
      <c r="H4446" s="66">
        <v>0</v>
      </c>
    </row>
    <row r="4447" spans="1:8" ht="22.5" customHeight="1" x14ac:dyDescent="0.25">
      <c r="A4447" s="26" t="s">
        <v>4429</v>
      </c>
      <c r="B4447" s="26" t="s">
        <v>1763</v>
      </c>
      <c r="C4447" s="65">
        <v>14</v>
      </c>
      <c r="D4447" s="66"/>
      <c r="E4447" s="66">
        <v>0</v>
      </c>
      <c r="F4447" s="66"/>
      <c r="G4447" s="66"/>
      <c r="H4447" s="66">
        <v>0</v>
      </c>
    </row>
    <row r="4448" spans="1:8" ht="12.75" customHeight="1" x14ac:dyDescent="0.25">
      <c r="A4448" s="26" t="s">
        <v>4430</v>
      </c>
      <c r="B4448" s="26" t="s">
        <v>4431</v>
      </c>
      <c r="C4448" s="65">
        <v>16</v>
      </c>
      <c r="D4448" s="66">
        <v>0</v>
      </c>
      <c r="E4448" s="66"/>
      <c r="F4448" s="66"/>
      <c r="G4448" s="66"/>
      <c r="H4448" s="66">
        <v>0</v>
      </c>
    </row>
    <row r="4449" spans="1:8" ht="12.75" customHeight="1" x14ac:dyDescent="0.25">
      <c r="A4449" s="26" t="s">
        <v>4432</v>
      </c>
      <c r="B4449" s="26" t="s">
        <v>4433</v>
      </c>
      <c r="C4449" s="65">
        <v>16</v>
      </c>
      <c r="D4449" s="66">
        <v>0</v>
      </c>
      <c r="E4449" s="66"/>
      <c r="F4449" s="66"/>
      <c r="G4449" s="66"/>
      <c r="H4449" s="66">
        <v>0</v>
      </c>
    </row>
    <row r="4450" spans="1:8" ht="12.75" customHeight="1" x14ac:dyDescent="0.25">
      <c r="A4450" s="26" t="s">
        <v>4434</v>
      </c>
      <c r="B4450" s="26" t="s">
        <v>4435</v>
      </c>
      <c r="C4450" s="65">
        <v>16</v>
      </c>
      <c r="D4450" s="66">
        <v>0</v>
      </c>
      <c r="E4450" s="66"/>
      <c r="F4450" s="66"/>
      <c r="G4450" s="66"/>
      <c r="H4450" s="66">
        <v>0</v>
      </c>
    </row>
    <row r="4451" spans="1:8" ht="22.5" customHeight="1" x14ac:dyDescent="0.25">
      <c r="A4451" s="26" t="s">
        <v>4436</v>
      </c>
      <c r="B4451" s="26" t="s">
        <v>1763</v>
      </c>
      <c r="C4451" s="65">
        <v>10</v>
      </c>
      <c r="D4451" s="66"/>
      <c r="E4451" s="66"/>
      <c r="F4451" s="66"/>
      <c r="G4451" s="66">
        <v>0</v>
      </c>
      <c r="H4451" s="66">
        <v>0</v>
      </c>
    </row>
    <row r="4452" spans="1:8" ht="22.5" customHeight="1" x14ac:dyDescent="0.25">
      <c r="A4452" s="26" t="s">
        <v>4437</v>
      </c>
      <c r="B4452" s="26" t="s">
        <v>1068</v>
      </c>
      <c r="C4452" s="65">
        <v>10</v>
      </c>
      <c r="D4452" s="66"/>
      <c r="E4452" s="66"/>
      <c r="F4452" s="66"/>
      <c r="G4452" s="66">
        <v>0</v>
      </c>
      <c r="H4452" s="66">
        <v>0</v>
      </c>
    </row>
    <row r="4453" spans="1:8" ht="22.5" customHeight="1" x14ac:dyDescent="0.25">
      <c r="A4453" s="26" t="s">
        <v>4438</v>
      </c>
      <c r="B4453" s="26" t="s">
        <v>1068</v>
      </c>
      <c r="C4453" s="65">
        <v>10</v>
      </c>
      <c r="D4453" s="66"/>
      <c r="E4453" s="66"/>
      <c r="F4453" s="66"/>
      <c r="G4453" s="66">
        <v>0</v>
      </c>
      <c r="H4453" s="66">
        <v>0</v>
      </c>
    </row>
    <row r="4454" spans="1:8" ht="12.75" customHeight="1" x14ac:dyDescent="0.25">
      <c r="A4454" s="26" t="s">
        <v>4439</v>
      </c>
      <c r="B4454" s="26" t="s">
        <v>1768</v>
      </c>
      <c r="C4454" s="65">
        <v>10</v>
      </c>
      <c r="D4454" s="66"/>
      <c r="E4454" s="66"/>
      <c r="F4454" s="66"/>
      <c r="G4454" s="66">
        <v>0</v>
      </c>
      <c r="H4454" s="66">
        <v>0</v>
      </c>
    </row>
    <row r="4455" spans="1:8" ht="12.75" customHeight="1" x14ac:dyDescent="0.25">
      <c r="A4455" s="26" t="s">
        <v>4440</v>
      </c>
      <c r="B4455" s="26" t="s">
        <v>1768</v>
      </c>
      <c r="C4455" s="65">
        <v>10</v>
      </c>
      <c r="D4455" s="66"/>
      <c r="E4455" s="66"/>
      <c r="F4455" s="66"/>
      <c r="G4455" s="66">
        <v>0</v>
      </c>
      <c r="H4455" s="66">
        <v>0</v>
      </c>
    </row>
    <row r="4456" spans="1:8" ht="12.75" customHeight="1" x14ac:dyDescent="0.25">
      <c r="A4456" s="26" t="s">
        <v>4441</v>
      </c>
      <c r="B4456" s="26" t="s">
        <v>4442</v>
      </c>
      <c r="C4456" s="65">
        <v>4</v>
      </c>
      <c r="D4456" s="66"/>
      <c r="E4456" s="66"/>
      <c r="F4456" s="66"/>
      <c r="G4456" s="66"/>
      <c r="H4456" s="66">
        <v>-2928203.78</v>
      </c>
    </row>
    <row r="4457" spans="1:8" ht="12.75" customHeight="1" x14ac:dyDescent="0.25">
      <c r="A4457" s="26" t="s">
        <v>4443</v>
      </c>
      <c r="B4457" s="26" t="s">
        <v>4442</v>
      </c>
      <c r="C4457" s="65">
        <v>6</v>
      </c>
      <c r="D4457" s="66"/>
      <c r="E4457" s="66"/>
      <c r="F4457" s="66"/>
      <c r="G4457" s="66"/>
      <c r="H4457" s="66">
        <v>-2928203.78</v>
      </c>
    </row>
    <row r="4458" spans="1:8" ht="12.75" customHeight="1" x14ac:dyDescent="0.25">
      <c r="A4458" s="26" t="s">
        <v>4444</v>
      </c>
      <c r="B4458" s="26" t="s">
        <v>4445</v>
      </c>
      <c r="C4458" s="65">
        <v>10</v>
      </c>
      <c r="D4458" s="66"/>
      <c r="E4458" s="66"/>
      <c r="F4458" s="66"/>
      <c r="G4458" s="66">
        <v>-2928203.78</v>
      </c>
      <c r="H4458" s="66">
        <v>-2928203.78</v>
      </c>
    </row>
    <row r="4459" spans="1:8" ht="12.75" customHeight="1" x14ac:dyDescent="0.25">
      <c r="A4459" s="26" t="s">
        <v>4446</v>
      </c>
      <c r="B4459" s="26" t="s">
        <v>554</v>
      </c>
      <c r="C4459" s="65">
        <v>12</v>
      </c>
      <c r="D4459" s="66"/>
      <c r="E4459" s="66"/>
      <c r="F4459" s="66">
        <v>-105084.17</v>
      </c>
      <c r="G4459" s="66"/>
      <c r="H4459" s="66">
        <v>-105084.17</v>
      </c>
    </row>
    <row r="4460" spans="1:8" ht="12.75" customHeight="1" x14ac:dyDescent="0.25">
      <c r="A4460" s="26" t="s">
        <v>4447</v>
      </c>
      <c r="B4460" s="26" t="s">
        <v>554</v>
      </c>
      <c r="C4460" s="65">
        <v>14</v>
      </c>
      <c r="D4460" s="66"/>
      <c r="E4460" s="66">
        <v>-105084.17</v>
      </c>
      <c r="F4460" s="66"/>
      <c r="G4460" s="66"/>
      <c r="H4460" s="66">
        <v>-105084.17</v>
      </c>
    </row>
    <row r="4461" spans="1:8" ht="12.75" customHeight="1" x14ac:dyDescent="0.25">
      <c r="A4461" s="26" t="s">
        <v>4448</v>
      </c>
      <c r="B4461" s="26" t="s">
        <v>554</v>
      </c>
      <c r="C4461" s="65">
        <v>16</v>
      </c>
      <c r="D4461" s="66">
        <v>-8015.73</v>
      </c>
      <c r="E4461" s="66"/>
      <c r="F4461" s="66"/>
      <c r="G4461" s="66"/>
      <c r="H4461" s="66">
        <v>-8015.73</v>
      </c>
    </row>
    <row r="4462" spans="1:8" ht="12.75" customHeight="1" x14ac:dyDescent="0.25">
      <c r="A4462" s="26" t="s">
        <v>4449</v>
      </c>
      <c r="B4462" s="26" t="s">
        <v>1289</v>
      </c>
      <c r="C4462" s="65">
        <v>16</v>
      </c>
      <c r="D4462" s="66">
        <v>-32875.949999999997</v>
      </c>
      <c r="E4462" s="66"/>
      <c r="F4462" s="66"/>
      <c r="G4462" s="66"/>
      <c r="H4462" s="66">
        <v>-32875.949999999997</v>
      </c>
    </row>
    <row r="4463" spans="1:8" ht="12.75" customHeight="1" x14ac:dyDescent="0.25">
      <c r="A4463" s="26" t="s">
        <v>4450</v>
      </c>
      <c r="B4463" s="26" t="s">
        <v>559</v>
      </c>
      <c r="C4463" s="65">
        <v>16</v>
      </c>
      <c r="D4463" s="66">
        <v>-7703.64</v>
      </c>
      <c r="E4463" s="66"/>
      <c r="F4463" s="66"/>
      <c r="G4463" s="66"/>
      <c r="H4463" s="66">
        <v>-7703.64</v>
      </c>
    </row>
    <row r="4464" spans="1:8" ht="12.75" customHeight="1" x14ac:dyDescent="0.25">
      <c r="A4464" s="26" t="s">
        <v>4451</v>
      </c>
      <c r="B4464" s="26" t="s">
        <v>561</v>
      </c>
      <c r="C4464" s="65">
        <v>16</v>
      </c>
      <c r="D4464" s="66">
        <v>-56488.85</v>
      </c>
      <c r="E4464" s="66"/>
      <c r="F4464" s="66"/>
      <c r="G4464" s="66"/>
      <c r="H4464" s="66">
        <v>-56488.85</v>
      </c>
    </row>
    <row r="4465" spans="1:8" ht="12.75" customHeight="1" x14ac:dyDescent="0.25">
      <c r="A4465" s="26" t="s">
        <v>4452</v>
      </c>
      <c r="B4465" s="26" t="s">
        <v>563</v>
      </c>
      <c r="C4465" s="65">
        <v>16</v>
      </c>
      <c r="D4465" s="66">
        <v>0</v>
      </c>
      <c r="E4465" s="66"/>
      <c r="F4465" s="66"/>
      <c r="G4465" s="66"/>
      <c r="H4465" s="66">
        <v>0</v>
      </c>
    </row>
    <row r="4466" spans="1:8" ht="12.75" customHeight="1" x14ac:dyDescent="0.25">
      <c r="A4466" s="26" t="s">
        <v>4453</v>
      </c>
      <c r="B4466" s="26" t="s">
        <v>565</v>
      </c>
      <c r="C4466" s="65">
        <v>16</v>
      </c>
      <c r="D4466" s="66">
        <v>0</v>
      </c>
      <c r="E4466" s="66"/>
      <c r="F4466" s="66"/>
      <c r="G4466" s="66"/>
      <c r="H4466" s="66">
        <v>0</v>
      </c>
    </row>
    <row r="4467" spans="1:8" ht="12.75" customHeight="1" x14ac:dyDescent="0.25">
      <c r="A4467" s="26" t="s">
        <v>4454</v>
      </c>
      <c r="B4467" s="26" t="s">
        <v>567</v>
      </c>
      <c r="C4467" s="65">
        <v>16</v>
      </c>
      <c r="D4467" s="66">
        <v>0</v>
      </c>
      <c r="E4467" s="66"/>
      <c r="F4467" s="66"/>
      <c r="G4467" s="66"/>
      <c r="H4467" s="66">
        <v>0</v>
      </c>
    </row>
    <row r="4468" spans="1:8" ht="12.75" customHeight="1" x14ac:dyDescent="0.25">
      <c r="A4468" s="26" t="s">
        <v>4455</v>
      </c>
      <c r="B4468" s="26" t="s">
        <v>569</v>
      </c>
      <c r="C4468" s="65">
        <v>12</v>
      </c>
      <c r="D4468" s="66"/>
      <c r="E4468" s="66"/>
      <c r="F4468" s="66">
        <v>-326348.34000000003</v>
      </c>
      <c r="G4468" s="66"/>
      <c r="H4468" s="66">
        <v>-326348.34000000003</v>
      </c>
    </row>
    <row r="4469" spans="1:8" ht="12.75" customHeight="1" x14ac:dyDescent="0.25">
      <c r="A4469" s="26" t="s">
        <v>4456</v>
      </c>
      <c r="B4469" s="26" t="s">
        <v>569</v>
      </c>
      <c r="C4469" s="65">
        <v>14</v>
      </c>
      <c r="D4469" s="66"/>
      <c r="E4469" s="66">
        <v>-326348.34000000003</v>
      </c>
      <c r="F4469" s="66"/>
      <c r="G4469" s="66"/>
      <c r="H4469" s="66">
        <v>-326348.34000000003</v>
      </c>
    </row>
    <row r="4470" spans="1:8" ht="12.75" customHeight="1" x14ac:dyDescent="0.25">
      <c r="A4470" s="26" t="s">
        <v>4457</v>
      </c>
      <c r="B4470" s="26" t="s">
        <v>559</v>
      </c>
      <c r="C4470" s="65">
        <v>16</v>
      </c>
      <c r="D4470" s="66">
        <v>-318139.45</v>
      </c>
      <c r="E4470" s="66"/>
      <c r="F4470" s="66"/>
      <c r="G4470" s="66"/>
      <c r="H4470" s="66">
        <v>-318139.45</v>
      </c>
    </row>
    <row r="4471" spans="1:8" ht="22.5" customHeight="1" x14ac:dyDescent="0.25">
      <c r="A4471" s="26" t="s">
        <v>4458</v>
      </c>
      <c r="B4471" s="26" t="s">
        <v>561</v>
      </c>
      <c r="C4471" s="65">
        <v>16</v>
      </c>
      <c r="D4471" s="66">
        <v>-8208.89</v>
      </c>
      <c r="E4471" s="66"/>
      <c r="F4471" s="66"/>
      <c r="G4471" s="66"/>
      <c r="H4471" s="66">
        <v>-8208.89</v>
      </c>
    </row>
    <row r="4472" spans="1:8" ht="12.75" customHeight="1" x14ac:dyDescent="0.25">
      <c r="A4472" s="26" t="s">
        <v>4459</v>
      </c>
      <c r="B4472" s="26" t="s">
        <v>565</v>
      </c>
      <c r="C4472" s="65">
        <v>16</v>
      </c>
      <c r="D4472" s="66">
        <v>0</v>
      </c>
      <c r="E4472" s="66"/>
      <c r="F4472" s="66"/>
      <c r="G4472" s="66"/>
      <c r="H4472" s="66">
        <v>0</v>
      </c>
    </row>
    <row r="4473" spans="1:8" ht="12.75" customHeight="1" x14ac:dyDescent="0.25">
      <c r="A4473" s="26" t="s">
        <v>4460</v>
      </c>
      <c r="B4473" s="26" t="s">
        <v>575</v>
      </c>
      <c r="C4473" s="65">
        <v>16</v>
      </c>
      <c r="D4473" s="66">
        <v>0</v>
      </c>
      <c r="E4473" s="66"/>
      <c r="F4473" s="66"/>
      <c r="G4473" s="66"/>
      <c r="H4473" s="66">
        <v>0</v>
      </c>
    </row>
    <row r="4474" spans="1:8" ht="12.75" customHeight="1" x14ac:dyDescent="0.25">
      <c r="A4474" s="26" t="s">
        <v>11796</v>
      </c>
      <c r="B4474" s="26" t="s">
        <v>11665</v>
      </c>
      <c r="C4474" s="65">
        <v>16</v>
      </c>
      <c r="D4474" s="66">
        <v>0</v>
      </c>
      <c r="E4474" s="66"/>
      <c r="F4474" s="66"/>
      <c r="G4474" s="66"/>
      <c r="H4474" s="66">
        <v>0</v>
      </c>
    </row>
    <row r="4475" spans="1:8" ht="12.75" customHeight="1" x14ac:dyDescent="0.25">
      <c r="A4475" s="26" t="s">
        <v>11921</v>
      </c>
      <c r="B4475" s="26" t="s">
        <v>11769</v>
      </c>
      <c r="C4475" s="65">
        <v>16</v>
      </c>
      <c r="D4475" s="66">
        <v>0</v>
      </c>
      <c r="E4475" s="66"/>
      <c r="F4475" s="66"/>
      <c r="G4475" s="66"/>
      <c r="H4475" s="66">
        <v>0</v>
      </c>
    </row>
    <row r="4476" spans="1:8" ht="12.75" customHeight="1" x14ac:dyDescent="0.25">
      <c r="A4476" s="26" t="s">
        <v>4461</v>
      </c>
      <c r="B4476" s="26" t="s">
        <v>577</v>
      </c>
      <c r="C4476" s="65">
        <v>12</v>
      </c>
      <c r="D4476" s="66"/>
      <c r="E4476" s="66"/>
      <c r="F4476" s="66">
        <v>-2334026.33</v>
      </c>
      <c r="G4476" s="66"/>
      <c r="H4476" s="66">
        <v>-2334026.33</v>
      </c>
    </row>
    <row r="4477" spans="1:8" ht="22.5" customHeight="1" x14ac:dyDescent="0.25">
      <c r="A4477" s="26" t="s">
        <v>4462</v>
      </c>
      <c r="B4477" s="26" t="s">
        <v>577</v>
      </c>
      <c r="C4477" s="65">
        <v>14</v>
      </c>
      <c r="D4477" s="66"/>
      <c r="E4477" s="66">
        <v>-2334026.33</v>
      </c>
      <c r="F4477" s="66"/>
      <c r="G4477" s="66"/>
      <c r="H4477" s="66">
        <v>-2334026.33</v>
      </c>
    </row>
    <row r="4478" spans="1:8" ht="22.5" customHeight="1" x14ac:dyDescent="0.25">
      <c r="A4478" s="26" t="s">
        <v>4463</v>
      </c>
      <c r="B4478" s="26" t="s">
        <v>577</v>
      </c>
      <c r="C4478" s="65">
        <v>16</v>
      </c>
      <c r="D4478" s="66">
        <v>-1086218.8700000001</v>
      </c>
      <c r="E4478" s="66"/>
      <c r="F4478" s="66"/>
      <c r="G4478" s="66"/>
      <c r="H4478" s="66">
        <v>-1086218.8700000001</v>
      </c>
    </row>
    <row r="4479" spans="1:8" ht="22.5" customHeight="1" x14ac:dyDescent="0.25">
      <c r="A4479" s="26" t="s">
        <v>4464</v>
      </c>
      <c r="B4479" s="26" t="s">
        <v>1306</v>
      </c>
      <c r="C4479" s="65">
        <v>16</v>
      </c>
      <c r="D4479" s="66">
        <v>-128405.87</v>
      </c>
      <c r="E4479" s="66"/>
      <c r="F4479" s="66"/>
      <c r="G4479" s="66"/>
      <c r="H4479" s="66">
        <v>-128405.87</v>
      </c>
    </row>
    <row r="4480" spans="1:8" ht="12.75" customHeight="1" x14ac:dyDescent="0.25">
      <c r="A4480" s="26" t="s">
        <v>4465</v>
      </c>
      <c r="B4480" s="26" t="s">
        <v>583</v>
      </c>
      <c r="C4480" s="65">
        <v>16</v>
      </c>
      <c r="D4480" s="66">
        <v>0</v>
      </c>
      <c r="E4480" s="66"/>
      <c r="F4480" s="66"/>
      <c r="G4480" s="66"/>
      <c r="H4480" s="66">
        <v>0</v>
      </c>
    </row>
    <row r="4481" spans="1:8" ht="12.75" customHeight="1" x14ac:dyDescent="0.25">
      <c r="A4481" s="26" t="s">
        <v>4466</v>
      </c>
      <c r="B4481" s="26" t="s">
        <v>585</v>
      </c>
      <c r="C4481" s="65">
        <v>16</v>
      </c>
      <c r="D4481" s="66">
        <v>-718.23</v>
      </c>
      <c r="E4481" s="66"/>
      <c r="F4481" s="66"/>
      <c r="G4481" s="66"/>
      <c r="H4481" s="66">
        <v>-718.23</v>
      </c>
    </row>
    <row r="4482" spans="1:8" ht="12.75" customHeight="1" x14ac:dyDescent="0.25">
      <c r="A4482" s="26" t="s">
        <v>4467</v>
      </c>
      <c r="B4482" s="26" t="s">
        <v>1310</v>
      </c>
      <c r="C4482" s="65">
        <v>16</v>
      </c>
      <c r="D4482" s="66">
        <v>0</v>
      </c>
      <c r="E4482" s="66"/>
      <c r="F4482" s="66"/>
      <c r="G4482" s="66"/>
      <c r="H4482" s="66">
        <v>0</v>
      </c>
    </row>
    <row r="4483" spans="1:8" ht="12.75" customHeight="1" x14ac:dyDescent="0.25">
      <c r="A4483" s="26" t="s">
        <v>4468</v>
      </c>
      <c r="B4483" s="26" t="s">
        <v>4469</v>
      </c>
      <c r="C4483" s="65">
        <v>16</v>
      </c>
      <c r="D4483" s="66">
        <v>0</v>
      </c>
      <c r="E4483" s="66"/>
      <c r="F4483" s="66"/>
      <c r="G4483" s="66"/>
      <c r="H4483" s="66">
        <v>0</v>
      </c>
    </row>
    <row r="4484" spans="1:8" ht="12.75" customHeight="1" x14ac:dyDescent="0.25">
      <c r="A4484" s="26" t="s">
        <v>4470</v>
      </c>
      <c r="B4484" s="26" t="s">
        <v>591</v>
      </c>
      <c r="C4484" s="65">
        <v>16</v>
      </c>
      <c r="D4484" s="66">
        <v>-8038.62</v>
      </c>
      <c r="E4484" s="66"/>
      <c r="F4484" s="66"/>
      <c r="G4484" s="66"/>
      <c r="H4484" s="66">
        <v>-8038.62</v>
      </c>
    </row>
    <row r="4485" spans="1:8" ht="12.75" customHeight="1" x14ac:dyDescent="0.25">
      <c r="A4485" s="26" t="s">
        <v>4471</v>
      </c>
      <c r="B4485" s="26" t="s">
        <v>593</v>
      </c>
      <c r="C4485" s="65">
        <v>16</v>
      </c>
      <c r="D4485" s="66">
        <v>0</v>
      </c>
      <c r="E4485" s="66"/>
      <c r="F4485" s="66"/>
      <c r="G4485" s="66"/>
      <c r="H4485" s="66">
        <v>0</v>
      </c>
    </row>
    <row r="4486" spans="1:8" ht="12.75" customHeight="1" x14ac:dyDescent="0.25">
      <c r="A4486" s="26" t="s">
        <v>4472</v>
      </c>
      <c r="B4486" s="26" t="s">
        <v>595</v>
      </c>
      <c r="C4486" s="65">
        <v>16</v>
      </c>
      <c r="D4486" s="66">
        <v>0</v>
      </c>
      <c r="E4486" s="66"/>
      <c r="F4486" s="66"/>
      <c r="G4486" s="66"/>
      <c r="H4486" s="66">
        <v>0</v>
      </c>
    </row>
    <row r="4487" spans="1:8" ht="12.75" customHeight="1" x14ac:dyDescent="0.25">
      <c r="A4487" s="26" t="s">
        <v>4473</v>
      </c>
      <c r="B4487" s="26" t="s">
        <v>597</v>
      </c>
      <c r="C4487" s="65">
        <v>16</v>
      </c>
      <c r="D4487" s="66">
        <v>-791413.78</v>
      </c>
      <c r="E4487" s="66"/>
      <c r="F4487" s="66"/>
      <c r="G4487" s="66"/>
      <c r="H4487" s="66">
        <v>-791413.78</v>
      </c>
    </row>
    <row r="4488" spans="1:8" ht="12.75" customHeight="1" x14ac:dyDescent="0.25">
      <c r="A4488" s="26" t="s">
        <v>4474</v>
      </c>
      <c r="B4488" s="26" t="s">
        <v>599</v>
      </c>
      <c r="C4488" s="65">
        <v>16</v>
      </c>
      <c r="D4488" s="66">
        <v>0</v>
      </c>
      <c r="E4488" s="66"/>
      <c r="F4488" s="66"/>
      <c r="G4488" s="66"/>
      <c r="H4488" s="66">
        <v>0</v>
      </c>
    </row>
    <row r="4489" spans="1:8" ht="12.75" customHeight="1" x14ac:dyDescent="0.25">
      <c r="A4489" s="26" t="s">
        <v>4475</v>
      </c>
      <c r="B4489" s="26" t="s">
        <v>601</v>
      </c>
      <c r="C4489" s="65">
        <v>16</v>
      </c>
      <c r="D4489" s="66">
        <v>0</v>
      </c>
      <c r="E4489" s="66"/>
      <c r="F4489" s="66"/>
      <c r="G4489" s="66"/>
      <c r="H4489" s="66">
        <v>0</v>
      </c>
    </row>
    <row r="4490" spans="1:8" ht="12.75" customHeight="1" x14ac:dyDescent="0.25">
      <c r="A4490" s="26" t="s">
        <v>4476</v>
      </c>
      <c r="B4490" s="26" t="s">
        <v>603</v>
      </c>
      <c r="C4490" s="65">
        <v>16</v>
      </c>
      <c r="D4490" s="66">
        <v>0</v>
      </c>
      <c r="E4490" s="66"/>
      <c r="F4490" s="66"/>
      <c r="G4490" s="66"/>
      <c r="H4490" s="66">
        <v>0</v>
      </c>
    </row>
    <row r="4491" spans="1:8" ht="12.75" customHeight="1" x14ac:dyDescent="0.25">
      <c r="A4491" s="26" t="s">
        <v>4477</v>
      </c>
      <c r="B4491" s="26" t="s">
        <v>605</v>
      </c>
      <c r="C4491" s="65">
        <v>16</v>
      </c>
      <c r="D4491" s="66">
        <v>0</v>
      </c>
      <c r="E4491" s="66"/>
      <c r="F4491" s="66"/>
      <c r="G4491" s="66"/>
      <c r="H4491" s="66">
        <v>0</v>
      </c>
    </row>
    <row r="4492" spans="1:8" ht="12.75" customHeight="1" x14ac:dyDescent="0.25">
      <c r="A4492" s="26" t="s">
        <v>4478</v>
      </c>
      <c r="B4492" s="26" t="s">
        <v>607</v>
      </c>
      <c r="C4492" s="65">
        <v>16</v>
      </c>
      <c r="D4492" s="66">
        <v>0</v>
      </c>
      <c r="E4492" s="66"/>
      <c r="F4492" s="66"/>
      <c r="G4492" s="66"/>
      <c r="H4492" s="66">
        <v>0</v>
      </c>
    </row>
    <row r="4493" spans="1:8" ht="12.75" customHeight="1" x14ac:dyDescent="0.25">
      <c r="A4493" s="26" t="s">
        <v>11339</v>
      </c>
      <c r="B4493" s="26" t="s">
        <v>11340</v>
      </c>
      <c r="C4493" s="65">
        <v>16</v>
      </c>
      <c r="D4493" s="66">
        <v>0</v>
      </c>
      <c r="E4493" s="66"/>
      <c r="F4493" s="66"/>
      <c r="G4493" s="66"/>
      <c r="H4493" s="66">
        <v>0</v>
      </c>
    </row>
    <row r="4494" spans="1:8" ht="22.5" customHeight="1" x14ac:dyDescent="0.25">
      <c r="A4494" s="26" t="s">
        <v>11627</v>
      </c>
      <c r="B4494" s="26" t="s">
        <v>11613</v>
      </c>
      <c r="C4494" s="65">
        <v>16</v>
      </c>
      <c r="D4494" s="66">
        <v>0</v>
      </c>
      <c r="E4494" s="66"/>
      <c r="F4494" s="66"/>
      <c r="G4494" s="66"/>
      <c r="H4494" s="66">
        <v>0</v>
      </c>
    </row>
    <row r="4495" spans="1:8" ht="12.75" customHeight="1" x14ac:dyDescent="0.25">
      <c r="A4495" s="26" t="s">
        <v>11867</v>
      </c>
      <c r="B4495" s="26" t="s">
        <v>11775</v>
      </c>
      <c r="C4495" s="65">
        <v>16</v>
      </c>
      <c r="D4495" s="66">
        <v>0</v>
      </c>
      <c r="E4495" s="66"/>
      <c r="F4495" s="66"/>
      <c r="G4495" s="66"/>
      <c r="H4495" s="66">
        <v>0</v>
      </c>
    </row>
    <row r="4496" spans="1:8" ht="12.75" customHeight="1" x14ac:dyDescent="0.25">
      <c r="A4496" s="26" t="s">
        <v>12001</v>
      </c>
      <c r="B4496" s="26" t="s">
        <v>11498</v>
      </c>
      <c r="C4496" s="65">
        <v>16</v>
      </c>
      <c r="D4496" s="66">
        <v>-116535.92</v>
      </c>
      <c r="E4496" s="66"/>
      <c r="F4496" s="66"/>
      <c r="G4496" s="66"/>
      <c r="H4496" s="66">
        <v>-116535.92</v>
      </c>
    </row>
    <row r="4497" spans="1:8" ht="12.75" customHeight="1" x14ac:dyDescent="0.25">
      <c r="A4497" s="26" t="s">
        <v>12071</v>
      </c>
      <c r="B4497" s="26" t="s">
        <v>12070</v>
      </c>
      <c r="C4497" s="65">
        <v>16</v>
      </c>
      <c r="D4497" s="66">
        <v>-26282.41</v>
      </c>
      <c r="E4497" s="66"/>
      <c r="F4497" s="66"/>
      <c r="G4497" s="66"/>
      <c r="H4497" s="66">
        <v>-26282.41</v>
      </c>
    </row>
    <row r="4498" spans="1:8" ht="12.75" customHeight="1" x14ac:dyDescent="0.25">
      <c r="A4498" s="26" t="s">
        <v>12047</v>
      </c>
      <c r="B4498" s="26" t="s">
        <v>12048</v>
      </c>
      <c r="C4498" s="65">
        <v>16</v>
      </c>
      <c r="D4498" s="66">
        <v>-87796.19</v>
      </c>
      <c r="E4498" s="66"/>
      <c r="F4498" s="66"/>
      <c r="G4498" s="66"/>
      <c r="H4498" s="66">
        <v>-87796.19</v>
      </c>
    </row>
    <row r="4499" spans="1:8" ht="22.5" customHeight="1" x14ac:dyDescent="0.25">
      <c r="A4499" s="26" t="s">
        <v>12085</v>
      </c>
      <c r="B4499" s="26" t="s">
        <v>12056</v>
      </c>
      <c r="C4499" s="65">
        <v>16</v>
      </c>
      <c r="D4499" s="66">
        <v>0</v>
      </c>
      <c r="E4499" s="66"/>
      <c r="F4499" s="66"/>
      <c r="G4499" s="66"/>
      <c r="H4499" s="66">
        <v>0</v>
      </c>
    </row>
    <row r="4500" spans="1:8" ht="12.75" customHeight="1" x14ac:dyDescent="0.25">
      <c r="A4500" s="26" t="s">
        <v>11341</v>
      </c>
      <c r="B4500" s="26" t="s">
        <v>2884</v>
      </c>
      <c r="C4500" s="65">
        <v>16</v>
      </c>
      <c r="D4500" s="66">
        <v>-25669.89</v>
      </c>
      <c r="E4500" s="66"/>
      <c r="F4500" s="66"/>
      <c r="G4500" s="66"/>
      <c r="H4500" s="66">
        <v>-25669.89</v>
      </c>
    </row>
    <row r="4501" spans="1:8" ht="22.5" customHeight="1" x14ac:dyDescent="0.25">
      <c r="A4501" s="26" t="s">
        <v>4479</v>
      </c>
      <c r="B4501" s="26" t="s">
        <v>609</v>
      </c>
      <c r="C4501" s="65">
        <v>16</v>
      </c>
      <c r="D4501" s="66">
        <v>-62946.55</v>
      </c>
      <c r="E4501" s="66"/>
      <c r="F4501" s="66"/>
      <c r="G4501" s="66"/>
      <c r="H4501" s="66">
        <v>-62946.55</v>
      </c>
    </row>
    <row r="4502" spans="1:8" ht="12.75" customHeight="1" x14ac:dyDescent="0.25">
      <c r="A4502" s="26" t="s">
        <v>4480</v>
      </c>
      <c r="B4502" s="26" t="s">
        <v>611</v>
      </c>
      <c r="C4502" s="65">
        <v>16</v>
      </c>
      <c r="D4502" s="66">
        <v>0</v>
      </c>
      <c r="E4502" s="66"/>
      <c r="F4502" s="66"/>
      <c r="G4502" s="66"/>
      <c r="H4502" s="66">
        <v>0</v>
      </c>
    </row>
    <row r="4503" spans="1:8" ht="12.75" customHeight="1" x14ac:dyDescent="0.25">
      <c r="A4503" s="26" t="s">
        <v>12086</v>
      </c>
      <c r="B4503" s="26" t="s">
        <v>12056</v>
      </c>
      <c r="C4503" s="65">
        <v>16</v>
      </c>
      <c r="D4503" s="66">
        <v>0</v>
      </c>
      <c r="E4503" s="66"/>
      <c r="F4503" s="66"/>
      <c r="G4503" s="66"/>
      <c r="H4503" s="66">
        <v>0</v>
      </c>
    </row>
    <row r="4504" spans="1:8" ht="12.75" customHeight="1" x14ac:dyDescent="0.25">
      <c r="A4504" s="26" t="s">
        <v>4481</v>
      </c>
      <c r="B4504" s="26" t="s">
        <v>613</v>
      </c>
      <c r="C4504" s="65">
        <v>12</v>
      </c>
      <c r="D4504" s="66"/>
      <c r="E4504" s="66"/>
      <c r="F4504" s="66">
        <v>0</v>
      </c>
      <c r="G4504" s="66"/>
      <c r="H4504" s="66">
        <v>0</v>
      </c>
    </row>
    <row r="4505" spans="1:8" ht="12.75" customHeight="1" x14ac:dyDescent="0.25">
      <c r="A4505" s="26" t="s">
        <v>4482</v>
      </c>
      <c r="B4505" s="26" t="s">
        <v>613</v>
      </c>
      <c r="C4505" s="65">
        <v>14</v>
      </c>
      <c r="D4505" s="66"/>
      <c r="E4505" s="66">
        <v>0</v>
      </c>
      <c r="F4505" s="66"/>
      <c r="G4505" s="66"/>
      <c r="H4505" s="66">
        <v>0</v>
      </c>
    </row>
    <row r="4506" spans="1:8" ht="12.75" customHeight="1" x14ac:dyDescent="0.25">
      <c r="A4506" s="26" t="s">
        <v>4483</v>
      </c>
      <c r="B4506" s="26" t="s">
        <v>613</v>
      </c>
      <c r="C4506" s="65">
        <v>16</v>
      </c>
      <c r="D4506" s="66">
        <v>0</v>
      </c>
      <c r="E4506" s="66"/>
      <c r="F4506" s="66"/>
      <c r="G4506" s="66"/>
      <c r="H4506" s="66">
        <v>0</v>
      </c>
    </row>
    <row r="4507" spans="1:8" ht="12.75" customHeight="1" x14ac:dyDescent="0.25">
      <c r="A4507" s="26" t="s">
        <v>4484</v>
      </c>
      <c r="B4507" s="26" t="s">
        <v>1330</v>
      </c>
      <c r="C4507" s="65">
        <v>12</v>
      </c>
      <c r="D4507" s="66"/>
      <c r="E4507" s="66"/>
      <c r="F4507" s="66">
        <v>-162744.94</v>
      </c>
      <c r="G4507" s="66"/>
      <c r="H4507" s="66">
        <v>-162744.94</v>
      </c>
    </row>
    <row r="4508" spans="1:8" ht="12.75" customHeight="1" x14ac:dyDescent="0.25">
      <c r="A4508" s="26" t="s">
        <v>4485</v>
      </c>
      <c r="B4508" s="26" t="s">
        <v>1328</v>
      </c>
      <c r="C4508" s="65">
        <v>14</v>
      </c>
      <c r="D4508" s="66"/>
      <c r="E4508" s="66">
        <v>-162744.94</v>
      </c>
      <c r="F4508" s="66"/>
      <c r="G4508" s="66"/>
      <c r="H4508" s="66">
        <v>-162744.94</v>
      </c>
    </row>
    <row r="4509" spans="1:8" ht="12.75" customHeight="1" x14ac:dyDescent="0.25">
      <c r="A4509" s="26" t="s">
        <v>4486</v>
      </c>
      <c r="B4509" s="26" t="s">
        <v>1328</v>
      </c>
      <c r="C4509" s="65">
        <v>16</v>
      </c>
      <c r="D4509" s="66">
        <v>-85699.61</v>
      </c>
      <c r="E4509" s="66"/>
      <c r="F4509" s="66"/>
      <c r="G4509" s="66"/>
      <c r="H4509" s="66">
        <v>-85699.61</v>
      </c>
    </row>
    <row r="4510" spans="1:8" ht="12.75" customHeight="1" x14ac:dyDescent="0.25">
      <c r="A4510" s="26" t="s">
        <v>4487</v>
      </c>
      <c r="B4510" s="26" t="s">
        <v>622</v>
      </c>
      <c r="C4510" s="65">
        <v>16</v>
      </c>
      <c r="D4510" s="66">
        <v>-377.08</v>
      </c>
      <c r="E4510" s="66"/>
      <c r="F4510" s="66"/>
      <c r="G4510" s="66"/>
      <c r="H4510" s="66">
        <v>-377.08</v>
      </c>
    </row>
    <row r="4511" spans="1:8" ht="12.75" customHeight="1" x14ac:dyDescent="0.25">
      <c r="A4511" s="26" t="s">
        <v>4488</v>
      </c>
      <c r="B4511" s="26" t="s">
        <v>624</v>
      </c>
      <c r="C4511" s="65">
        <v>16</v>
      </c>
      <c r="D4511" s="66">
        <v>-64101.42</v>
      </c>
      <c r="E4511" s="66"/>
      <c r="F4511" s="66"/>
      <c r="G4511" s="66"/>
      <c r="H4511" s="66">
        <v>-64101.42</v>
      </c>
    </row>
    <row r="4512" spans="1:8" ht="12.75" customHeight="1" x14ac:dyDescent="0.25">
      <c r="A4512" s="26" t="s">
        <v>4489</v>
      </c>
      <c r="B4512" s="26" t="s">
        <v>1335</v>
      </c>
      <c r="C4512" s="65">
        <v>16</v>
      </c>
      <c r="D4512" s="66">
        <v>-12566.83</v>
      </c>
      <c r="E4512" s="66"/>
      <c r="F4512" s="66"/>
      <c r="G4512" s="66"/>
      <c r="H4512" s="66">
        <v>-12566.83</v>
      </c>
    </row>
    <row r="4513" spans="1:8" ht="12.75" customHeight="1" x14ac:dyDescent="0.25">
      <c r="A4513" s="26" t="s">
        <v>11838</v>
      </c>
      <c r="B4513" s="26" t="s">
        <v>11777</v>
      </c>
      <c r="C4513" s="65">
        <v>16</v>
      </c>
      <c r="D4513" s="66">
        <v>0</v>
      </c>
      <c r="E4513" s="66"/>
      <c r="F4513" s="66"/>
      <c r="G4513" s="66"/>
      <c r="H4513" s="66">
        <v>0</v>
      </c>
    </row>
    <row r="4514" spans="1:8" ht="22.5" customHeight="1" x14ac:dyDescent="0.25">
      <c r="A4514" s="26" t="s">
        <v>11839</v>
      </c>
      <c r="B4514" s="26" t="s">
        <v>11619</v>
      </c>
      <c r="C4514" s="65">
        <v>16</v>
      </c>
      <c r="D4514" s="66">
        <v>0</v>
      </c>
      <c r="E4514" s="66"/>
      <c r="F4514" s="66"/>
      <c r="G4514" s="66"/>
      <c r="H4514" s="66">
        <v>0</v>
      </c>
    </row>
    <row r="4515" spans="1:8" ht="22.5" customHeight="1" x14ac:dyDescent="0.25">
      <c r="A4515" s="26" t="s">
        <v>4490</v>
      </c>
      <c r="B4515" s="26" t="s">
        <v>4445</v>
      </c>
      <c r="C4515" s="65">
        <v>10</v>
      </c>
      <c r="D4515" s="66"/>
      <c r="E4515" s="66"/>
      <c r="F4515" s="66"/>
      <c r="G4515" s="66">
        <v>0</v>
      </c>
      <c r="H4515" s="66">
        <v>0</v>
      </c>
    </row>
    <row r="4516" spans="1:8" ht="22.5" customHeight="1" x14ac:dyDescent="0.25">
      <c r="A4516" s="26" t="s">
        <v>4491</v>
      </c>
      <c r="B4516" s="26" t="s">
        <v>4492</v>
      </c>
      <c r="C4516" s="65">
        <v>10</v>
      </c>
      <c r="D4516" s="66"/>
      <c r="E4516" s="66"/>
      <c r="F4516" s="66"/>
      <c r="G4516" s="66">
        <v>0</v>
      </c>
      <c r="H4516" s="66">
        <v>0</v>
      </c>
    </row>
    <row r="4517" spans="1:8" ht="22.5" customHeight="1" x14ac:dyDescent="0.25">
      <c r="A4517" s="26" t="s">
        <v>4493</v>
      </c>
      <c r="B4517" s="26" t="s">
        <v>4492</v>
      </c>
      <c r="C4517" s="65">
        <v>10</v>
      </c>
      <c r="D4517" s="66"/>
      <c r="E4517" s="66"/>
      <c r="F4517" s="66"/>
      <c r="G4517" s="66">
        <v>0</v>
      </c>
      <c r="H4517" s="66">
        <v>0</v>
      </c>
    </row>
    <row r="4518" spans="1:8" ht="22.5" customHeight="1" x14ac:dyDescent="0.25">
      <c r="A4518" s="26" t="s">
        <v>4494</v>
      </c>
      <c r="B4518" s="26" t="s">
        <v>4495</v>
      </c>
      <c r="C4518" s="65">
        <v>10</v>
      </c>
      <c r="D4518" s="66"/>
      <c r="E4518" s="66"/>
      <c r="F4518" s="66"/>
      <c r="G4518" s="66">
        <v>0</v>
      </c>
      <c r="H4518" s="66">
        <v>0</v>
      </c>
    </row>
    <row r="4519" spans="1:8" ht="22.5" customHeight="1" x14ac:dyDescent="0.25">
      <c r="A4519" s="26" t="s">
        <v>4496</v>
      </c>
      <c r="B4519" s="26" t="s">
        <v>4495</v>
      </c>
      <c r="C4519" s="65">
        <v>12</v>
      </c>
      <c r="D4519" s="66"/>
      <c r="E4519" s="66"/>
      <c r="F4519" s="66">
        <v>0</v>
      </c>
      <c r="G4519" s="66"/>
      <c r="H4519" s="66">
        <v>0</v>
      </c>
    </row>
    <row r="4520" spans="1:8" ht="12.75" customHeight="1" x14ac:dyDescent="0.25">
      <c r="A4520" s="26" t="s">
        <v>4497</v>
      </c>
      <c r="B4520" s="26" t="s">
        <v>4495</v>
      </c>
      <c r="C4520" s="65">
        <v>14</v>
      </c>
      <c r="D4520" s="66"/>
      <c r="E4520" s="66">
        <v>0</v>
      </c>
      <c r="F4520" s="66"/>
      <c r="G4520" s="66"/>
      <c r="H4520" s="66">
        <v>0</v>
      </c>
    </row>
    <row r="4521" spans="1:8" ht="12.75" customHeight="1" x14ac:dyDescent="0.25">
      <c r="A4521" s="26" t="s">
        <v>4498</v>
      </c>
      <c r="B4521" s="26" t="s">
        <v>4495</v>
      </c>
      <c r="C4521" s="65">
        <v>16</v>
      </c>
      <c r="D4521" s="66">
        <v>0</v>
      </c>
      <c r="E4521" s="66"/>
      <c r="F4521" s="66"/>
      <c r="G4521" s="66"/>
      <c r="H4521" s="66">
        <v>0</v>
      </c>
    </row>
    <row r="4522" spans="1:8" ht="12.75" customHeight="1" x14ac:dyDescent="0.25">
      <c r="A4522" s="26" t="s">
        <v>4499</v>
      </c>
      <c r="B4522" s="26" t="s">
        <v>4495</v>
      </c>
      <c r="C4522" s="65">
        <v>10</v>
      </c>
      <c r="D4522" s="66"/>
      <c r="E4522" s="66"/>
      <c r="F4522" s="66"/>
      <c r="G4522" s="66">
        <v>0</v>
      </c>
      <c r="H4522" s="66">
        <v>0</v>
      </c>
    </row>
    <row r="4523" spans="1:8" ht="12.75" customHeight="1" x14ac:dyDescent="0.25">
      <c r="A4523" s="26" t="s">
        <v>4500</v>
      </c>
      <c r="B4523" s="26" t="s">
        <v>4501</v>
      </c>
      <c r="C4523" s="65">
        <v>10</v>
      </c>
      <c r="D4523" s="66"/>
      <c r="E4523" s="66"/>
      <c r="F4523" s="66"/>
      <c r="G4523" s="66">
        <v>0</v>
      </c>
      <c r="H4523" s="66">
        <v>0</v>
      </c>
    </row>
    <row r="4524" spans="1:8" ht="12.75" customHeight="1" x14ac:dyDescent="0.25">
      <c r="A4524" s="26" t="s">
        <v>4502</v>
      </c>
      <c r="B4524" s="26" t="s">
        <v>4501</v>
      </c>
      <c r="C4524" s="65">
        <v>10</v>
      </c>
      <c r="D4524" s="66"/>
      <c r="E4524" s="66"/>
      <c r="F4524" s="66"/>
      <c r="G4524" s="66">
        <v>0</v>
      </c>
      <c r="H4524" s="66">
        <v>0</v>
      </c>
    </row>
    <row r="4525" spans="1:8" ht="12.75" customHeight="1" x14ac:dyDescent="0.25">
      <c r="A4525" s="26" t="s">
        <v>4503</v>
      </c>
      <c r="B4525" s="26" t="s">
        <v>4504</v>
      </c>
      <c r="C4525" s="65">
        <v>10</v>
      </c>
      <c r="D4525" s="66"/>
      <c r="E4525" s="66"/>
      <c r="F4525" s="66"/>
      <c r="G4525" s="66">
        <v>0</v>
      </c>
      <c r="H4525" s="66">
        <v>0</v>
      </c>
    </row>
    <row r="4526" spans="1:8" ht="12.75" customHeight="1" x14ac:dyDescent="0.25">
      <c r="A4526" s="26" t="s">
        <v>4505</v>
      </c>
      <c r="B4526" s="26" t="s">
        <v>4504</v>
      </c>
      <c r="C4526" s="65">
        <v>10</v>
      </c>
      <c r="D4526" s="66"/>
      <c r="E4526" s="66"/>
      <c r="F4526" s="66"/>
      <c r="G4526" s="66">
        <v>0</v>
      </c>
      <c r="H4526" s="66">
        <v>0</v>
      </c>
    </row>
    <row r="4527" spans="1:8" ht="12.75" customHeight="1" x14ac:dyDescent="0.25">
      <c r="A4527" s="26" t="s">
        <v>4506</v>
      </c>
      <c r="B4527" s="26" t="s">
        <v>4507</v>
      </c>
      <c r="C4527" s="65">
        <v>10</v>
      </c>
      <c r="D4527" s="66"/>
      <c r="E4527" s="66"/>
      <c r="F4527" s="66"/>
      <c r="G4527" s="66">
        <v>0</v>
      </c>
      <c r="H4527" s="66">
        <v>0</v>
      </c>
    </row>
    <row r="4528" spans="1:8" ht="12.75" customHeight="1" x14ac:dyDescent="0.25">
      <c r="A4528" s="26" t="s">
        <v>4508</v>
      </c>
      <c r="B4528" s="26" t="s">
        <v>4507</v>
      </c>
      <c r="C4528" s="65">
        <v>10</v>
      </c>
      <c r="D4528" s="66"/>
      <c r="E4528" s="66"/>
      <c r="F4528" s="66"/>
      <c r="G4528" s="66">
        <v>0</v>
      </c>
      <c r="H4528" s="66">
        <v>0</v>
      </c>
    </row>
    <row r="4529" spans="1:8" ht="22.5" customHeight="1" x14ac:dyDescent="0.25">
      <c r="A4529" s="26" t="s">
        <v>4509</v>
      </c>
      <c r="B4529" s="26" t="s">
        <v>4510</v>
      </c>
      <c r="C4529" s="65">
        <v>10</v>
      </c>
      <c r="D4529" s="66"/>
      <c r="E4529" s="66"/>
      <c r="F4529" s="66"/>
      <c r="G4529" s="66">
        <v>0</v>
      </c>
      <c r="H4529" s="66">
        <v>0</v>
      </c>
    </row>
    <row r="4530" spans="1:8" ht="22.5" customHeight="1" x14ac:dyDescent="0.25">
      <c r="A4530" s="26" t="s">
        <v>4511</v>
      </c>
      <c r="B4530" s="26" t="s">
        <v>4510</v>
      </c>
      <c r="C4530" s="65">
        <v>10</v>
      </c>
      <c r="D4530" s="66"/>
      <c r="E4530" s="66"/>
      <c r="F4530" s="66"/>
      <c r="G4530" s="66">
        <v>0</v>
      </c>
      <c r="H4530" s="66">
        <v>0</v>
      </c>
    </row>
    <row r="4531" spans="1:8" ht="12.75" customHeight="1" x14ac:dyDescent="0.25">
      <c r="A4531" s="26" t="s">
        <v>4512</v>
      </c>
      <c r="B4531" s="26" t="s">
        <v>4513</v>
      </c>
      <c r="C4531" s="65">
        <v>10</v>
      </c>
      <c r="D4531" s="66"/>
      <c r="E4531" s="66"/>
      <c r="F4531" s="66"/>
      <c r="G4531" s="66">
        <v>0</v>
      </c>
      <c r="H4531" s="66">
        <v>0</v>
      </c>
    </row>
    <row r="4532" spans="1:8" ht="12.75" customHeight="1" x14ac:dyDescent="0.25">
      <c r="A4532" s="26" t="s">
        <v>4514</v>
      </c>
      <c r="B4532" s="26" t="s">
        <v>4513</v>
      </c>
      <c r="C4532" s="65">
        <v>10</v>
      </c>
      <c r="D4532" s="66"/>
      <c r="E4532" s="66"/>
      <c r="F4532" s="66"/>
      <c r="G4532" s="66">
        <v>0</v>
      </c>
      <c r="H4532" s="66">
        <v>0</v>
      </c>
    </row>
    <row r="4533" spans="1:8" ht="22.5" customHeight="1" x14ac:dyDescent="0.25">
      <c r="A4533" s="26" t="s">
        <v>4515</v>
      </c>
      <c r="B4533" s="26" t="s">
        <v>4</v>
      </c>
      <c r="C4533" s="65">
        <v>2</v>
      </c>
      <c r="D4533" s="66"/>
      <c r="E4533" s="66"/>
      <c r="F4533" s="66"/>
      <c r="G4533" s="66"/>
      <c r="H4533" s="66">
        <v>21591897.620000001</v>
      </c>
    </row>
    <row r="4534" spans="1:8" ht="22.5" customHeight="1" x14ac:dyDescent="0.25">
      <c r="A4534" s="26" t="s">
        <v>4516</v>
      </c>
      <c r="B4534" s="26" t="s">
        <v>4517</v>
      </c>
      <c r="C4534" s="65">
        <v>3</v>
      </c>
      <c r="D4534" s="66"/>
      <c r="E4534" s="66"/>
      <c r="F4534" s="66"/>
      <c r="G4534" s="66"/>
      <c r="H4534" s="66">
        <v>0</v>
      </c>
    </row>
    <row r="4535" spans="1:8" ht="12.75" customHeight="1" x14ac:dyDescent="0.25">
      <c r="A4535" s="26" t="s">
        <v>4518</v>
      </c>
      <c r="B4535" s="26" t="s">
        <v>4517</v>
      </c>
      <c r="C4535" s="65">
        <v>4</v>
      </c>
      <c r="D4535" s="66"/>
      <c r="E4535" s="66"/>
      <c r="F4535" s="66"/>
      <c r="G4535" s="66"/>
      <c r="H4535" s="66">
        <v>0</v>
      </c>
    </row>
    <row r="4536" spans="1:8" ht="12.75" customHeight="1" x14ac:dyDescent="0.25">
      <c r="A4536" s="26" t="s">
        <v>4519</v>
      </c>
      <c r="B4536" s="26" t="s">
        <v>4517</v>
      </c>
      <c r="C4536" s="65">
        <v>6</v>
      </c>
      <c r="D4536" s="66"/>
      <c r="E4536" s="66"/>
      <c r="F4536" s="66"/>
      <c r="G4536" s="66"/>
      <c r="H4536" s="66">
        <v>0</v>
      </c>
    </row>
    <row r="4537" spans="1:8" ht="12.75" customHeight="1" x14ac:dyDescent="0.25">
      <c r="A4537" s="26" t="s">
        <v>4520</v>
      </c>
      <c r="B4537" s="26" t="s">
        <v>4521</v>
      </c>
      <c r="C4537" s="65">
        <v>10</v>
      </c>
      <c r="D4537" s="66"/>
      <c r="E4537" s="66"/>
      <c r="F4537" s="66"/>
      <c r="G4537" s="66">
        <v>0</v>
      </c>
      <c r="H4537" s="66">
        <v>0</v>
      </c>
    </row>
    <row r="4538" spans="1:8" ht="12.75" customHeight="1" x14ac:dyDescent="0.25">
      <c r="A4538" s="26" t="s">
        <v>4522</v>
      </c>
      <c r="B4538" s="26" t="s">
        <v>4523</v>
      </c>
      <c r="C4538" s="65">
        <v>10</v>
      </c>
      <c r="D4538" s="66"/>
      <c r="E4538" s="66"/>
      <c r="F4538" s="66"/>
      <c r="G4538" s="66">
        <v>0</v>
      </c>
      <c r="H4538" s="66">
        <v>0</v>
      </c>
    </row>
    <row r="4539" spans="1:8" ht="12.75" customHeight="1" x14ac:dyDescent="0.25">
      <c r="A4539" s="26" t="s">
        <v>4524</v>
      </c>
      <c r="B4539" s="26" t="s">
        <v>4525</v>
      </c>
      <c r="C4539" s="65">
        <v>10</v>
      </c>
      <c r="D4539" s="66"/>
      <c r="E4539" s="66"/>
      <c r="F4539" s="66"/>
      <c r="G4539" s="66">
        <v>0</v>
      </c>
      <c r="H4539" s="66">
        <v>0</v>
      </c>
    </row>
    <row r="4540" spans="1:8" ht="12.75" customHeight="1" x14ac:dyDescent="0.25">
      <c r="A4540" s="26" t="s">
        <v>4526</v>
      </c>
      <c r="B4540" s="26" t="s">
        <v>4525</v>
      </c>
      <c r="C4540" s="65">
        <v>10</v>
      </c>
      <c r="D4540" s="66"/>
      <c r="E4540" s="66"/>
      <c r="F4540" s="66"/>
      <c r="G4540" s="66">
        <v>0</v>
      </c>
      <c r="H4540" s="66">
        <v>0</v>
      </c>
    </row>
    <row r="4541" spans="1:8" ht="12.75" customHeight="1" x14ac:dyDescent="0.25">
      <c r="A4541" s="26" t="s">
        <v>4527</v>
      </c>
      <c r="B4541" s="26" t="s">
        <v>4528</v>
      </c>
      <c r="C4541" s="65">
        <v>10</v>
      </c>
      <c r="D4541" s="66"/>
      <c r="E4541" s="66"/>
      <c r="F4541" s="66"/>
      <c r="G4541" s="66">
        <v>0</v>
      </c>
      <c r="H4541" s="66">
        <v>0</v>
      </c>
    </row>
    <row r="4542" spans="1:8" ht="12.75" customHeight="1" x14ac:dyDescent="0.25">
      <c r="A4542" s="26" t="s">
        <v>4529</v>
      </c>
      <c r="B4542" s="26" t="s">
        <v>4530</v>
      </c>
      <c r="C4542" s="65">
        <v>10</v>
      </c>
      <c r="D4542" s="66"/>
      <c r="E4542" s="66"/>
      <c r="F4542" s="66"/>
      <c r="G4542" s="66">
        <v>0</v>
      </c>
      <c r="H4542" s="66">
        <v>0</v>
      </c>
    </row>
    <row r="4543" spans="1:8" ht="12.75" customHeight="1" x14ac:dyDescent="0.25">
      <c r="A4543" s="26" t="s">
        <v>4531</v>
      </c>
      <c r="B4543" s="26" t="s">
        <v>4532</v>
      </c>
      <c r="C4543" s="65">
        <v>10</v>
      </c>
      <c r="D4543" s="66"/>
      <c r="E4543" s="66"/>
      <c r="F4543" s="66"/>
      <c r="G4543" s="66">
        <v>0</v>
      </c>
      <c r="H4543" s="66">
        <v>0</v>
      </c>
    </row>
    <row r="4544" spans="1:8" ht="12.75" customHeight="1" x14ac:dyDescent="0.25">
      <c r="A4544" s="26" t="s">
        <v>4533</v>
      </c>
      <c r="B4544" s="26" t="s">
        <v>4534</v>
      </c>
      <c r="C4544" s="65">
        <v>3</v>
      </c>
      <c r="D4544" s="66"/>
      <c r="E4544" s="66"/>
      <c r="F4544" s="66"/>
      <c r="G4544" s="66"/>
      <c r="H4544" s="66">
        <v>9025854.2200000007</v>
      </c>
    </row>
    <row r="4545" spans="1:8" ht="12.75" customHeight="1" x14ac:dyDescent="0.25">
      <c r="A4545" s="26" t="s">
        <v>4535</v>
      </c>
      <c r="B4545" s="26" t="s">
        <v>4534</v>
      </c>
      <c r="C4545" s="65">
        <v>4</v>
      </c>
      <c r="D4545" s="66"/>
      <c r="E4545" s="66"/>
      <c r="F4545" s="66"/>
      <c r="G4545" s="66"/>
      <c r="H4545" s="66">
        <v>9025854.2200000007</v>
      </c>
    </row>
    <row r="4546" spans="1:8" ht="12.75" customHeight="1" x14ac:dyDescent="0.25">
      <c r="A4546" s="26" t="s">
        <v>4536</v>
      </c>
      <c r="B4546" s="26" t="s">
        <v>4537</v>
      </c>
      <c r="C4546" s="65">
        <v>6</v>
      </c>
      <c r="D4546" s="66"/>
      <c r="E4546" s="66"/>
      <c r="F4546" s="66"/>
      <c r="G4546" s="66"/>
      <c r="H4546" s="66">
        <v>9025854.2200000007</v>
      </c>
    </row>
    <row r="4547" spans="1:8" ht="12.75" customHeight="1" x14ac:dyDescent="0.25">
      <c r="A4547" s="26" t="s">
        <v>4538</v>
      </c>
      <c r="B4547" s="26" t="s">
        <v>4539</v>
      </c>
      <c r="C4547" s="65">
        <v>10</v>
      </c>
      <c r="D4547" s="66"/>
      <c r="E4547" s="66"/>
      <c r="F4547" s="66"/>
      <c r="G4547" s="66">
        <v>9024794.5500000007</v>
      </c>
      <c r="H4547" s="66">
        <v>9024794.5500000007</v>
      </c>
    </row>
    <row r="4548" spans="1:8" ht="12.75" customHeight="1" x14ac:dyDescent="0.25">
      <c r="A4548" s="26" t="s">
        <v>4540</v>
      </c>
      <c r="B4548" s="26" t="s">
        <v>4539</v>
      </c>
      <c r="C4548" s="65">
        <v>12</v>
      </c>
      <c r="D4548" s="66"/>
      <c r="E4548" s="66"/>
      <c r="F4548" s="66">
        <v>9024794.5500000007</v>
      </c>
      <c r="G4548" s="66"/>
      <c r="H4548" s="66">
        <v>9024794.5500000007</v>
      </c>
    </row>
    <row r="4549" spans="1:8" ht="12.75" customHeight="1" x14ac:dyDescent="0.25">
      <c r="A4549" s="26" t="s">
        <v>4541</v>
      </c>
      <c r="B4549" s="26" t="s">
        <v>4539</v>
      </c>
      <c r="C4549" s="65">
        <v>14</v>
      </c>
      <c r="D4549" s="66"/>
      <c r="E4549" s="66">
        <v>9024794.5500000007</v>
      </c>
      <c r="F4549" s="66"/>
      <c r="G4549" s="66"/>
      <c r="H4549" s="66">
        <v>9024794.5500000007</v>
      </c>
    </row>
    <row r="4550" spans="1:8" ht="12.75" customHeight="1" x14ac:dyDescent="0.25">
      <c r="A4550" s="26" t="s">
        <v>4542</v>
      </c>
      <c r="B4550" s="26" t="s">
        <v>4543</v>
      </c>
      <c r="C4550" s="65">
        <v>16</v>
      </c>
      <c r="D4550" s="66">
        <v>9556.31</v>
      </c>
      <c r="E4550" s="66"/>
      <c r="F4550" s="66"/>
      <c r="G4550" s="66"/>
      <c r="H4550" s="66">
        <v>9556.31</v>
      </c>
    </row>
    <row r="4551" spans="1:8" ht="12.75" customHeight="1" x14ac:dyDescent="0.25">
      <c r="A4551" s="26" t="s">
        <v>4544</v>
      </c>
      <c r="B4551" s="26" t="s">
        <v>1821</v>
      </c>
      <c r="C4551" s="65">
        <v>16</v>
      </c>
      <c r="D4551" s="66">
        <v>0</v>
      </c>
      <c r="E4551" s="66"/>
      <c r="F4551" s="66"/>
      <c r="G4551" s="66"/>
      <c r="H4551" s="66">
        <v>0</v>
      </c>
    </row>
    <row r="4552" spans="1:8" ht="22.5" customHeight="1" x14ac:dyDescent="0.25">
      <c r="A4552" s="26" t="s">
        <v>4545</v>
      </c>
      <c r="B4552" s="26" t="s">
        <v>1310</v>
      </c>
      <c r="C4552" s="65">
        <v>16</v>
      </c>
      <c r="D4552" s="66">
        <v>0</v>
      </c>
      <c r="E4552" s="66"/>
      <c r="F4552" s="66"/>
      <c r="G4552" s="66"/>
      <c r="H4552" s="66">
        <v>0</v>
      </c>
    </row>
    <row r="4553" spans="1:8" ht="12.75" customHeight="1" x14ac:dyDescent="0.25">
      <c r="A4553" s="26" t="s">
        <v>11922</v>
      </c>
      <c r="B4553" s="26" t="s">
        <v>5061</v>
      </c>
      <c r="C4553" s="65">
        <v>16</v>
      </c>
      <c r="D4553" s="66">
        <v>9015238.2400000002</v>
      </c>
      <c r="E4553" s="66"/>
      <c r="F4553" s="66"/>
      <c r="G4553" s="66"/>
      <c r="H4553" s="66">
        <v>9015238.2400000002</v>
      </c>
    </row>
    <row r="4554" spans="1:8" ht="12.75" customHeight="1" x14ac:dyDescent="0.25">
      <c r="A4554" s="26" t="s">
        <v>4546</v>
      </c>
      <c r="B4554" s="26" t="s">
        <v>1821</v>
      </c>
      <c r="C4554" s="65">
        <v>12</v>
      </c>
      <c r="D4554" s="66"/>
      <c r="E4554" s="66"/>
      <c r="F4554" s="66">
        <v>0</v>
      </c>
      <c r="G4554" s="66"/>
      <c r="H4554" s="66">
        <v>0</v>
      </c>
    </row>
    <row r="4555" spans="1:8" ht="12.75" customHeight="1" x14ac:dyDescent="0.25">
      <c r="A4555" s="26" t="s">
        <v>4547</v>
      </c>
      <c r="B4555" s="26" t="s">
        <v>1821</v>
      </c>
      <c r="C4555" s="65">
        <v>14</v>
      </c>
      <c r="D4555" s="66"/>
      <c r="E4555" s="66">
        <v>0</v>
      </c>
      <c r="F4555" s="66"/>
      <c r="G4555" s="66"/>
      <c r="H4555" s="66">
        <v>0</v>
      </c>
    </row>
    <row r="4556" spans="1:8" ht="22.5" customHeight="1" x14ac:dyDescent="0.25">
      <c r="A4556" s="26" t="s">
        <v>4548</v>
      </c>
      <c r="B4556" s="26" t="s">
        <v>1821</v>
      </c>
      <c r="C4556" s="65">
        <v>16</v>
      </c>
      <c r="D4556" s="66">
        <v>0</v>
      </c>
      <c r="E4556" s="66"/>
      <c r="F4556" s="66"/>
      <c r="G4556" s="66"/>
      <c r="H4556" s="66">
        <v>0</v>
      </c>
    </row>
    <row r="4557" spans="1:8" ht="12.75" customHeight="1" x14ac:dyDescent="0.25">
      <c r="A4557" s="26" t="s">
        <v>4549</v>
      </c>
      <c r="B4557" s="26" t="s">
        <v>4550</v>
      </c>
      <c r="C4557" s="65">
        <v>10</v>
      </c>
      <c r="D4557" s="66"/>
      <c r="E4557" s="66"/>
      <c r="F4557" s="66"/>
      <c r="G4557" s="66">
        <v>1059.67</v>
      </c>
      <c r="H4557" s="66">
        <v>1059.67</v>
      </c>
    </row>
    <row r="4558" spans="1:8" ht="12.75" customHeight="1" x14ac:dyDescent="0.25">
      <c r="A4558" s="26" t="s">
        <v>4551</v>
      </c>
      <c r="B4558" s="26" t="s">
        <v>4550</v>
      </c>
      <c r="C4558" s="65">
        <v>12</v>
      </c>
      <c r="D4558" s="66"/>
      <c r="E4558" s="66"/>
      <c r="F4558" s="66">
        <v>1059.67</v>
      </c>
      <c r="G4558" s="66"/>
      <c r="H4558" s="66">
        <v>1059.67</v>
      </c>
    </row>
    <row r="4559" spans="1:8" ht="12.75" customHeight="1" x14ac:dyDescent="0.25">
      <c r="A4559" s="26" t="s">
        <v>4552</v>
      </c>
      <c r="B4559" s="26" t="s">
        <v>4550</v>
      </c>
      <c r="C4559" s="65">
        <v>14</v>
      </c>
      <c r="D4559" s="66"/>
      <c r="E4559" s="66">
        <v>1059.67</v>
      </c>
      <c r="F4559" s="66"/>
      <c r="G4559" s="66"/>
      <c r="H4559" s="66">
        <v>1059.67</v>
      </c>
    </row>
    <row r="4560" spans="1:8" ht="12.75" customHeight="1" x14ac:dyDescent="0.25">
      <c r="A4560" s="26" t="s">
        <v>4553</v>
      </c>
      <c r="B4560" s="26" t="s">
        <v>4543</v>
      </c>
      <c r="C4560" s="65">
        <v>16</v>
      </c>
      <c r="D4560" s="66">
        <v>1059.67</v>
      </c>
      <c r="E4560" s="66"/>
      <c r="F4560" s="66"/>
      <c r="G4560" s="66"/>
      <c r="H4560" s="66">
        <v>1059.67</v>
      </c>
    </row>
    <row r="4561" spans="1:8" ht="12.75" customHeight="1" x14ac:dyDescent="0.25">
      <c r="A4561" s="26" t="s">
        <v>4554</v>
      </c>
      <c r="B4561" s="26" t="s">
        <v>4555</v>
      </c>
      <c r="C4561" s="65">
        <v>10</v>
      </c>
      <c r="D4561" s="66"/>
      <c r="E4561" s="66"/>
      <c r="F4561" s="66"/>
      <c r="G4561" s="66">
        <v>0</v>
      </c>
      <c r="H4561" s="66">
        <v>0</v>
      </c>
    </row>
    <row r="4562" spans="1:8" ht="12.75" customHeight="1" x14ac:dyDescent="0.25">
      <c r="A4562" s="26" t="s">
        <v>4556</v>
      </c>
      <c r="B4562" s="26" t="s">
        <v>4557</v>
      </c>
      <c r="C4562" s="65">
        <v>6</v>
      </c>
      <c r="D4562" s="66"/>
      <c r="E4562" s="66"/>
      <c r="F4562" s="66"/>
      <c r="G4562" s="66"/>
      <c r="H4562" s="66">
        <v>0</v>
      </c>
    </row>
    <row r="4563" spans="1:8" ht="12.75" customHeight="1" x14ac:dyDescent="0.25">
      <c r="A4563" s="26" t="s">
        <v>4558</v>
      </c>
      <c r="B4563" s="26" t="s">
        <v>4557</v>
      </c>
      <c r="C4563" s="65">
        <v>10</v>
      </c>
      <c r="D4563" s="66"/>
      <c r="E4563" s="66"/>
      <c r="F4563" s="66"/>
      <c r="G4563" s="66">
        <v>0</v>
      </c>
      <c r="H4563" s="66">
        <v>0</v>
      </c>
    </row>
    <row r="4564" spans="1:8" ht="12.75" customHeight="1" x14ac:dyDescent="0.25">
      <c r="A4564" s="26" t="s">
        <v>4559</v>
      </c>
      <c r="B4564" s="26" t="s">
        <v>4555</v>
      </c>
      <c r="C4564" s="65">
        <v>10</v>
      </c>
      <c r="D4564" s="66"/>
      <c r="E4564" s="66"/>
      <c r="F4564" s="66"/>
      <c r="G4564" s="66">
        <v>0</v>
      </c>
      <c r="H4564" s="66">
        <v>0</v>
      </c>
    </row>
    <row r="4565" spans="1:8" ht="12.75" customHeight="1" x14ac:dyDescent="0.25">
      <c r="A4565" s="26" t="s">
        <v>4560</v>
      </c>
      <c r="B4565" s="26" t="s">
        <v>4561</v>
      </c>
      <c r="C4565" s="65">
        <v>6</v>
      </c>
      <c r="D4565" s="66"/>
      <c r="E4565" s="66"/>
      <c r="F4565" s="66"/>
      <c r="G4565" s="66"/>
      <c r="H4565" s="66">
        <v>0</v>
      </c>
    </row>
    <row r="4566" spans="1:8" ht="12.75" customHeight="1" x14ac:dyDescent="0.25">
      <c r="A4566" s="26" t="s">
        <v>4562</v>
      </c>
      <c r="B4566" s="26" t="s">
        <v>4563</v>
      </c>
      <c r="C4566" s="65">
        <v>10</v>
      </c>
      <c r="D4566" s="66"/>
      <c r="E4566" s="66"/>
      <c r="F4566" s="66"/>
      <c r="G4566" s="66">
        <v>0</v>
      </c>
      <c r="H4566" s="66">
        <v>0</v>
      </c>
    </row>
    <row r="4567" spans="1:8" ht="12.75" customHeight="1" x14ac:dyDescent="0.25">
      <c r="A4567" s="26" t="s">
        <v>4564</v>
      </c>
      <c r="B4567" s="26" t="s">
        <v>4565</v>
      </c>
      <c r="C4567" s="65">
        <v>10</v>
      </c>
      <c r="D4567" s="66"/>
      <c r="E4567" s="66"/>
      <c r="F4567" s="66"/>
      <c r="G4567" s="66">
        <v>0</v>
      </c>
      <c r="H4567" s="66">
        <v>0</v>
      </c>
    </row>
    <row r="4568" spans="1:8" ht="12.75" customHeight="1" x14ac:dyDescent="0.25">
      <c r="A4568" s="26" t="s">
        <v>4566</v>
      </c>
      <c r="B4568" s="26" t="s">
        <v>4555</v>
      </c>
      <c r="C4568" s="65">
        <v>10</v>
      </c>
      <c r="D4568" s="66"/>
      <c r="E4568" s="66"/>
      <c r="F4568" s="66"/>
      <c r="G4568" s="66">
        <v>0</v>
      </c>
      <c r="H4568" s="66">
        <v>0</v>
      </c>
    </row>
    <row r="4569" spans="1:8" ht="12.75" customHeight="1" x14ac:dyDescent="0.25">
      <c r="A4569" s="26" t="s">
        <v>4567</v>
      </c>
      <c r="B4569" s="26" t="s">
        <v>4555</v>
      </c>
      <c r="C4569" s="65">
        <v>10</v>
      </c>
      <c r="D4569" s="66"/>
      <c r="E4569" s="66"/>
      <c r="F4569" s="66"/>
      <c r="G4569" s="66">
        <v>0</v>
      </c>
      <c r="H4569" s="66">
        <v>0</v>
      </c>
    </row>
    <row r="4570" spans="1:8" ht="12.75" customHeight="1" x14ac:dyDescent="0.25">
      <c r="A4570" s="26" t="s">
        <v>4568</v>
      </c>
      <c r="B4570" s="26" t="s">
        <v>4569</v>
      </c>
      <c r="C4570" s="65">
        <v>6</v>
      </c>
      <c r="D4570" s="66"/>
      <c r="E4570" s="66"/>
      <c r="F4570" s="66"/>
      <c r="G4570" s="66"/>
      <c r="H4570" s="66">
        <v>0</v>
      </c>
    </row>
    <row r="4571" spans="1:8" ht="12.75" customHeight="1" x14ac:dyDescent="0.25">
      <c r="A4571" s="26" t="s">
        <v>4570</v>
      </c>
      <c r="B4571" s="26" t="s">
        <v>4569</v>
      </c>
      <c r="C4571" s="65">
        <v>10</v>
      </c>
      <c r="D4571" s="66"/>
      <c r="E4571" s="66"/>
      <c r="F4571" s="66"/>
      <c r="G4571" s="66">
        <v>0</v>
      </c>
      <c r="H4571" s="66">
        <v>0</v>
      </c>
    </row>
    <row r="4572" spans="1:8" ht="12.75" customHeight="1" x14ac:dyDescent="0.25">
      <c r="A4572" s="26" t="s">
        <v>4571</v>
      </c>
      <c r="B4572" s="26" t="s">
        <v>4572</v>
      </c>
      <c r="C4572" s="65">
        <v>3</v>
      </c>
      <c r="D4572" s="66"/>
      <c r="E4572" s="66"/>
      <c r="F4572" s="66"/>
      <c r="G4572" s="66"/>
      <c r="H4572" s="66">
        <v>73450.25</v>
      </c>
    </row>
    <row r="4573" spans="1:8" ht="12.75" customHeight="1" x14ac:dyDescent="0.25">
      <c r="A4573" s="26" t="s">
        <v>4573</v>
      </c>
      <c r="B4573" s="26" t="s">
        <v>4572</v>
      </c>
      <c r="C4573" s="65">
        <v>4</v>
      </c>
      <c r="D4573" s="66"/>
      <c r="E4573" s="66"/>
      <c r="F4573" s="66"/>
      <c r="G4573" s="66"/>
      <c r="H4573" s="66">
        <v>73450.25</v>
      </c>
    </row>
    <row r="4574" spans="1:8" ht="12.75" customHeight="1" x14ac:dyDescent="0.25">
      <c r="A4574" s="26" t="s">
        <v>4574</v>
      </c>
      <c r="B4574" s="26" t="s">
        <v>4575</v>
      </c>
      <c r="C4574" s="65">
        <v>6</v>
      </c>
      <c r="D4574" s="66"/>
      <c r="E4574" s="66"/>
      <c r="F4574" s="66"/>
      <c r="G4574" s="66"/>
      <c r="H4574" s="66">
        <v>25393.09</v>
      </c>
    </row>
    <row r="4575" spans="1:8" ht="12.75" customHeight="1" x14ac:dyDescent="0.25">
      <c r="A4575" s="26" t="s">
        <v>4576</v>
      </c>
      <c r="B4575" s="26" t="s">
        <v>2884</v>
      </c>
      <c r="C4575" s="65">
        <v>10</v>
      </c>
      <c r="D4575" s="66"/>
      <c r="E4575" s="66"/>
      <c r="F4575" s="66"/>
      <c r="G4575" s="66">
        <v>25393.09</v>
      </c>
      <c r="H4575" s="66">
        <v>25393.09</v>
      </c>
    </row>
    <row r="4576" spans="1:8" ht="12.75" customHeight="1" x14ac:dyDescent="0.25">
      <c r="A4576" s="26" t="s">
        <v>4577</v>
      </c>
      <c r="B4576" s="26" t="s">
        <v>4578</v>
      </c>
      <c r="C4576" s="65">
        <v>12</v>
      </c>
      <c r="D4576" s="66"/>
      <c r="E4576" s="66"/>
      <c r="F4576" s="66">
        <v>25393.09</v>
      </c>
      <c r="G4576" s="66"/>
      <c r="H4576" s="66">
        <v>25393.09</v>
      </c>
    </row>
    <row r="4577" spans="1:8" ht="12.75" customHeight="1" x14ac:dyDescent="0.25">
      <c r="A4577" s="26" t="s">
        <v>4579</v>
      </c>
      <c r="B4577" s="26" t="s">
        <v>4580</v>
      </c>
      <c r="C4577" s="65">
        <v>14</v>
      </c>
      <c r="D4577" s="66"/>
      <c r="E4577" s="66">
        <v>25393.09</v>
      </c>
      <c r="F4577" s="66"/>
      <c r="G4577" s="66"/>
      <c r="H4577" s="66">
        <v>25393.09</v>
      </c>
    </row>
    <row r="4578" spans="1:8" ht="12.75" customHeight="1" x14ac:dyDescent="0.25">
      <c r="A4578" s="26" t="s">
        <v>4581</v>
      </c>
      <c r="B4578" s="26" t="s">
        <v>4580</v>
      </c>
      <c r="C4578" s="65">
        <v>16</v>
      </c>
      <c r="D4578" s="66">
        <v>7810.75</v>
      </c>
      <c r="E4578" s="66"/>
      <c r="F4578" s="66"/>
      <c r="G4578" s="66"/>
      <c r="H4578" s="66">
        <v>7810.75</v>
      </c>
    </row>
    <row r="4579" spans="1:8" ht="12.75" customHeight="1" x14ac:dyDescent="0.25">
      <c r="A4579" s="26" t="s">
        <v>4582</v>
      </c>
      <c r="B4579" s="26" t="s">
        <v>4583</v>
      </c>
      <c r="C4579" s="65">
        <v>16</v>
      </c>
      <c r="D4579" s="66">
        <v>17582.34</v>
      </c>
      <c r="E4579" s="66"/>
      <c r="F4579" s="66"/>
      <c r="G4579" s="66"/>
      <c r="H4579" s="66">
        <v>17582.34</v>
      </c>
    </row>
    <row r="4580" spans="1:8" ht="12.75" customHeight="1" x14ac:dyDescent="0.25">
      <c r="A4580" s="26" t="s">
        <v>4584</v>
      </c>
      <c r="B4580" s="26" t="s">
        <v>4585</v>
      </c>
      <c r="C4580" s="65">
        <v>12</v>
      </c>
      <c r="D4580" s="66"/>
      <c r="E4580" s="66"/>
      <c r="F4580" s="66">
        <v>0</v>
      </c>
      <c r="G4580" s="66"/>
      <c r="H4580" s="66">
        <v>0</v>
      </c>
    </row>
    <row r="4581" spans="1:8" ht="12.75" customHeight="1" x14ac:dyDescent="0.25">
      <c r="A4581" s="26" t="s">
        <v>4587</v>
      </c>
      <c r="B4581" s="26" t="s">
        <v>4586</v>
      </c>
      <c r="C4581" s="65">
        <v>10</v>
      </c>
      <c r="D4581" s="66"/>
      <c r="E4581" s="66"/>
      <c r="F4581" s="66"/>
      <c r="G4581" s="66">
        <v>0</v>
      </c>
      <c r="H4581" s="66">
        <v>0</v>
      </c>
    </row>
    <row r="4582" spans="1:8" ht="12.75" customHeight="1" x14ac:dyDescent="0.25">
      <c r="A4582" s="26" t="s">
        <v>4588</v>
      </c>
      <c r="B4582" s="26" t="s">
        <v>4586</v>
      </c>
      <c r="C4582" s="65">
        <v>12</v>
      </c>
      <c r="D4582" s="66"/>
      <c r="E4582" s="66"/>
      <c r="F4582" s="66">
        <v>0</v>
      </c>
      <c r="G4582" s="66"/>
      <c r="H4582" s="66">
        <v>0</v>
      </c>
    </row>
    <row r="4583" spans="1:8" ht="12.75" customHeight="1" x14ac:dyDescent="0.25">
      <c r="A4583" s="26" t="s">
        <v>4589</v>
      </c>
      <c r="B4583" s="26" t="s">
        <v>4586</v>
      </c>
      <c r="C4583" s="65">
        <v>14</v>
      </c>
      <c r="D4583" s="66"/>
      <c r="E4583" s="66">
        <v>0</v>
      </c>
      <c r="F4583" s="66"/>
      <c r="G4583" s="66"/>
      <c r="H4583" s="66">
        <v>0</v>
      </c>
    </row>
    <row r="4584" spans="1:8" ht="12.75" customHeight="1" x14ac:dyDescent="0.25">
      <c r="A4584" s="26" t="s">
        <v>4590</v>
      </c>
      <c r="B4584" s="26" t="s">
        <v>4586</v>
      </c>
      <c r="C4584" s="65">
        <v>16</v>
      </c>
      <c r="D4584" s="66">
        <v>0</v>
      </c>
      <c r="E4584" s="66"/>
      <c r="F4584" s="66"/>
      <c r="G4584" s="66"/>
      <c r="H4584" s="66">
        <v>0</v>
      </c>
    </row>
    <row r="4585" spans="1:8" ht="12.75" customHeight="1" x14ac:dyDescent="0.25">
      <c r="A4585" s="26" t="s">
        <v>4591</v>
      </c>
      <c r="B4585" s="26" t="s">
        <v>4592</v>
      </c>
      <c r="C4585" s="65">
        <v>10</v>
      </c>
      <c r="D4585" s="66"/>
      <c r="E4585" s="66"/>
      <c r="F4585" s="66"/>
      <c r="G4585" s="66">
        <v>0</v>
      </c>
      <c r="H4585" s="66">
        <v>0</v>
      </c>
    </row>
    <row r="4586" spans="1:8" ht="12.75" customHeight="1" x14ac:dyDescent="0.25">
      <c r="A4586" s="26" t="s">
        <v>4593</v>
      </c>
      <c r="B4586" s="26" t="s">
        <v>4594</v>
      </c>
      <c r="C4586" s="65">
        <v>6</v>
      </c>
      <c r="D4586" s="66"/>
      <c r="E4586" s="66"/>
      <c r="F4586" s="66"/>
      <c r="G4586" s="66"/>
      <c r="H4586" s="66">
        <v>48057.16</v>
      </c>
    </row>
    <row r="4587" spans="1:8" ht="12.75" customHeight="1" x14ac:dyDescent="0.25">
      <c r="A4587" s="26" t="s">
        <v>4595</v>
      </c>
      <c r="B4587" s="26" t="s">
        <v>4596</v>
      </c>
      <c r="C4587" s="65">
        <v>10</v>
      </c>
      <c r="D4587" s="66"/>
      <c r="E4587" s="66"/>
      <c r="F4587" s="66"/>
      <c r="G4587" s="66">
        <v>48057.16</v>
      </c>
      <c r="H4587" s="66">
        <v>48057.16</v>
      </c>
    </row>
    <row r="4588" spans="1:8" ht="12.75" customHeight="1" x14ac:dyDescent="0.25">
      <c r="A4588" s="26" t="s">
        <v>4597</v>
      </c>
      <c r="B4588" s="26" t="s">
        <v>4596</v>
      </c>
      <c r="C4588" s="65">
        <v>12</v>
      </c>
      <c r="D4588" s="66"/>
      <c r="E4588" s="66"/>
      <c r="F4588" s="66">
        <v>33036.07</v>
      </c>
      <c r="G4588" s="66"/>
      <c r="H4588" s="66">
        <v>33036.07</v>
      </c>
    </row>
    <row r="4589" spans="1:8" ht="12.75" customHeight="1" x14ac:dyDescent="0.25">
      <c r="A4589" s="26" t="s">
        <v>4598</v>
      </c>
      <c r="B4589" s="26" t="s">
        <v>4596</v>
      </c>
      <c r="C4589" s="65">
        <v>14</v>
      </c>
      <c r="D4589" s="66"/>
      <c r="E4589" s="66">
        <v>33036.07</v>
      </c>
      <c r="F4589" s="66"/>
      <c r="G4589" s="66"/>
      <c r="H4589" s="66">
        <v>33036.07</v>
      </c>
    </row>
    <row r="4590" spans="1:8" ht="12.75" customHeight="1" x14ac:dyDescent="0.25">
      <c r="A4590" s="26" t="s">
        <v>4599</v>
      </c>
      <c r="B4590" s="26" t="s">
        <v>4600</v>
      </c>
      <c r="C4590" s="65">
        <v>16</v>
      </c>
      <c r="D4590" s="66">
        <v>21900.11</v>
      </c>
      <c r="E4590" s="66"/>
      <c r="F4590" s="66"/>
      <c r="G4590" s="66"/>
      <c r="H4590" s="66">
        <v>21900.11</v>
      </c>
    </row>
    <row r="4591" spans="1:8" ht="12.75" customHeight="1" x14ac:dyDescent="0.25">
      <c r="A4591" s="26" t="s">
        <v>4601</v>
      </c>
      <c r="B4591" s="26" t="s">
        <v>4602</v>
      </c>
      <c r="C4591" s="65">
        <v>16</v>
      </c>
      <c r="D4591" s="66">
        <v>1413.03</v>
      </c>
      <c r="E4591" s="66"/>
      <c r="F4591" s="66"/>
      <c r="G4591" s="66"/>
      <c r="H4591" s="66">
        <v>1413.03</v>
      </c>
    </row>
    <row r="4592" spans="1:8" ht="12.75" customHeight="1" x14ac:dyDescent="0.25">
      <c r="A4592" s="26" t="s">
        <v>4603</v>
      </c>
      <c r="B4592" s="26" t="s">
        <v>4604</v>
      </c>
      <c r="C4592" s="65">
        <v>16</v>
      </c>
      <c r="D4592" s="66">
        <v>832.32</v>
      </c>
      <c r="E4592" s="66"/>
      <c r="F4592" s="66"/>
      <c r="G4592" s="66"/>
      <c r="H4592" s="66">
        <v>832.32</v>
      </c>
    </row>
    <row r="4593" spans="1:8" ht="12.75" customHeight="1" x14ac:dyDescent="0.25">
      <c r="A4593" s="26" t="s">
        <v>4605</v>
      </c>
      <c r="B4593" s="26" t="s">
        <v>4606</v>
      </c>
      <c r="C4593" s="65">
        <v>16</v>
      </c>
      <c r="D4593" s="66">
        <v>2862.98</v>
      </c>
      <c r="E4593" s="66"/>
      <c r="F4593" s="66"/>
      <c r="G4593" s="66"/>
      <c r="H4593" s="66">
        <v>2862.98</v>
      </c>
    </row>
    <row r="4594" spans="1:8" ht="12.75" customHeight="1" x14ac:dyDescent="0.25">
      <c r="A4594" s="26" t="s">
        <v>4607</v>
      </c>
      <c r="B4594" s="26" t="s">
        <v>4608</v>
      </c>
      <c r="C4594" s="65">
        <v>16</v>
      </c>
      <c r="D4594" s="66">
        <v>361.77</v>
      </c>
      <c r="E4594" s="66"/>
      <c r="F4594" s="66"/>
      <c r="G4594" s="66"/>
      <c r="H4594" s="66">
        <v>361.77</v>
      </c>
    </row>
    <row r="4595" spans="1:8" ht="12.75" customHeight="1" x14ac:dyDescent="0.25">
      <c r="A4595" s="26" t="s">
        <v>4609</v>
      </c>
      <c r="B4595" s="26" t="s">
        <v>4610</v>
      </c>
      <c r="C4595" s="65">
        <v>16</v>
      </c>
      <c r="D4595" s="66">
        <v>5665.86</v>
      </c>
      <c r="E4595" s="66"/>
      <c r="F4595" s="66"/>
      <c r="G4595" s="66"/>
      <c r="H4595" s="66">
        <v>5665.86</v>
      </c>
    </row>
    <row r="4596" spans="1:8" ht="12.75" customHeight="1" x14ac:dyDescent="0.25">
      <c r="A4596" s="26" t="s">
        <v>4611</v>
      </c>
      <c r="B4596" s="26" t="s">
        <v>4612</v>
      </c>
      <c r="C4596" s="65">
        <v>16</v>
      </c>
      <c r="D4596" s="66">
        <v>0</v>
      </c>
      <c r="E4596" s="66"/>
      <c r="F4596" s="66"/>
      <c r="G4596" s="66"/>
      <c r="H4596" s="66">
        <v>0</v>
      </c>
    </row>
    <row r="4597" spans="1:8" ht="12.75" customHeight="1" x14ac:dyDescent="0.25">
      <c r="A4597" s="26" t="s">
        <v>4613</v>
      </c>
      <c r="B4597" s="26" t="s">
        <v>4602</v>
      </c>
      <c r="C4597" s="65">
        <v>12</v>
      </c>
      <c r="D4597" s="66"/>
      <c r="E4597" s="66"/>
      <c r="F4597" s="66">
        <v>0</v>
      </c>
      <c r="G4597" s="66"/>
      <c r="H4597" s="66">
        <v>0</v>
      </c>
    </row>
    <row r="4598" spans="1:8" ht="12.75" customHeight="1" x14ac:dyDescent="0.25">
      <c r="A4598" s="26" t="s">
        <v>4614</v>
      </c>
      <c r="B4598" s="26" t="s">
        <v>4602</v>
      </c>
      <c r="C4598" s="65">
        <v>14</v>
      </c>
      <c r="D4598" s="66"/>
      <c r="E4598" s="66">
        <v>0</v>
      </c>
      <c r="F4598" s="66"/>
      <c r="G4598" s="66"/>
      <c r="H4598" s="66">
        <v>0</v>
      </c>
    </row>
    <row r="4599" spans="1:8" ht="12.75" customHeight="1" x14ac:dyDescent="0.25">
      <c r="A4599" s="26" t="s">
        <v>4615</v>
      </c>
      <c r="B4599" s="26" t="s">
        <v>4602</v>
      </c>
      <c r="C4599" s="65">
        <v>16</v>
      </c>
      <c r="D4599" s="66">
        <v>0</v>
      </c>
      <c r="E4599" s="66"/>
      <c r="F4599" s="66"/>
      <c r="G4599" s="66"/>
      <c r="H4599" s="66">
        <v>0</v>
      </c>
    </row>
    <row r="4600" spans="1:8" ht="12.75" customHeight="1" x14ac:dyDescent="0.25">
      <c r="A4600" s="26" t="s">
        <v>4616</v>
      </c>
      <c r="B4600" s="26" t="s">
        <v>4604</v>
      </c>
      <c r="C4600" s="65">
        <v>12</v>
      </c>
      <c r="D4600" s="66"/>
      <c r="E4600" s="66"/>
      <c r="F4600" s="66">
        <v>4835.04</v>
      </c>
      <c r="G4600" s="66"/>
      <c r="H4600" s="66">
        <v>4835.04</v>
      </c>
    </row>
    <row r="4601" spans="1:8" ht="12.75" customHeight="1" x14ac:dyDescent="0.25">
      <c r="A4601" s="26" t="s">
        <v>4617</v>
      </c>
      <c r="B4601" s="26" t="s">
        <v>4604</v>
      </c>
      <c r="C4601" s="65">
        <v>14</v>
      </c>
      <c r="D4601" s="66"/>
      <c r="E4601" s="66">
        <v>4835.04</v>
      </c>
      <c r="F4601" s="66"/>
      <c r="G4601" s="66"/>
      <c r="H4601" s="66">
        <v>4835.04</v>
      </c>
    </row>
    <row r="4602" spans="1:8" ht="12.75" customHeight="1" x14ac:dyDescent="0.25">
      <c r="A4602" s="26" t="s">
        <v>4618</v>
      </c>
      <c r="B4602" s="26" t="s">
        <v>4604</v>
      </c>
      <c r="C4602" s="65">
        <v>16</v>
      </c>
      <c r="D4602" s="66">
        <v>4835.04</v>
      </c>
      <c r="E4602" s="66"/>
      <c r="F4602" s="66"/>
      <c r="G4602" s="66"/>
      <c r="H4602" s="66">
        <v>4835.04</v>
      </c>
    </row>
    <row r="4603" spans="1:8" ht="12.75" customHeight="1" x14ac:dyDescent="0.25">
      <c r="A4603" s="26" t="s">
        <v>4619</v>
      </c>
      <c r="B4603" s="26" t="s">
        <v>4606</v>
      </c>
      <c r="C4603" s="65">
        <v>12</v>
      </c>
      <c r="D4603" s="66"/>
      <c r="E4603" s="66"/>
      <c r="F4603" s="66">
        <v>7863.02</v>
      </c>
      <c r="G4603" s="66"/>
      <c r="H4603" s="66">
        <v>7863.02</v>
      </c>
    </row>
    <row r="4604" spans="1:8" ht="22.5" customHeight="1" x14ac:dyDescent="0.25">
      <c r="A4604" s="26" t="s">
        <v>4620</v>
      </c>
      <c r="B4604" s="26" t="s">
        <v>4606</v>
      </c>
      <c r="C4604" s="65">
        <v>14</v>
      </c>
      <c r="D4604" s="66"/>
      <c r="E4604" s="66">
        <v>7863.02</v>
      </c>
      <c r="F4604" s="66"/>
      <c r="G4604" s="66"/>
      <c r="H4604" s="66">
        <v>7863.02</v>
      </c>
    </row>
    <row r="4605" spans="1:8" ht="12.75" customHeight="1" x14ac:dyDescent="0.25">
      <c r="A4605" s="26" t="s">
        <v>4621</v>
      </c>
      <c r="B4605" s="26" t="s">
        <v>4606</v>
      </c>
      <c r="C4605" s="65">
        <v>16</v>
      </c>
      <c r="D4605" s="66">
        <v>7863.02</v>
      </c>
      <c r="E4605" s="66"/>
      <c r="F4605" s="66"/>
      <c r="G4605" s="66"/>
      <c r="H4605" s="66">
        <v>7863.02</v>
      </c>
    </row>
    <row r="4606" spans="1:8" ht="12.75" customHeight="1" x14ac:dyDescent="0.25">
      <c r="A4606" s="26" t="s">
        <v>4622</v>
      </c>
      <c r="B4606" s="26" t="s">
        <v>4608</v>
      </c>
      <c r="C4606" s="65">
        <v>12</v>
      </c>
      <c r="D4606" s="66"/>
      <c r="E4606" s="66"/>
      <c r="F4606" s="66">
        <v>0</v>
      </c>
      <c r="G4606" s="66"/>
      <c r="H4606" s="66">
        <v>0</v>
      </c>
    </row>
    <row r="4607" spans="1:8" ht="12.75" customHeight="1" x14ac:dyDescent="0.25">
      <c r="A4607" s="26" t="s">
        <v>4623</v>
      </c>
      <c r="B4607" s="26" t="s">
        <v>4608</v>
      </c>
      <c r="C4607" s="65">
        <v>14</v>
      </c>
      <c r="D4607" s="66"/>
      <c r="E4607" s="66">
        <v>0</v>
      </c>
      <c r="F4607" s="66"/>
      <c r="G4607" s="66"/>
      <c r="H4607" s="66">
        <v>0</v>
      </c>
    </row>
    <row r="4608" spans="1:8" ht="12.75" customHeight="1" x14ac:dyDescent="0.25">
      <c r="A4608" s="26" t="s">
        <v>4624</v>
      </c>
      <c r="B4608" s="26" t="s">
        <v>4608</v>
      </c>
      <c r="C4608" s="65">
        <v>16</v>
      </c>
      <c r="D4608" s="66">
        <v>0</v>
      </c>
      <c r="E4608" s="66"/>
      <c r="F4608" s="66"/>
      <c r="G4608" s="66"/>
      <c r="H4608" s="66">
        <v>0</v>
      </c>
    </row>
    <row r="4609" spans="1:8" ht="12.75" customHeight="1" x14ac:dyDescent="0.25">
      <c r="A4609" s="26" t="s">
        <v>4625</v>
      </c>
      <c r="B4609" s="26" t="s">
        <v>4610</v>
      </c>
      <c r="C4609" s="65">
        <v>12</v>
      </c>
      <c r="D4609" s="66"/>
      <c r="E4609" s="66"/>
      <c r="F4609" s="66">
        <v>2323.0300000000002</v>
      </c>
      <c r="G4609" s="66"/>
      <c r="H4609" s="66">
        <v>2323.0300000000002</v>
      </c>
    </row>
    <row r="4610" spans="1:8" ht="12.75" customHeight="1" x14ac:dyDescent="0.25">
      <c r="A4610" s="26" t="s">
        <v>4626</v>
      </c>
      <c r="B4610" s="26" t="s">
        <v>4610</v>
      </c>
      <c r="C4610" s="65">
        <v>14</v>
      </c>
      <c r="D4610" s="66"/>
      <c r="E4610" s="66">
        <v>2323.0300000000002</v>
      </c>
      <c r="F4610" s="66"/>
      <c r="G4610" s="66"/>
      <c r="H4610" s="66">
        <v>2323.0300000000002</v>
      </c>
    </row>
    <row r="4611" spans="1:8" ht="12.75" customHeight="1" x14ac:dyDescent="0.25">
      <c r="A4611" s="26" t="s">
        <v>4627</v>
      </c>
      <c r="B4611" s="26" t="s">
        <v>4610</v>
      </c>
      <c r="C4611" s="65">
        <v>16</v>
      </c>
      <c r="D4611" s="66">
        <v>2323.0300000000002</v>
      </c>
      <c r="E4611" s="66"/>
      <c r="F4611" s="66"/>
      <c r="G4611" s="66"/>
      <c r="H4611" s="66">
        <v>2323.0300000000002</v>
      </c>
    </row>
    <row r="4612" spans="1:8" ht="12.75" customHeight="1" x14ac:dyDescent="0.25">
      <c r="A4612" s="26" t="s">
        <v>4628</v>
      </c>
      <c r="B4612" s="26" t="s">
        <v>4612</v>
      </c>
      <c r="C4612" s="65">
        <v>12</v>
      </c>
      <c r="D4612" s="66"/>
      <c r="E4612" s="66"/>
      <c r="F4612" s="66">
        <v>0</v>
      </c>
      <c r="G4612" s="66"/>
      <c r="H4612" s="66">
        <v>0</v>
      </c>
    </row>
    <row r="4613" spans="1:8" ht="12.75" customHeight="1" x14ac:dyDescent="0.25">
      <c r="A4613" s="26" t="s">
        <v>4629</v>
      </c>
      <c r="B4613" s="26" t="s">
        <v>4612</v>
      </c>
      <c r="C4613" s="65">
        <v>14</v>
      </c>
      <c r="D4613" s="66"/>
      <c r="E4613" s="66">
        <v>0</v>
      </c>
      <c r="F4613" s="66"/>
      <c r="G4613" s="66"/>
      <c r="H4613" s="66">
        <v>0</v>
      </c>
    </row>
    <row r="4614" spans="1:8" ht="12.75" customHeight="1" x14ac:dyDescent="0.25">
      <c r="A4614" s="26" t="s">
        <v>4630</v>
      </c>
      <c r="B4614" s="26" t="s">
        <v>4612</v>
      </c>
      <c r="C4614" s="65">
        <v>16</v>
      </c>
      <c r="D4614" s="66">
        <v>0</v>
      </c>
      <c r="E4614" s="66"/>
      <c r="F4614" s="66"/>
      <c r="G4614" s="66"/>
      <c r="H4614" s="66">
        <v>0</v>
      </c>
    </row>
    <row r="4615" spans="1:8" ht="12.75" customHeight="1" x14ac:dyDescent="0.25">
      <c r="A4615" s="26" t="s">
        <v>4631</v>
      </c>
      <c r="B4615" s="26" t="s">
        <v>4632</v>
      </c>
      <c r="C4615" s="65">
        <v>10</v>
      </c>
      <c r="D4615" s="66"/>
      <c r="E4615" s="66"/>
      <c r="F4615" s="66"/>
      <c r="G4615" s="66">
        <v>0</v>
      </c>
      <c r="H4615" s="66">
        <v>0</v>
      </c>
    </row>
    <row r="4616" spans="1:8" ht="12.75" customHeight="1" x14ac:dyDescent="0.25">
      <c r="A4616" s="26" t="s">
        <v>4633</v>
      </c>
      <c r="B4616" s="26" t="s">
        <v>4592</v>
      </c>
      <c r="C4616" s="65">
        <v>10</v>
      </c>
      <c r="D4616" s="66"/>
      <c r="E4616" s="66"/>
      <c r="F4616" s="66"/>
      <c r="G4616" s="66">
        <v>0</v>
      </c>
      <c r="H4616" s="66">
        <v>0</v>
      </c>
    </row>
    <row r="4617" spans="1:8" ht="12.75" customHeight="1" x14ac:dyDescent="0.25">
      <c r="A4617" s="26" t="s">
        <v>4634</v>
      </c>
      <c r="B4617" s="26" t="s">
        <v>4635</v>
      </c>
      <c r="C4617" s="65">
        <v>3</v>
      </c>
      <c r="D4617" s="66"/>
      <c r="E4617" s="66"/>
      <c r="F4617" s="66"/>
      <c r="G4617" s="66"/>
      <c r="H4617" s="66">
        <v>2587039.75</v>
      </c>
    </row>
    <row r="4618" spans="1:8" ht="12.75" customHeight="1" x14ac:dyDescent="0.25">
      <c r="A4618" s="26" t="s">
        <v>4636</v>
      </c>
      <c r="B4618" s="26" t="s">
        <v>4635</v>
      </c>
      <c r="C4618" s="65">
        <v>4</v>
      </c>
      <c r="D4618" s="66"/>
      <c r="E4618" s="66"/>
      <c r="F4618" s="66"/>
      <c r="G4618" s="66"/>
      <c r="H4618" s="66">
        <v>2587039.75</v>
      </c>
    </row>
    <row r="4619" spans="1:8" ht="12.75" customHeight="1" x14ac:dyDescent="0.25">
      <c r="A4619" s="26" t="s">
        <v>4637</v>
      </c>
      <c r="B4619" s="26" t="s">
        <v>4638</v>
      </c>
      <c r="C4619" s="65">
        <v>6</v>
      </c>
      <c r="D4619" s="66"/>
      <c r="E4619" s="66"/>
      <c r="F4619" s="66"/>
      <c r="G4619" s="66"/>
      <c r="H4619" s="66">
        <v>3940</v>
      </c>
    </row>
    <row r="4620" spans="1:8" ht="12.75" customHeight="1" x14ac:dyDescent="0.25">
      <c r="A4620" s="26" t="s">
        <v>4639</v>
      </c>
      <c r="B4620" s="26" t="s">
        <v>4640</v>
      </c>
      <c r="C4620" s="65">
        <v>10</v>
      </c>
      <c r="D4620" s="66"/>
      <c r="E4620" s="66"/>
      <c r="F4620" s="66"/>
      <c r="G4620" s="66">
        <v>0</v>
      </c>
      <c r="H4620" s="66">
        <v>0</v>
      </c>
    </row>
    <row r="4621" spans="1:8" ht="12.75" customHeight="1" x14ac:dyDescent="0.25">
      <c r="A4621" s="26" t="s">
        <v>4641</v>
      </c>
      <c r="B4621" s="26" t="s">
        <v>4642</v>
      </c>
      <c r="C4621" s="65">
        <v>10</v>
      </c>
      <c r="D4621" s="66"/>
      <c r="E4621" s="66"/>
      <c r="F4621" s="66"/>
      <c r="G4621" s="66">
        <v>0</v>
      </c>
      <c r="H4621" s="66">
        <v>0</v>
      </c>
    </row>
    <row r="4622" spans="1:8" ht="12.75" customHeight="1" x14ac:dyDescent="0.25">
      <c r="A4622" s="26" t="s">
        <v>4643</v>
      </c>
      <c r="B4622" s="26" t="s">
        <v>4644</v>
      </c>
      <c r="C4622" s="65">
        <v>10</v>
      </c>
      <c r="D4622" s="66"/>
      <c r="E4622" s="66"/>
      <c r="F4622" s="66"/>
      <c r="G4622" s="66">
        <v>3940</v>
      </c>
      <c r="H4622" s="66">
        <v>3940</v>
      </c>
    </row>
    <row r="4623" spans="1:8" ht="12.75" customHeight="1" x14ac:dyDescent="0.25">
      <c r="A4623" s="26" t="s">
        <v>4645</v>
      </c>
      <c r="B4623" s="26" t="s">
        <v>4646</v>
      </c>
      <c r="C4623" s="65">
        <v>12</v>
      </c>
      <c r="D4623" s="66"/>
      <c r="E4623" s="66"/>
      <c r="F4623" s="66">
        <v>3940</v>
      </c>
      <c r="G4623" s="66"/>
      <c r="H4623" s="66">
        <v>3940</v>
      </c>
    </row>
    <row r="4624" spans="1:8" ht="12.75" customHeight="1" x14ac:dyDescent="0.25">
      <c r="A4624" s="26" t="s">
        <v>4647</v>
      </c>
      <c r="B4624" s="26" t="s">
        <v>4644</v>
      </c>
      <c r="C4624" s="65">
        <v>14</v>
      </c>
      <c r="D4624" s="66"/>
      <c r="E4624" s="66">
        <v>3940</v>
      </c>
      <c r="F4624" s="66"/>
      <c r="G4624" s="66"/>
      <c r="H4624" s="66">
        <v>3940</v>
      </c>
    </row>
    <row r="4625" spans="1:8" ht="12.75" customHeight="1" x14ac:dyDescent="0.25">
      <c r="A4625" s="26" t="s">
        <v>4648</v>
      </c>
      <c r="B4625" s="26" t="s">
        <v>4649</v>
      </c>
      <c r="C4625" s="65">
        <v>16</v>
      </c>
      <c r="D4625" s="66">
        <v>0</v>
      </c>
      <c r="E4625" s="66"/>
      <c r="F4625" s="66"/>
      <c r="G4625" s="66"/>
      <c r="H4625" s="66">
        <v>0</v>
      </c>
    </row>
    <row r="4626" spans="1:8" ht="12.75" customHeight="1" x14ac:dyDescent="0.25">
      <c r="A4626" s="26" t="s">
        <v>4650</v>
      </c>
      <c r="B4626" s="26" t="s">
        <v>4651</v>
      </c>
      <c r="C4626" s="65">
        <v>16</v>
      </c>
      <c r="D4626" s="66">
        <v>0</v>
      </c>
      <c r="E4626" s="66"/>
      <c r="F4626" s="66"/>
      <c r="G4626" s="66"/>
      <c r="H4626" s="66">
        <v>0</v>
      </c>
    </row>
    <row r="4627" spans="1:8" ht="12.75" customHeight="1" x14ac:dyDescent="0.25">
      <c r="A4627" s="26" t="s">
        <v>4652</v>
      </c>
      <c r="B4627" s="26" t="s">
        <v>4653</v>
      </c>
      <c r="C4627" s="65">
        <v>16</v>
      </c>
      <c r="D4627" s="66">
        <v>3940</v>
      </c>
      <c r="E4627" s="66"/>
      <c r="F4627" s="66"/>
      <c r="G4627" s="66"/>
      <c r="H4627" s="66">
        <v>3940</v>
      </c>
    </row>
    <row r="4628" spans="1:8" ht="12.75" customHeight="1" x14ac:dyDescent="0.25">
      <c r="A4628" s="26" t="s">
        <v>4654</v>
      </c>
      <c r="B4628" s="26" t="s">
        <v>4655</v>
      </c>
      <c r="C4628" s="65">
        <v>16</v>
      </c>
      <c r="D4628" s="66">
        <v>0</v>
      </c>
      <c r="E4628" s="66"/>
      <c r="F4628" s="66"/>
      <c r="G4628" s="66"/>
      <c r="H4628" s="66">
        <v>0</v>
      </c>
    </row>
    <row r="4629" spans="1:8" ht="12.75" customHeight="1" x14ac:dyDescent="0.25">
      <c r="A4629" s="26" t="s">
        <v>4656</v>
      </c>
      <c r="B4629" s="26" t="s">
        <v>4657</v>
      </c>
      <c r="C4629" s="65">
        <v>16</v>
      </c>
      <c r="D4629" s="66">
        <v>0</v>
      </c>
      <c r="E4629" s="66"/>
      <c r="F4629" s="66"/>
      <c r="G4629" s="66"/>
      <c r="H4629" s="66">
        <v>0</v>
      </c>
    </row>
    <row r="4630" spans="1:8" ht="12.75" customHeight="1" x14ac:dyDescent="0.25">
      <c r="A4630" s="26" t="s">
        <v>11840</v>
      </c>
      <c r="B4630" s="26" t="s">
        <v>11841</v>
      </c>
      <c r="C4630" s="65">
        <v>16</v>
      </c>
      <c r="D4630" s="66">
        <v>0</v>
      </c>
      <c r="E4630" s="66"/>
      <c r="F4630" s="66"/>
      <c r="G4630" s="66"/>
      <c r="H4630" s="66">
        <v>0</v>
      </c>
    </row>
    <row r="4631" spans="1:8" ht="12.75" customHeight="1" x14ac:dyDescent="0.25">
      <c r="A4631" s="26" t="s">
        <v>4658</v>
      </c>
      <c r="B4631" s="26" t="s">
        <v>4655</v>
      </c>
      <c r="C4631" s="65">
        <v>12</v>
      </c>
      <c r="D4631" s="66"/>
      <c r="E4631" s="66"/>
      <c r="F4631" s="66">
        <v>0</v>
      </c>
      <c r="G4631" s="66"/>
      <c r="H4631" s="66">
        <v>0</v>
      </c>
    </row>
    <row r="4632" spans="1:8" ht="12.75" customHeight="1" x14ac:dyDescent="0.25">
      <c r="A4632" s="26" t="s">
        <v>4659</v>
      </c>
      <c r="B4632" s="26" t="s">
        <v>4660</v>
      </c>
      <c r="C4632" s="65">
        <v>6</v>
      </c>
      <c r="D4632" s="66"/>
      <c r="E4632" s="66"/>
      <c r="F4632" s="66"/>
      <c r="G4632" s="66"/>
      <c r="H4632" s="66">
        <v>125346.47</v>
      </c>
    </row>
    <row r="4633" spans="1:8" ht="12.75" customHeight="1" x14ac:dyDescent="0.25">
      <c r="A4633" s="26" t="s">
        <v>4661</v>
      </c>
      <c r="B4633" s="26" t="s">
        <v>4662</v>
      </c>
      <c r="C4633" s="65">
        <v>10</v>
      </c>
      <c r="D4633" s="66"/>
      <c r="E4633" s="66"/>
      <c r="F4633" s="66"/>
      <c r="G4633" s="66">
        <v>125346.47</v>
      </c>
      <c r="H4633" s="66">
        <v>125346.47</v>
      </c>
    </row>
    <row r="4634" spans="1:8" ht="12.75" customHeight="1" x14ac:dyDescent="0.25">
      <c r="A4634" s="26" t="s">
        <v>4663</v>
      </c>
      <c r="B4634" s="26" t="s">
        <v>4662</v>
      </c>
      <c r="C4634" s="65">
        <v>12</v>
      </c>
      <c r="D4634" s="66"/>
      <c r="E4634" s="66"/>
      <c r="F4634" s="66">
        <v>125346.47</v>
      </c>
      <c r="G4634" s="66"/>
      <c r="H4634" s="66">
        <v>125346.47</v>
      </c>
    </row>
    <row r="4635" spans="1:8" ht="12.75" customHeight="1" x14ac:dyDescent="0.25">
      <c r="A4635" s="26" t="s">
        <v>4664</v>
      </c>
      <c r="B4635" s="26" t="s">
        <v>4662</v>
      </c>
      <c r="C4635" s="65">
        <v>14</v>
      </c>
      <c r="D4635" s="66"/>
      <c r="E4635" s="66">
        <v>125346.47</v>
      </c>
      <c r="F4635" s="66"/>
      <c r="G4635" s="66"/>
      <c r="H4635" s="66">
        <v>125346.47</v>
      </c>
    </row>
    <row r="4636" spans="1:8" ht="12.75" customHeight="1" x14ac:dyDescent="0.25">
      <c r="A4636" s="26" t="s">
        <v>4665</v>
      </c>
      <c r="B4636" s="26" t="s">
        <v>4539</v>
      </c>
      <c r="C4636" s="65">
        <v>16</v>
      </c>
      <c r="D4636" s="66">
        <v>125346.47</v>
      </c>
      <c r="E4636" s="66"/>
      <c r="F4636" s="66"/>
      <c r="G4636" s="66"/>
      <c r="H4636" s="66">
        <v>125346.47</v>
      </c>
    </row>
    <row r="4637" spans="1:8" ht="12.75" customHeight="1" x14ac:dyDescent="0.25">
      <c r="A4637" s="26" t="s">
        <v>4666</v>
      </c>
      <c r="B4637" s="26" t="s">
        <v>4550</v>
      </c>
      <c r="C4637" s="65">
        <v>16</v>
      </c>
      <c r="D4637" s="66">
        <v>0</v>
      </c>
      <c r="E4637" s="66"/>
      <c r="F4637" s="66"/>
      <c r="G4637" s="66"/>
      <c r="H4637" s="66">
        <v>0</v>
      </c>
    </row>
    <row r="4638" spans="1:8" ht="12.75" customHeight="1" x14ac:dyDescent="0.25">
      <c r="A4638" s="26" t="s">
        <v>4667</v>
      </c>
      <c r="B4638" s="26" t="s">
        <v>4668</v>
      </c>
      <c r="C4638" s="65">
        <v>10</v>
      </c>
      <c r="D4638" s="66"/>
      <c r="E4638" s="66"/>
      <c r="F4638" s="66"/>
      <c r="G4638" s="66">
        <v>0</v>
      </c>
      <c r="H4638" s="66">
        <v>0</v>
      </c>
    </row>
    <row r="4639" spans="1:8" ht="12.75" customHeight="1" x14ac:dyDescent="0.25">
      <c r="A4639" s="26" t="s">
        <v>4669</v>
      </c>
      <c r="B4639" s="26" t="s">
        <v>4670</v>
      </c>
      <c r="C4639" s="65">
        <v>6</v>
      </c>
      <c r="D4639" s="66"/>
      <c r="E4639" s="66"/>
      <c r="F4639" s="66"/>
      <c r="G4639" s="66"/>
      <c r="H4639" s="66">
        <v>0</v>
      </c>
    </row>
    <row r="4640" spans="1:8" ht="12.75" customHeight="1" x14ac:dyDescent="0.25">
      <c r="A4640" s="26" t="s">
        <v>4671</v>
      </c>
      <c r="B4640" s="26" t="s">
        <v>4670</v>
      </c>
      <c r="C4640" s="65">
        <v>10</v>
      </c>
      <c r="D4640" s="66"/>
      <c r="E4640" s="66"/>
      <c r="F4640" s="66"/>
      <c r="G4640" s="66">
        <v>0</v>
      </c>
      <c r="H4640" s="66">
        <v>0</v>
      </c>
    </row>
    <row r="4641" spans="1:8" ht="12.75" customHeight="1" x14ac:dyDescent="0.25">
      <c r="A4641" s="26" t="s">
        <v>4672</v>
      </c>
      <c r="B4641" s="26" t="s">
        <v>4673</v>
      </c>
      <c r="C4641" s="65">
        <v>10</v>
      </c>
      <c r="D4641" s="66"/>
      <c r="E4641" s="66"/>
      <c r="F4641" s="66"/>
      <c r="G4641" s="66">
        <v>0</v>
      </c>
      <c r="H4641" s="66">
        <v>0</v>
      </c>
    </row>
    <row r="4642" spans="1:8" ht="12.75" customHeight="1" x14ac:dyDescent="0.25">
      <c r="A4642" s="26" t="s">
        <v>4674</v>
      </c>
      <c r="B4642" s="26" t="s">
        <v>12236</v>
      </c>
      <c r="C4642" s="65">
        <v>6</v>
      </c>
      <c r="D4642" s="66"/>
      <c r="E4642" s="66"/>
      <c r="F4642" s="66"/>
      <c r="G4642" s="66"/>
      <c r="H4642" s="66">
        <v>1491875.76</v>
      </c>
    </row>
    <row r="4643" spans="1:8" ht="12.75" customHeight="1" x14ac:dyDescent="0.25">
      <c r="A4643" s="26" t="s">
        <v>4675</v>
      </c>
      <c r="B4643" s="26" t="s">
        <v>4676</v>
      </c>
      <c r="C4643" s="65">
        <v>10</v>
      </c>
      <c r="D4643" s="66"/>
      <c r="E4643" s="66"/>
      <c r="F4643" s="66"/>
      <c r="G4643" s="66">
        <v>1491875.76</v>
      </c>
      <c r="H4643" s="66">
        <v>1491875.76</v>
      </c>
    </row>
    <row r="4644" spans="1:8" ht="12.75" customHeight="1" x14ac:dyDescent="0.25">
      <c r="A4644" s="26" t="s">
        <v>4677</v>
      </c>
      <c r="B4644" s="26" t="s">
        <v>4678</v>
      </c>
      <c r="C4644" s="65">
        <v>12</v>
      </c>
      <c r="D4644" s="66"/>
      <c r="E4644" s="66"/>
      <c r="F4644" s="66">
        <v>1488435.76</v>
      </c>
      <c r="G4644" s="66"/>
      <c r="H4644" s="66">
        <v>1488435.76</v>
      </c>
    </row>
    <row r="4645" spans="1:8" ht="12.75" customHeight="1" x14ac:dyDescent="0.25">
      <c r="A4645" s="26" t="s">
        <v>4679</v>
      </c>
      <c r="B4645" s="26" t="s">
        <v>4680</v>
      </c>
      <c r="C4645" s="65">
        <v>14</v>
      </c>
      <c r="D4645" s="66"/>
      <c r="E4645" s="66">
        <v>1488435.76</v>
      </c>
      <c r="F4645" s="66"/>
      <c r="G4645" s="66"/>
      <c r="H4645" s="66">
        <v>1488435.76</v>
      </c>
    </row>
    <row r="4646" spans="1:8" ht="12.75" customHeight="1" x14ac:dyDescent="0.25">
      <c r="A4646" s="26" t="s">
        <v>4681</v>
      </c>
      <c r="B4646" s="26" t="s">
        <v>4680</v>
      </c>
      <c r="C4646" s="65">
        <v>16</v>
      </c>
      <c r="D4646" s="66">
        <v>1488435.76</v>
      </c>
      <c r="E4646" s="66"/>
      <c r="F4646" s="66"/>
      <c r="G4646" s="66"/>
      <c r="H4646" s="66">
        <v>1488435.76</v>
      </c>
    </row>
    <row r="4647" spans="1:8" ht="22.5" customHeight="1" x14ac:dyDescent="0.25">
      <c r="A4647" s="26" t="s">
        <v>4682</v>
      </c>
      <c r="B4647" s="26" t="s">
        <v>4680</v>
      </c>
      <c r="C4647" s="65">
        <v>12</v>
      </c>
      <c r="D4647" s="66"/>
      <c r="E4647" s="66"/>
      <c r="F4647" s="66">
        <v>3440</v>
      </c>
      <c r="G4647" s="66"/>
      <c r="H4647" s="66">
        <v>3440</v>
      </c>
    </row>
    <row r="4648" spans="1:8" ht="12.75" customHeight="1" x14ac:dyDescent="0.25">
      <c r="A4648" s="26" t="s">
        <v>4683</v>
      </c>
      <c r="B4648" s="26" t="s">
        <v>4680</v>
      </c>
      <c r="C4648" s="65">
        <v>14</v>
      </c>
      <c r="D4648" s="66"/>
      <c r="E4648" s="66">
        <v>3440</v>
      </c>
      <c r="F4648" s="66"/>
      <c r="G4648" s="66"/>
      <c r="H4648" s="66">
        <v>3440</v>
      </c>
    </row>
    <row r="4649" spans="1:8" ht="12.75" customHeight="1" x14ac:dyDescent="0.25">
      <c r="A4649" s="26" t="s">
        <v>4684</v>
      </c>
      <c r="B4649" s="26" t="s">
        <v>4680</v>
      </c>
      <c r="C4649" s="65">
        <v>16</v>
      </c>
      <c r="D4649" s="66">
        <v>3440</v>
      </c>
      <c r="E4649" s="66"/>
      <c r="F4649" s="66"/>
      <c r="G4649" s="66"/>
      <c r="H4649" s="66">
        <v>3440</v>
      </c>
    </row>
    <row r="4650" spans="1:8" ht="12.75" customHeight="1" x14ac:dyDescent="0.25">
      <c r="A4650" s="26" t="s">
        <v>4685</v>
      </c>
      <c r="B4650" s="26" t="s">
        <v>4686</v>
      </c>
      <c r="C4650" s="65">
        <v>6</v>
      </c>
      <c r="D4650" s="66"/>
      <c r="E4650" s="66"/>
      <c r="F4650" s="66"/>
      <c r="G4650" s="66"/>
      <c r="H4650" s="66">
        <v>0</v>
      </c>
    </row>
    <row r="4651" spans="1:8" ht="12.75" customHeight="1" x14ac:dyDescent="0.25">
      <c r="A4651" s="26" t="s">
        <v>4687</v>
      </c>
      <c r="B4651" s="26" t="s">
        <v>4688</v>
      </c>
      <c r="C4651" s="65">
        <v>10</v>
      </c>
      <c r="D4651" s="66"/>
      <c r="E4651" s="66"/>
      <c r="F4651" s="66"/>
      <c r="G4651" s="66">
        <v>0</v>
      </c>
      <c r="H4651" s="66">
        <v>0</v>
      </c>
    </row>
    <row r="4652" spans="1:8" ht="12.75" customHeight="1" x14ac:dyDescent="0.25">
      <c r="A4652" s="26" t="s">
        <v>4689</v>
      </c>
      <c r="B4652" s="26" t="s">
        <v>4592</v>
      </c>
      <c r="C4652" s="65">
        <v>10</v>
      </c>
      <c r="D4652" s="66"/>
      <c r="E4652" s="66"/>
      <c r="F4652" s="66"/>
      <c r="G4652" s="66">
        <v>0</v>
      </c>
      <c r="H4652" s="66">
        <v>0</v>
      </c>
    </row>
    <row r="4653" spans="1:8" ht="22.5" customHeight="1" x14ac:dyDescent="0.25">
      <c r="A4653" s="26" t="s">
        <v>4690</v>
      </c>
      <c r="B4653" s="26" t="s">
        <v>4691</v>
      </c>
      <c r="C4653" s="65">
        <v>6</v>
      </c>
      <c r="D4653" s="66"/>
      <c r="E4653" s="66"/>
      <c r="F4653" s="66"/>
      <c r="G4653" s="66"/>
      <c r="H4653" s="66">
        <v>965877.52</v>
      </c>
    </row>
    <row r="4654" spans="1:8" ht="12.75" customHeight="1" x14ac:dyDescent="0.25">
      <c r="A4654" s="26" t="s">
        <v>4692</v>
      </c>
      <c r="B4654" s="26" t="s">
        <v>4693</v>
      </c>
      <c r="C4654" s="65">
        <v>10</v>
      </c>
      <c r="D4654" s="66"/>
      <c r="E4654" s="66"/>
      <c r="F4654" s="66"/>
      <c r="G4654" s="66">
        <v>0</v>
      </c>
      <c r="H4654" s="66">
        <v>0</v>
      </c>
    </row>
    <row r="4655" spans="1:8" ht="12.75" customHeight="1" x14ac:dyDescent="0.25">
      <c r="A4655" s="26" t="s">
        <v>4694</v>
      </c>
      <c r="B4655" s="26" t="s">
        <v>4695</v>
      </c>
      <c r="C4655" s="65">
        <v>12</v>
      </c>
      <c r="D4655" s="66"/>
      <c r="E4655" s="66"/>
      <c r="F4655" s="66">
        <v>0</v>
      </c>
      <c r="G4655" s="66"/>
      <c r="H4655" s="66">
        <v>0</v>
      </c>
    </row>
    <row r="4656" spans="1:8" ht="12.75" customHeight="1" x14ac:dyDescent="0.25">
      <c r="A4656" s="26" t="s">
        <v>4696</v>
      </c>
      <c r="B4656" s="26" t="s">
        <v>4695</v>
      </c>
      <c r="C4656" s="65">
        <v>14</v>
      </c>
      <c r="D4656" s="66"/>
      <c r="E4656" s="66">
        <v>0</v>
      </c>
      <c r="F4656" s="66"/>
      <c r="G4656" s="66"/>
      <c r="H4656" s="66">
        <v>0</v>
      </c>
    </row>
    <row r="4657" spans="1:8" ht="12.75" customHeight="1" x14ac:dyDescent="0.25">
      <c r="A4657" s="26" t="s">
        <v>4697</v>
      </c>
      <c r="B4657" s="26" t="s">
        <v>4695</v>
      </c>
      <c r="C4657" s="65">
        <v>16</v>
      </c>
      <c r="D4657" s="66">
        <v>0</v>
      </c>
      <c r="E4657" s="66"/>
      <c r="F4657" s="66"/>
      <c r="G4657" s="66"/>
      <c r="H4657" s="66">
        <v>0</v>
      </c>
    </row>
    <row r="4658" spans="1:8" ht="12.75" customHeight="1" x14ac:dyDescent="0.25">
      <c r="A4658" s="26" t="s">
        <v>4698</v>
      </c>
      <c r="B4658" s="26" t="s">
        <v>4699</v>
      </c>
      <c r="C4658" s="65">
        <v>10</v>
      </c>
      <c r="D4658" s="66"/>
      <c r="E4658" s="66"/>
      <c r="F4658" s="66"/>
      <c r="G4658" s="66">
        <v>131504.32000000001</v>
      </c>
      <c r="H4658" s="66">
        <v>131504.32000000001</v>
      </c>
    </row>
    <row r="4659" spans="1:8" ht="12.75" customHeight="1" x14ac:dyDescent="0.25">
      <c r="A4659" s="26" t="s">
        <v>4700</v>
      </c>
      <c r="B4659" s="26" t="s">
        <v>4701</v>
      </c>
      <c r="C4659" s="65">
        <v>12</v>
      </c>
      <c r="D4659" s="66"/>
      <c r="E4659" s="66"/>
      <c r="F4659" s="66">
        <v>0</v>
      </c>
      <c r="G4659" s="66"/>
      <c r="H4659" s="66">
        <v>0</v>
      </c>
    </row>
    <row r="4660" spans="1:8" ht="12.75" customHeight="1" x14ac:dyDescent="0.25">
      <c r="A4660" s="26" t="s">
        <v>4702</v>
      </c>
      <c r="B4660" s="26" t="s">
        <v>4703</v>
      </c>
      <c r="C4660" s="65">
        <v>12</v>
      </c>
      <c r="D4660" s="66"/>
      <c r="E4660" s="66"/>
      <c r="F4660" s="66">
        <v>0</v>
      </c>
      <c r="G4660" s="66"/>
      <c r="H4660" s="66">
        <v>0</v>
      </c>
    </row>
    <row r="4661" spans="1:8" ht="12.75" customHeight="1" x14ac:dyDescent="0.25">
      <c r="A4661" s="26" t="s">
        <v>4704</v>
      </c>
      <c r="B4661" s="26" t="s">
        <v>4705</v>
      </c>
      <c r="C4661" s="65">
        <v>12</v>
      </c>
      <c r="D4661" s="66"/>
      <c r="E4661" s="66"/>
      <c r="F4661" s="66">
        <v>0</v>
      </c>
      <c r="G4661" s="66"/>
      <c r="H4661" s="66">
        <v>0</v>
      </c>
    </row>
    <row r="4662" spans="1:8" ht="12.75" customHeight="1" x14ac:dyDescent="0.25">
      <c r="A4662" s="26" t="s">
        <v>4706</v>
      </c>
      <c r="B4662" s="26" t="s">
        <v>4707</v>
      </c>
      <c r="C4662" s="65">
        <v>12</v>
      </c>
      <c r="D4662" s="66"/>
      <c r="E4662" s="66"/>
      <c r="F4662" s="66">
        <v>0</v>
      </c>
      <c r="G4662" s="66"/>
      <c r="H4662" s="66">
        <v>0</v>
      </c>
    </row>
    <row r="4663" spans="1:8" ht="12.75" customHeight="1" x14ac:dyDescent="0.25">
      <c r="A4663" s="26" t="s">
        <v>4708</v>
      </c>
      <c r="B4663" s="26" t="s">
        <v>4709</v>
      </c>
      <c r="C4663" s="65">
        <v>12</v>
      </c>
      <c r="D4663" s="66"/>
      <c r="E4663" s="66"/>
      <c r="F4663" s="66">
        <v>131504.32000000001</v>
      </c>
      <c r="G4663" s="66"/>
      <c r="H4663" s="66">
        <v>131504.32000000001</v>
      </c>
    </row>
    <row r="4664" spans="1:8" ht="12.75" customHeight="1" x14ac:dyDescent="0.25">
      <c r="A4664" s="26" t="s">
        <v>4710</v>
      </c>
      <c r="B4664" s="26" t="s">
        <v>4709</v>
      </c>
      <c r="C4664" s="65">
        <v>14</v>
      </c>
      <c r="D4664" s="66"/>
      <c r="E4664" s="66">
        <v>131504.32000000001</v>
      </c>
      <c r="F4664" s="66"/>
      <c r="G4664" s="66"/>
      <c r="H4664" s="66">
        <v>131504.32000000001</v>
      </c>
    </row>
    <row r="4665" spans="1:8" ht="12.75" customHeight="1" x14ac:dyDescent="0.25">
      <c r="A4665" s="26" t="s">
        <v>4711</v>
      </c>
      <c r="B4665" s="26" t="s">
        <v>4709</v>
      </c>
      <c r="C4665" s="65">
        <v>16</v>
      </c>
      <c r="D4665" s="66">
        <v>131504.32000000001</v>
      </c>
      <c r="E4665" s="66"/>
      <c r="F4665" s="66"/>
      <c r="G4665" s="66"/>
      <c r="H4665" s="66">
        <v>131504.32000000001</v>
      </c>
    </row>
    <row r="4666" spans="1:8" ht="12.75" customHeight="1" x14ac:dyDescent="0.25">
      <c r="A4666" s="26" t="s">
        <v>4712</v>
      </c>
      <c r="B4666" s="26" t="s">
        <v>4713</v>
      </c>
      <c r="C4666" s="65">
        <v>16</v>
      </c>
      <c r="D4666" s="66">
        <v>0</v>
      </c>
      <c r="E4666" s="66"/>
      <c r="F4666" s="66"/>
      <c r="G4666" s="66"/>
      <c r="H4666" s="66">
        <v>0</v>
      </c>
    </row>
    <row r="4667" spans="1:8" ht="12.75" customHeight="1" x14ac:dyDescent="0.25">
      <c r="A4667" s="26" t="s">
        <v>4714</v>
      </c>
      <c r="B4667" s="26" t="s">
        <v>4592</v>
      </c>
      <c r="C4667" s="65">
        <v>10</v>
      </c>
      <c r="D4667" s="66"/>
      <c r="E4667" s="66"/>
      <c r="F4667" s="66"/>
      <c r="G4667" s="66">
        <v>834373.2</v>
      </c>
      <c r="H4667" s="66">
        <v>834373.2</v>
      </c>
    </row>
    <row r="4668" spans="1:8" ht="12.75" customHeight="1" x14ac:dyDescent="0.25">
      <c r="A4668" s="26" t="s">
        <v>4715</v>
      </c>
      <c r="B4668" s="26" t="s">
        <v>4716</v>
      </c>
      <c r="C4668" s="65">
        <v>12</v>
      </c>
      <c r="D4668" s="66"/>
      <c r="E4668" s="66"/>
      <c r="F4668" s="66">
        <v>30000</v>
      </c>
      <c r="G4668" s="66"/>
      <c r="H4668" s="66">
        <v>30000</v>
      </c>
    </row>
    <row r="4669" spans="1:8" ht="12.75" customHeight="1" x14ac:dyDescent="0.25">
      <c r="A4669" s="26" t="s">
        <v>4717</v>
      </c>
      <c r="B4669" s="26" t="s">
        <v>4716</v>
      </c>
      <c r="C4669" s="65">
        <v>14</v>
      </c>
      <c r="D4669" s="66"/>
      <c r="E4669" s="66">
        <v>30000</v>
      </c>
      <c r="F4669" s="66"/>
      <c r="G4669" s="66"/>
      <c r="H4669" s="66">
        <v>30000</v>
      </c>
    </row>
    <row r="4670" spans="1:8" ht="12.75" customHeight="1" x14ac:dyDescent="0.25">
      <c r="A4670" s="26" t="s">
        <v>4718</v>
      </c>
      <c r="B4670" s="26" t="s">
        <v>4716</v>
      </c>
      <c r="C4670" s="65">
        <v>16</v>
      </c>
      <c r="D4670" s="66">
        <v>30000</v>
      </c>
      <c r="E4670" s="66"/>
      <c r="F4670" s="66"/>
      <c r="G4670" s="66"/>
      <c r="H4670" s="66">
        <v>30000</v>
      </c>
    </row>
    <row r="4671" spans="1:8" ht="12.75" customHeight="1" x14ac:dyDescent="0.25">
      <c r="A4671" s="26" t="s">
        <v>4719</v>
      </c>
      <c r="B4671" s="26" t="s">
        <v>4592</v>
      </c>
      <c r="C4671" s="65">
        <v>12</v>
      </c>
      <c r="D4671" s="66"/>
      <c r="E4671" s="66"/>
      <c r="F4671" s="66">
        <v>233120.2</v>
      </c>
      <c r="G4671" s="66"/>
      <c r="H4671" s="66">
        <v>233120.2</v>
      </c>
    </row>
    <row r="4672" spans="1:8" ht="12.75" customHeight="1" x14ac:dyDescent="0.25">
      <c r="A4672" s="26" t="s">
        <v>4720</v>
      </c>
      <c r="B4672" s="26" t="s">
        <v>4592</v>
      </c>
      <c r="C4672" s="65">
        <v>14</v>
      </c>
      <c r="D4672" s="66"/>
      <c r="E4672" s="66">
        <v>233120.2</v>
      </c>
      <c r="F4672" s="66"/>
      <c r="G4672" s="66"/>
      <c r="H4672" s="66">
        <v>233120.2</v>
      </c>
    </row>
    <row r="4673" spans="1:8" ht="12.75" customHeight="1" x14ac:dyDescent="0.25">
      <c r="A4673" s="26" t="s">
        <v>4721</v>
      </c>
      <c r="B4673" s="26" t="s">
        <v>4592</v>
      </c>
      <c r="C4673" s="65">
        <v>16</v>
      </c>
      <c r="D4673" s="66">
        <v>233120.2</v>
      </c>
      <c r="E4673" s="66"/>
      <c r="F4673" s="66"/>
      <c r="G4673" s="66"/>
      <c r="H4673" s="66">
        <v>233120.2</v>
      </c>
    </row>
    <row r="4674" spans="1:8" ht="12.75" customHeight="1" x14ac:dyDescent="0.25">
      <c r="A4674" s="26" t="s">
        <v>4722</v>
      </c>
      <c r="B4674" s="26" t="s">
        <v>4592</v>
      </c>
      <c r="C4674" s="65">
        <v>16</v>
      </c>
      <c r="D4674" s="66">
        <v>0</v>
      </c>
      <c r="E4674" s="66"/>
      <c r="F4674" s="66"/>
      <c r="G4674" s="66"/>
      <c r="H4674" s="66">
        <v>0</v>
      </c>
    </row>
    <row r="4675" spans="1:8" ht="12.75" customHeight="1" x14ac:dyDescent="0.25">
      <c r="A4675" s="26" t="s">
        <v>4723</v>
      </c>
      <c r="B4675" s="26" t="s">
        <v>4724</v>
      </c>
      <c r="C4675" s="65">
        <v>12</v>
      </c>
      <c r="D4675" s="66"/>
      <c r="E4675" s="66"/>
      <c r="F4675" s="66">
        <v>571253</v>
      </c>
      <c r="G4675" s="66"/>
      <c r="H4675" s="66">
        <v>571253</v>
      </c>
    </row>
    <row r="4676" spans="1:8" ht="12.75" customHeight="1" x14ac:dyDescent="0.25">
      <c r="A4676" s="26" t="s">
        <v>4725</v>
      </c>
      <c r="B4676" s="26" t="s">
        <v>4724</v>
      </c>
      <c r="C4676" s="65">
        <v>14</v>
      </c>
      <c r="D4676" s="66"/>
      <c r="E4676" s="66">
        <v>571253</v>
      </c>
      <c r="F4676" s="66"/>
      <c r="G4676" s="66"/>
      <c r="H4676" s="66">
        <v>571253</v>
      </c>
    </row>
    <row r="4677" spans="1:8" ht="12.75" customHeight="1" x14ac:dyDescent="0.25">
      <c r="A4677" s="26" t="s">
        <v>4726</v>
      </c>
      <c r="B4677" s="26" t="s">
        <v>11582</v>
      </c>
      <c r="C4677" s="65">
        <v>16</v>
      </c>
      <c r="D4677" s="66">
        <v>571253</v>
      </c>
      <c r="E4677" s="66"/>
      <c r="F4677" s="66"/>
      <c r="G4677" s="66"/>
      <c r="H4677" s="66">
        <v>571253</v>
      </c>
    </row>
    <row r="4678" spans="1:8" ht="12.75" customHeight="1" x14ac:dyDescent="0.25">
      <c r="A4678" s="26" t="s">
        <v>12188</v>
      </c>
      <c r="B4678" s="26" t="s">
        <v>12189</v>
      </c>
      <c r="C4678" s="65">
        <v>16</v>
      </c>
      <c r="D4678" s="66">
        <v>0</v>
      </c>
      <c r="E4678" s="66"/>
      <c r="F4678" s="66"/>
      <c r="G4678" s="66"/>
      <c r="H4678" s="66">
        <v>0</v>
      </c>
    </row>
    <row r="4679" spans="1:8" ht="12.75" customHeight="1" x14ac:dyDescent="0.25">
      <c r="A4679" s="26" t="s">
        <v>4727</v>
      </c>
      <c r="B4679" s="26" t="s">
        <v>4728</v>
      </c>
      <c r="C4679" s="65">
        <v>6</v>
      </c>
      <c r="D4679" s="66"/>
      <c r="E4679" s="66"/>
      <c r="F4679" s="66"/>
      <c r="G4679" s="66"/>
      <c r="H4679" s="66">
        <v>0</v>
      </c>
    </row>
    <row r="4680" spans="1:8" ht="12.75" customHeight="1" x14ac:dyDescent="0.25">
      <c r="A4680" s="26" t="s">
        <v>4729</v>
      </c>
      <c r="B4680" s="26" t="s">
        <v>4730</v>
      </c>
      <c r="C4680" s="65">
        <v>10</v>
      </c>
      <c r="D4680" s="66"/>
      <c r="E4680" s="66"/>
      <c r="F4680" s="66"/>
      <c r="G4680" s="66">
        <v>0</v>
      </c>
      <c r="H4680" s="66">
        <v>0</v>
      </c>
    </row>
    <row r="4681" spans="1:8" ht="12.75" customHeight="1" x14ac:dyDescent="0.25">
      <c r="A4681" s="26" t="s">
        <v>4731</v>
      </c>
      <c r="B4681" s="26" t="s">
        <v>4732</v>
      </c>
      <c r="C4681" s="65">
        <v>10</v>
      </c>
      <c r="D4681" s="66"/>
      <c r="E4681" s="66"/>
      <c r="F4681" s="66"/>
      <c r="G4681" s="66">
        <v>0</v>
      </c>
      <c r="H4681" s="66">
        <v>0</v>
      </c>
    </row>
    <row r="4682" spans="1:8" ht="12.75" customHeight="1" x14ac:dyDescent="0.25">
      <c r="A4682" s="26" t="s">
        <v>4733</v>
      </c>
      <c r="B4682" s="26" t="s">
        <v>4592</v>
      </c>
      <c r="C4682" s="65">
        <v>10</v>
      </c>
      <c r="D4682" s="66"/>
      <c r="E4682" s="66"/>
      <c r="F4682" s="66"/>
      <c r="G4682" s="66">
        <v>0</v>
      </c>
      <c r="H4682" s="66">
        <v>0</v>
      </c>
    </row>
    <row r="4683" spans="1:8" ht="12.75" customHeight="1" x14ac:dyDescent="0.25">
      <c r="A4683" s="26" t="s">
        <v>4734</v>
      </c>
      <c r="B4683" s="26" t="s">
        <v>4735</v>
      </c>
      <c r="C4683" s="65">
        <v>3</v>
      </c>
      <c r="D4683" s="66"/>
      <c r="E4683" s="66"/>
      <c r="F4683" s="66"/>
      <c r="G4683" s="66"/>
      <c r="H4683" s="66">
        <v>9892208.5899999999</v>
      </c>
    </row>
    <row r="4684" spans="1:8" ht="12.75" customHeight="1" x14ac:dyDescent="0.25">
      <c r="A4684" s="26" t="s">
        <v>4736</v>
      </c>
      <c r="B4684" s="26" t="s">
        <v>4735</v>
      </c>
      <c r="C4684" s="65">
        <v>4</v>
      </c>
      <c r="D4684" s="66"/>
      <c r="E4684" s="66"/>
      <c r="F4684" s="66"/>
      <c r="G4684" s="66"/>
      <c r="H4684" s="66">
        <v>10034707.98</v>
      </c>
    </row>
    <row r="4685" spans="1:8" ht="12.75" customHeight="1" x14ac:dyDescent="0.25">
      <c r="A4685" s="26" t="s">
        <v>4737</v>
      </c>
      <c r="B4685" s="26" t="s">
        <v>11476</v>
      </c>
      <c r="C4685" s="65">
        <v>6</v>
      </c>
      <c r="D4685" s="66"/>
      <c r="E4685" s="66"/>
      <c r="F4685" s="66"/>
      <c r="G4685" s="66"/>
      <c r="H4685" s="66">
        <v>25638.29</v>
      </c>
    </row>
    <row r="4686" spans="1:8" ht="12.75" customHeight="1" x14ac:dyDescent="0.25">
      <c r="A4686" s="26" t="s">
        <v>4739</v>
      </c>
      <c r="B4686" s="26" t="s">
        <v>4740</v>
      </c>
      <c r="C4686" s="65">
        <v>10</v>
      </c>
      <c r="D4686" s="66"/>
      <c r="E4686" s="66"/>
      <c r="F4686" s="66"/>
      <c r="G4686" s="66">
        <v>25638.29</v>
      </c>
      <c r="H4686" s="66">
        <v>25638.29</v>
      </c>
    </row>
    <row r="4687" spans="1:8" ht="12.75" customHeight="1" x14ac:dyDescent="0.25">
      <c r="A4687" s="26" t="s">
        <v>4741</v>
      </c>
      <c r="B4687" s="26" t="s">
        <v>4740</v>
      </c>
      <c r="C4687" s="65">
        <v>12</v>
      </c>
      <c r="D4687" s="66"/>
      <c r="E4687" s="66"/>
      <c r="F4687" s="66">
        <v>313.17</v>
      </c>
      <c r="G4687" s="66"/>
      <c r="H4687" s="66">
        <v>313.17</v>
      </c>
    </row>
    <row r="4688" spans="1:8" ht="12.75" customHeight="1" x14ac:dyDescent="0.25">
      <c r="A4688" s="26" t="s">
        <v>4742</v>
      </c>
      <c r="B4688" s="26" t="s">
        <v>4740</v>
      </c>
      <c r="C4688" s="65">
        <v>14</v>
      </c>
      <c r="D4688" s="66"/>
      <c r="E4688" s="66">
        <v>313.17</v>
      </c>
      <c r="F4688" s="66"/>
      <c r="G4688" s="66"/>
      <c r="H4688" s="66">
        <v>313.17</v>
      </c>
    </row>
    <row r="4689" spans="1:8" ht="12.75" customHeight="1" x14ac:dyDescent="0.25">
      <c r="A4689" s="26" t="s">
        <v>4743</v>
      </c>
      <c r="B4689" s="26" t="s">
        <v>4740</v>
      </c>
      <c r="C4689" s="65">
        <v>16</v>
      </c>
      <c r="D4689" s="66">
        <v>313.17</v>
      </c>
      <c r="E4689" s="66"/>
      <c r="F4689" s="66"/>
      <c r="G4689" s="66"/>
      <c r="H4689" s="66">
        <v>313.17</v>
      </c>
    </row>
    <row r="4690" spans="1:8" ht="12.75" customHeight="1" x14ac:dyDescent="0.25">
      <c r="A4690" s="26" t="s">
        <v>4744</v>
      </c>
      <c r="B4690" s="26" t="s">
        <v>4745</v>
      </c>
      <c r="C4690" s="65">
        <v>12</v>
      </c>
      <c r="D4690" s="66"/>
      <c r="E4690" s="66"/>
      <c r="F4690" s="66">
        <v>25325.119999999999</v>
      </c>
      <c r="G4690" s="66"/>
      <c r="H4690" s="66">
        <v>25325.119999999999</v>
      </c>
    </row>
    <row r="4691" spans="1:8" ht="12.75" customHeight="1" x14ac:dyDescent="0.25">
      <c r="A4691" s="26" t="s">
        <v>4746</v>
      </c>
      <c r="B4691" s="26" t="s">
        <v>4745</v>
      </c>
      <c r="C4691" s="65">
        <v>14</v>
      </c>
      <c r="D4691" s="66"/>
      <c r="E4691" s="66">
        <v>25325.119999999999</v>
      </c>
      <c r="F4691" s="66"/>
      <c r="G4691" s="66"/>
      <c r="H4691" s="66">
        <v>25325.119999999999</v>
      </c>
    </row>
    <row r="4692" spans="1:8" ht="12.75" customHeight="1" x14ac:dyDescent="0.25">
      <c r="A4692" s="26" t="s">
        <v>4747</v>
      </c>
      <c r="B4692" s="26" t="s">
        <v>4745</v>
      </c>
      <c r="C4692" s="65">
        <v>16</v>
      </c>
      <c r="D4692" s="66">
        <v>25325.119999999999</v>
      </c>
      <c r="E4692" s="66"/>
      <c r="F4692" s="66"/>
      <c r="G4692" s="66"/>
      <c r="H4692" s="66">
        <v>25325.119999999999</v>
      </c>
    </row>
    <row r="4693" spans="1:8" ht="12.75" customHeight="1" x14ac:dyDescent="0.25">
      <c r="A4693" s="26" t="s">
        <v>4748</v>
      </c>
      <c r="B4693" s="26" t="s">
        <v>4749</v>
      </c>
      <c r="C4693" s="65">
        <v>10</v>
      </c>
      <c r="D4693" s="66"/>
      <c r="E4693" s="66"/>
      <c r="F4693" s="66"/>
      <c r="G4693" s="66">
        <v>0</v>
      </c>
      <c r="H4693" s="66">
        <v>0</v>
      </c>
    </row>
    <row r="4694" spans="1:8" ht="12.75" customHeight="1" x14ac:dyDescent="0.25">
      <c r="A4694" s="26" t="s">
        <v>4750</v>
      </c>
      <c r="B4694" s="26" t="s">
        <v>4751</v>
      </c>
      <c r="C4694" s="65">
        <v>10</v>
      </c>
      <c r="D4694" s="66"/>
      <c r="E4694" s="66"/>
      <c r="F4694" s="66"/>
      <c r="G4694" s="66">
        <v>0</v>
      </c>
      <c r="H4694" s="66">
        <v>0</v>
      </c>
    </row>
    <row r="4695" spans="1:8" ht="12.75" customHeight="1" x14ac:dyDescent="0.25">
      <c r="A4695" s="26" t="s">
        <v>4752</v>
      </c>
      <c r="B4695" s="26" t="s">
        <v>4738</v>
      </c>
      <c r="C4695" s="65">
        <v>6</v>
      </c>
      <c r="D4695" s="66"/>
      <c r="E4695" s="66"/>
      <c r="F4695" s="66"/>
      <c r="G4695" s="66"/>
      <c r="H4695" s="66">
        <v>0</v>
      </c>
    </row>
    <row r="4696" spans="1:8" ht="12.75" customHeight="1" x14ac:dyDescent="0.25">
      <c r="A4696" s="26" t="s">
        <v>4754</v>
      </c>
      <c r="B4696" s="26" t="s">
        <v>11477</v>
      </c>
      <c r="C4696" s="65">
        <v>10</v>
      </c>
      <c r="D4696" s="66"/>
      <c r="E4696" s="66"/>
      <c r="F4696" s="66"/>
      <c r="G4696" s="66">
        <v>0</v>
      </c>
      <c r="H4696" s="66">
        <v>0</v>
      </c>
    </row>
    <row r="4697" spans="1:8" ht="12.75" customHeight="1" x14ac:dyDescent="0.25">
      <c r="A4697" s="26" t="s">
        <v>4755</v>
      </c>
      <c r="B4697" s="26" t="s">
        <v>4753</v>
      </c>
      <c r="C4697" s="65">
        <v>6</v>
      </c>
      <c r="D4697" s="66"/>
      <c r="E4697" s="66"/>
      <c r="F4697" s="66"/>
      <c r="G4697" s="66"/>
      <c r="H4697" s="66">
        <v>1929744.75</v>
      </c>
    </row>
    <row r="4698" spans="1:8" ht="12.75" customHeight="1" x14ac:dyDescent="0.25">
      <c r="A4698" s="26" t="s">
        <v>4756</v>
      </c>
      <c r="B4698" s="26" t="s">
        <v>4758</v>
      </c>
      <c r="C4698" s="65">
        <v>10</v>
      </c>
      <c r="D4698" s="66"/>
      <c r="E4698" s="66"/>
      <c r="F4698" s="66"/>
      <c r="G4698" s="66">
        <v>0</v>
      </c>
      <c r="H4698" s="66">
        <v>0</v>
      </c>
    </row>
    <row r="4699" spans="1:8" ht="12.75" customHeight="1" x14ac:dyDescent="0.25">
      <c r="A4699" s="26" t="s">
        <v>4757</v>
      </c>
      <c r="B4699" s="26" t="s">
        <v>4758</v>
      </c>
      <c r="C4699" s="65">
        <v>10</v>
      </c>
      <c r="D4699" s="66"/>
      <c r="E4699" s="66"/>
      <c r="F4699" s="66"/>
      <c r="G4699" s="66">
        <v>0</v>
      </c>
      <c r="H4699" s="66">
        <v>0</v>
      </c>
    </row>
    <row r="4700" spans="1:8" ht="12.75" customHeight="1" x14ac:dyDescent="0.25">
      <c r="A4700" s="26" t="s">
        <v>4759</v>
      </c>
      <c r="B4700" s="26" t="s">
        <v>7890</v>
      </c>
      <c r="C4700" s="65">
        <v>10</v>
      </c>
      <c r="D4700" s="66"/>
      <c r="E4700" s="66"/>
      <c r="F4700" s="66"/>
      <c r="G4700" s="66">
        <v>208.78</v>
      </c>
      <c r="H4700" s="66">
        <v>208.78</v>
      </c>
    </row>
    <row r="4701" spans="1:8" ht="12.75" customHeight="1" x14ac:dyDescent="0.25">
      <c r="A4701" s="26" t="s">
        <v>4761</v>
      </c>
      <c r="B4701" s="26" t="s">
        <v>4762</v>
      </c>
      <c r="C4701" s="65">
        <v>12</v>
      </c>
      <c r="D4701" s="66"/>
      <c r="E4701" s="66"/>
      <c r="F4701" s="66">
        <v>208.78</v>
      </c>
      <c r="G4701" s="66"/>
      <c r="H4701" s="66">
        <v>208.78</v>
      </c>
    </row>
    <row r="4702" spans="1:8" ht="12.75" customHeight="1" x14ac:dyDescent="0.25">
      <c r="A4702" s="26" t="s">
        <v>4763</v>
      </c>
      <c r="B4702" s="26" t="s">
        <v>4762</v>
      </c>
      <c r="C4702" s="65">
        <v>14</v>
      </c>
      <c r="D4702" s="66"/>
      <c r="E4702" s="66">
        <v>208.78</v>
      </c>
      <c r="F4702" s="66"/>
      <c r="G4702" s="66"/>
      <c r="H4702" s="66">
        <v>208.78</v>
      </c>
    </row>
    <row r="4703" spans="1:8" ht="12.75" customHeight="1" x14ac:dyDescent="0.25">
      <c r="A4703" s="26" t="s">
        <v>4764</v>
      </c>
      <c r="B4703" s="26" t="s">
        <v>4762</v>
      </c>
      <c r="C4703" s="65">
        <v>16</v>
      </c>
      <c r="D4703" s="66">
        <v>208.78</v>
      </c>
      <c r="E4703" s="66"/>
      <c r="F4703" s="66"/>
      <c r="G4703" s="66"/>
      <c r="H4703" s="66">
        <v>208.78</v>
      </c>
    </row>
    <row r="4704" spans="1:8" ht="12.75" customHeight="1" x14ac:dyDescent="0.25">
      <c r="A4704" s="26" t="s">
        <v>4765</v>
      </c>
      <c r="B4704" s="26" t="s">
        <v>4766</v>
      </c>
      <c r="C4704" s="65">
        <v>10</v>
      </c>
      <c r="D4704" s="66"/>
      <c r="E4704" s="66"/>
      <c r="F4704" s="66"/>
      <c r="G4704" s="66">
        <v>1929535.97</v>
      </c>
      <c r="H4704" s="66">
        <v>1929535.97</v>
      </c>
    </row>
    <row r="4705" spans="1:8" ht="12.75" customHeight="1" x14ac:dyDescent="0.25">
      <c r="A4705" s="26" t="s">
        <v>4767</v>
      </c>
      <c r="B4705" s="26" t="s">
        <v>4766</v>
      </c>
      <c r="C4705" s="65">
        <v>12</v>
      </c>
      <c r="D4705" s="66"/>
      <c r="E4705" s="66"/>
      <c r="F4705" s="66">
        <v>1386130.22</v>
      </c>
      <c r="G4705" s="66"/>
      <c r="H4705" s="66">
        <v>1386130.22</v>
      </c>
    </row>
    <row r="4706" spans="1:8" ht="12.75" customHeight="1" x14ac:dyDescent="0.25">
      <c r="A4706" s="26" t="s">
        <v>4768</v>
      </c>
      <c r="B4706" s="26" t="s">
        <v>4766</v>
      </c>
      <c r="C4706" s="65">
        <v>14</v>
      </c>
      <c r="D4706" s="66"/>
      <c r="E4706" s="66">
        <v>23174.21</v>
      </c>
      <c r="F4706" s="66"/>
      <c r="G4706" s="66"/>
      <c r="H4706" s="66">
        <v>23174.21</v>
      </c>
    </row>
    <row r="4707" spans="1:8" ht="12.75" customHeight="1" x14ac:dyDescent="0.25">
      <c r="A4707" s="26" t="s">
        <v>4769</v>
      </c>
      <c r="B4707" s="26" t="s">
        <v>4770</v>
      </c>
      <c r="C4707" s="65">
        <v>16</v>
      </c>
      <c r="D4707" s="66">
        <v>0</v>
      </c>
      <c r="E4707" s="66"/>
      <c r="F4707" s="66"/>
      <c r="G4707" s="66"/>
      <c r="H4707" s="66">
        <v>0</v>
      </c>
    </row>
    <row r="4708" spans="1:8" ht="12.75" customHeight="1" x14ac:dyDescent="0.25">
      <c r="A4708" s="26" t="s">
        <v>4771</v>
      </c>
      <c r="B4708" s="26" t="s">
        <v>4772</v>
      </c>
      <c r="C4708" s="65">
        <v>16</v>
      </c>
      <c r="D4708" s="66">
        <v>0</v>
      </c>
      <c r="E4708" s="66"/>
      <c r="F4708" s="66"/>
      <c r="G4708" s="66"/>
      <c r="H4708" s="66">
        <v>0</v>
      </c>
    </row>
    <row r="4709" spans="1:8" ht="12.75" customHeight="1" x14ac:dyDescent="0.25">
      <c r="A4709" s="26" t="s">
        <v>11583</v>
      </c>
      <c r="B4709" s="26" t="s">
        <v>11584</v>
      </c>
      <c r="C4709" s="65">
        <v>16</v>
      </c>
      <c r="D4709" s="66">
        <v>17272.21</v>
      </c>
      <c r="E4709" s="66"/>
      <c r="F4709" s="66"/>
      <c r="G4709" s="66"/>
      <c r="H4709" s="66">
        <v>17272.21</v>
      </c>
    </row>
    <row r="4710" spans="1:8" ht="12.75" customHeight="1" x14ac:dyDescent="0.25">
      <c r="A4710" s="26" t="s">
        <v>11585</v>
      </c>
      <c r="B4710" s="26" t="s">
        <v>11586</v>
      </c>
      <c r="C4710" s="65">
        <v>16</v>
      </c>
      <c r="D4710" s="66">
        <v>5902</v>
      </c>
      <c r="E4710" s="66"/>
      <c r="F4710" s="66"/>
      <c r="G4710" s="66"/>
      <c r="H4710" s="66">
        <v>5902</v>
      </c>
    </row>
    <row r="4711" spans="1:8" ht="12.75" customHeight="1" x14ac:dyDescent="0.25">
      <c r="A4711" s="26" t="s">
        <v>11587</v>
      </c>
      <c r="B4711" s="26" t="s">
        <v>11588</v>
      </c>
      <c r="C4711" s="65">
        <v>16</v>
      </c>
      <c r="D4711" s="66">
        <v>0</v>
      </c>
      <c r="E4711" s="66"/>
      <c r="F4711" s="66"/>
      <c r="G4711" s="66"/>
      <c r="H4711" s="66">
        <v>0</v>
      </c>
    </row>
    <row r="4712" spans="1:8" ht="12.75" customHeight="1" x14ac:dyDescent="0.25">
      <c r="A4712" s="26" t="s">
        <v>4773</v>
      </c>
      <c r="B4712" s="26" t="s">
        <v>585</v>
      </c>
      <c r="C4712" s="65">
        <v>14</v>
      </c>
      <c r="D4712" s="66"/>
      <c r="E4712" s="66">
        <v>1362956.01</v>
      </c>
      <c r="F4712" s="66"/>
      <c r="G4712" s="66"/>
      <c r="H4712" s="66">
        <v>1362956.01</v>
      </c>
    </row>
    <row r="4713" spans="1:8" ht="12.75" customHeight="1" x14ac:dyDescent="0.25">
      <c r="A4713" s="26" t="s">
        <v>4774</v>
      </c>
      <c r="B4713" s="26" t="s">
        <v>585</v>
      </c>
      <c r="C4713" s="65">
        <v>16</v>
      </c>
      <c r="D4713" s="66">
        <v>33588.43</v>
      </c>
      <c r="E4713" s="66"/>
      <c r="F4713" s="66"/>
      <c r="G4713" s="66"/>
      <c r="H4713" s="66">
        <v>33588.43</v>
      </c>
    </row>
    <row r="4714" spans="1:8" ht="12.75" customHeight="1" x14ac:dyDescent="0.25">
      <c r="A4714" s="26" t="s">
        <v>4775</v>
      </c>
      <c r="B4714" s="26" t="s">
        <v>4776</v>
      </c>
      <c r="C4714" s="65">
        <v>16</v>
      </c>
      <c r="D4714" s="66">
        <v>14948.31</v>
      </c>
      <c r="E4714" s="66"/>
      <c r="F4714" s="66"/>
      <c r="G4714" s="66"/>
      <c r="H4714" s="66">
        <v>14948.31</v>
      </c>
    </row>
    <row r="4715" spans="1:8" ht="12.75" customHeight="1" x14ac:dyDescent="0.25">
      <c r="A4715" s="26" t="s">
        <v>4777</v>
      </c>
      <c r="B4715" s="26" t="s">
        <v>4778</v>
      </c>
      <c r="C4715" s="65">
        <v>16</v>
      </c>
      <c r="D4715" s="66">
        <v>0</v>
      </c>
      <c r="E4715" s="66"/>
      <c r="F4715" s="66"/>
      <c r="G4715" s="66"/>
      <c r="H4715" s="66">
        <v>0</v>
      </c>
    </row>
    <row r="4716" spans="1:8" ht="12.75" customHeight="1" x14ac:dyDescent="0.25">
      <c r="A4716" s="26" t="s">
        <v>4779</v>
      </c>
      <c r="B4716" s="26" t="s">
        <v>4780</v>
      </c>
      <c r="C4716" s="65">
        <v>16</v>
      </c>
      <c r="D4716" s="66">
        <v>0</v>
      </c>
      <c r="E4716" s="66"/>
      <c r="F4716" s="66"/>
      <c r="G4716" s="66"/>
      <c r="H4716" s="66">
        <v>0</v>
      </c>
    </row>
    <row r="4717" spans="1:8" ht="12.75" customHeight="1" x14ac:dyDescent="0.25">
      <c r="A4717" s="26" t="s">
        <v>4781</v>
      </c>
      <c r="B4717" s="26" t="s">
        <v>4782</v>
      </c>
      <c r="C4717" s="65">
        <v>16</v>
      </c>
      <c r="D4717" s="66">
        <v>0</v>
      </c>
      <c r="E4717" s="66"/>
      <c r="F4717" s="66"/>
      <c r="G4717" s="66"/>
      <c r="H4717" s="66">
        <v>0</v>
      </c>
    </row>
    <row r="4718" spans="1:8" ht="12.75" customHeight="1" x14ac:dyDescent="0.25">
      <c r="A4718" s="26" t="s">
        <v>4783</v>
      </c>
      <c r="B4718" s="26" t="s">
        <v>4784</v>
      </c>
      <c r="C4718" s="65">
        <v>16</v>
      </c>
      <c r="D4718" s="66">
        <v>0</v>
      </c>
      <c r="E4718" s="66"/>
      <c r="F4718" s="66"/>
      <c r="G4718" s="66"/>
      <c r="H4718" s="66">
        <v>0</v>
      </c>
    </row>
    <row r="4719" spans="1:8" ht="12.75" customHeight="1" x14ac:dyDescent="0.25">
      <c r="A4719" s="26" t="s">
        <v>4785</v>
      </c>
      <c r="B4719" s="26" t="s">
        <v>4786</v>
      </c>
      <c r="C4719" s="65">
        <v>16</v>
      </c>
      <c r="D4719" s="66">
        <v>0</v>
      </c>
      <c r="E4719" s="66"/>
      <c r="F4719" s="66"/>
      <c r="G4719" s="66"/>
      <c r="H4719" s="66">
        <v>0</v>
      </c>
    </row>
    <row r="4720" spans="1:8" ht="12.75" customHeight="1" x14ac:dyDescent="0.25">
      <c r="A4720" s="26" t="s">
        <v>4787</v>
      </c>
      <c r="B4720" s="26" t="s">
        <v>4788</v>
      </c>
      <c r="C4720" s="65">
        <v>16</v>
      </c>
      <c r="D4720" s="66">
        <v>0</v>
      </c>
      <c r="E4720" s="66"/>
      <c r="F4720" s="66"/>
      <c r="G4720" s="66"/>
      <c r="H4720" s="66">
        <v>0</v>
      </c>
    </row>
    <row r="4721" spans="1:8" ht="12.75" customHeight="1" x14ac:dyDescent="0.25">
      <c r="A4721" s="26" t="s">
        <v>4789</v>
      </c>
      <c r="B4721" s="26" t="s">
        <v>4790</v>
      </c>
      <c r="C4721" s="65">
        <v>16</v>
      </c>
      <c r="D4721" s="66">
        <v>0</v>
      </c>
      <c r="E4721" s="66"/>
      <c r="F4721" s="66"/>
      <c r="G4721" s="66"/>
      <c r="H4721" s="66">
        <v>0</v>
      </c>
    </row>
    <row r="4722" spans="1:8" ht="12.75" customHeight="1" x14ac:dyDescent="0.25">
      <c r="A4722" s="26" t="s">
        <v>4791</v>
      </c>
      <c r="B4722" s="26" t="s">
        <v>4792</v>
      </c>
      <c r="C4722" s="65">
        <v>16</v>
      </c>
      <c r="D4722" s="66">
        <v>3418</v>
      </c>
      <c r="E4722" s="66"/>
      <c r="F4722" s="66"/>
      <c r="G4722" s="66"/>
      <c r="H4722" s="66">
        <v>3418</v>
      </c>
    </row>
    <row r="4723" spans="1:8" ht="12.75" customHeight="1" x14ac:dyDescent="0.25">
      <c r="A4723" s="26" t="s">
        <v>4793</v>
      </c>
      <c r="B4723" s="26" t="s">
        <v>4794</v>
      </c>
      <c r="C4723" s="65">
        <v>16</v>
      </c>
      <c r="D4723" s="66">
        <v>120218.05</v>
      </c>
      <c r="E4723" s="66"/>
      <c r="F4723" s="66"/>
      <c r="G4723" s="66"/>
      <c r="H4723" s="66">
        <v>120218.05</v>
      </c>
    </row>
    <row r="4724" spans="1:8" ht="12.75" customHeight="1" x14ac:dyDescent="0.25">
      <c r="A4724" s="26" t="s">
        <v>4795</v>
      </c>
      <c r="B4724" s="26" t="s">
        <v>4796</v>
      </c>
      <c r="C4724" s="65">
        <v>16</v>
      </c>
      <c r="D4724" s="66">
        <v>8708.5400000000009</v>
      </c>
      <c r="E4724" s="66"/>
      <c r="F4724" s="66"/>
      <c r="G4724" s="66"/>
      <c r="H4724" s="66">
        <v>8708.5400000000009</v>
      </c>
    </row>
    <row r="4725" spans="1:8" ht="12.75" customHeight="1" x14ac:dyDescent="0.25">
      <c r="A4725" s="26" t="s">
        <v>4797</v>
      </c>
      <c r="B4725" s="26" t="s">
        <v>4798</v>
      </c>
      <c r="C4725" s="65">
        <v>16</v>
      </c>
      <c r="D4725" s="66">
        <v>0</v>
      </c>
      <c r="E4725" s="66"/>
      <c r="F4725" s="66"/>
      <c r="G4725" s="66"/>
      <c r="H4725" s="66">
        <v>0</v>
      </c>
    </row>
    <row r="4726" spans="1:8" ht="12.75" customHeight="1" x14ac:dyDescent="0.25">
      <c r="A4726" s="26" t="s">
        <v>4799</v>
      </c>
      <c r="B4726" s="26" t="s">
        <v>4800</v>
      </c>
      <c r="C4726" s="65">
        <v>16</v>
      </c>
      <c r="D4726" s="66">
        <v>0</v>
      </c>
      <c r="E4726" s="66"/>
      <c r="F4726" s="66"/>
      <c r="G4726" s="66"/>
      <c r="H4726" s="66">
        <v>0</v>
      </c>
    </row>
    <row r="4727" spans="1:8" ht="12.75" customHeight="1" x14ac:dyDescent="0.25">
      <c r="A4727" s="26" t="s">
        <v>4801</v>
      </c>
      <c r="B4727" s="26" t="s">
        <v>4802</v>
      </c>
      <c r="C4727" s="65">
        <v>16</v>
      </c>
      <c r="D4727" s="66">
        <v>4817.3</v>
      </c>
      <c r="E4727" s="66"/>
      <c r="F4727" s="66"/>
      <c r="G4727" s="66"/>
      <c r="H4727" s="66">
        <v>4817.3</v>
      </c>
    </row>
    <row r="4728" spans="1:8" ht="12.75" customHeight="1" x14ac:dyDescent="0.25">
      <c r="A4728" s="26" t="s">
        <v>4803</v>
      </c>
      <c r="B4728" s="26" t="s">
        <v>4804</v>
      </c>
      <c r="C4728" s="65">
        <v>16</v>
      </c>
      <c r="D4728" s="66">
        <v>282186.95</v>
      </c>
      <c r="E4728" s="66"/>
      <c r="F4728" s="66"/>
      <c r="G4728" s="66"/>
      <c r="H4728" s="66">
        <v>282186.95</v>
      </c>
    </row>
    <row r="4729" spans="1:8" ht="12.75" customHeight="1" x14ac:dyDescent="0.25">
      <c r="A4729" s="26" t="s">
        <v>4805</v>
      </c>
      <c r="B4729" s="26" t="s">
        <v>4806</v>
      </c>
      <c r="C4729" s="65">
        <v>16</v>
      </c>
      <c r="D4729" s="66">
        <v>102.7</v>
      </c>
      <c r="E4729" s="66"/>
      <c r="F4729" s="66"/>
      <c r="G4729" s="66"/>
      <c r="H4729" s="66">
        <v>102.7</v>
      </c>
    </row>
    <row r="4730" spans="1:8" ht="12.75" customHeight="1" x14ac:dyDescent="0.25">
      <c r="A4730" s="26" t="s">
        <v>4807</v>
      </c>
      <c r="B4730" s="26" t="s">
        <v>4808</v>
      </c>
      <c r="C4730" s="65">
        <v>16</v>
      </c>
      <c r="D4730" s="66">
        <v>13142.17</v>
      </c>
      <c r="E4730" s="66"/>
      <c r="F4730" s="66"/>
      <c r="G4730" s="66"/>
      <c r="H4730" s="66">
        <v>13142.17</v>
      </c>
    </row>
    <row r="4731" spans="1:8" ht="12.75" customHeight="1" x14ac:dyDescent="0.25">
      <c r="A4731" s="26" t="s">
        <v>4809</v>
      </c>
      <c r="B4731" s="26" t="s">
        <v>4810</v>
      </c>
      <c r="C4731" s="65">
        <v>16</v>
      </c>
      <c r="D4731" s="66">
        <v>34772.559999999998</v>
      </c>
      <c r="E4731" s="66"/>
      <c r="F4731" s="66"/>
      <c r="G4731" s="66"/>
      <c r="H4731" s="66">
        <v>34772.559999999998</v>
      </c>
    </row>
    <row r="4732" spans="1:8" ht="12.75" customHeight="1" x14ac:dyDescent="0.25">
      <c r="A4732" s="26" t="s">
        <v>4811</v>
      </c>
      <c r="B4732" s="26" t="s">
        <v>4812</v>
      </c>
      <c r="C4732" s="65">
        <v>16</v>
      </c>
      <c r="D4732" s="66">
        <v>62398.3</v>
      </c>
      <c r="E4732" s="66"/>
      <c r="F4732" s="66"/>
      <c r="G4732" s="66"/>
      <c r="H4732" s="66">
        <v>62398.3</v>
      </c>
    </row>
    <row r="4733" spans="1:8" ht="12.75" customHeight="1" x14ac:dyDescent="0.25">
      <c r="A4733" s="26" t="s">
        <v>11342</v>
      </c>
      <c r="B4733" s="26" t="s">
        <v>11343</v>
      </c>
      <c r="C4733" s="65">
        <v>16</v>
      </c>
      <c r="D4733" s="66">
        <v>14871.42</v>
      </c>
      <c r="E4733" s="66"/>
      <c r="F4733" s="66"/>
      <c r="G4733" s="66"/>
      <c r="H4733" s="66">
        <v>14871.42</v>
      </c>
    </row>
    <row r="4734" spans="1:8" ht="12.75" customHeight="1" x14ac:dyDescent="0.25">
      <c r="A4734" s="26" t="s">
        <v>11445</v>
      </c>
      <c r="B4734" s="26" t="s">
        <v>11446</v>
      </c>
      <c r="C4734" s="65">
        <v>16</v>
      </c>
      <c r="D4734" s="66">
        <v>769783.28</v>
      </c>
      <c r="E4734" s="66"/>
      <c r="F4734" s="66"/>
      <c r="G4734" s="66"/>
      <c r="H4734" s="66">
        <v>769783.28</v>
      </c>
    </row>
    <row r="4735" spans="1:8" ht="12.75" customHeight="1" x14ac:dyDescent="0.25">
      <c r="A4735" s="26" t="s">
        <v>11896</v>
      </c>
      <c r="B4735" s="26" t="s">
        <v>11897</v>
      </c>
      <c r="C4735" s="65">
        <v>16</v>
      </c>
      <c r="D4735" s="66">
        <v>0</v>
      </c>
      <c r="E4735" s="66"/>
      <c r="F4735" s="66"/>
      <c r="G4735" s="66"/>
      <c r="H4735" s="66">
        <v>0</v>
      </c>
    </row>
    <row r="4736" spans="1:8" ht="12.75" customHeight="1" x14ac:dyDescent="0.25">
      <c r="A4736" s="26" t="s">
        <v>4813</v>
      </c>
      <c r="B4736" s="26" t="s">
        <v>4814</v>
      </c>
      <c r="C4736" s="65">
        <v>12</v>
      </c>
      <c r="D4736" s="66"/>
      <c r="E4736" s="66"/>
      <c r="F4736" s="66">
        <v>489224.41</v>
      </c>
      <c r="G4736" s="66"/>
      <c r="H4736" s="66">
        <v>489224.41</v>
      </c>
    </row>
    <row r="4737" spans="1:8" ht="12.75" customHeight="1" x14ac:dyDescent="0.25">
      <c r="A4737" s="26" t="s">
        <v>4815</v>
      </c>
      <c r="B4737" s="26" t="s">
        <v>4814</v>
      </c>
      <c r="C4737" s="65">
        <v>14</v>
      </c>
      <c r="D4737" s="66"/>
      <c r="E4737" s="66">
        <v>489224.41</v>
      </c>
      <c r="F4737" s="66"/>
      <c r="G4737" s="66"/>
      <c r="H4737" s="66">
        <v>489224.41</v>
      </c>
    </row>
    <row r="4738" spans="1:8" ht="12.75" customHeight="1" x14ac:dyDescent="0.25">
      <c r="A4738" s="26" t="s">
        <v>4816</v>
      </c>
      <c r="B4738" s="26" t="s">
        <v>4814</v>
      </c>
      <c r="C4738" s="65">
        <v>16</v>
      </c>
      <c r="D4738" s="66">
        <v>489224.41</v>
      </c>
      <c r="E4738" s="66"/>
      <c r="F4738" s="66"/>
      <c r="G4738" s="66"/>
      <c r="H4738" s="66">
        <v>489224.41</v>
      </c>
    </row>
    <row r="4739" spans="1:8" ht="12.75" customHeight="1" x14ac:dyDescent="0.25">
      <c r="A4739" s="26" t="s">
        <v>4817</v>
      </c>
      <c r="B4739" s="26" t="s">
        <v>4818</v>
      </c>
      <c r="C4739" s="65">
        <v>12</v>
      </c>
      <c r="D4739" s="66"/>
      <c r="E4739" s="66"/>
      <c r="F4739" s="66">
        <v>54181.34</v>
      </c>
      <c r="G4739" s="66"/>
      <c r="H4739" s="66">
        <v>54181.34</v>
      </c>
    </row>
    <row r="4740" spans="1:8" ht="12.75" customHeight="1" x14ac:dyDescent="0.25">
      <c r="A4740" s="26" t="s">
        <v>4819</v>
      </c>
      <c r="B4740" s="26" t="s">
        <v>4818</v>
      </c>
      <c r="C4740" s="65">
        <v>14</v>
      </c>
      <c r="D4740" s="66"/>
      <c r="E4740" s="66">
        <v>54181.34</v>
      </c>
      <c r="F4740" s="66"/>
      <c r="G4740" s="66"/>
      <c r="H4740" s="66">
        <v>54181.34</v>
      </c>
    </row>
    <row r="4741" spans="1:8" ht="12.75" customHeight="1" x14ac:dyDescent="0.25">
      <c r="A4741" s="26" t="s">
        <v>4820</v>
      </c>
      <c r="B4741" s="26" t="s">
        <v>4778</v>
      </c>
      <c r="C4741" s="65">
        <v>16</v>
      </c>
      <c r="D4741" s="66">
        <v>54181.34</v>
      </c>
      <c r="E4741" s="66"/>
      <c r="F4741" s="66"/>
      <c r="G4741" s="66"/>
      <c r="H4741" s="66">
        <v>54181.34</v>
      </c>
    </row>
    <row r="4742" spans="1:8" ht="12.75" customHeight="1" x14ac:dyDescent="0.25">
      <c r="A4742" s="26" t="s">
        <v>4821</v>
      </c>
      <c r="B4742" s="26" t="s">
        <v>4782</v>
      </c>
      <c r="C4742" s="65">
        <v>12</v>
      </c>
      <c r="D4742" s="66"/>
      <c r="E4742" s="66"/>
      <c r="F4742" s="66">
        <v>0</v>
      </c>
      <c r="G4742" s="66"/>
      <c r="H4742" s="66">
        <v>0</v>
      </c>
    </row>
    <row r="4743" spans="1:8" ht="12.75" customHeight="1" x14ac:dyDescent="0.25">
      <c r="A4743" s="26" t="s">
        <v>4822</v>
      </c>
      <c r="B4743" s="26" t="s">
        <v>4782</v>
      </c>
      <c r="C4743" s="65">
        <v>14</v>
      </c>
      <c r="D4743" s="66"/>
      <c r="E4743" s="66">
        <v>0</v>
      </c>
      <c r="F4743" s="66"/>
      <c r="G4743" s="66"/>
      <c r="H4743" s="66">
        <v>0</v>
      </c>
    </row>
    <row r="4744" spans="1:8" ht="12.75" customHeight="1" x14ac:dyDescent="0.25">
      <c r="A4744" s="26" t="s">
        <v>4823</v>
      </c>
      <c r="B4744" s="26" t="s">
        <v>4782</v>
      </c>
      <c r="C4744" s="65">
        <v>16</v>
      </c>
      <c r="D4744" s="66">
        <v>0</v>
      </c>
      <c r="E4744" s="66"/>
      <c r="F4744" s="66"/>
      <c r="G4744" s="66"/>
      <c r="H4744" s="66">
        <v>0</v>
      </c>
    </row>
    <row r="4745" spans="1:8" ht="12.75" customHeight="1" x14ac:dyDescent="0.25">
      <c r="A4745" s="26" t="s">
        <v>4824</v>
      </c>
      <c r="B4745" s="26" t="s">
        <v>4776</v>
      </c>
      <c r="C4745" s="65">
        <v>16</v>
      </c>
      <c r="D4745" s="66">
        <v>0</v>
      </c>
      <c r="E4745" s="66"/>
      <c r="F4745" s="66"/>
      <c r="G4745" s="66"/>
      <c r="H4745" s="66">
        <v>0</v>
      </c>
    </row>
    <row r="4746" spans="1:8" ht="12.75" customHeight="1" x14ac:dyDescent="0.25">
      <c r="A4746" s="26" t="s">
        <v>4825</v>
      </c>
      <c r="B4746" s="26" t="s">
        <v>8721</v>
      </c>
      <c r="C4746" s="65">
        <v>6</v>
      </c>
      <c r="D4746" s="66"/>
      <c r="E4746" s="66"/>
      <c r="F4746" s="66"/>
      <c r="G4746" s="66"/>
      <c r="H4746" s="66">
        <v>4186124.21</v>
      </c>
    </row>
    <row r="4747" spans="1:8" ht="12.75" customHeight="1" x14ac:dyDescent="0.25">
      <c r="A4747" s="26" t="s">
        <v>4827</v>
      </c>
      <c r="B4747" s="26" t="s">
        <v>4760</v>
      </c>
      <c r="C4747" s="65">
        <v>10</v>
      </c>
      <c r="D4747" s="66"/>
      <c r="E4747" s="66"/>
      <c r="F4747" s="66"/>
      <c r="G4747" s="66">
        <v>0</v>
      </c>
      <c r="H4747" s="66">
        <v>0</v>
      </c>
    </row>
    <row r="4748" spans="1:8" ht="12.75" customHeight="1" x14ac:dyDescent="0.25">
      <c r="A4748" s="26" t="s">
        <v>4828</v>
      </c>
      <c r="B4748" s="26" t="s">
        <v>11478</v>
      </c>
      <c r="C4748" s="65">
        <v>10</v>
      </c>
      <c r="D4748" s="66"/>
      <c r="E4748" s="66"/>
      <c r="F4748" s="66"/>
      <c r="G4748" s="66">
        <v>0</v>
      </c>
      <c r="H4748" s="66">
        <v>0</v>
      </c>
    </row>
    <row r="4749" spans="1:8" ht="12.75" customHeight="1" x14ac:dyDescent="0.25">
      <c r="A4749" s="26" t="s">
        <v>4829</v>
      </c>
      <c r="B4749" s="26" t="s">
        <v>4830</v>
      </c>
      <c r="C4749" s="65">
        <v>10</v>
      </c>
      <c r="D4749" s="66"/>
      <c r="E4749" s="66"/>
      <c r="F4749" s="66"/>
      <c r="G4749" s="66">
        <v>0</v>
      </c>
      <c r="H4749" s="66">
        <v>0</v>
      </c>
    </row>
    <row r="4750" spans="1:8" ht="12.75" customHeight="1" x14ac:dyDescent="0.25">
      <c r="A4750" s="26" t="s">
        <v>4831</v>
      </c>
      <c r="B4750" s="26" t="s">
        <v>4832</v>
      </c>
      <c r="C4750" s="65">
        <v>10</v>
      </c>
      <c r="D4750" s="66"/>
      <c r="E4750" s="66"/>
      <c r="F4750" s="66"/>
      <c r="G4750" s="66">
        <v>4186124.21</v>
      </c>
      <c r="H4750" s="66">
        <v>4186124.21</v>
      </c>
    </row>
    <row r="4751" spans="1:8" ht="12.75" customHeight="1" x14ac:dyDescent="0.25">
      <c r="A4751" s="26" t="s">
        <v>4833</v>
      </c>
      <c r="B4751" s="26" t="s">
        <v>4832</v>
      </c>
      <c r="C4751" s="65">
        <v>12</v>
      </c>
      <c r="D4751" s="66"/>
      <c r="E4751" s="66"/>
      <c r="F4751" s="66">
        <v>450131.63</v>
      </c>
      <c r="G4751" s="66"/>
      <c r="H4751" s="66">
        <v>450131.63</v>
      </c>
    </row>
    <row r="4752" spans="1:8" ht="12.75" customHeight="1" x14ac:dyDescent="0.25">
      <c r="A4752" s="26" t="s">
        <v>4834</v>
      </c>
      <c r="B4752" s="26" t="s">
        <v>4832</v>
      </c>
      <c r="C4752" s="65">
        <v>14</v>
      </c>
      <c r="D4752" s="66"/>
      <c r="E4752" s="66">
        <v>450131.63</v>
      </c>
      <c r="F4752" s="66"/>
      <c r="G4752" s="66"/>
      <c r="H4752" s="66">
        <v>450131.63</v>
      </c>
    </row>
    <row r="4753" spans="1:8" ht="12.75" customHeight="1" x14ac:dyDescent="0.25">
      <c r="A4753" s="26" t="s">
        <v>4835</v>
      </c>
      <c r="B4753" s="26" t="s">
        <v>4836</v>
      </c>
      <c r="C4753" s="65">
        <v>16</v>
      </c>
      <c r="D4753" s="66">
        <v>23570.33</v>
      </c>
      <c r="E4753" s="66"/>
      <c r="F4753" s="66"/>
      <c r="G4753" s="66"/>
      <c r="H4753" s="66">
        <v>23570.33</v>
      </c>
    </row>
    <row r="4754" spans="1:8" ht="12.75" customHeight="1" x14ac:dyDescent="0.25">
      <c r="A4754" s="26" t="s">
        <v>11589</v>
      </c>
      <c r="B4754" s="26" t="s">
        <v>11446</v>
      </c>
      <c r="C4754" s="65">
        <v>16</v>
      </c>
      <c r="D4754" s="66">
        <v>426561.3</v>
      </c>
      <c r="E4754" s="66"/>
      <c r="F4754" s="66"/>
      <c r="G4754" s="66"/>
      <c r="H4754" s="66">
        <v>426561.3</v>
      </c>
    </row>
    <row r="4755" spans="1:8" ht="12.75" customHeight="1" x14ac:dyDescent="0.25">
      <c r="A4755" s="26" t="s">
        <v>12190</v>
      </c>
      <c r="B4755" s="26" t="s">
        <v>12191</v>
      </c>
      <c r="C4755" s="65">
        <v>16</v>
      </c>
      <c r="D4755" s="66">
        <v>0</v>
      </c>
      <c r="E4755" s="66"/>
      <c r="F4755" s="66"/>
      <c r="G4755" s="66"/>
      <c r="H4755" s="66">
        <v>0</v>
      </c>
    </row>
    <row r="4756" spans="1:8" ht="12.75" customHeight="1" x14ac:dyDescent="0.25">
      <c r="A4756" s="26" t="s">
        <v>4837</v>
      </c>
      <c r="B4756" s="26" t="s">
        <v>4838</v>
      </c>
      <c r="C4756" s="65">
        <v>12</v>
      </c>
      <c r="D4756" s="66"/>
      <c r="E4756" s="66"/>
      <c r="F4756" s="66">
        <v>63.27</v>
      </c>
      <c r="G4756" s="66"/>
      <c r="H4756" s="66">
        <v>63.27</v>
      </c>
    </row>
    <row r="4757" spans="1:8" ht="12.75" customHeight="1" x14ac:dyDescent="0.25">
      <c r="A4757" s="26" t="s">
        <v>4839</v>
      </c>
      <c r="B4757" s="26" t="s">
        <v>4838</v>
      </c>
      <c r="C4757" s="65">
        <v>14</v>
      </c>
      <c r="D4757" s="66"/>
      <c r="E4757" s="66">
        <v>63.27</v>
      </c>
      <c r="F4757" s="66"/>
      <c r="G4757" s="66"/>
      <c r="H4757" s="66">
        <v>63.27</v>
      </c>
    </row>
    <row r="4758" spans="1:8" ht="12.75" customHeight="1" x14ac:dyDescent="0.25">
      <c r="A4758" s="26" t="s">
        <v>4840</v>
      </c>
      <c r="B4758" s="26" t="s">
        <v>4838</v>
      </c>
      <c r="C4758" s="65">
        <v>16</v>
      </c>
      <c r="D4758" s="66">
        <v>63.27</v>
      </c>
      <c r="E4758" s="66"/>
      <c r="F4758" s="66"/>
      <c r="G4758" s="66"/>
      <c r="H4758" s="66">
        <v>63.27</v>
      </c>
    </row>
    <row r="4759" spans="1:8" ht="12.75" customHeight="1" x14ac:dyDescent="0.25">
      <c r="A4759" s="26" t="s">
        <v>4841</v>
      </c>
      <c r="B4759" s="26" t="s">
        <v>4842</v>
      </c>
      <c r="C4759" s="65">
        <v>12</v>
      </c>
      <c r="D4759" s="66"/>
      <c r="E4759" s="66"/>
      <c r="F4759" s="66">
        <v>14.96</v>
      </c>
      <c r="G4759" s="66"/>
      <c r="H4759" s="66">
        <v>14.96</v>
      </c>
    </row>
    <row r="4760" spans="1:8" ht="12.75" customHeight="1" x14ac:dyDescent="0.25">
      <c r="A4760" s="26" t="s">
        <v>4843</v>
      </c>
      <c r="B4760" s="26" t="s">
        <v>4844</v>
      </c>
      <c r="C4760" s="65">
        <v>14</v>
      </c>
      <c r="D4760" s="66"/>
      <c r="E4760" s="66">
        <v>14.96</v>
      </c>
      <c r="F4760" s="66"/>
      <c r="G4760" s="66"/>
      <c r="H4760" s="66">
        <v>14.96</v>
      </c>
    </row>
    <row r="4761" spans="1:8" ht="12.75" customHeight="1" x14ac:dyDescent="0.25">
      <c r="A4761" s="26" t="s">
        <v>4845</v>
      </c>
      <c r="B4761" s="26" t="s">
        <v>4844</v>
      </c>
      <c r="C4761" s="65">
        <v>16</v>
      </c>
      <c r="D4761" s="66">
        <v>14.96</v>
      </c>
      <c r="E4761" s="66"/>
      <c r="F4761" s="66"/>
      <c r="G4761" s="66"/>
      <c r="H4761" s="66">
        <v>14.96</v>
      </c>
    </row>
    <row r="4762" spans="1:8" ht="12.75" customHeight="1" x14ac:dyDescent="0.25">
      <c r="A4762" s="26" t="s">
        <v>4846</v>
      </c>
      <c r="B4762" s="26" t="s">
        <v>4847</v>
      </c>
      <c r="C4762" s="65">
        <v>12</v>
      </c>
      <c r="D4762" s="66"/>
      <c r="E4762" s="66"/>
      <c r="F4762" s="66">
        <v>3735914.35</v>
      </c>
      <c r="G4762" s="66"/>
      <c r="H4762" s="66">
        <v>3735914.35</v>
      </c>
    </row>
    <row r="4763" spans="1:8" ht="12.75" customHeight="1" x14ac:dyDescent="0.25">
      <c r="A4763" s="26" t="s">
        <v>4848</v>
      </c>
      <c r="B4763" s="26" t="s">
        <v>4847</v>
      </c>
      <c r="C4763" s="65">
        <v>14</v>
      </c>
      <c r="D4763" s="66"/>
      <c r="E4763" s="66">
        <v>3735914.35</v>
      </c>
      <c r="F4763" s="66"/>
      <c r="G4763" s="66"/>
      <c r="H4763" s="66">
        <v>3735914.35</v>
      </c>
    </row>
    <row r="4764" spans="1:8" ht="12.75" customHeight="1" x14ac:dyDescent="0.25">
      <c r="A4764" s="26" t="s">
        <v>4849</v>
      </c>
      <c r="B4764" s="26" t="s">
        <v>4847</v>
      </c>
      <c r="C4764" s="65">
        <v>16</v>
      </c>
      <c r="D4764" s="66">
        <v>0</v>
      </c>
      <c r="E4764" s="66"/>
      <c r="F4764" s="66"/>
      <c r="G4764" s="66"/>
      <c r="H4764" s="66">
        <v>0</v>
      </c>
    </row>
    <row r="4765" spans="1:8" ht="12.75" customHeight="1" x14ac:dyDescent="0.25">
      <c r="A4765" s="26" t="s">
        <v>12072</v>
      </c>
      <c r="B4765" s="26" t="s">
        <v>12073</v>
      </c>
      <c r="C4765" s="65">
        <v>16</v>
      </c>
      <c r="D4765" s="66">
        <v>3735914.35</v>
      </c>
      <c r="E4765" s="66"/>
      <c r="F4765" s="66"/>
      <c r="G4765" s="66"/>
      <c r="H4765" s="66">
        <v>3735914.35</v>
      </c>
    </row>
    <row r="4766" spans="1:8" ht="12.75" customHeight="1" x14ac:dyDescent="0.25">
      <c r="A4766" s="26" t="s">
        <v>4850</v>
      </c>
      <c r="B4766" s="26" t="s">
        <v>4832</v>
      </c>
      <c r="C4766" s="65">
        <v>10</v>
      </c>
      <c r="D4766" s="66"/>
      <c r="E4766" s="66"/>
      <c r="F4766" s="66"/>
      <c r="G4766" s="66">
        <v>0</v>
      </c>
      <c r="H4766" s="66">
        <v>0</v>
      </c>
    </row>
    <row r="4767" spans="1:8" ht="12.75" customHeight="1" x14ac:dyDescent="0.25">
      <c r="A4767" s="26" t="s">
        <v>4851</v>
      </c>
      <c r="B4767" s="26" t="s">
        <v>4826</v>
      </c>
      <c r="C4767" s="65">
        <v>6</v>
      </c>
      <c r="D4767" s="66"/>
      <c r="E4767" s="66"/>
      <c r="F4767" s="66"/>
      <c r="G4767" s="66"/>
      <c r="H4767" s="66">
        <v>2960366.63</v>
      </c>
    </row>
    <row r="4768" spans="1:8" ht="12.75" customHeight="1" x14ac:dyDescent="0.25">
      <c r="A4768" s="26" t="s">
        <v>4852</v>
      </c>
      <c r="B4768" s="26" t="s">
        <v>4853</v>
      </c>
      <c r="C4768" s="65">
        <v>10</v>
      </c>
      <c r="D4768" s="66"/>
      <c r="E4768" s="66"/>
      <c r="F4768" s="66"/>
      <c r="G4768" s="66">
        <v>4611.66</v>
      </c>
      <c r="H4768" s="66">
        <v>4611.66</v>
      </c>
    </row>
    <row r="4769" spans="1:8" ht="12.75" customHeight="1" x14ac:dyDescent="0.25">
      <c r="A4769" s="26" t="s">
        <v>4854</v>
      </c>
      <c r="B4769" s="26" t="s">
        <v>4855</v>
      </c>
      <c r="C4769" s="65">
        <v>12</v>
      </c>
      <c r="D4769" s="66"/>
      <c r="E4769" s="66"/>
      <c r="F4769" s="66">
        <v>4611.66</v>
      </c>
      <c r="G4769" s="66"/>
      <c r="H4769" s="66">
        <v>4611.66</v>
      </c>
    </row>
    <row r="4770" spans="1:8" ht="12.75" customHeight="1" x14ac:dyDescent="0.25">
      <c r="A4770" s="26" t="s">
        <v>4856</v>
      </c>
      <c r="B4770" s="26" t="s">
        <v>4855</v>
      </c>
      <c r="C4770" s="65">
        <v>14</v>
      </c>
      <c r="D4770" s="66"/>
      <c r="E4770" s="66">
        <v>4611.66</v>
      </c>
      <c r="F4770" s="66"/>
      <c r="G4770" s="66"/>
      <c r="H4770" s="66">
        <v>4611.66</v>
      </c>
    </row>
    <row r="4771" spans="1:8" ht="12.75" customHeight="1" x14ac:dyDescent="0.25">
      <c r="A4771" s="26" t="s">
        <v>4857</v>
      </c>
      <c r="B4771" s="26" t="s">
        <v>4855</v>
      </c>
      <c r="C4771" s="65">
        <v>16</v>
      </c>
      <c r="D4771" s="66">
        <v>4611.66</v>
      </c>
      <c r="E4771" s="66"/>
      <c r="F4771" s="66"/>
      <c r="G4771" s="66"/>
      <c r="H4771" s="66">
        <v>4611.66</v>
      </c>
    </row>
    <row r="4772" spans="1:8" ht="12.75" customHeight="1" x14ac:dyDescent="0.25">
      <c r="A4772" s="26" t="s">
        <v>4858</v>
      </c>
      <c r="B4772" s="26" t="s">
        <v>4853</v>
      </c>
      <c r="C4772" s="65">
        <v>10</v>
      </c>
      <c r="D4772" s="66"/>
      <c r="E4772" s="66"/>
      <c r="F4772" s="66"/>
      <c r="G4772" s="66">
        <v>0</v>
      </c>
      <c r="H4772" s="66">
        <v>0</v>
      </c>
    </row>
    <row r="4773" spans="1:8" ht="12.75" customHeight="1" x14ac:dyDescent="0.25">
      <c r="A4773" s="26" t="s">
        <v>4859</v>
      </c>
      <c r="B4773" s="26" t="s">
        <v>4860</v>
      </c>
      <c r="C4773" s="65">
        <v>10</v>
      </c>
      <c r="D4773" s="66"/>
      <c r="E4773" s="66"/>
      <c r="F4773" s="66"/>
      <c r="G4773" s="66">
        <v>2955754.97</v>
      </c>
      <c r="H4773" s="66">
        <v>2955754.97</v>
      </c>
    </row>
    <row r="4774" spans="1:8" ht="12.75" customHeight="1" x14ac:dyDescent="0.25">
      <c r="A4774" s="26" t="s">
        <v>4861</v>
      </c>
      <c r="B4774" s="26" t="s">
        <v>4862</v>
      </c>
      <c r="C4774" s="65">
        <v>12</v>
      </c>
      <c r="D4774" s="66"/>
      <c r="E4774" s="66"/>
      <c r="F4774" s="66">
        <v>0</v>
      </c>
      <c r="G4774" s="66"/>
      <c r="H4774" s="66">
        <v>0</v>
      </c>
    </row>
    <row r="4775" spans="1:8" ht="12.75" customHeight="1" x14ac:dyDescent="0.25">
      <c r="A4775" s="26" t="s">
        <v>4863</v>
      </c>
      <c r="B4775" s="26" t="s">
        <v>4864</v>
      </c>
      <c r="C4775" s="65">
        <v>12</v>
      </c>
      <c r="D4775" s="66"/>
      <c r="E4775" s="66"/>
      <c r="F4775" s="66">
        <v>2955754.97</v>
      </c>
      <c r="G4775" s="66"/>
      <c r="H4775" s="66">
        <v>2955754.97</v>
      </c>
    </row>
    <row r="4776" spans="1:8" ht="12.75" customHeight="1" x14ac:dyDescent="0.25">
      <c r="A4776" s="26" t="s">
        <v>4865</v>
      </c>
      <c r="B4776" s="26" t="s">
        <v>4864</v>
      </c>
      <c r="C4776" s="65">
        <v>14</v>
      </c>
      <c r="D4776" s="66"/>
      <c r="E4776" s="66">
        <v>2955754.97</v>
      </c>
      <c r="F4776" s="66"/>
      <c r="G4776" s="66"/>
      <c r="H4776" s="66">
        <v>2955754.97</v>
      </c>
    </row>
    <row r="4777" spans="1:8" ht="12.75" customHeight="1" x14ac:dyDescent="0.25">
      <c r="A4777" s="26" t="s">
        <v>4866</v>
      </c>
      <c r="B4777" s="26" t="s">
        <v>4864</v>
      </c>
      <c r="C4777" s="65">
        <v>16</v>
      </c>
      <c r="D4777" s="66">
        <v>2955754.97</v>
      </c>
      <c r="E4777" s="66"/>
      <c r="F4777" s="66"/>
      <c r="G4777" s="66"/>
      <c r="H4777" s="66">
        <v>2955754.97</v>
      </c>
    </row>
    <row r="4778" spans="1:8" ht="12.75" customHeight="1" x14ac:dyDescent="0.25">
      <c r="A4778" s="26" t="s">
        <v>4867</v>
      </c>
      <c r="B4778" s="26" t="s">
        <v>4860</v>
      </c>
      <c r="C4778" s="65">
        <v>10</v>
      </c>
      <c r="D4778" s="66"/>
      <c r="E4778" s="66"/>
      <c r="F4778" s="66"/>
      <c r="G4778" s="66">
        <v>0</v>
      </c>
      <c r="H4778" s="66">
        <v>0</v>
      </c>
    </row>
    <row r="4779" spans="1:8" ht="12.75" customHeight="1" x14ac:dyDescent="0.25">
      <c r="A4779" s="26" t="s">
        <v>4868</v>
      </c>
      <c r="B4779" s="26" t="s">
        <v>4869</v>
      </c>
      <c r="C4779" s="65">
        <v>6</v>
      </c>
      <c r="D4779" s="66"/>
      <c r="E4779" s="66"/>
      <c r="F4779" s="66"/>
      <c r="G4779" s="66"/>
      <c r="H4779" s="66">
        <v>0</v>
      </c>
    </row>
    <row r="4780" spans="1:8" ht="12.75" customHeight="1" x14ac:dyDescent="0.25">
      <c r="A4780" s="26" t="s">
        <v>4870</v>
      </c>
      <c r="B4780" s="26" t="s">
        <v>4871</v>
      </c>
      <c r="C4780" s="65">
        <v>10</v>
      </c>
      <c r="D4780" s="66"/>
      <c r="E4780" s="66"/>
      <c r="F4780" s="66"/>
      <c r="G4780" s="66">
        <v>0</v>
      </c>
      <c r="H4780" s="66">
        <v>0</v>
      </c>
    </row>
    <row r="4781" spans="1:8" ht="12.75" customHeight="1" x14ac:dyDescent="0.25">
      <c r="A4781" s="26" t="s">
        <v>4872</v>
      </c>
      <c r="B4781" s="26" t="s">
        <v>4873</v>
      </c>
      <c r="C4781" s="65">
        <v>10</v>
      </c>
      <c r="D4781" s="66"/>
      <c r="E4781" s="66"/>
      <c r="F4781" s="66"/>
      <c r="G4781" s="66">
        <v>0</v>
      </c>
      <c r="H4781" s="66">
        <v>0</v>
      </c>
    </row>
    <row r="4782" spans="1:8" ht="12.75" customHeight="1" x14ac:dyDescent="0.25">
      <c r="A4782" s="26" t="s">
        <v>4874</v>
      </c>
      <c r="B4782" s="26" t="s">
        <v>4875</v>
      </c>
      <c r="C4782" s="65">
        <v>10</v>
      </c>
      <c r="D4782" s="66"/>
      <c r="E4782" s="66"/>
      <c r="F4782" s="66"/>
      <c r="G4782" s="66">
        <v>0</v>
      </c>
      <c r="H4782" s="66">
        <v>0</v>
      </c>
    </row>
    <row r="4783" spans="1:8" ht="12.75" customHeight="1" x14ac:dyDescent="0.25">
      <c r="A4783" s="26" t="s">
        <v>4876</v>
      </c>
      <c r="B4783" s="26" t="s">
        <v>4877</v>
      </c>
      <c r="C4783" s="65">
        <v>10</v>
      </c>
      <c r="D4783" s="66"/>
      <c r="E4783" s="66"/>
      <c r="F4783" s="66"/>
      <c r="G4783" s="66">
        <v>0</v>
      </c>
      <c r="H4783" s="66">
        <v>0</v>
      </c>
    </row>
    <row r="4784" spans="1:8" ht="12.75" customHeight="1" x14ac:dyDescent="0.25">
      <c r="A4784" s="26" t="s">
        <v>4878</v>
      </c>
      <c r="B4784" s="26" t="s">
        <v>4879</v>
      </c>
      <c r="C4784" s="65">
        <v>10</v>
      </c>
      <c r="D4784" s="66"/>
      <c r="E4784" s="66"/>
      <c r="F4784" s="66"/>
      <c r="G4784" s="66">
        <v>0</v>
      </c>
      <c r="H4784" s="66">
        <v>0</v>
      </c>
    </row>
    <row r="4785" spans="1:8" ht="12.75" customHeight="1" x14ac:dyDescent="0.25">
      <c r="A4785" s="26" t="s">
        <v>4880</v>
      </c>
      <c r="B4785" s="26" t="s">
        <v>4881</v>
      </c>
      <c r="C4785" s="65">
        <v>10</v>
      </c>
      <c r="D4785" s="66"/>
      <c r="E4785" s="66"/>
      <c r="F4785" s="66"/>
      <c r="G4785" s="66">
        <v>0</v>
      </c>
      <c r="H4785" s="66">
        <v>0</v>
      </c>
    </row>
    <row r="4786" spans="1:8" ht="12.75" customHeight="1" x14ac:dyDescent="0.25">
      <c r="A4786" s="26" t="s">
        <v>4882</v>
      </c>
      <c r="B4786" s="26" t="s">
        <v>4883</v>
      </c>
      <c r="C4786" s="65">
        <v>10</v>
      </c>
      <c r="D4786" s="66"/>
      <c r="E4786" s="66"/>
      <c r="F4786" s="66"/>
      <c r="G4786" s="66">
        <v>0</v>
      </c>
      <c r="H4786" s="66">
        <v>0</v>
      </c>
    </row>
    <row r="4787" spans="1:8" ht="12.75" customHeight="1" x14ac:dyDescent="0.25">
      <c r="A4787" s="26" t="s">
        <v>4884</v>
      </c>
      <c r="B4787" s="26" t="s">
        <v>4885</v>
      </c>
      <c r="C4787" s="65">
        <v>10</v>
      </c>
      <c r="D4787" s="66"/>
      <c r="E4787" s="66"/>
      <c r="F4787" s="66"/>
      <c r="G4787" s="66">
        <v>0</v>
      </c>
      <c r="H4787" s="66">
        <v>0</v>
      </c>
    </row>
    <row r="4788" spans="1:8" ht="12.75" customHeight="1" x14ac:dyDescent="0.25">
      <c r="A4788" s="26" t="s">
        <v>4886</v>
      </c>
      <c r="B4788" s="26" t="s">
        <v>4592</v>
      </c>
      <c r="C4788" s="65">
        <v>10</v>
      </c>
      <c r="D4788" s="66"/>
      <c r="E4788" s="66"/>
      <c r="F4788" s="66"/>
      <c r="G4788" s="66">
        <v>0</v>
      </c>
      <c r="H4788" s="66">
        <v>0</v>
      </c>
    </row>
    <row r="4789" spans="1:8" ht="12.75" customHeight="1" x14ac:dyDescent="0.25">
      <c r="A4789" s="26" t="s">
        <v>4887</v>
      </c>
      <c r="B4789" s="26" t="s">
        <v>4888</v>
      </c>
      <c r="C4789" s="65">
        <v>6</v>
      </c>
      <c r="D4789" s="66"/>
      <c r="E4789" s="66"/>
      <c r="F4789" s="66"/>
      <c r="G4789" s="66"/>
      <c r="H4789" s="66">
        <v>0</v>
      </c>
    </row>
    <row r="4790" spans="1:8" ht="12.75" customHeight="1" x14ac:dyDescent="0.25">
      <c r="A4790" s="26" t="s">
        <v>4889</v>
      </c>
      <c r="B4790" s="26" t="s">
        <v>4890</v>
      </c>
      <c r="C4790" s="65">
        <v>10</v>
      </c>
      <c r="D4790" s="66"/>
      <c r="E4790" s="66"/>
      <c r="F4790" s="66"/>
      <c r="G4790" s="66">
        <v>0</v>
      </c>
      <c r="H4790" s="66">
        <v>0</v>
      </c>
    </row>
    <row r="4791" spans="1:8" ht="12.75" customHeight="1" x14ac:dyDescent="0.25">
      <c r="A4791" s="26" t="s">
        <v>4891</v>
      </c>
      <c r="B4791" s="26" t="s">
        <v>4890</v>
      </c>
      <c r="C4791" s="65">
        <v>10</v>
      </c>
      <c r="D4791" s="66"/>
      <c r="E4791" s="66"/>
      <c r="F4791" s="66"/>
      <c r="G4791" s="66">
        <v>0</v>
      </c>
      <c r="H4791" s="66">
        <v>0</v>
      </c>
    </row>
    <row r="4792" spans="1:8" ht="12.75" customHeight="1" x14ac:dyDescent="0.25">
      <c r="A4792" s="26" t="s">
        <v>4892</v>
      </c>
      <c r="B4792" s="26" t="s">
        <v>4592</v>
      </c>
      <c r="C4792" s="65">
        <v>10</v>
      </c>
      <c r="D4792" s="66"/>
      <c r="E4792" s="66"/>
      <c r="F4792" s="66"/>
      <c r="G4792" s="66">
        <v>0</v>
      </c>
      <c r="H4792" s="66">
        <v>0</v>
      </c>
    </row>
    <row r="4793" spans="1:8" ht="12.75" customHeight="1" x14ac:dyDescent="0.25">
      <c r="A4793" s="26" t="s">
        <v>11411</v>
      </c>
      <c r="B4793" s="26" t="s">
        <v>11412</v>
      </c>
      <c r="C4793" s="65">
        <v>6</v>
      </c>
      <c r="D4793" s="66"/>
      <c r="E4793" s="66"/>
      <c r="F4793" s="66"/>
      <c r="G4793" s="66"/>
      <c r="H4793" s="66">
        <v>0</v>
      </c>
    </row>
    <row r="4794" spans="1:8" ht="12.75" customHeight="1" x14ac:dyDescent="0.25">
      <c r="A4794" s="26" t="s">
        <v>11413</v>
      </c>
      <c r="B4794" s="26" t="s">
        <v>11414</v>
      </c>
      <c r="C4794" s="65">
        <v>10</v>
      </c>
      <c r="D4794" s="66"/>
      <c r="E4794" s="66"/>
      <c r="F4794" s="66"/>
      <c r="G4794" s="66">
        <v>0</v>
      </c>
      <c r="H4794" s="66">
        <v>0</v>
      </c>
    </row>
    <row r="4795" spans="1:8" ht="12.75" customHeight="1" x14ac:dyDescent="0.25">
      <c r="A4795" s="26" t="s">
        <v>11415</v>
      </c>
      <c r="B4795" s="26" t="s">
        <v>11416</v>
      </c>
      <c r="C4795" s="65">
        <v>6</v>
      </c>
      <c r="D4795" s="66"/>
      <c r="E4795" s="66"/>
      <c r="F4795" s="66"/>
      <c r="G4795" s="66"/>
      <c r="H4795" s="66">
        <v>0</v>
      </c>
    </row>
    <row r="4796" spans="1:8" ht="12.75" customHeight="1" x14ac:dyDescent="0.25">
      <c r="A4796" s="26" t="s">
        <v>11417</v>
      </c>
      <c r="B4796" s="26" t="s">
        <v>11418</v>
      </c>
      <c r="C4796" s="65">
        <v>10</v>
      </c>
      <c r="D4796" s="66"/>
      <c r="E4796" s="66"/>
      <c r="F4796" s="66"/>
      <c r="G4796" s="66">
        <v>0</v>
      </c>
      <c r="H4796" s="66">
        <v>0</v>
      </c>
    </row>
    <row r="4797" spans="1:8" ht="12.75" customHeight="1" x14ac:dyDescent="0.25">
      <c r="A4797" s="26" t="s">
        <v>4893</v>
      </c>
      <c r="B4797" s="26" t="s">
        <v>4894</v>
      </c>
      <c r="C4797" s="65">
        <v>6</v>
      </c>
      <c r="D4797" s="66"/>
      <c r="E4797" s="66"/>
      <c r="F4797" s="66"/>
      <c r="G4797" s="66"/>
      <c r="H4797" s="66">
        <v>932834.1</v>
      </c>
    </row>
    <row r="4798" spans="1:8" ht="12.75" customHeight="1" x14ac:dyDescent="0.25">
      <c r="A4798" s="26" t="s">
        <v>4895</v>
      </c>
      <c r="B4798" s="26" t="s">
        <v>4896</v>
      </c>
      <c r="C4798" s="65">
        <v>10</v>
      </c>
      <c r="D4798" s="66"/>
      <c r="E4798" s="66"/>
      <c r="F4798" s="66"/>
      <c r="G4798" s="66">
        <v>105.27</v>
      </c>
      <c r="H4798" s="66">
        <v>105.27</v>
      </c>
    </row>
    <row r="4799" spans="1:8" ht="12.75" customHeight="1" x14ac:dyDescent="0.25">
      <c r="A4799" s="26" t="s">
        <v>4897</v>
      </c>
      <c r="B4799" s="26" t="s">
        <v>4898</v>
      </c>
      <c r="C4799" s="65">
        <v>12</v>
      </c>
      <c r="D4799" s="66"/>
      <c r="E4799" s="66"/>
      <c r="F4799" s="66">
        <v>105.27</v>
      </c>
      <c r="G4799" s="66"/>
      <c r="H4799" s="66">
        <v>105.27</v>
      </c>
    </row>
    <row r="4800" spans="1:8" ht="12.75" customHeight="1" x14ac:dyDescent="0.25">
      <c r="A4800" s="26" t="s">
        <v>4899</v>
      </c>
      <c r="B4800" s="26" t="s">
        <v>4898</v>
      </c>
      <c r="C4800" s="65">
        <v>14</v>
      </c>
      <c r="D4800" s="66"/>
      <c r="E4800" s="66">
        <v>105.27</v>
      </c>
      <c r="F4800" s="66"/>
      <c r="G4800" s="66"/>
      <c r="H4800" s="66">
        <v>105.27</v>
      </c>
    </row>
    <row r="4801" spans="1:8" ht="12.75" customHeight="1" x14ac:dyDescent="0.25">
      <c r="A4801" s="26" t="s">
        <v>4900</v>
      </c>
      <c r="B4801" s="26" t="s">
        <v>4898</v>
      </c>
      <c r="C4801" s="65">
        <v>16</v>
      </c>
      <c r="D4801" s="66">
        <v>105.27</v>
      </c>
      <c r="E4801" s="66"/>
      <c r="F4801" s="66"/>
      <c r="G4801" s="66"/>
      <c r="H4801" s="66">
        <v>105.27</v>
      </c>
    </row>
    <row r="4802" spans="1:8" ht="12.75" customHeight="1" x14ac:dyDescent="0.25">
      <c r="A4802" s="26" t="s">
        <v>4901</v>
      </c>
      <c r="B4802" s="26" t="s">
        <v>4902</v>
      </c>
      <c r="C4802" s="65">
        <v>16</v>
      </c>
      <c r="D4802" s="66">
        <v>0</v>
      </c>
      <c r="E4802" s="66"/>
      <c r="F4802" s="66"/>
      <c r="G4802" s="66"/>
      <c r="H4802" s="66">
        <v>0</v>
      </c>
    </row>
    <row r="4803" spans="1:8" ht="12.75" customHeight="1" x14ac:dyDescent="0.25">
      <c r="A4803" s="26" t="s">
        <v>4903</v>
      </c>
      <c r="B4803" s="26" t="s">
        <v>4904</v>
      </c>
      <c r="C4803" s="65">
        <v>10</v>
      </c>
      <c r="D4803" s="66"/>
      <c r="E4803" s="66"/>
      <c r="F4803" s="66"/>
      <c r="G4803" s="66">
        <v>390403.41</v>
      </c>
      <c r="H4803" s="66">
        <v>390403.41</v>
      </c>
    </row>
    <row r="4804" spans="1:8" ht="12.75" customHeight="1" x14ac:dyDescent="0.25">
      <c r="A4804" s="26" t="s">
        <v>4905</v>
      </c>
      <c r="B4804" s="26" t="s">
        <v>4906</v>
      </c>
      <c r="C4804" s="65">
        <v>12</v>
      </c>
      <c r="D4804" s="66"/>
      <c r="E4804" s="66"/>
      <c r="F4804" s="66">
        <v>155.57</v>
      </c>
      <c r="G4804" s="66"/>
      <c r="H4804" s="66">
        <v>155.57</v>
      </c>
    </row>
    <row r="4805" spans="1:8" ht="12.75" customHeight="1" x14ac:dyDescent="0.25">
      <c r="A4805" s="26" t="s">
        <v>4907</v>
      </c>
      <c r="B4805" s="26" t="s">
        <v>4906</v>
      </c>
      <c r="C4805" s="65">
        <v>14</v>
      </c>
      <c r="D4805" s="66"/>
      <c r="E4805" s="66">
        <v>155.57</v>
      </c>
      <c r="F4805" s="66"/>
      <c r="G4805" s="66"/>
      <c r="H4805" s="66">
        <v>155.57</v>
      </c>
    </row>
    <row r="4806" spans="1:8" ht="12.75" customHeight="1" x14ac:dyDescent="0.25">
      <c r="A4806" s="26" t="s">
        <v>4908</v>
      </c>
      <c r="B4806" s="26" t="s">
        <v>4906</v>
      </c>
      <c r="C4806" s="65">
        <v>16</v>
      </c>
      <c r="D4806" s="66">
        <v>155.57</v>
      </c>
      <c r="E4806" s="66"/>
      <c r="F4806" s="66"/>
      <c r="G4806" s="66"/>
      <c r="H4806" s="66">
        <v>155.57</v>
      </c>
    </row>
    <row r="4807" spans="1:8" ht="12.75" customHeight="1" x14ac:dyDescent="0.25">
      <c r="A4807" s="26" t="s">
        <v>4909</v>
      </c>
      <c r="B4807" s="26" t="s">
        <v>4910</v>
      </c>
      <c r="C4807" s="65">
        <v>12</v>
      </c>
      <c r="D4807" s="66"/>
      <c r="E4807" s="66"/>
      <c r="F4807" s="66">
        <v>390247.84</v>
      </c>
      <c r="G4807" s="66"/>
      <c r="H4807" s="66">
        <v>390247.84</v>
      </c>
    </row>
    <row r="4808" spans="1:8" ht="12.75" customHeight="1" x14ac:dyDescent="0.25">
      <c r="A4808" s="26" t="s">
        <v>4911</v>
      </c>
      <c r="B4808" s="26" t="s">
        <v>4910</v>
      </c>
      <c r="C4808" s="65">
        <v>14</v>
      </c>
      <c r="D4808" s="66"/>
      <c r="E4808" s="66">
        <v>390247.84</v>
      </c>
      <c r="F4808" s="66"/>
      <c r="G4808" s="66"/>
      <c r="H4808" s="66">
        <v>390247.84</v>
      </c>
    </row>
    <row r="4809" spans="1:8" ht="12.75" customHeight="1" x14ac:dyDescent="0.25">
      <c r="A4809" s="26" t="s">
        <v>11465</v>
      </c>
      <c r="B4809" s="26" t="s">
        <v>11466</v>
      </c>
      <c r="C4809" s="65">
        <v>16</v>
      </c>
      <c r="D4809" s="66">
        <v>0</v>
      </c>
      <c r="E4809" s="66"/>
      <c r="F4809" s="66"/>
      <c r="G4809" s="66"/>
      <c r="H4809" s="66">
        <v>0</v>
      </c>
    </row>
    <row r="4810" spans="1:8" ht="12.75" customHeight="1" x14ac:dyDescent="0.25">
      <c r="A4810" s="26" t="s">
        <v>4912</v>
      </c>
      <c r="B4810" s="26" t="s">
        <v>4910</v>
      </c>
      <c r="C4810" s="65">
        <v>16</v>
      </c>
      <c r="D4810" s="66">
        <v>100</v>
      </c>
      <c r="E4810" s="66"/>
      <c r="F4810" s="66"/>
      <c r="G4810" s="66"/>
      <c r="H4810" s="66">
        <v>100</v>
      </c>
    </row>
    <row r="4811" spans="1:8" ht="12.75" customHeight="1" x14ac:dyDescent="0.25">
      <c r="A4811" s="26" t="s">
        <v>4913</v>
      </c>
      <c r="B4811" s="26" t="s">
        <v>4914</v>
      </c>
      <c r="C4811" s="65">
        <v>16</v>
      </c>
      <c r="D4811" s="66">
        <v>0</v>
      </c>
      <c r="E4811" s="66"/>
      <c r="F4811" s="66"/>
      <c r="G4811" s="66"/>
      <c r="H4811" s="66">
        <v>0</v>
      </c>
    </row>
    <row r="4812" spans="1:8" ht="12.75" customHeight="1" x14ac:dyDescent="0.25">
      <c r="A4812" s="26" t="s">
        <v>12306</v>
      </c>
      <c r="B4812" s="26" t="s">
        <v>12307</v>
      </c>
      <c r="C4812" s="65">
        <v>16</v>
      </c>
      <c r="D4812" s="66">
        <v>390147.84000000003</v>
      </c>
      <c r="E4812" s="66"/>
      <c r="F4812" s="66"/>
      <c r="G4812" s="66"/>
      <c r="H4812" s="66">
        <v>390147.84000000003</v>
      </c>
    </row>
    <row r="4813" spans="1:8" ht="12.75" customHeight="1" x14ac:dyDescent="0.25">
      <c r="A4813" s="26" t="s">
        <v>4915</v>
      </c>
      <c r="B4813" s="26" t="s">
        <v>4916</v>
      </c>
      <c r="C4813" s="65">
        <v>10</v>
      </c>
      <c r="D4813" s="66"/>
      <c r="E4813" s="66"/>
      <c r="F4813" s="66"/>
      <c r="G4813" s="66">
        <v>0</v>
      </c>
      <c r="H4813" s="66">
        <v>0</v>
      </c>
    </row>
    <row r="4814" spans="1:8" ht="12.75" customHeight="1" x14ac:dyDescent="0.25">
      <c r="A4814" s="26" t="s">
        <v>4917</v>
      </c>
      <c r="B4814" s="26" t="s">
        <v>4918</v>
      </c>
      <c r="C4814" s="65">
        <v>12</v>
      </c>
      <c r="D4814" s="66"/>
      <c r="E4814" s="66"/>
      <c r="F4814" s="66">
        <v>0</v>
      </c>
      <c r="G4814" s="66"/>
      <c r="H4814" s="66">
        <v>0</v>
      </c>
    </row>
    <row r="4815" spans="1:8" ht="12.75" customHeight="1" x14ac:dyDescent="0.25">
      <c r="A4815" s="26" t="s">
        <v>4919</v>
      </c>
      <c r="B4815" s="26" t="s">
        <v>4918</v>
      </c>
      <c r="C4815" s="65">
        <v>14</v>
      </c>
      <c r="D4815" s="66"/>
      <c r="E4815" s="66">
        <v>0</v>
      </c>
      <c r="F4815" s="66"/>
      <c r="G4815" s="66"/>
      <c r="H4815" s="66">
        <v>0</v>
      </c>
    </row>
    <row r="4816" spans="1:8" ht="12.75" customHeight="1" x14ac:dyDescent="0.25">
      <c r="A4816" s="26" t="s">
        <v>4920</v>
      </c>
      <c r="B4816" s="26" t="s">
        <v>4918</v>
      </c>
      <c r="C4816" s="65">
        <v>16</v>
      </c>
      <c r="D4816" s="66">
        <v>0</v>
      </c>
      <c r="E4816" s="66"/>
      <c r="F4816" s="66"/>
      <c r="G4816" s="66"/>
      <c r="H4816" s="66">
        <v>0</v>
      </c>
    </row>
    <row r="4817" spans="1:8" ht="12.75" customHeight="1" x14ac:dyDescent="0.25">
      <c r="A4817" s="26" t="s">
        <v>4921</v>
      </c>
      <c r="B4817" s="26" t="s">
        <v>4922</v>
      </c>
      <c r="C4817" s="65">
        <v>16</v>
      </c>
      <c r="D4817" s="66">
        <v>0</v>
      </c>
      <c r="E4817" s="66"/>
      <c r="F4817" s="66"/>
      <c r="G4817" s="66"/>
      <c r="H4817" s="66">
        <v>0</v>
      </c>
    </row>
    <row r="4818" spans="1:8" ht="12.75" customHeight="1" x14ac:dyDescent="0.25">
      <c r="A4818" s="26" t="s">
        <v>4923</v>
      </c>
      <c r="B4818" s="26" t="s">
        <v>4924</v>
      </c>
      <c r="C4818" s="65">
        <v>16</v>
      </c>
      <c r="D4818" s="66">
        <v>0</v>
      </c>
      <c r="E4818" s="66"/>
      <c r="F4818" s="66"/>
      <c r="G4818" s="66"/>
      <c r="H4818" s="66">
        <v>0</v>
      </c>
    </row>
    <row r="4819" spans="1:8" ht="12.75" customHeight="1" x14ac:dyDescent="0.25">
      <c r="A4819" s="26" t="s">
        <v>4925</v>
      </c>
      <c r="B4819" s="26" t="s">
        <v>4922</v>
      </c>
      <c r="C4819" s="65">
        <v>12</v>
      </c>
      <c r="D4819" s="66"/>
      <c r="E4819" s="66"/>
      <c r="F4819" s="66">
        <v>0</v>
      </c>
      <c r="G4819" s="66"/>
      <c r="H4819" s="66">
        <v>0</v>
      </c>
    </row>
    <row r="4820" spans="1:8" ht="12.75" customHeight="1" x14ac:dyDescent="0.25">
      <c r="A4820" s="26" t="s">
        <v>4926</v>
      </c>
      <c r="B4820" s="26" t="s">
        <v>4924</v>
      </c>
      <c r="C4820" s="65">
        <v>12</v>
      </c>
      <c r="D4820" s="66"/>
      <c r="E4820" s="66"/>
      <c r="F4820" s="66">
        <v>0</v>
      </c>
      <c r="G4820" s="66"/>
      <c r="H4820" s="66">
        <v>0</v>
      </c>
    </row>
    <row r="4821" spans="1:8" ht="12.75" customHeight="1" x14ac:dyDescent="0.25">
      <c r="A4821" s="26" t="s">
        <v>4927</v>
      </c>
      <c r="B4821" s="26" t="s">
        <v>4928</v>
      </c>
      <c r="C4821" s="65">
        <v>10</v>
      </c>
      <c r="D4821" s="66"/>
      <c r="E4821" s="66"/>
      <c r="F4821" s="66"/>
      <c r="G4821" s="66">
        <v>542325.42000000004</v>
      </c>
      <c r="H4821" s="66">
        <v>542325.42000000004</v>
      </c>
    </row>
    <row r="4822" spans="1:8" ht="12.75" customHeight="1" x14ac:dyDescent="0.25">
      <c r="A4822" s="26" t="s">
        <v>4929</v>
      </c>
      <c r="B4822" s="26" t="s">
        <v>4930</v>
      </c>
      <c r="C4822" s="65">
        <v>12</v>
      </c>
      <c r="D4822" s="66"/>
      <c r="E4822" s="66"/>
      <c r="F4822" s="66">
        <v>542325.42000000004</v>
      </c>
      <c r="G4822" s="66"/>
      <c r="H4822" s="66">
        <v>542325.42000000004</v>
      </c>
    </row>
    <row r="4823" spans="1:8" ht="12.75" customHeight="1" x14ac:dyDescent="0.25">
      <c r="A4823" s="26" t="s">
        <v>4931</v>
      </c>
      <c r="B4823" s="26" t="s">
        <v>4930</v>
      </c>
      <c r="C4823" s="65">
        <v>14</v>
      </c>
      <c r="D4823" s="66"/>
      <c r="E4823" s="66">
        <v>542325.42000000004</v>
      </c>
      <c r="F4823" s="66"/>
      <c r="G4823" s="66"/>
      <c r="H4823" s="66">
        <v>542325.42000000004</v>
      </c>
    </row>
    <row r="4824" spans="1:8" ht="12.75" customHeight="1" x14ac:dyDescent="0.25">
      <c r="A4824" s="26" t="s">
        <v>4932</v>
      </c>
      <c r="B4824" s="26" t="s">
        <v>4933</v>
      </c>
      <c r="C4824" s="65">
        <v>16</v>
      </c>
      <c r="D4824" s="66">
        <v>0</v>
      </c>
      <c r="E4824" s="66"/>
      <c r="F4824" s="66"/>
      <c r="G4824" s="66"/>
      <c r="H4824" s="66">
        <v>0</v>
      </c>
    </row>
    <row r="4825" spans="1:8" ht="12.75" customHeight="1" x14ac:dyDescent="0.25">
      <c r="A4825" s="26" t="s">
        <v>4934</v>
      </c>
      <c r="B4825" s="26" t="s">
        <v>4935</v>
      </c>
      <c r="C4825" s="65">
        <v>16</v>
      </c>
      <c r="D4825" s="66">
        <v>542325.42000000004</v>
      </c>
      <c r="E4825" s="66"/>
      <c r="F4825" s="66"/>
      <c r="G4825" s="66"/>
      <c r="H4825" s="66">
        <v>542325.42000000004</v>
      </c>
    </row>
    <row r="4826" spans="1:8" ht="12.75" customHeight="1" x14ac:dyDescent="0.25">
      <c r="A4826" s="26" t="s">
        <v>4936</v>
      </c>
      <c r="B4826" s="26" t="s">
        <v>4937</v>
      </c>
      <c r="C4826" s="65">
        <v>16</v>
      </c>
      <c r="D4826" s="66">
        <v>0</v>
      </c>
      <c r="E4826" s="66"/>
      <c r="F4826" s="66"/>
      <c r="G4826" s="66"/>
      <c r="H4826" s="66">
        <v>0</v>
      </c>
    </row>
    <row r="4827" spans="1:8" ht="12.75" customHeight="1" x14ac:dyDescent="0.25">
      <c r="A4827" s="26" t="s">
        <v>4938</v>
      </c>
      <c r="B4827" s="26" t="s">
        <v>4939</v>
      </c>
      <c r="C4827" s="65">
        <v>16</v>
      </c>
      <c r="D4827" s="66">
        <v>0</v>
      </c>
      <c r="E4827" s="66"/>
      <c r="F4827" s="66"/>
      <c r="G4827" s="66"/>
      <c r="H4827" s="66">
        <v>0</v>
      </c>
    </row>
    <row r="4828" spans="1:8" ht="12.75" customHeight="1" x14ac:dyDescent="0.25">
      <c r="A4828" s="26" t="s">
        <v>4940</v>
      </c>
      <c r="B4828" s="26" t="s">
        <v>4935</v>
      </c>
      <c r="C4828" s="65">
        <v>12</v>
      </c>
      <c r="D4828" s="66"/>
      <c r="E4828" s="66"/>
      <c r="F4828" s="66">
        <v>0</v>
      </c>
      <c r="G4828" s="66"/>
      <c r="H4828" s="66">
        <v>0</v>
      </c>
    </row>
    <row r="4829" spans="1:8" ht="12.75" customHeight="1" x14ac:dyDescent="0.25">
      <c r="A4829" s="26" t="s">
        <v>4941</v>
      </c>
      <c r="B4829" s="26" t="s">
        <v>4935</v>
      </c>
      <c r="C4829" s="65">
        <v>14</v>
      </c>
      <c r="D4829" s="66"/>
      <c r="E4829" s="66">
        <v>0</v>
      </c>
      <c r="F4829" s="66"/>
      <c r="G4829" s="66"/>
      <c r="H4829" s="66">
        <v>0</v>
      </c>
    </row>
    <row r="4830" spans="1:8" ht="12.75" customHeight="1" x14ac:dyDescent="0.25">
      <c r="A4830" s="26" t="s">
        <v>4942</v>
      </c>
      <c r="B4830" s="26" t="s">
        <v>4935</v>
      </c>
      <c r="C4830" s="65">
        <v>16</v>
      </c>
      <c r="D4830" s="66">
        <v>0</v>
      </c>
      <c r="E4830" s="66"/>
      <c r="F4830" s="66"/>
      <c r="G4830" s="66"/>
      <c r="H4830" s="66">
        <v>0</v>
      </c>
    </row>
    <row r="4831" spans="1:8" ht="12.75" customHeight="1" x14ac:dyDescent="0.25">
      <c r="A4831" s="26" t="s">
        <v>4943</v>
      </c>
      <c r="B4831" s="26" t="s">
        <v>4935</v>
      </c>
      <c r="C4831" s="65">
        <v>16</v>
      </c>
      <c r="D4831" s="66">
        <v>0</v>
      </c>
      <c r="E4831" s="66"/>
      <c r="F4831" s="66"/>
      <c r="G4831" s="66"/>
      <c r="H4831" s="66">
        <v>0</v>
      </c>
    </row>
    <row r="4832" spans="1:8" ht="12.75" customHeight="1" x14ac:dyDescent="0.25">
      <c r="A4832" s="26" t="s">
        <v>4944</v>
      </c>
      <c r="B4832" s="26" t="s">
        <v>4945</v>
      </c>
      <c r="C4832" s="65">
        <v>4</v>
      </c>
      <c r="D4832" s="66"/>
      <c r="E4832" s="66"/>
      <c r="F4832" s="66"/>
      <c r="G4832" s="66"/>
      <c r="H4832" s="66">
        <v>-142499.39000000001</v>
      </c>
    </row>
    <row r="4833" spans="1:8" ht="12.75" customHeight="1" x14ac:dyDescent="0.25">
      <c r="A4833" s="26" t="s">
        <v>4946</v>
      </c>
      <c r="B4833" s="26" t="s">
        <v>4945</v>
      </c>
      <c r="C4833" s="65">
        <v>6</v>
      </c>
      <c r="D4833" s="66"/>
      <c r="E4833" s="66"/>
      <c r="F4833" s="66"/>
      <c r="G4833" s="66"/>
      <c r="H4833" s="66">
        <v>-142499.39000000001</v>
      </c>
    </row>
    <row r="4834" spans="1:8" ht="12.75" customHeight="1" x14ac:dyDescent="0.25">
      <c r="A4834" s="26" t="s">
        <v>4947</v>
      </c>
      <c r="B4834" s="26" t="s">
        <v>4948</v>
      </c>
      <c r="C4834" s="65">
        <v>10</v>
      </c>
      <c r="D4834" s="66"/>
      <c r="E4834" s="66"/>
      <c r="F4834" s="66"/>
      <c r="G4834" s="66">
        <v>-142499.39000000001</v>
      </c>
      <c r="H4834" s="66">
        <v>-142499.39000000001</v>
      </c>
    </row>
    <row r="4835" spans="1:8" ht="12.75" customHeight="1" x14ac:dyDescent="0.25">
      <c r="A4835" s="26" t="s">
        <v>4949</v>
      </c>
      <c r="B4835" s="26" t="s">
        <v>4950</v>
      </c>
      <c r="C4835" s="65">
        <v>12</v>
      </c>
      <c r="D4835" s="66"/>
      <c r="E4835" s="66"/>
      <c r="F4835" s="66">
        <v>-142499.39000000001</v>
      </c>
      <c r="G4835" s="66"/>
      <c r="H4835" s="66">
        <v>-142499.39000000001</v>
      </c>
    </row>
    <row r="4836" spans="1:8" ht="12.75" customHeight="1" x14ac:dyDescent="0.25">
      <c r="A4836" s="26" t="s">
        <v>4951</v>
      </c>
      <c r="B4836" s="26" t="s">
        <v>4950</v>
      </c>
      <c r="C4836" s="65">
        <v>14</v>
      </c>
      <c r="D4836" s="66"/>
      <c r="E4836" s="66">
        <v>-142499.39000000001</v>
      </c>
      <c r="F4836" s="66"/>
      <c r="G4836" s="66"/>
      <c r="H4836" s="66">
        <v>-142499.39000000001</v>
      </c>
    </row>
    <row r="4837" spans="1:8" ht="12.75" customHeight="1" x14ac:dyDescent="0.25">
      <c r="A4837" s="26" t="s">
        <v>4952</v>
      </c>
      <c r="B4837" s="26" t="s">
        <v>4950</v>
      </c>
      <c r="C4837" s="65">
        <v>16</v>
      </c>
      <c r="D4837" s="66">
        <v>-208.78</v>
      </c>
      <c r="E4837" s="66"/>
      <c r="F4837" s="66"/>
      <c r="G4837" s="66"/>
      <c r="H4837" s="66">
        <v>-208.78</v>
      </c>
    </row>
    <row r="4838" spans="1:8" ht="12.75" customHeight="1" x14ac:dyDescent="0.25">
      <c r="A4838" s="26" t="s">
        <v>4953</v>
      </c>
      <c r="B4838" s="26" t="s">
        <v>4954</v>
      </c>
      <c r="C4838" s="65">
        <v>16</v>
      </c>
      <c r="D4838" s="66">
        <v>-142290.60999999999</v>
      </c>
      <c r="E4838" s="66"/>
      <c r="F4838" s="66"/>
      <c r="G4838" s="66"/>
      <c r="H4838" s="66">
        <v>-142290.60999999999</v>
      </c>
    </row>
    <row r="4839" spans="1:8" ht="12.75" customHeight="1" x14ac:dyDescent="0.25">
      <c r="A4839" s="26" t="s">
        <v>4955</v>
      </c>
      <c r="B4839" s="26" t="s">
        <v>4956</v>
      </c>
      <c r="C4839" s="65">
        <v>12</v>
      </c>
      <c r="D4839" s="66"/>
      <c r="E4839" s="66"/>
      <c r="F4839" s="66">
        <v>0</v>
      </c>
      <c r="G4839" s="66"/>
      <c r="H4839" s="66">
        <v>0</v>
      </c>
    </row>
    <row r="4840" spans="1:8" ht="12.75" customHeight="1" x14ac:dyDescent="0.25">
      <c r="A4840" s="26" t="s">
        <v>4957</v>
      </c>
      <c r="B4840" s="26" t="s">
        <v>4956</v>
      </c>
      <c r="C4840" s="65">
        <v>14</v>
      </c>
      <c r="D4840" s="66"/>
      <c r="E4840" s="66">
        <v>0</v>
      </c>
      <c r="F4840" s="66"/>
      <c r="G4840" s="66"/>
      <c r="H4840" s="66">
        <v>0</v>
      </c>
    </row>
    <row r="4841" spans="1:8" ht="12.75" customHeight="1" x14ac:dyDescent="0.25">
      <c r="A4841" s="26" t="s">
        <v>4958</v>
      </c>
      <c r="B4841" s="26" t="s">
        <v>4956</v>
      </c>
      <c r="C4841" s="65">
        <v>16</v>
      </c>
      <c r="D4841" s="66">
        <v>0</v>
      </c>
      <c r="E4841" s="66"/>
      <c r="F4841" s="66"/>
      <c r="G4841" s="66"/>
      <c r="H4841" s="66">
        <v>0</v>
      </c>
    </row>
    <row r="4842" spans="1:8" ht="12.75" customHeight="1" x14ac:dyDescent="0.25">
      <c r="A4842" s="26" t="s">
        <v>11453</v>
      </c>
      <c r="B4842" s="26" t="s">
        <v>11454</v>
      </c>
      <c r="C4842" s="65">
        <v>16</v>
      </c>
      <c r="D4842" s="66">
        <v>0</v>
      </c>
      <c r="E4842" s="66"/>
      <c r="F4842" s="66"/>
      <c r="G4842" s="66"/>
      <c r="H4842" s="66">
        <v>0</v>
      </c>
    </row>
    <row r="4843" spans="1:8" ht="12.75" customHeight="1" x14ac:dyDescent="0.25">
      <c r="A4843" s="26" t="s">
        <v>11455</v>
      </c>
      <c r="B4843" s="26" t="s">
        <v>11454</v>
      </c>
      <c r="C4843" s="65">
        <v>16</v>
      </c>
      <c r="D4843" s="66">
        <v>0</v>
      </c>
      <c r="E4843" s="66"/>
      <c r="F4843" s="66"/>
      <c r="G4843" s="66"/>
      <c r="H4843" s="66">
        <v>0</v>
      </c>
    </row>
    <row r="4844" spans="1:8" ht="12.75" customHeight="1" x14ac:dyDescent="0.25">
      <c r="A4844" s="26" t="s">
        <v>4959</v>
      </c>
      <c r="B4844" s="26" t="s">
        <v>4960</v>
      </c>
      <c r="C4844" s="65">
        <v>3</v>
      </c>
      <c r="D4844" s="66"/>
      <c r="E4844" s="66"/>
      <c r="F4844" s="66"/>
      <c r="G4844" s="66"/>
      <c r="H4844" s="66">
        <v>13344.81</v>
      </c>
    </row>
    <row r="4845" spans="1:8" ht="12.75" customHeight="1" x14ac:dyDescent="0.25">
      <c r="A4845" s="26" t="s">
        <v>4961</v>
      </c>
      <c r="B4845" s="26" t="s">
        <v>4960</v>
      </c>
      <c r="C4845" s="65">
        <v>4</v>
      </c>
      <c r="D4845" s="66"/>
      <c r="E4845" s="66"/>
      <c r="F4845" s="66"/>
      <c r="G4845" s="66"/>
      <c r="H4845" s="66">
        <v>13344.81</v>
      </c>
    </row>
    <row r="4846" spans="1:8" ht="12.75" customHeight="1" x14ac:dyDescent="0.25">
      <c r="A4846" s="26" t="s">
        <v>4962</v>
      </c>
      <c r="B4846" s="26" t="s">
        <v>4963</v>
      </c>
      <c r="C4846" s="65">
        <v>6</v>
      </c>
      <c r="D4846" s="66"/>
      <c r="E4846" s="66"/>
      <c r="F4846" s="66"/>
      <c r="G4846" s="66"/>
      <c r="H4846" s="66">
        <v>0</v>
      </c>
    </row>
    <row r="4847" spans="1:8" ht="12.75" customHeight="1" x14ac:dyDescent="0.25">
      <c r="A4847" s="26" t="s">
        <v>4964</v>
      </c>
      <c r="B4847" s="26" t="s">
        <v>4965</v>
      </c>
      <c r="C4847" s="65">
        <v>10</v>
      </c>
      <c r="D4847" s="66"/>
      <c r="E4847" s="66"/>
      <c r="F4847" s="66"/>
      <c r="G4847" s="66">
        <v>0</v>
      </c>
      <c r="H4847" s="66">
        <v>0</v>
      </c>
    </row>
    <row r="4848" spans="1:8" ht="12.75" customHeight="1" x14ac:dyDescent="0.25">
      <c r="A4848" s="26" t="s">
        <v>4966</v>
      </c>
      <c r="B4848" s="26" t="s">
        <v>4967</v>
      </c>
      <c r="C4848" s="65">
        <v>10</v>
      </c>
      <c r="D4848" s="66"/>
      <c r="E4848" s="66"/>
      <c r="F4848" s="66"/>
      <c r="G4848" s="66">
        <v>0</v>
      </c>
      <c r="H4848" s="66">
        <v>0</v>
      </c>
    </row>
    <row r="4849" spans="1:8" ht="12.75" customHeight="1" x14ac:dyDescent="0.25">
      <c r="A4849" s="26" t="s">
        <v>4968</v>
      </c>
      <c r="B4849" s="26" t="s">
        <v>4969</v>
      </c>
      <c r="C4849" s="65">
        <v>10</v>
      </c>
      <c r="D4849" s="66"/>
      <c r="E4849" s="66"/>
      <c r="F4849" s="66"/>
      <c r="G4849" s="66">
        <v>0</v>
      </c>
      <c r="H4849" s="66">
        <v>0</v>
      </c>
    </row>
    <row r="4850" spans="1:8" ht="12.75" customHeight="1" x14ac:dyDescent="0.25">
      <c r="A4850" s="26" t="s">
        <v>4970</v>
      </c>
      <c r="B4850" s="26" t="s">
        <v>4971</v>
      </c>
      <c r="C4850" s="65">
        <v>6</v>
      </c>
      <c r="D4850" s="66"/>
      <c r="E4850" s="66"/>
      <c r="F4850" s="66"/>
      <c r="G4850" s="66"/>
      <c r="H4850" s="66">
        <v>0</v>
      </c>
    </row>
    <row r="4851" spans="1:8" ht="12.75" customHeight="1" x14ac:dyDescent="0.25">
      <c r="A4851" s="26" t="s">
        <v>4972</v>
      </c>
      <c r="B4851" s="26" t="s">
        <v>4965</v>
      </c>
      <c r="C4851" s="65">
        <v>10</v>
      </c>
      <c r="D4851" s="66"/>
      <c r="E4851" s="66"/>
      <c r="F4851" s="66"/>
      <c r="G4851" s="66">
        <v>0</v>
      </c>
      <c r="H4851" s="66">
        <v>0</v>
      </c>
    </row>
    <row r="4852" spans="1:8" ht="12.75" customHeight="1" x14ac:dyDescent="0.25">
      <c r="A4852" s="26" t="s">
        <v>4973</v>
      </c>
      <c r="B4852" s="26" t="s">
        <v>4967</v>
      </c>
      <c r="C4852" s="65">
        <v>10</v>
      </c>
      <c r="D4852" s="66"/>
      <c r="E4852" s="66"/>
      <c r="F4852" s="66"/>
      <c r="G4852" s="66">
        <v>0</v>
      </c>
      <c r="H4852" s="66">
        <v>0</v>
      </c>
    </row>
    <row r="4853" spans="1:8" ht="12.75" customHeight="1" x14ac:dyDescent="0.25">
      <c r="A4853" s="26" t="s">
        <v>4974</v>
      </c>
      <c r="B4853" s="26" t="s">
        <v>4969</v>
      </c>
      <c r="C4853" s="65">
        <v>10</v>
      </c>
      <c r="D4853" s="66"/>
      <c r="E4853" s="66"/>
      <c r="F4853" s="66"/>
      <c r="G4853" s="66">
        <v>0</v>
      </c>
      <c r="H4853" s="66">
        <v>0</v>
      </c>
    </row>
    <row r="4854" spans="1:8" ht="12.75" customHeight="1" x14ac:dyDescent="0.25">
      <c r="A4854" s="26" t="s">
        <v>4975</v>
      </c>
      <c r="B4854" s="26" t="s">
        <v>4976</v>
      </c>
      <c r="C4854" s="65">
        <v>6</v>
      </c>
      <c r="D4854" s="66"/>
      <c r="E4854" s="66"/>
      <c r="F4854" s="66"/>
      <c r="G4854" s="66"/>
      <c r="H4854" s="66">
        <v>13344.81</v>
      </c>
    </row>
    <row r="4855" spans="1:8" ht="12.75" customHeight="1" x14ac:dyDescent="0.25">
      <c r="A4855" s="26" t="s">
        <v>4977</v>
      </c>
      <c r="B4855" s="26" t="s">
        <v>4978</v>
      </c>
      <c r="C4855" s="65">
        <v>10</v>
      </c>
      <c r="D4855" s="66"/>
      <c r="E4855" s="66"/>
      <c r="F4855" s="66"/>
      <c r="G4855" s="66">
        <v>13344.81</v>
      </c>
      <c r="H4855" s="66">
        <v>13344.81</v>
      </c>
    </row>
    <row r="4856" spans="1:8" ht="12.75" customHeight="1" x14ac:dyDescent="0.25">
      <c r="A4856" s="26" t="s">
        <v>11467</v>
      </c>
      <c r="B4856" s="26" t="s">
        <v>4988</v>
      </c>
      <c r="C4856" s="65">
        <v>12</v>
      </c>
      <c r="D4856" s="66"/>
      <c r="E4856" s="66"/>
      <c r="F4856" s="66">
        <v>13344.81</v>
      </c>
      <c r="G4856" s="66"/>
      <c r="H4856" s="66">
        <v>13344.81</v>
      </c>
    </row>
    <row r="4857" spans="1:8" ht="12.75" customHeight="1" x14ac:dyDescent="0.25">
      <c r="A4857" s="26" t="s">
        <v>11468</v>
      </c>
      <c r="B4857" s="26" t="s">
        <v>4988</v>
      </c>
      <c r="C4857" s="65">
        <v>14</v>
      </c>
      <c r="D4857" s="66"/>
      <c r="E4857" s="66">
        <v>13344.81</v>
      </c>
      <c r="F4857" s="66"/>
      <c r="G4857" s="66"/>
      <c r="H4857" s="66">
        <v>13344.81</v>
      </c>
    </row>
    <row r="4858" spans="1:8" ht="12.75" customHeight="1" x14ac:dyDescent="0.25">
      <c r="A4858" s="26" t="s">
        <v>11469</v>
      </c>
      <c r="B4858" s="26" t="s">
        <v>4988</v>
      </c>
      <c r="C4858" s="65">
        <v>16</v>
      </c>
      <c r="D4858" s="66">
        <v>13344.81</v>
      </c>
      <c r="E4858" s="66"/>
      <c r="F4858" s="66"/>
      <c r="G4858" s="66"/>
      <c r="H4858" s="66">
        <v>13344.81</v>
      </c>
    </row>
    <row r="4859" spans="1:8" ht="12.75" customHeight="1" x14ac:dyDescent="0.25">
      <c r="A4859" s="26" t="s">
        <v>4979</v>
      </c>
      <c r="B4859" s="26" t="s">
        <v>4980</v>
      </c>
      <c r="C4859" s="65">
        <v>10</v>
      </c>
      <c r="D4859" s="66"/>
      <c r="E4859" s="66"/>
      <c r="F4859" s="66"/>
      <c r="G4859" s="66">
        <v>0</v>
      </c>
      <c r="H4859" s="66">
        <v>0</v>
      </c>
    </row>
    <row r="4860" spans="1:8" ht="12.75" customHeight="1" x14ac:dyDescent="0.25">
      <c r="A4860" s="26" t="s">
        <v>4981</v>
      </c>
      <c r="B4860" s="26" t="s">
        <v>4982</v>
      </c>
      <c r="C4860" s="65">
        <v>10</v>
      </c>
      <c r="D4860" s="66"/>
      <c r="E4860" s="66"/>
      <c r="F4860" s="66"/>
      <c r="G4860" s="66">
        <v>0</v>
      </c>
      <c r="H4860" s="66">
        <v>0</v>
      </c>
    </row>
    <row r="4861" spans="1:8" ht="12.75" customHeight="1" x14ac:dyDescent="0.25">
      <c r="A4861" s="26" t="s">
        <v>4983</v>
      </c>
      <c r="B4861" s="26" t="s">
        <v>4984</v>
      </c>
      <c r="C4861" s="65">
        <v>12</v>
      </c>
      <c r="D4861" s="66"/>
      <c r="E4861" s="66"/>
      <c r="F4861" s="66">
        <v>0</v>
      </c>
      <c r="G4861" s="66"/>
      <c r="H4861" s="66">
        <v>0</v>
      </c>
    </row>
    <row r="4862" spans="1:8" ht="12.75" customHeight="1" x14ac:dyDescent="0.25">
      <c r="A4862" s="26" t="s">
        <v>4985</v>
      </c>
      <c r="B4862" s="26" t="s">
        <v>4984</v>
      </c>
      <c r="C4862" s="65">
        <v>14</v>
      </c>
      <c r="D4862" s="66"/>
      <c r="E4862" s="66">
        <v>0</v>
      </c>
      <c r="F4862" s="66"/>
      <c r="G4862" s="66"/>
      <c r="H4862" s="66">
        <v>0</v>
      </c>
    </row>
    <row r="4863" spans="1:8" ht="12.75" customHeight="1" x14ac:dyDescent="0.25">
      <c r="A4863" s="26" t="s">
        <v>4986</v>
      </c>
      <c r="B4863" s="26" t="s">
        <v>4984</v>
      </c>
      <c r="C4863" s="65">
        <v>16</v>
      </c>
      <c r="D4863" s="66">
        <v>0</v>
      </c>
      <c r="E4863" s="66"/>
      <c r="F4863" s="66"/>
      <c r="G4863" s="66"/>
      <c r="H4863" s="66">
        <v>0</v>
      </c>
    </row>
    <row r="4864" spans="1:8" ht="12.75" customHeight="1" x14ac:dyDescent="0.25">
      <c r="A4864" s="26" t="s">
        <v>4987</v>
      </c>
      <c r="B4864" s="26" t="s">
        <v>4988</v>
      </c>
      <c r="C4864" s="65">
        <v>16</v>
      </c>
      <c r="D4864" s="66">
        <v>0</v>
      </c>
      <c r="E4864" s="66"/>
      <c r="F4864" s="66"/>
      <c r="G4864" s="66"/>
      <c r="H4864" s="66">
        <v>0</v>
      </c>
    </row>
    <row r="4865" spans="1:8" ht="12.75" customHeight="1" x14ac:dyDescent="0.25">
      <c r="A4865" s="26" t="s">
        <v>4989</v>
      </c>
      <c r="B4865" s="26" t="s">
        <v>4988</v>
      </c>
      <c r="C4865" s="65">
        <v>12</v>
      </c>
      <c r="D4865" s="66"/>
      <c r="E4865" s="66"/>
      <c r="F4865" s="66">
        <v>0</v>
      </c>
      <c r="G4865" s="66"/>
      <c r="H4865" s="66">
        <v>0</v>
      </c>
    </row>
    <row r="4866" spans="1:8" ht="12.75" customHeight="1" x14ac:dyDescent="0.25">
      <c r="A4866" s="26" t="s">
        <v>4990</v>
      </c>
      <c r="B4866" s="26" t="s">
        <v>4988</v>
      </c>
      <c r="C4866" s="65">
        <v>14</v>
      </c>
      <c r="D4866" s="66"/>
      <c r="E4866" s="66">
        <v>0</v>
      </c>
      <c r="F4866" s="66"/>
      <c r="G4866" s="66"/>
      <c r="H4866" s="66">
        <v>0</v>
      </c>
    </row>
    <row r="4867" spans="1:8" ht="12.75" customHeight="1" x14ac:dyDescent="0.25">
      <c r="A4867" s="26" t="s">
        <v>4991</v>
      </c>
      <c r="B4867" s="26" t="s">
        <v>4988</v>
      </c>
      <c r="C4867" s="65">
        <v>16</v>
      </c>
      <c r="D4867" s="66">
        <v>0</v>
      </c>
      <c r="E4867" s="66"/>
      <c r="F4867" s="66"/>
      <c r="G4867" s="66"/>
      <c r="H4867" s="66">
        <v>0</v>
      </c>
    </row>
    <row r="4868" spans="1:8" ht="12.75" customHeight="1" x14ac:dyDescent="0.25">
      <c r="A4868" s="26" t="s">
        <v>4992</v>
      </c>
      <c r="B4868" s="26" t="s">
        <v>4993</v>
      </c>
      <c r="C4868" s="65">
        <v>10</v>
      </c>
      <c r="D4868" s="66"/>
      <c r="E4868" s="66"/>
      <c r="F4868" s="66"/>
      <c r="G4868" s="66">
        <v>0</v>
      </c>
      <c r="H4868" s="66">
        <v>0</v>
      </c>
    </row>
    <row r="4869" spans="1:8" ht="12.75" customHeight="1" x14ac:dyDescent="0.25">
      <c r="A4869" s="26" t="s">
        <v>4994</v>
      </c>
      <c r="B4869" s="26" t="s">
        <v>4995</v>
      </c>
      <c r="C4869" s="65">
        <v>6</v>
      </c>
      <c r="D4869" s="66"/>
      <c r="E4869" s="66"/>
      <c r="F4869" s="66"/>
      <c r="G4869" s="66"/>
      <c r="H4869" s="66">
        <v>0</v>
      </c>
    </row>
    <row r="4870" spans="1:8" ht="12.75" customHeight="1" x14ac:dyDescent="0.25">
      <c r="A4870" s="26" t="s">
        <v>4996</v>
      </c>
      <c r="B4870" s="26" t="s">
        <v>4997</v>
      </c>
      <c r="C4870" s="65">
        <v>10</v>
      </c>
      <c r="D4870" s="66"/>
      <c r="E4870" s="66"/>
      <c r="F4870" s="66"/>
      <c r="G4870" s="66">
        <v>0</v>
      </c>
      <c r="H4870" s="66">
        <v>0</v>
      </c>
    </row>
    <row r="4871" spans="1:8" ht="12.75" customHeight="1" x14ac:dyDescent="0.25">
      <c r="A4871" s="26" t="s">
        <v>4998</v>
      </c>
      <c r="B4871" s="26" t="s">
        <v>4999</v>
      </c>
      <c r="C4871" s="65">
        <v>10</v>
      </c>
      <c r="D4871" s="66"/>
      <c r="E4871" s="66"/>
      <c r="F4871" s="66"/>
      <c r="G4871" s="66">
        <v>0</v>
      </c>
      <c r="H4871" s="66">
        <v>0</v>
      </c>
    </row>
    <row r="4872" spans="1:8" ht="12.75" customHeight="1" x14ac:dyDescent="0.25">
      <c r="A4872" s="26" t="s">
        <v>5000</v>
      </c>
      <c r="B4872" s="26" t="s">
        <v>5001</v>
      </c>
      <c r="C4872" s="65">
        <v>6</v>
      </c>
      <c r="D4872" s="66"/>
      <c r="E4872" s="66"/>
      <c r="F4872" s="66"/>
      <c r="G4872" s="66"/>
      <c r="H4872" s="66">
        <v>0</v>
      </c>
    </row>
    <row r="4873" spans="1:8" ht="12.75" customHeight="1" x14ac:dyDescent="0.25">
      <c r="A4873" s="26" t="s">
        <v>5002</v>
      </c>
      <c r="B4873" s="26" t="s">
        <v>5003</v>
      </c>
      <c r="C4873" s="65">
        <v>10</v>
      </c>
      <c r="D4873" s="66"/>
      <c r="E4873" s="66"/>
      <c r="F4873" s="66"/>
      <c r="G4873" s="66">
        <v>0</v>
      </c>
      <c r="H4873" s="66">
        <v>0</v>
      </c>
    </row>
    <row r="4874" spans="1:8" ht="12.75" customHeight="1" x14ac:dyDescent="0.25">
      <c r="A4874" s="26" t="s">
        <v>5004</v>
      </c>
      <c r="B4874" s="26" t="s">
        <v>5005</v>
      </c>
      <c r="C4874" s="65">
        <v>3</v>
      </c>
      <c r="D4874" s="66"/>
      <c r="E4874" s="66"/>
      <c r="F4874" s="66"/>
      <c r="G4874" s="66"/>
      <c r="H4874" s="66">
        <v>0</v>
      </c>
    </row>
    <row r="4875" spans="1:8" ht="12.75" customHeight="1" x14ac:dyDescent="0.25">
      <c r="A4875" s="26" t="s">
        <v>5006</v>
      </c>
      <c r="B4875" s="26" t="s">
        <v>5005</v>
      </c>
      <c r="C4875" s="65">
        <v>4</v>
      </c>
      <c r="D4875" s="66"/>
      <c r="E4875" s="66"/>
      <c r="F4875" s="66"/>
      <c r="G4875" s="66"/>
      <c r="H4875" s="66">
        <v>0</v>
      </c>
    </row>
    <row r="4876" spans="1:8" ht="12.75" customHeight="1" x14ac:dyDescent="0.25">
      <c r="A4876" s="26" t="s">
        <v>5007</v>
      </c>
      <c r="B4876" s="26" t="s">
        <v>5008</v>
      </c>
      <c r="C4876" s="65">
        <v>6</v>
      </c>
      <c r="D4876" s="66"/>
      <c r="E4876" s="66"/>
      <c r="F4876" s="66"/>
      <c r="G4876" s="66"/>
      <c r="H4876" s="66">
        <v>0</v>
      </c>
    </row>
    <row r="4877" spans="1:8" ht="12.75" customHeight="1" x14ac:dyDescent="0.25">
      <c r="A4877" s="26" t="s">
        <v>5009</v>
      </c>
      <c r="B4877" s="26" t="s">
        <v>5010</v>
      </c>
      <c r="C4877" s="65">
        <v>10</v>
      </c>
      <c r="D4877" s="66"/>
      <c r="E4877" s="66"/>
      <c r="F4877" s="66"/>
      <c r="G4877" s="66">
        <v>0</v>
      </c>
      <c r="H4877" s="66">
        <v>0</v>
      </c>
    </row>
    <row r="4878" spans="1:8" ht="12.75" customHeight="1" x14ac:dyDescent="0.25">
      <c r="A4878" s="26" t="s">
        <v>5011</v>
      </c>
      <c r="B4878" s="26" t="s">
        <v>561</v>
      </c>
      <c r="C4878" s="65">
        <v>2</v>
      </c>
      <c r="D4878" s="66"/>
      <c r="E4878" s="66"/>
      <c r="F4878" s="66"/>
      <c r="G4878" s="66"/>
      <c r="H4878" s="66">
        <v>16324135.82</v>
      </c>
    </row>
    <row r="4879" spans="1:8" ht="12.75" customHeight="1" x14ac:dyDescent="0.25">
      <c r="A4879" s="26" t="s">
        <v>5012</v>
      </c>
      <c r="B4879" s="26" t="s">
        <v>5013</v>
      </c>
      <c r="C4879" s="65">
        <v>3</v>
      </c>
      <c r="D4879" s="66"/>
      <c r="E4879" s="66"/>
      <c r="F4879" s="66"/>
      <c r="G4879" s="66"/>
      <c r="H4879" s="66">
        <v>12636618.470000001</v>
      </c>
    </row>
    <row r="4880" spans="1:8" ht="12.75" customHeight="1" x14ac:dyDescent="0.25">
      <c r="A4880" s="26" t="s">
        <v>5014</v>
      </c>
      <c r="B4880" s="26" t="s">
        <v>5013</v>
      </c>
      <c r="C4880" s="65">
        <v>4</v>
      </c>
      <c r="D4880" s="66"/>
      <c r="E4880" s="66"/>
      <c r="F4880" s="66"/>
      <c r="G4880" s="66"/>
      <c r="H4880" s="66">
        <v>12636618.470000001</v>
      </c>
    </row>
    <row r="4881" spans="1:8" ht="12.75" customHeight="1" x14ac:dyDescent="0.25">
      <c r="A4881" s="26" t="s">
        <v>5015</v>
      </c>
      <c r="B4881" s="26" t="s">
        <v>5016</v>
      </c>
      <c r="C4881" s="65">
        <v>6</v>
      </c>
      <c r="D4881" s="66"/>
      <c r="E4881" s="66"/>
      <c r="F4881" s="66"/>
      <c r="G4881" s="66"/>
      <c r="H4881" s="66">
        <v>1155093.05</v>
      </c>
    </row>
    <row r="4882" spans="1:8" ht="12.75" customHeight="1" x14ac:dyDescent="0.25">
      <c r="A4882" s="26" t="s">
        <v>5017</v>
      </c>
      <c r="B4882" s="26" t="s">
        <v>5018</v>
      </c>
      <c r="C4882" s="65">
        <v>10</v>
      </c>
      <c r="D4882" s="66"/>
      <c r="E4882" s="66"/>
      <c r="F4882" s="66"/>
      <c r="G4882" s="66">
        <v>1155093.05</v>
      </c>
      <c r="H4882" s="66">
        <v>1155093.05</v>
      </c>
    </row>
    <row r="4883" spans="1:8" ht="12.75" customHeight="1" x14ac:dyDescent="0.25">
      <c r="A4883" s="26" t="s">
        <v>5019</v>
      </c>
      <c r="B4883" s="26" t="s">
        <v>5016</v>
      </c>
      <c r="C4883" s="65">
        <v>12</v>
      </c>
      <c r="D4883" s="66"/>
      <c r="E4883" s="66"/>
      <c r="F4883" s="66">
        <v>1155093.05</v>
      </c>
      <c r="G4883" s="66"/>
      <c r="H4883" s="66">
        <v>1155093.05</v>
      </c>
    </row>
    <row r="4884" spans="1:8" ht="12.75" customHeight="1" x14ac:dyDescent="0.25">
      <c r="A4884" s="26" t="s">
        <v>5020</v>
      </c>
      <c r="B4884" s="26" t="s">
        <v>5016</v>
      </c>
      <c r="C4884" s="65">
        <v>14</v>
      </c>
      <c r="D4884" s="66"/>
      <c r="E4884" s="66">
        <v>1155093.05</v>
      </c>
      <c r="F4884" s="66"/>
      <c r="G4884" s="66"/>
      <c r="H4884" s="66">
        <v>1155093.05</v>
      </c>
    </row>
    <row r="4885" spans="1:8" ht="12.75" customHeight="1" x14ac:dyDescent="0.25">
      <c r="A4885" s="26" t="s">
        <v>5021</v>
      </c>
      <c r="B4885" s="26" t="s">
        <v>5016</v>
      </c>
      <c r="C4885" s="65">
        <v>16</v>
      </c>
      <c r="D4885" s="66">
        <v>1155093.05</v>
      </c>
      <c r="E4885" s="66"/>
      <c r="F4885" s="66"/>
      <c r="G4885" s="66"/>
      <c r="H4885" s="66">
        <v>1155093.05</v>
      </c>
    </row>
    <row r="4886" spans="1:8" ht="12.75" customHeight="1" x14ac:dyDescent="0.25">
      <c r="A4886" s="26" t="s">
        <v>5022</v>
      </c>
      <c r="B4886" s="26" t="s">
        <v>5023</v>
      </c>
      <c r="C4886" s="65">
        <v>10</v>
      </c>
      <c r="D4886" s="66"/>
      <c r="E4886" s="66"/>
      <c r="F4886" s="66"/>
      <c r="G4886" s="66">
        <v>0</v>
      </c>
      <c r="H4886" s="66">
        <v>0</v>
      </c>
    </row>
    <row r="4887" spans="1:8" ht="12.75" customHeight="1" x14ac:dyDescent="0.25">
      <c r="A4887" s="26" t="s">
        <v>5024</v>
      </c>
      <c r="B4887" s="26" t="s">
        <v>5016</v>
      </c>
      <c r="C4887" s="65">
        <v>12</v>
      </c>
      <c r="D4887" s="66"/>
      <c r="E4887" s="66"/>
      <c r="F4887" s="66">
        <v>0</v>
      </c>
      <c r="G4887" s="66"/>
      <c r="H4887" s="66">
        <v>0</v>
      </c>
    </row>
    <row r="4888" spans="1:8" ht="12.75" customHeight="1" x14ac:dyDescent="0.25">
      <c r="A4888" s="26" t="s">
        <v>5025</v>
      </c>
      <c r="B4888" s="26" t="s">
        <v>5016</v>
      </c>
      <c r="C4888" s="65">
        <v>14</v>
      </c>
      <c r="D4888" s="66"/>
      <c r="E4888" s="66">
        <v>0</v>
      </c>
      <c r="F4888" s="66"/>
      <c r="G4888" s="66"/>
      <c r="H4888" s="66">
        <v>0</v>
      </c>
    </row>
    <row r="4889" spans="1:8" ht="12.75" customHeight="1" x14ac:dyDescent="0.25">
      <c r="A4889" s="26" t="s">
        <v>5026</v>
      </c>
      <c r="B4889" s="26" t="s">
        <v>5016</v>
      </c>
      <c r="C4889" s="65">
        <v>16</v>
      </c>
      <c r="D4889" s="66">
        <v>0</v>
      </c>
      <c r="E4889" s="66"/>
      <c r="F4889" s="66"/>
      <c r="G4889" s="66"/>
      <c r="H4889" s="66">
        <v>0</v>
      </c>
    </row>
    <row r="4890" spans="1:8" ht="12.75" customHeight="1" x14ac:dyDescent="0.25">
      <c r="A4890" s="26" t="s">
        <v>5027</v>
      </c>
      <c r="B4890" s="26" t="s">
        <v>4569</v>
      </c>
      <c r="C4890" s="65">
        <v>6</v>
      </c>
      <c r="D4890" s="66"/>
      <c r="E4890" s="66"/>
      <c r="F4890" s="66"/>
      <c r="G4890" s="66"/>
      <c r="H4890" s="66">
        <v>11481525.42</v>
      </c>
    </row>
    <row r="4891" spans="1:8" ht="12.75" customHeight="1" x14ac:dyDescent="0.25">
      <c r="A4891" s="26" t="s">
        <v>5028</v>
      </c>
      <c r="B4891" s="26" t="s">
        <v>5029</v>
      </c>
      <c r="C4891" s="65">
        <v>10</v>
      </c>
      <c r="D4891" s="66"/>
      <c r="E4891" s="66"/>
      <c r="F4891" s="66"/>
      <c r="G4891" s="66">
        <v>11481525.42</v>
      </c>
      <c r="H4891" s="66">
        <v>11481525.42</v>
      </c>
    </row>
    <row r="4892" spans="1:8" ht="12.75" customHeight="1" x14ac:dyDescent="0.25">
      <c r="A4892" s="26" t="s">
        <v>5030</v>
      </c>
      <c r="B4892" s="26" t="s">
        <v>5029</v>
      </c>
      <c r="C4892" s="65">
        <v>12</v>
      </c>
      <c r="D4892" s="66"/>
      <c r="E4892" s="66"/>
      <c r="F4892" s="66">
        <v>11481525.42</v>
      </c>
      <c r="G4892" s="66"/>
      <c r="H4892" s="66">
        <v>11481525.42</v>
      </c>
    </row>
    <row r="4893" spans="1:8" ht="12.75" customHeight="1" x14ac:dyDescent="0.25">
      <c r="A4893" s="26" t="s">
        <v>5031</v>
      </c>
      <c r="B4893" s="26" t="s">
        <v>5029</v>
      </c>
      <c r="C4893" s="65">
        <v>14</v>
      </c>
      <c r="D4893" s="66"/>
      <c r="E4893" s="66">
        <v>11481525.42</v>
      </c>
      <c r="F4893" s="66"/>
      <c r="G4893" s="66"/>
      <c r="H4893" s="66">
        <v>11481525.42</v>
      </c>
    </row>
    <row r="4894" spans="1:8" ht="12.75" customHeight="1" x14ac:dyDescent="0.25">
      <c r="A4894" s="26" t="s">
        <v>5032</v>
      </c>
      <c r="B4894" s="26" t="s">
        <v>5029</v>
      </c>
      <c r="C4894" s="65">
        <v>16</v>
      </c>
      <c r="D4894" s="66">
        <v>11481525.42</v>
      </c>
      <c r="E4894" s="66"/>
      <c r="F4894" s="66"/>
      <c r="G4894" s="66"/>
      <c r="H4894" s="66">
        <v>11481525.42</v>
      </c>
    </row>
    <row r="4895" spans="1:8" ht="12.75" customHeight="1" x14ac:dyDescent="0.25">
      <c r="A4895" s="26" t="s">
        <v>5033</v>
      </c>
      <c r="B4895" s="26" t="s">
        <v>5034</v>
      </c>
      <c r="C4895" s="65">
        <v>10</v>
      </c>
      <c r="D4895" s="66"/>
      <c r="E4895" s="66"/>
      <c r="F4895" s="66"/>
      <c r="G4895" s="66">
        <v>0</v>
      </c>
      <c r="H4895" s="66">
        <v>0</v>
      </c>
    </row>
    <row r="4896" spans="1:8" ht="12.75" customHeight="1" x14ac:dyDescent="0.25">
      <c r="A4896" s="26" t="s">
        <v>5035</v>
      </c>
      <c r="B4896" s="26" t="s">
        <v>5034</v>
      </c>
      <c r="C4896" s="65">
        <v>12</v>
      </c>
      <c r="D4896" s="66"/>
      <c r="E4896" s="66"/>
      <c r="F4896" s="66">
        <v>0</v>
      </c>
      <c r="G4896" s="66"/>
      <c r="H4896" s="66">
        <v>0</v>
      </c>
    </row>
    <row r="4897" spans="1:8" ht="12.75" customHeight="1" x14ac:dyDescent="0.25">
      <c r="A4897" s="26" t="s">
        <v>5036</v>
      </c>
      <c r="B4897" s="26" t="s">
        <v>5034</v>
      </c>
      <c r="C4897" s="65">
        <v>14</v>
      </c>
      <c r="D4897" s="66"/>
      <c r="E4897" s="66">
        <v>0</v>
      </c>
      <c r="F4897" s="66"/>
      <c r="G4897" s="66"/>
      <c r="H4897" s="66">
        <v>0</v>
      </c>
    </row>
    <row r="4898" spans="1:8" ht="12.75" customHeight="1" x14ac:dyDescent="0.25">
      <c r="A4898" s="26" t="s">
        <v>5037</v>
      </c>
      <c r="B4898" s="26" t="s">
        <v>5038</v>
      </c>
      <c r="C4898" s="65">
        <v>16</v>
      </c>
      <c r="D4898" s="66">
        <v>0</v>
      </c>
      <c r="E4898" s="66"/>
      <c r="F4898" s="66"/>
      <c r="G4898" s="66"/>
      <c r="H4898" s="66">
        <v>0</v>
      </c>
    </row>
    <row r="4899" spans="1:8" ht="12.75" customHeight="1" x14ac:dyDescent="0.25">
      <c r="A4899" s="26" t="s">
        <v>5039</v>
      </c>
      <c r="B4899" s="26" t="s">
        <v>626</v>
      </c>
      <c r="C4899" s="65">
        <v>16</v>
      </c>
      <c r="D4899" s="66">
        <v>0</v>
      </c>
      <c r="E4899" s="66"/>
      <c r="F4899" s="66"/>
      <c r="G4899" s="66"/>
      <c r="H4899" s="66">
        <v>0</v>
      </c>
    </row>
    <row r="4900" spans="1:8" ht="12.75" customHeight="1" x14ac:dyDescent="0.25">
      <c r="A4900" s="26" t="s">
        <v>5040</v>
      </c>
      <c r="B4900" s="26" t="s">
        <v>5041</v>
      </c>
      <c r="C4900" s="65">
        <v>16</v>
      </c>
      <c r="D4900" s="66">
        <v>0</v>
      </c>
      <c r="E4900" s="66"/>
      <c r="F4900" s="66"/>
      <c r="G4900" s="66"/>
      <c r="H4900" s="66">
        <v>0</v>
      </c>
    </row>
    <row r="4901" spans="1:8" ht="12.75" customHeight="1" x14ac:dyDescent="0.25">
      <c r="A4901" s="26" t="s">
        <v>5042</v>
      </c>
      <c r="B4901" s="26" t="s">
        <v>5043</v>
      </c>
      <c r="C4901" s="65">
        <v>6</v>
      </c>
      <c r="D4901" s="66"/>
      <c r="E4901" s="66"/>
      <c r="F4901" s="66"/>
      <c r="G4901" s="66"/>
      <c r="H4901" s="66">
        <v>0</v>
      </c>
    </row>
    <row r="4902" spans="1:8" ht="12.75" customHeight="1" x14ac:dyDescent="0.25">
      <c r="A4902" s="26" t="s">
        <v>5044</v>
      </c>
      <c r="B4902" s="26" t="s">
        <v>5045</v>
      </c>
      <c r="C4902" s="65">
        <v>10</v>
      </c>
      <c r="D4902" s="66"/>
      <c r="E4902" s="66"/>
      <c r="F4902" s="66"/>
      <c r="G4902" s="66">
        <v>0</v>
      </c>
      <c r="H4902" s="66">
        <v>0</v>
      </c>
    </row>
    <row r="4903" spans="1:8" ht="12.75" customHeight="1" x14ac:dyDescent="0.25">
      <c r="A4903" s="26" t="s">
        <v>5046</v>
      </c>
      <c r="B4903" s="26" t="s">
        <v>5045</v>
      </c>
      <c r="C4903" s="65">
        <v>12</v>
      </c>
      <c r="D4903" s="66"/>
      <c r="E4903" s="66"/>
      <c r="F4903" s="66">
        <v>0</v>
      </c>
      <c r="G4903" s="66"/>
      <c r="H4903" s="66">
        <v>0</v>
      </c>
    </row>
    <row r="4904" spans="1:8" ht="12.75" customHeight="1" x14ac:dyDescent="0.25">
      <c r="A4904" s="26" t="s">
        <v>5047</v>
      </c>
      <c r="B4904" s="26" t="s">
        <v>5045</v>
      </c>
      <c r="C4904" s="65">
        <v>14</v>
      </c>
      <c r="D4904" s="66"/>
      <c r="E4904" s="66">
        <v>0</v>
      </c>
      <c r="F4904" s="66"/>
      <c r="G4904" s="66"/>
      <c r="H4904" s="66">
        <v>0</v>
      </c>
    </row>
    <row r="4905" spans="1:8" ht="12.75" customHeight="1" x14ac:dyDescent="0.25">
      <c r="A4905" s="26" t="s">
        <v>5048</v>
      </c>
      <c r="B4905" s="26" t="s">
        <v>5045</v>
      </c>
      <c r="C4905" s="65">
        <v>16</v>
      </c>
      <c r="D4905" s="66">
        <v>0</v>
      </c>
      <c r="E4905" s="66"/>
      <c r="F4905" s="66"/>
      <c r="G4905" s="66"/>
      <c r="H4905" s="66">
        <v>0</v>
      </c>
    </row>
    <row r="4906" spans="1:8" ht="12.75" customHeight="1" x14ac:dyDescent="0.25">
      <c r="A4906" s="26" t="s">
        <v>5049</v>
      </c>
      <c r="B4906" s="26" t="s">
        <v>5045</v>
      </c>
      <c r="C4906" s="65">
        <v>16</v>
      </c>
      <c r="D4906" s="66">
        <v>0</v>
      </c>
      <c r="E4906" s="66"/>
      <c r="F4906" s="66"/>
      <c r="G4906" s="66"/>
      <c r="H4906" s="66">
        <v>0</v>
      </c>
    </row>
    <row r="4907" spans="1:8" ht="12.75" customHeight="1" x14ac:dyDescent="0.25">
      <c r="A4907" s="26" t="s">
        <v>5050</v>
      </c>
      <c r="B4907" s="26" t="s">
        <v>4668</v>
      </c>
      <c r="C4907" s="65">
        <v>16</v>
      </c>
      <c r="D4907" s="66">
        <v>0</v>
      </c>
      <c r="E4907" s="66"/>
      <c r="F4907" s="66"/>
      <c r="G4907" s="66"/>
      <c r="H4907" s="66">
        <v>0</v>
      </c>
    </row>
    <row r="4908" spans="1:8" ht="12.75" customHeight="1" x14ac:dyDescent="0.25">
      <c r="A4908" s="26" t="s">
        <v>5051</v>
      </c>
      <c r="B4908" s="26" t="s">
        <v>5052</v>
      </c>
      <c r="C4908" s="65">
        <v>10</v>
      </c>
      <c r="D4908" s="66"/>
      <c r="E4908" s="66"/>
      <c r="F4908" s="66"/>
      <c r="G4908" s="66">
        <v>0</v>
      </c>
      <c r="H4908" s="66">
        <v>0</v>
      </c>
    </row>
    <row r="4909" spans="1:8" ht="12.75" customHeight="1" x14ac:dyDescent="0.25">
      <c r="A4909" s="26" t="s">
        <v>5053</v>
      </c>
      <c r="B4909" s="26" t="s">
        <v>5034</v>
      </c>
      <c r="C4909" s="65">
        <v>12</v>
      </c>
      <c r="D4909" s="66"/>
      <c r="E4909" s="66"/>
      <c r="F4909" s="66">
        <v>0</v>
      </c>
      <c r="G4909" s="66"/>
      <c r="H4909" s="66">
        <v>0</v>
      </c>
    </row>
    <row r="4910" spans="1:8" ht="12.75" customHeight="1" x14ac:dyDescent="0.25">
      <c r="A4910" s="26" t="s">
        <v>5054</v>
      </c>
      <c r="B4910" s="26" t="s">
        <v>5052</v>
      </c>
      <c r="C4910" s="65">
        <v>14</v>
      </c>
      <c r="D4910" s="66"/>
      <c r="E4910" s="66">
        <v>0</v>
      </c>
      <c r="F4910" s="66"/>
      <c r="G4910" s="66"/>
      <c r="H4910" s="66">
        <v>0</v>
      </c>
    </row>
    <row r="4911" spans="1:8" ht="12.75" customHeight="1" x14ac:dyDescent="0.25">
      <c r="A4911" s="26" t="s">
        <v>5055</v>
      </c>
      <c r="B4911" s="26" t="s">
        <v>5052</v>
      </c>
      <c r="C4911" s="65">
        <v>16</v>
      </c>
      <c r="D4911" s="66">
        <v>0</v>
      </c>
      <c r="E4911" s="66"/>
      <c r="F4911" s="66"/>
      <c r="G4911" s="66"/>
      <c r="H4911" s="66">
        <v>0</v>
      </c>
    </row>
    <row r="4912" spans="1:8" ht="12.75" customHeight="1" x14ac:dyDescent="0.25">
      <c r="A4912" s="26" t="s">
        <v>5056</v>
      </c>
      <c r="B4912" s="26" t="s">
        <v>4668</v>
      </c>
      <c r="C4912" s="65">
        <v>16</v>
      </c>
      <c r="D4912" s="66">
        <v>0</v>
      </c>
      <c r="E4912" s="66"/>
      <c r="F4912" s="66"/>
      <c r="G4912" s="66"/>
      <c r="H4912" s="66">
        <v>0</v>
      </c>
    </row>
    <row r="4913" spans="1:8" ht="12.75" customHeight="1" x14ac:dyDescent="0.25">
      <c r="A4913" s="26" t="s">
        <v>5057</v>
      </c>
      <c r="B4913" s="26" t="s">
        <v>5058</v>
      </c>
      <c r="C4913" s="65">
        <v>3</v>
      </c>
      <c r="D4913" s="66"/>
      <c r="E4913" s="66"/>
      <c r="F4913" s="66"/>
      <c r="G4913" s="66"/>
      <c r="H4913" s="66">
        <v>2007757.64</v>
      </c>
    </row>
    <row r="4914" spans="1:8" ht="12.75" customHeight="1" x14ac:dyDescent="0.25">
      <c r="A4914" s="26" t="s">
        <v>5059</v>
      </c>
      <c r="B4914" s="26" t="s">
        <v>5058</v>
      </c>
      <c r="C4914" s="65">
        <v>4</v>
      </c>
      <c r="D4914" s="66"/>
      <c r="E4914" s="66"/>
      <c r="F4914" s="66"/>
      <c r="G4914" s="66"/>
      <c r="H4914" s="66">
        <v>6396374.1900000004</v>
      </c>
    </row>
    <row r="4915" spans="1:8" ht="12.75" customHeight="1" x14ac:dyDescent="0.25">
      <c r="A4915" s="26" t="s">
        <v>5060</v>
      </c>
      <c r="B4915" s="26" t="s">
        <v>5061</v>
      </c>
      <c r="C4915" s="65">
        <v>6</v>
      </c>
      <c r="D4915" s="66"/>
      <c r="E4915" s="66"/>
      <c r="F4915" s="66"/>
      <c r="G4915" s="66"/>
      <c r="H4915" s="66">
        <v>2241106.38</v>
      </c>
    </row>
    <row r="4916" spans="1:8" ht="12.75" customHeight="1" x14ac:dyDescent="0.25">
      <c r="A4916" s="26" t="s">
        <v>5062</v>
      </c>
      <c r="B4916" s="26" t="s">
        <v>5063</v>
      </c>
      <c r="C4916" s="65">
        <v>10</v>
      </c>
      <c r="D4916" s="66"/>
      <c r="E4916" s="66"/>
      <c r="F4916" s="66"/>
      <c r="G4916" s="66">
        <v>2241106.38</v>
      </c>
      <c r="H4916" s="66">
        <v>2241106.38</v>
      </c>
    </row>
    <row r="4917" spans="1:8" ht="12.75" customHeight="1" x14ac:dyDescent="0.25">
      <c r="A4917" s="26" t="s">
        <v>5064</v>
      </c>
      <c r="B4917" s="26" t="s">
        <v>5061</v>
      </c>
      <c r="C4917" s="65">
        <v>12</v>
      </c>
      <c r="D4917" s="66"/>
      <c r="E4917" s="66"/>
      <c r="F4917" s="66">
        <v>2241106.38</v>
      </c>
      <c r="G4917" s="66"/>
      <c r="H4917" s="66">
        <v>2241106.38</v>
      </c>
    </row>
    <row r="4918" spans="1:8" ht="12.75" customHeight="1" x14ac:dyDescent="0.25">
      <c r="A4918" s="26" t="s">
        <v>5065</v>
      </c>
      <c r="B4918" s="26" t="s">
        <v>5061</v>
      </c>
      <c r="C4918" s="65">
        <v>14</v>
      </c>
      <c r="D4918" s="66"/>
      <c r="E4918" s="66">
        <v>2241106.38</v>
      </c>
      <c r="F4918" s="66"/>
      <c r="G4918" s="66"/>
      <c r="H4918" s="66">
        <v>2241106.38</v>
      </c>
    </row>
    <row r="4919" spans="1:8" ht="12.75" customHeight="1" x14ac:dyDescent="0.25">
      <c r="A4919" s="26" t="s">
        <v>5066</v>
      </c>
      <c r="B4919" s="26" t="s">
        <v>5061</v>
      </c>
      <c r="C4919" s="65">
        <v>16</v>
      </c>
      <c r="D4919" s="66">
        <v>2241106.38</v>
      </c>
      <c r="E4919" s="66"/>
      <c r="F4919" s="66"/>
      <c r="G4919" s="66"/>
      <c r="H4919" s="66">
        <v>2241106.38</v>
      </c>
    </row>
    <row r="4920" spans="1:8" ht="12.75" customHeight="1" x14ac:dyDescent="0.25">
      <c r="A4920" s="26" t="s">
        <v>5067</v>
      </c>
      <c r="B4920" s="26" t="s">
        <v>5068</v>
      </c>
      <c r="C4920" s="65">
        <v>10</v>
      </c>
      <c r="D4920" s="66"/>
      <c r="E4920" s="66"/>
      <c r="F4920" s="66"/>
      <c r="G4920" s="66">
        <v>0</v>
      </c>
      <c r="H4920" s="66">
        <v>0</v>
      </c>
    </row>
    <row r="4921" spans="1:8" ht="12.75" customHeight="1" x14ac:dyDescent="0.25">
      <c r="A4921" s="26" t="s">
        <v>5069</v>
      </c>
      <c r="B4921" s="26" t="s">
        <v>5061</v>
      </c>
      <c r="C4921" s="65">
        <v>12</v>
      </c>
      <c r="D4921" s="66"/>
      <c r="E4921" s="66"/>
      <c r="F4921" s="66">
        <v>0</v>
      </c>
      <c r="G4921" s="66"/>
      <c r="H4921" s="66">
        <v>0</v>
      </c>
    </row>
    <row r="4922" spans="1:8" ht="12.75" customHeight="1" x14ac:dyDescent="0.25">
      <c r="A4922" s="26" t="s">
        <v>5070</v>
      </c>
      <c r="B4922" s="26" t="s">
        <v>5061</v>
      </c>
      <c r="C4922" s="65">
        <v>14</v>
      </c>
      <c r="D4922" s="66"/>
      <c r="E4922" s="66">
        <v>0</v>
      </c>
      <c r="F4922" s="66"/>
      <c r="G4922" s="66"/>
      <c r="H4922" s="66">
        <v>0</v>
      </c>
    </row>
    <row r="4923" spans="1:8" ht="12.75" customHeight="1" x14ac:dyDescent="0.25">
      <c r="A4923" s="26" t="s">
        <v>5071</v>
      </c>
      <c r="B4923" s="26" t="s">
        <v>5061</v>
      </c>
      <c r="C4923" s="65">
        <v>16</v>
      </c>
      <c r="D4923" s="66">
        <v>0</v>
      </c>
      <c r="E4923" s="66"/>
      <c r="F4923" s="66"/>
      <c r="G4923" s="66"/>
      <c r="H4923" s="66">
        <v>0</v>
      </c>
    </row>
    <row r="4924" spans="1:8" ht="12.75" customHeight="1" x14ac:dyDescent="0.25">
      <c r="A4924" s="26" t="s">
        <v>5072</v>
      </c>
      <c r="B4924" s="26" t="s">
        <v>5073</v>
      </c>
      <c r="C4924" s="65">
        <v>6</v>
      </c>
      <c r="D4924" s="66"/>
      <c r="E4924" s="66"/>
      <c r="F4924" s="66"/>
      <c r="G4924" s="66"/>
      <c r="H4924" s="66">
        <v>2078119.67</v>
      </c>
    </row>
    <row r="4925" spans="1:8" ht="12.75" customHeight="1" x14ac:dyDescent="0.25">
      <c r="A4925" s="26" t="s">
        <v>5074</v>
      </c>
      <c r="B4925" s="26" t="s">
        <v>5075</v>
      </c>
      <c r="C4925" s="65">
        <v>10</v>
      </c>
      <c r="D4925" s="66"/>
      <c r="E4925" s="66"/>
      <c r="F4925" s="66"/>
      <c r="G4925" s="66">
        <v>2078119.67</v>
      </c>
      <c r="H4925" s="66">
        <v>2078119.67</v>
      </c>
    </row>
    <row r="4926" spans="1:8" ht="12.75" customHeight="1" x14ac:dyDescent="0.25">
      <c r="A4926" s="26" t="s">
        <v>5076</v>
      </c>
      <c r="B4926" s="26" t="s">
        <v>5073</v>
      </c>
      <c r="C4926" s="65">
        <v>12</v>
      </c>
      <c r="D4926" s="66"/>
      <c r="E4926" s="66"/>
      <c r="F4926" s="66">
        <v>2078119.67</v>
      </c>
      <c r="G4926" s="66"/>
      <c r="H4926" s="66">
        <v>2078119.67</v>
      </c>
    </row>
    <row r="4927" spans="1:8" ht="12.75" customHeight="1" x14ac:dyDescent="0.25">
      <c r="A4927" s="26" t="s">
        <v>5077</v>
      </c>
      <c r="B4927" s="26" t="s">
        <v>5073</v>
      </c>
      <c r="C4927" s="65">
        <v>14</v>
      </c>
      <c r="D4927" s="66"/>
      <c r="E4927" s="66">
        <v>2078119.67</v>
      </c>
      <c r="F4927" s="66"/>
      <c r="G4927" s="66"/>
      <c r="H4927" s="66">
        <v>2078119.67</v>
      </c>
    </row>
    <row r="4928" spans="1:8" ht="12.75" customHeight="1" x14ac:dyDescent="0.25">
      <c r="A4928" s="26" t="s">
        <v>5078</v>
      </c>
      <c r="B4928" s="26" t="s">
        <v>5079</v>
      </c>
      <c r="C4928" s="65">
        <v>16</v>
      </c>
      <c r="D4928" s="66">
        <v>680483.15</v>
      </c>
      <c r="E4928" s="66"/>
      <c r="F4928" s="66"/>
      <c r="G4928" s="66"/>
      <c r="H4928" s="66">
        <v>680483.15</v>
      </c>
    </row>
    <row r="4929" spans="1:8" ht="12.75" customHeight="1" x14ac:dyDescent="0.25">
      <c r="A4929" s="26" t="s">
        <v>5080</v>
      </c>
      <c r="B4929" s="26" t="s">
        <v>5081</v>
      </c>
      <c r="C4929" s="65">
        <v>16</v>
      </c>
      <c r="D4929" s="66">
        <v>850577.6</v>
      </c>
      <c r="E4929" s="66"/>
      <c r="F4929" s="66"/>
      <c r="G4929" s="66"/>
      <c r="H4929" s="66">
        <v>850577.6</v>
      </c>
    </row>
    <row r="4930" spans="1:8" ht="12.75" customHeight="1" x14ac:dyDescent="0.25">
      <c r="A4930" s="26" t="s">
        <v>5082</v>
      </c>
      <c r="B4930" s="26" t="s">
        <v>5083</v>
      </c>
      <c r="C4930" s="65">
        <v>16</v>
      </c>
      <c r="D4930" s="66">
        <v>547058.92000000004</v>
      </c>
      <c r="E4930" s="66"/>
      <c r="F4930" s="66"/>
      <c r="G4930" s="66"/>
      <c r="H4930" s="66">
        <v>547058.92000000004</v>
      </c>
    </row>
    <row r="4931" spans="1:8" ht="12.75" customHeight="1" x14ac:dyDescent="0.25">
      <c r="A4931" s="26" t="s">
        <v>5084</v>
      </c>
      <c r="B4931" s="26" t="s">
        <v>5085</v>
      </c>
      <c r="C4931" s="65">
        <v>10</v>
      </c>
      <c r="D4931" s="66"/>
      <c r="E4931" s="66"/>
      <c r="F4931" s="66"/>
      <c r="G4931" s="66">
        <v>0</v>
      </c>
      <c r="H4931" s="66">
        <v>0</v>
      </c>
    </row>
    <row r="4932" spans="1:8" ht="12.75" customHeight="1" x14ac:dyDescent="0.25">
      <c r="A4932" s="26" t="s">
        <v>5086</v>
      </c>
      <c r="B4932" s="26" t="s">
        <v>5073</v>
      </c>
      <c r="C4932" s="65">
        <v>12</v>
      </c>
      <c r="D4932" s="66"/>
      <c r="E4932" s="66"/>
      <c r="F4932" s="66">
        <v>0</v>
      </c>
      <c r="G4932" s="66"/>
      <c r="H4932" s="66">
        <v>0</v>
      </c>
    </row>
    <row r="4933" spans="1:8" ht="12.75" customHeight="1" x14ac:dyDescent="0.25">
      <c r="A4933" s="26" t="s">
        <v>5087</v>
      </c>
      <c r="B4933" s="26" t="s">
        <v>5073</v>
      </c>
      <c r="C4933" s="65">
        <v>14</v>
      </c>
      <c r="D4933" s="66"/>
      <c r="E4933" s="66">
        <v>0</v>
      </c>
      <c r="F4933" s="66"/>
      <c r="G4933" s="66"/>
      <c r="H4933" s="66">
        <v>0</v>
      </c>
    </row>
    <row r="4934" spans="1:8" ht="12.75" customHeight="1" x14ac:dyDescent="0.25">
      <c r="A4934" s="26" t="s">
        <v>5088</v>
      </c>
      <c r="B4934" s="26" t="s">
        <v>5073</v>
      </c>
      <c r="C4934" s="65">
        <v>16</v>
      </c>
      <c r="D4934" s="66">
        <v>0</v>
      </c>
      <c r="E4934" s="66"/>
      <c r="F4934" s="66"/>
      <c r="G4934" s="66"/>
      <c r="H4934" s="66">
        <v>0</v>
      </c>
    </row>
    <row r="4935" spans="1:8" ht="12.75" customHeight="1" x14ac:dyDescent="0.25">
      <c r="A4935" s="26" t="s">
        <v>5089</v>
      </c>
      <c r="B4935" s="26" t="s">
        <v>5090</v>
      </c>
      <c r="C4935" s="65">
        <v>6</v>
      </c>
      <c r="D4935" s="66"/>
      <c r="E4935" s="66"/>
      <c r="F4935" s="66"/>
      <c r="G4935" s="66"/>
      <c r="H4935" s="66">
        <v>700989.43</v>
      </c>
    </row>
    <row r="4936" spans="1:8" ht="12.75" customHeight="1" x14ac:dyDescent="0.25">
      <c r="A4936" s="26" t="s">
        <v>5091</v>
      </c>
      <c r="B4936" s="26" t="s">
        <v>5092</v>
      </c>
      <c r="C4936" s="65">
        <v>10</v>
      </c>
      <c r="D4936" s="66"/>
      <c r="E4936" s="66"/>
      <c r="F4936" s="66"/>
      <c r="G4936" s="66">
        <v>700989.43</v>
      </c>
      <c r="H4936" s="66">
        <v>700989.43</v>
      </c>
    </row>
    <row r="4937" spans="1:8" ht="12.75" customHeight="1" x14ac:dyDescent="0.25">
      <c r="A4937" s="26" t="s">
        <v>5093</v>
      </c>
      <c r="B4937" s="26" t="s">
        <v>5090</v>
      </c>
      <c r="C4937" s="65">
        <v>12</v>
      </c>
      <c r="D4937" s="66"/>
      <c r="E4937" s="66"/>
      <c r="F4937" s="66">
        <v>700989.43</v>
      </c>
      <c r="G4937" s="66"/>
      <c r="H4937" s="66">
        <v>700989.43</v>
      </c>
    </row>
    <row r="4938" spans="1:8" ht="12.75" customHeight="1" x14ac:dyDescent="0.25">
      <c r="A4938" s="26" t="s">
        <v>5094</v>
      </c>
      <c r="B4938" s="26" t="s">
        <v>5090</v>
      </c>
      <c r="C4938" s="65">
        <v>14</v>
      </c>
      <c r="D4938" s="66"/>
      <c r="E4938" s="66">
        <v>700989.43</v>
      </c>
      <c r="F4938" s="66"/>
      <c r="G4938" s="66"/>
      <c r="H4938" s="66">
        <v>700989.43</v>
      </c>
    </row>
    <row r="4939" spans="1:8" ht="12.75" customHeight="1" x14ac:dyDescent="0.25">
      <c r="A4939" s="26" t="s">
        <v>5095</v>
      </c>
      <c r="B4939" s="26" t="s">
        <v>5096</v>
      </c>
      <c r="C4939" s="65">
        <v>16</v>
      </c>
      <c r="D4939" s="66">
        <v>688983.75</v>
      </c>
      <c r="E4939" s="66"/>
      <c r="F4939" s="66"/>
      <c r="G4939" s="66"/>
      <c r="H4939" s="66">
        <v>688983.75</v>
      </c>
    </row>
    <row r="4940" spans="1:8" ht="12.75" customHeight="1" x14ac:dyDescent="0.25">
      <c r="A4940" s="26" t="s">
        <v>5097</v>
      </c>
      <c r="B4940" s="26" t="s">
        <v>5098</v>
      </c>
      <c r="C4940" s="65">
        <v>16</v>
      </c>
      <c r="D4940" s="66">
        <v>12005.68</v>
      </c>
      <c r="E4940" s="66"/>
      <c r="F4940" s="66"/>
      <c r="G4940" s="66"/>
      <c r="H4940" s="66">
        <v>12005.68</v>
      </c>
    </row>
    <row r="4941" spans="1:8" ht="12.75" customHeight="1" x14ac:dyDescent="0.25">
      <c r="A4941" s="26" t="s">
        <v>5099</v>
      </c>
      <c r="B4941" s="26" t="s">
        <v>5100</v>
      </c>
      <c r="C4941" s="65">
        <v>10</v>
      </c>
      <c r="D4941" s="66"/>
      <c r="E4941" s="66"/>
      <c r="F4941" s="66"/>
      <c r="G4941" s="66">
        <v>0</v>
      </c>
      <c r="H4941" s="66">
        <v>0</v>
      </c>
    </row>
    <row r="4942" spans="1:8" ht="12.75" customHeight="1" x14ac:dyDescent="0.25">
      <c r="A4942" s="26" t="s">
        <v>5101</v>
      </c>
      <c r="B4942" s="26" t="s">
        <v>5090</v>
      </c>
      <c r="C4942" s="65">
        <v>12</v>
      </c>
      <c r="D4942" s="66"/>
      <c r="E4942" s="66"/>
      <c r="F4942" s="66">
        <v>0</v>
      </c>
      <c r="G4942" s="66"/>
      <c r="H4942" s="66">
        <v>0</v>
      </c>
    </row>
    <row r="4943" spans="1:8" ht="12.75" customHeight="1" x14ac:dyDescent="0.25">
      <c r="A4943" s="26" t="s">
        <v>5102</v>
      </c>
      <c r="B4943" s="26" t="s">
        <v>5090</v>
      </c>
      <c r="C4943" s="65">
        <v>14</v>
      </c>
      <c r="D4943" s="66"/>
      <c r="E4943" s="66">
        <v>0</v>
      </c>
      <c r="F4943" s="66"/>
      <c r="G4943" s="66"/>
      <c r="H4943" s="66">
        <v>0</v>
      </c>
    </row>
    <row r="4944" spans="1:8" ht="12.75" customHeight="1" x14ac:dyDescent="0.25">
      <c r="A4944" s="26" t="s">
        <v>5103</v>
      </c>
      <c r="B4944" s="26" t="s">
        <v>5096</v>
      </c>
      <c r="C4944" s="65">
        <v>16</v>
      </c>
      <c r="D4944" s="66">
        <v>0</v>
      </c>
      <c r="E4944" s="66"/>
      <c r="F4944" s="66"/>
      <c r="G4944" s="66"/>
      <c r="H4944" s="66">
        <v>0</v>
      </c>
    </row>
    <row r="4945" spans="1:8" ht="12.75" customHeight="1" x14ac:dyDescent="0.25">
      <c r="A4945" s="26" t="s">
        <v>11396</v>
      </c>
      <c r="B4945" s="26" t="s">
        <v>5098</v>
      </c>
      <c r="C4945" s="65">
        <v>16</v>
      </c>
      <c r="D4945" s="66">
        <v>0</v>
      </c>
      <c r="E4945" s="66"/>
      <c r="F4945" s="66"/>
      <c r="G4945" s="66"/>
      <c r="H4945" s="66">
        <v>0</v>
      </c>
    </row>
    <row r="4946" spans="1:8" ht="12.75" customHeight="1" x14ac:dyDescent="0.25">
      <c r="A4946" s="26" t="s">
        <v>5104</v>
      </c>
      <c r="B4946" s="26" t="s">
        <v>5105</v>
      </c>
      <c r="C4946" s="65">
        <v>6</v>
      </c>
      <c r="D4946" s="66"/>
      <c r="E4946" s="66"/>
      <c r="F4946" s="66"/>
      <c r="G4946" s="66"/>
      <c r="H4946" s="66">
        <v>672800.99</v>
      </c>
    </row>
    <row r="4947" spans="1:8" ht="12.75" customHeight="1" x14ac:dyDescent="0.25">
      <c r="A4947" s="26" t="s">
        <v>5106</v>
      </c>
      <c r="B4947" s="26" t="s">
        <v>5107</v>
      </c>
      <c r="C4947" s="65">
        <v>10</v>
      </c>
      <c r="D4947" s="66"/>
      <c r="E4947" s="66"/>
      <c r="F4947" s="66"/>
      <c r="G4947" s="66">
        <v>672800.99</v>
      </c>
      <c r="H4947" s="66">
        <v>672800.99</v>
      </c>
    </row>
    <row r="4948" spans="1:8" ht="12.75" customHeight="1" x14ac:dyDescent="0.25">
      <c r="A4948" s="26" t="s">
        <v>5108</v>
      </c>
      <c r="B4948" s="26" t="s">
        <v>5105</v>
      </c>
      <c r="C4948" s="65">
        <v>12</v>
      </c>
      <c r="D4948" s="66"/>
      <c r="E4948" s="66"/>
      <c r="F4948" s="66">
        <v>672800.99</v>
      </c>
      <c r="G4948" s="66"/>
      <c r="H4948" s="66">
        <v>672800.99</v>
      </c>
    </row>
    <row r="4949" spans="1:8" ht="12.75" customHeight="1" x14ac:dyDescent="0.25">
      <c r="A4949" s="26" t="s">
        <v>5109</v>
      </c>
      <c r="B4949" s="26" t="s">
        <v>5105</v>
      </c>
      <c r="C4949" s="65">
        <v>14</v>
      </c>
      <c r="D4949" s="66"/>
      <c r="E4949" s="66">
        <v>672800.99</v>
      </c>
      <c r="F4949" s="66"/>
      <c r="G4949" s="66"/>
      <c r="H4949" s="66">
        <v>672800.99</v>
      </c>
    </row>
    <row r="4950" spans="1:8" ht="12.75" customHeight="1" x14ac:dyDescent="0.25">
      <c r="A4950" s="26" t="s">
        <v>5110</v>
      </c>
      <c r="B4950" s="26" t="s">
        <v>5111</v>
      </c>
      <c r="C4950" s="65">
        <v>16</v>
      </c>
      <c r="D4950" s="66">
        <v>550488.97</v>
      </c>
      <c r="E4950" s="66"/>
      <c r="F4950" s="66"/>
      <c r="G4950" s="66"/>
      <c r="H4950" s="66">
        <v>550488.97</v>
      </c>
    </row>
    <row r="4951" spans="1:8" ht="12.75" customHeight="1" x14ac:dyDescent="0.25">
      <c r="A4951" s="26" t="s">
        <v>5112</v>
      </c>
      <c r="B4951" s="26" t="s">
        <v>4604</v>
      </c>
      <c r="C4951" s="65">
        <v>16</v>
      </c>
      <c r="D4951" s="66">
        <v>117574.02</v>
      </c>
      <c r="E4951" s="66"/>
      <c r="F4951" s="66"/>
      <c r="G4951" s="66"/>
      <c r="H4951" s="66">
        <v>117574.02</v>
      </c>
    </row>
    <row r="4952" spans="1:8" ht="12.75" customHeight="1" x14ac:dyDescent="0.25">
      <c r="A4952" s="26" t="s">
        <v>12095</v>
      </c>
      <c r="B4952" s="26" t="s">
        <v>9698</v>
      </c>
      <c r="C4952" s="65">
        <v>16</v>
      </c>
      <c r="D4952" s="66">
        <v>4738</v>
      </c>
      <c r="E4952" s="66"/>
      <c r="F4952" s="66"/>
      <c r="G4952" s="66"/>
      <c r="H4952" s="66">
        <v>4738</v>
      </c>
    </row>
    <row r="4953" spans="1:8" ht="12.75" customHeight="1" x14ac:dyDescent="0.25">
      <c r="A4953" s="26" t="s">
        <v>5113</v>
      </c>
      <c r="B4953" s="26" t="s">
        <v>5114</v>
      </c>
      <c r="C4953" s="65">
        <v>10</v>
      </c>
      <c r="D4953" s="66"/>
      <c r="E4953" s="66"/>
      <c r="F4953" s="66"/>
      <c r="G4953" s="66">
        <v>0</v>
      </c>
      <c r="H4953" s="66">
        <v>0</v>
      </c>
    </row>
    <row r="4954" spans="1:8" ht="12.75" customHeight="1" x14ac:dyDescent="0.25">
      <c r="A4954" s="26" t="s">
        <v>5115</v>
      </c>
      <c r="B4954" s="26" t="s">
        <v>5105</v>
      </c>
      <c r="C4954" s="65">
        <v>12</v>
      </c>
      <c r="D4954" s="66"/>
      <c r="E4954" s="66"/>
      <c r="F4954" s="66">
        <v>0</v>
      </c>
      <c r="G4954" s="66"/>
      <c r="H4954" s="66">
        <v>0</v>
      </c>
    </row>
    <row r="4955" spans="1:8" ht="12.75" customHeight="1" x14ac:dyDescent="0.25">
      <c r="A4955" s="26" t="s">
        <v>5116</v>
      </c>
      <c r="B4955" s="26" t="s">
        <v>5105</v>
      </c>
      <c r="C4955" s="65">
        <v>14</v>
      </c>
      <c r="D4955" s="66"/>
      <c r="E4955" s="66">
        <v>0</v>
      </c>
      <c r="F4955" s="66"/>
      <c r="G4955" s="66"/>
      <c r="H4955" s="66">
        <v>0</v>
      </c>
    </row>
    <row r="4956" spans="1:8" ht="12.75" customHeight="1" x14ac:dyDescent="0.25">
      <c r="A4956" s="26" t="s">
        <v>5117</v>
      </c>
      <c r="B4956" s="26" t="s">
        <v>5111</v>
      </c>
      <c r="C4956" s="65">
        <v>16</v>
      </c>
      <c r="D4956" s="66">
        <v>0</v>
      </c>
      <c r="E4956" s="66"/>
      <c r="F4956" s="66"/>
      <c r="G4956" s="66"/>
      <c r="H4956" s="66">
        <v>0</v>
      </c>
    </row>
    <row r="4957" spans="1:8" ht="12.75" customHeight="1" x14ac:dyDescent="0.25">
      <c r="A4957" s="26" t="s">
        <v>5118</v>
      </c>
      <c r="B4957" s="26" t="s">
        <v>4604</v>
      </c>
      <c r="C4957" s="65">
        <v>16</v>
      </c>
      <c r="D4957" s="66">
        <v>0</v>
      </c>
      <c r="E4957" s="66"/>
      <c r="F4957" s="66"/>
      <c r="G4957" s="66"/>
      <c r="H4957" s="66">
        <v>0</v>
      </c>
    </row>
    <row r="4958" spans="1:8" ht="12.75" customHeight="1" x14ac:dyDescent="0.25">
      <c r="A4958" s="26" t="s">
        <v>5119</v>
      </c>
      <c r="B4958" s="26" t="s">
        <v>1310</v>
      </c>
      <c r="C4958" s="65">
        <v>6</v>
      </c>
      <c r="D4958" s="66"/>
      <c r="E4958" s="66"/>
      <c r="F4958" s="66"/>
      <c r="G4958" s="66"/>
      <c r="H4958" s="66">
        <v>362313.02</v>
      </c>
    </row>
    <row r="4959" spans="1:8" ht="12.75" customHeight="1" x14ac:dyDescent="0.25">
      <c r="A4959" s="26" t="s">
        <v>5120</v>
      </c>
      <c r="B4959" s="26" t="s">
        <v>5121</v>
      </c>
      <c r="C4959" s="65">
        <v>10</v>
      </c>
      <c r="D4959" s="66"/>
      <c r="E4959" s="66"/>
      <c r="F4959" s="66"/>
      <c r="G4959" s="66">
        <v>362313.02</v>
      </c>
      <c r="H4959" s="66">
        <v>362313.02</v>
      </c>
    </row>
    <row r="4960" spans="1:8" ht="12.75" customHeight="1" x14ac:dyDescent="0.25">
      <c r="A4960" s="26" t="s">
        <v>5122</v>
      </c>
      <c r="B4960" s="26" t="s">
        <v>1310</v>
      </c>
      <c r="C4960" s="65">
        <v>12</v>
      </c>
      <c r="D4960" s="66"/>
      <c r="E4960" s="66"/>
      <c r="F4960" s="66">
        <v>362313.02</v>
      </c>
      <c r="G4960" s="66"/>
      <c r="H4960" s="66">
        <v>362313.02</v>
      </c>
    </row>
    <row r="4961" spans="1:8" ht="12.75" customHeight="1" x14ac:dyDescent="0.25">
      <c r="A4961" s="26" t="s">
        <v>5123</v>
      </c>
      <c r="B4961" s="26" t="s">
        <v>1310</v>
      </c>
      <c r="C4961" s="65">
        <v>14</v>
      </c>
      <c r="D4961" s="66"/>
      <c r="E4961" s="66">
        <v>362313.02</v>
      </c>
      <c r="F4961" s="66"/>
      <c r="G4961" s="66"/>
      <c r="H4961" s="66">
        <v>362313.02</v>
      </c>
    </row>
    <row r="4962" spans="1:8" ht="12.75" customHeight="1" x14ac:dyDescent="0.25">
      <c r="A4962" s="26" t="s">
        <v>5124</v>
      </c>
      <c r="B4962" s="26" t="s">
        <v>1310</v>
      </c>
      <c r="C4962" s="65">
        <v>16</v>
      </c>
      <c r="D4962" s="66">
        <v>362313.02</v>
      </c>
      <c r="E4962" s="66"/>
      <c r="F4962" s="66"/>
      <c r="G4962" s="66"/>
      <c r="H4962" s="66">
        <v>362313.02</v>
      </c>
    </row>
    <row r="4963" spans="1:8" ht="12.75" customHeight="1" x14ac:dyDescent="0.25">
      <c r="A4963" s="26" t="s">
        <v>5125</v>
      </c>
      <c r="B4963" s="26" t="s">
        <v>5126</v>
      </c>
      <c r="C4963" s="65">
        <v>16</v>
      </c>
      <c r="D4963" s="66">
        <v>0</v>
      </c>
      <c r="E4963" s="66"/>
      <c r="F4963" s="66"/>
      <c r="G4963" s="66"/>
      <c r="H4963" s="66">
        <v>0</v>
      </c>
    </row>
    <row r="4964" spans="1:8" ht="12.75" customHeight="1" x14ac:dyDescent="0.25">
      <c r="A4964" s="26" t="s">
        <v>5127</v>
      </c>
      <c r="B4964" s="26" t="s">
        <v>5128</v>
      </c>
      <c r="C4964" s="65">
        <v>10</v>
      </c>
      <c r="D4964" s="66"/>
      <c r="E4964" s="66"/>
      <c r="F4964" s="66"/>
      <c r="G4964" s="66">
        <v>0</v>
      </c>
      <c r="H4964" s="66">
        <v>0</v>
      </c>
    </row>
    <row r="4965" spans="1:8" ht="12.75" customHeight="1" x14ac:dyDescent="0.25">
      <c r="A4965" s="26" t="s">
        <v>5129</v>
      </c>
      <c r="B4965" s="26" t="s">
        <v>1310</v>
      </c>
      <c r="C4965" s="65">
        <v>12</v>
      </c>
      <c r="D4965" s="66"/>
      <c r="E4965" s="66"/>
      <c r="F4965" s="66">
        <v>0</v>
      </c>
      <c r="G4965" s="66"/>
      <c r="H4965" s="66">
        <v>0</v>
      </c>
    </row>
    <row r="4966" spans="1:8" ht="12.75" customHeight="1" x14ac:dyDescent="0.25">
      <c r="A4966" s="26" t="s">
        <v>5130</v>
      </c>
      <c r="B4966" s="26" t="s">
        <v>1310</v>
      </c>
      <c r="C4966" s="65">
        <v>14</v>
      </c>
      <c r="D4966" s="66"/>
      <c r="E4966" s="66">
        <v>0</v>
      </c>
      <c r="F4966" s="66"/>
      <c r="G4966" s="66"/>
      <c r="H4966" s="66">
        <v>0</v>
      </c>
    </row>
    <row r="4967" spans="1:8" ht="12.75" customHeight="1" x14ac:dyDescent="0.25">
      <c r="A4967" s="26" t="s">
        <v>5131</v>
      </c>
      <c r="B4967" s="26" t="s">
        <v>1310</v>
      </c>
      <c r="C4967" s="65">
        <v>16</v>
      </c>
      <c r="D4967" s="66">
        <v>0</v>
      </c>
      <c r="E4967" s="66"/>
      <c r="F4967" s="66"/>
      <c r="G4967" s="66"/>
      <c r="H4967" s="66">
        <v>0</v>
      </c>
    </row>
    <row r="4968" spans="1:8" ht="12.75" customHeight="1" x14ac:dyDescent="0.25">
      <c r="A4968" s="26" t="s">
        <v>5132</v>
      </c>
      <c r="B4968" s="26" t="s">
        <v>5126</v>
      </c>
      <c r="C4968" s="65">
        <v>16</v>
      </c>
      <c r="D4968" s="66">
        <v>0</v>
      </c>
      <c r="E4968" s="66"/>
      <c r="F4968" s="66"/>
      <c r="G4968" s="66"/>
      <c r="H4968" s="66">
        <v>0</v>
      </c>
    </row>
    <row r="4969" spans="1:8" ht="12.75" customHeight="1" x14ac:dyDescent="0.25">
      <c r="A4969" s="26" t="s">
        <v>5133</v>
      </c>
      <c r="B4969" s="26" t="s">
        <v>5134</v>
      </c>
      <c r="C4969" s="65">
        <v>6</v>
      </c>
      <c r="D4969" s="66"/>
      <c r="E4969" s="66"/>
      <c r="F4969" s="66"/>
      <c r="G4969" s="66"/>
      <c r="H4969" s="66">
        <v>341044.7</v>
      </c>
    </row>
    <row r="4970" spans="1:8" ht="12.75" customHeight="1" x14ac:dyDescent="0.25">
      <c r="A4970" s="26" t="s">
        <v>5135</v>
      </c>
      <c r="B4970" s="26" t="s">
        <v>5136</v>
      </c>
      <c r="C4970" s="65">
        <v>10</v>
      </c>
      <c r="D4970" s="66"/>
      <c r="E4970" s="66"/>
      <c r="F4970" s="66"/>
      <c r="G4970" s="66">
        <v>341044.7</v>
      </c>
      <c r="H4970" s="66">
        <v>341044.7</v>
      </c>
    </row>
    <row r="4971" spans="1:8" ht="12.75" customHeight="1" x14ac:dyDescent="0.25">
      <c r="A4971" s="26" t="s">
        <v>5137</v>
      </c>
      <c r="B4971" s="26" t="s">
        <v>5134</v>
      </c>
      <c r="C4971" s="65">
        <v>12</v>
      </c>
      <c r="D4971" s="66"/>
      <c r="E4971" s="66"/>
      <c r="F4971" s="66">
        <v>341044.7</v>
      </c>
      <c r="G4971" s="66"/>
      <c r="H4971" s="66">
        <v>341044.7</v>
      </c>
    </row>
    <row r="4972" spans="1:8" ht="12.75" customHeight="1" x14ac:dyDescent="0.25">
      <c r="A4972" s="26" t="s">
        <v>5138</v>
      </c>
      <c r="B4972" s="26" t="s">
        <v>5134</v>
      </c>
      <c r="C4972" s="65">
        <v>14</v>
      </c>
      <c r="D4972" s="66"/>
      <c r="E4972" s="66">
        <v>341044.7</v>
      </c>
      <c r="F4972" s="66"/>
      <c r="G4972" s="66"/>
      <c r="H4972" s="66">
        <v>341044.7</v>
      </c>
    </row>
    <row r="4973" spans="1:8" ht="12.75" customHeight="1" x14ac:dyDescent="0.25">
      <c r="A4973" s="26" t="s">
        <v>5139</v>
      </c>
      <c r="B4973" s="26" t="s">
        <v>5140</v>
      </c>
      <c r="C4973" s="65">
        <v>16</v>
      </c>
      <c r="D4973" s="66">
        <v>4900</v>
      </c>
      <c r="E4973" s="66"/>
      <c r="F4973" s="66"/>
      <c r="G4973" s="66"/>
      <c r="H4973" s="66">
        <v>4900</v>
      </c>
    </row>
    <row r="4974" spans="1:8" ht="12.75" customHeight="1" x14ac:dyDescent="0.25">
      <c r="A4974" s="26" t="s">
        <v>5141</v>
      </c>
      <c r="B4974" s="26" t="s">
        <v>5142</v>
      </c>
      <c r="C4974" s="65">
        <v>16</v>
      </c>
      <c r="D4974" s="66">
        <v>95132.68</v>
      </c>
      <c r="E4974" s="66"/>
      <c r="F4974" s="66"/>
      <c r="G4974" s="66"/>
      <c r="H4974" s="66">
        <v>95132.68</v>
      </c>
    </row>
    <row r="4975" spans="1:8" ht="12.75" customHeight="1" x14ac:dyDescent="0.25">
      <c r="A4975" s="26" t="s">
        <v>5143</v>
      </c>
      <c r="B4975" s="26" t="s">
        <v>5144</v>
      </c>
      <c r="C4975" s="65">
        <v>16</v>
      </c>
      <c r="D4975" s="66">
        <v>241012.02</v>
      </c>
      <c r="E4975" s="66"/>
      <c r="F4975" s="66"/>
      <c r="G4975" s="66"/>
      <c r="H4975" s="66">
        <v>241012.02</v>
      </c>
    </row>
    <row r="4976" spans="1:8" ht="12.75" customHeight="1" x14ac:dyDescent="0.25">
      <c r="A4976" s="26" t="s">
        <v>5145</v>
      </c>
      <c r="B4976" s="26" t="s">
        <v>5146</v>
      </c>
      <c r="C4976" s="65">
        <v>10</v>
      </c>
      <c r="D4976" s="66"/>
      <c r="E4976" s="66"/>
      <c r="F4976" s="66"/>
      <c r="G4976" s="66">
        <v>0</v>
      </c>
      <c r="H4976" s="66">
        <v>0</v>
      </c>
    </row>
    <row r="4977" spans="1:8" ht="12.75" customHeight="1" x14ac:dyDescent="0.25">
      <c r="A4977" s="26" t="s">
        <v>5147</v>
      </c>
      <c r="B4977" s="26" t="s">
        <v>5134</v>
      </c>
      <c r="C4977" s="65">
        <v>12</v>
      </c>
      <c r="D4977" s="66"/>
      <c r="E4977" s="66"/>
      <c r="F4977" s="66">
        <v>0</v>
      </c>
      <c r="G4977" s="66"/>
      <c r="H4977" s="66">
        <v>0</v>
      </c>
    </row>
    <row r="4978" spans="1:8" ht="12.75" customHeight="1" x14ac:dyDescent="0.25">
      <c r="A4978" s="26" t="s">
        <v>5148</v>
      </c>
      <c r="B4978" s="26" t="s">
        <v>5134</v>
      </c>
      <c r="C4978" s="65">
        <v>14</v>
      </c>
      <c r="D4978" s="66"/>
      <c r="E4978" s="66">
        <v>0</v>
      </c>
      <c r="F4978" s="66"/>
      <c r="G4978" s="66"/>
      <c r="H4978" s="66">
        <v>0</v>
      </c>
    </row>
    <row r="4979" spans="1:8" ht="12.75" customHeight="1" x14ac:dyDescent="0.25">
      <c r="A4979" s="26" t="s">
        <v>5149</v>
      </c>
      <c r="B4979" s="26" t="s">
        <v>5140</v>
      </c>
      <c r="C4979" s="65">
        <v>16</v>
      </c>
      <c r="D4979" s="66">
        <v>0</v>
      </c>
      <c r="E4979" s="66"/>
      <c r="F4979" s="66"/>
      <c r="G4979" s="66"/>
      <c r="H4979" s="66">
        <v>0</v>
      </c>
    </row>
    <row r="4980" spans="1:8" ht="12.75" customHeight="1" x14ac:dyDescent="0.25">
      <c r="A4980" s="26" t="s">
        <v>5150</v>
      </c>
      <c r="B4980" s="26" t="s">
        <v>5142</v>
      </c>
      <c r="C4980" s="65">
        <v>16</v>
      </c>
      <c r="D4980" s="66">
        <v>0</v>
      </c>
      <c r="E4980" s="66"/>
      <c r="F4980" s="66"/>
      <c r="G4980" s="66"/>
      <c r="H4980" s="66">
        <v>0</v>
      </c>
    </row>
    <row r="4981" spans="1:8" ht="12.75" customHeight="1" x14ac:dyDescent="0.25">
      <c r="A4981" s="26" t="s">
        <v>5151</v>
      </c>
      <c r="B4981" s="26" t="s">
        <v>4592</v>
      </c>
      <c r="C4981" s="65">
        <v>6</v>
      </c>
      <c r="D4981" s="66"/>
      <c r="E4981" s="66"/>
      <c r="F4981" s="66"/>
      <c r="G4981" s="66"/>
      <c r="H4981" s="66">
        <v>0</v>
      </c>
    </row>
    <row r="4982" spans="1:8" ht="12.75" customHeight="1" x14ac:dyDescent="0.25">
      <c r="A4982" s="26" t="s">
        <v>5152</v>
      </c>
      <c r="B4982" s="26" t="s">
        <v>5153</v>
      </c>
      <c r="C4982" s="65">
        <v>10</v>
      </c>
      <c r="D4982" s="66"/>
      <c r="E4982" s="66"/>
      <c r="F4982" s="66"/>
      <c r="G4982" s="66">
        <v>0</v>
      </c>
      <c r="H4982" s="66">
        <v>0</v>
      </c>
    </row>
    <row r="4983" spans="1:8" ht="12.75" customHeight="1" x14ac:dyDescent="0.25">
      <c r="A4983" s="26" t="s">
        <v>5154</v>
      </c>
      <c r="B4983" s="26" t="s">
        <v>5153</v>
      </c>
      <c r="C4983" s="65">
        <v>12</v>
      </c>
      <c r="D4983" s="66"/>
      <c r="E4983" s="66"/>
      <c r="F4983" s="66">
        <v>0</v>
      </c>
      <c r="G4983" s="66"/>
      <c r="H4983" s="66">
        <v>0</v>
      </c>
    </row>
    <row r="4984" spans="1:8" ht="12.75" customHeight="1" x14ac:dyDescent="0.25">
      <c r="A4984" s="26" t="s">
        <v>5155</v>
      </c>
      <c r="B4984" s="26" t="s">
        <v>5153</v>
      </c>
      <c r="C4984" s="65">
        <v>14</v>
      </c>
      <c r="D4984" s="66"/>
      <c r="E4984" s="66">
        <v>0</v>
      </c>
      <c r="F4984" s="66"/>
      <c r="G4984" s="66"/>
      <c r="H4984" s="66">
        <v>0</v>
      </c>
    </row>
    <row r="4985" spans="1:8" ht="12.75" customHeight="1" x14ac:dyDescent="0.25">
      <c r="A4985" s="26" t="s">
        <v>5156</v>
      </c>
      <c r="B4985" s="26" t="s">
        <v>5157</v>
      </c>
      <c r="C4985" s="65">
        <v>16</v>
      </c>
      <c r="D4985" s="66">
        <v>0</v>
      </c>
      <c r="E4985" s="66"/>
      <c r="F4985" s="66"/>
      <c r="G4985" s="66"/>
      <c r="H4985" s="66">
        <v>0</v>
      </c>
    </row>
    <row r="4986" spans="1:8" ht="12.75" customHeight="1" x14ac:dyDescent="0.25">
      <c r="A4986" s="26" t="s">
        <v>5158</v>
      </c>
      <c r="B4986" s="26" t="s">
        <v>5159</v>
      </c>
      <c r="C4986" s="65">
        <v>16</v>
      </c>
      <c r="D4986" s="66">
        <v>0</v>
      </c>
      <c r="E4986" s="66"/>
      <c r="F4986" s="66"/>
      <c r="G4986" s="66"/>
      <c r="H4986" s="66">
        <v>0</v>
      </c>
    </row>
    <row r="4987" spans="1:8" ht="12.75" customHeight="1" x14ac:dyDescent="0.25">
      <c r="A4987" s="26" t="s">
        <v>5160</v>
      </c>
      <c r="B4987" s="26" t="s">
        <v>5161</v>
      </c>
      <c r="C4987" s="65">
        <v>4</v>
      </c>
      <c r="D4987" s="66"/>
      <c r="E4987" s="66"/>
      <c r="F4987" s="66"/>
      <c r="G4987" s="66"/>
      <c r="H4987" s="66">
        <v>-4388616.55</v>
      </c>
    </row>
    <row r="4988" spans="1:8" ht="12.75" customHeight="1" x14ac:dyDescent="0.25">
      <c r="A4988" s="26" t="s">
        <v>5162</v>
      </c>
      <c r="B4988" s="26" t="s">
        <v>5163</v>
      </c>
      <c r="C4988" s="65">
        <v>6</v>
      </c>
      <c r="D4988" s="66"/>
      <c r="E4988" s="66"/>
      <c r="F4988" s="66"/>
      <c r="G4988" s="66"/>
      <c r="H4988" s="66">
        <v>-4388616.55</v>
      </c>
    </row>
    <row r="4989" spans="1:8" ht="12.75" customHeight="1" x14ac:dyDescent="0.25">
      <c r="A4989" s="26" t="s">
        <v>5164</v>
      </c>
      <c r="B4989" s="26" t="s">
        <v>5061</v>
      </c>
      <c r="C4989" s="65">
        <v>10</v>
      </c>
      <c r="D4989" s="66"/>
      <c r="E4989" s="66"/>
      <c r="F4989" s="66"/>
      <c r="G4989" s="66">
        <v>-1032401.56</v>
      </c>
      <c r="H4989" s="66">
        <v>-1032401.56</v>
      </c>
    </row>
    <row r="4990" spans="1:8" ht="12.75" customHeight="1" x14ac:dyDescent="0.25">
      <c r="A4990" s="26" t="s">
        <v>5165</v>
      </c>
      <c r="B4990" s="26" t="s">
        <v>5061</v>
      </c>
      <c r="C4990" s="65">
        <v>12</v>
      </c>
      <c r="D4990" s="66"/>
      <c r="E4990" s="66"/>
      <c r="F4990" s="66">
        <v>-1032401.56</v>
      </c>
      <c r="G4990" s="66"/>
      <c r="H4990" s="66">
        <v>-1032401.56</v>
      </c>
    </row>
    <row r="4991" spans="1:8" ht="12.75" customHeight="1" x14ac:dyDescent="0.25">
      <c r="A4991" s="26" t="s">
        <v>5166</v>
      </c>
      <c r="B4991" s="26" t="s">
        <v>5061</v>
      </c>
      <c r="C4991" s="65">
        <v>14</v>
      </c>
      <c r="D4991" s="66"/>
      <c r="E4991" s="66">
        <v>-1032401.56</v>
      </c>
      <c r="F4991" s="66"/>
      <c r="G4991" s="66"/>
      <c r="H4991" s="66">
        <v>-1032401.56</v>
      </c>
    </row>
    <row r="4992" spans="1:8" ht="22.5" customHeight="1" x14ac:dyDescent="0.25">
      <c r="A4992" s="26" t="s">
        <v>5167</v>
      </c>
      <c r="B4992" s="26" t="s">
        <v>5061</v>
      </c>
      <c r="C4992" s="65">
        <v>16</v>
      </c>
      <c r="D4992" s="66">
        <v>-1032401.56</v>
      </c>
      <c r="E4992" s="66"/>
      <c r="F4992" s="66"/>
      <c r="G4992" s="66"/>
      <c r="H4992" s="66">
        <v>-1032401.56</v>
      </c>
    </row>
    <row r="4993" spans="1:8" ht="22.5" customHeight="1" x14ac:dyDescent="0.25">
      <c r="A4993" s="26" t="s">
        <v>5168</v>
      </c>
      <c r="B4993" s="26" t="s">
        <v>5073</v>
      </c>
      <c r="C4993" s="65">
        <v>10</v>
      </c>
      <c r="D4993" s="66"/>
      <c r="E4993" s="66"/>
      <c r="F4993" s="66"/>
      <c r="G4993" s="66">
        <v>-1761155.99</v>
      </c>
      <c r="H4993" s="66">
        <v>-1761155.99</v>
      </c>
    </row>
    <row r="4994" spans="1:8" ht="12.75" customHeight="1" x14ac:dyDescent="0.25">
      <c r="A4994" s="26" t="s">
        <v>5169</v>
      </c>
      <c r="B4994" s="26" t="s">
        <v>5073</v>
      </c>
      <c r="C4994" s="65">
        <v>12</v>
      </c>
      <c r="D4994" s="66"/>
      <c r="E4994" s="66"/>
      <c r="F4994" s="66">
        <v>-1761155.99</v>
      </c>
      <c r="G4994" s="66"/>
      <c r="H4994" s="66">
        <v>-1761155.99</v>
      </c>
    </row>
    <row r="4995" spans="1:8" ht="12.75" customHeight="1" x14ac:dyDescent="0.25">
      <c r="A4995" s="26" t="s">
        <v>5170</v>
      </c>
      <c r="B4995" s="26" t="s">
        <v>5073</v>
      </c>
      <c r="C4995" s="65">
        <v>14</v>
      </c>
      <c r="D4995" s="66"/>
      <c r="E4995" s="66">
        <v>-1761155.99</v>
      </c>
      <c r="F4995" s="66"/>
      <c r="G4995" s="66"/>
      <c r="H4995" s="66">
        <v>-1761155.99</v>
      </c>
    </row>
    <row r="4996" spans="1:8" ht="12.75" customHeight="1" x14ac:dyDescent="0.25">
      <c r="A4996" s="26" t="s">
        <v>5171</v>
      </c>
      <c r="B4996" s="26" t="s">
        <v>5079</v>
      </c>
      <c r="C4996" s="65">
        <v>16</v>
      </c>
      <c r="D4996" s="66">
        <v>-511820.94</v>
      </c>
      <c r="E4996" s="66"/>
      <c r="F4996" s="66"/>
      <c r="G4996" s="66"/>
      <c r="H4996" s="66">
        <v>-511820.94</v>
      </c>
    </row>
    <row r="4997" spans="1:8" ht="12.75" customHeight="1" x14ac:dyDescent="0.25">
      <c r="A4997" s="26" t="s">
        <v>5172</v>
      </c>
      <c r="B4997" s="26" t="s">
        <v>5081</v>
      </c>
      <c r="C4997" s="65">
        <v>16</v>
      </c>
      <c r="D4997" s="66">
        <v>-741814.93</v>
      </c>
      <c r="E4997" s="66"/>
      <c r="F4997" s="66"/>
      <c r="G4997" s="66"/>
      <c r="H4997" s="66">
        <v>-741814.93</v>
      </c>
    </row>
    <row r="4998" spans="1:8" ht="12.75" customHeight="1" x14ac:dyDescent="0.25">
      <c r="A4998" s="26" t="s">
        <v>5173</v>
      </c>
      <c r="B4998" s="26" t="s">
        <v>5083</v>
      </c>
      <c r="C4998" s="65">
        <v>16</v>
      </c>
      <c r="D4998" s="66">
        <v>-507520.12</v>
      </c>
      <c r="E4998" s="66"/>
      <c r="F4998" s="66"/>
      <c r="G4998" s="66"/>
      <c r="H4998" s="66">
        <v>-507520.12</v>
      </c>
    </row>
    <row r="4999" spans="1:8" ht="12.75" customHeight="1" x14ac:dyDescent="0.25">
      <c r="A4999" s="26" t="s">
        <v>5174</v>
      </c>
      <c r="B4999" s="26" t="s">
        <v>5090</v>
      </c>
      <c r="C4999" s="65">
        <v>10</v>
      </c>
      <c r="D4999" s="66"/>
      <c r="E4999" s="66"/>
      <c r="F4999" s="66"/>
      <c r="G4999" s="66">
        <v>-683983.43</v>
      </c>
      <c r="H4999" s="66">
        <v>-683983.43</v>
      </c>
    </row>
    <row r="5000" spans="1:8" ht="12.75" customHeight="1" x14ac:dyDescent="0.25">
      <c r="A5000" s="26" t="s">
        <v>5175</v>
      </c>
      <c r="B5000" s="26" t="s">
        <v>5090</v>
      </c>
      <c r="C5000" s="65">
        <v>12</v>
      </c>
      <c r="D5000" s="66"/>
      <c r="E5000" s="66"/>
      <c r="F5000" s="66">
        <v>-683983.43</v>
      </c>
      <c r="G5000" s="66"/>
      <c r="H5000" s="66">
        <v>-683983.43</v>
      </c>
    </row>
    <row r="5001" spans="1:8" ht="12.75" customHeight="1" x14ac:dyDescent="0.25">
      <c r="A5001" s="26" t="s">
        <v>5176</v>
      </c>
      <c r="B5001" s="26" t="s">
        <v>5090</v>
      </c>
      <c r="C5001" s="65">
        <v>14</v>
      </c>
      <c r="D5001" s="66"/>
      <c r="E5001" s="66">
        <v>-683983.43</v>
      </c>
      <c r="F5001" s="66"/>
      <c r="G5001" s="66"/>
      <c r="H5001" s="66">
        <v>-683983.43</v>
      </c>
    </row>
    <row r="5002" spans="1:8" ht="12.75" customHeight="1" x14ac:dyDescent="0.25">
      <c r="A5002" s="26" t="s">
        <v>5177</v>
      </c>
      <c r="B5002" s="26" t="s">
        <v>5096</v>
      </c>
      <c r="C5002" s="65">
        <v>16</v>
      </c>
      <c r="D5002" s="66">
        <v>-672165.97</v>
      </c>
      <c r="E5002" s="66"/>
      <c r="F5002" s="66"/>
      <c r="G5002" s="66"/>
      <c r="H5002" s="66">
        <v>-672165.97</v>
      </c>
    </row>
    <row r="5003" spans="1:8" ht="12.75" customHeight="1" x14ac:dyDescent="0.25">
      <c r="A5003" s="26" t="s">
        <v>5178</v>
      </c>
      <c r="B5003" s="26" t="s">
        <v>5098</v>
      </c>
      <c r="C5003" s="65">
        <v>16</v>
      </c>
      <c r="D5003" s="66">
        <v>-11817.46</v>
      </c>
      <c r="E5003" s="66"/>
      <c r="F5003" s="66"/>
      <c r="G5003" s="66"/>
      <c r="H5003" s="66">
        <v>-11817.46</v>
      </c>
    </row>
    <row r="5004" spans="1:8" ht="12.75" customHeight="1" x14ac:dyDescent="0.25">
      <c r="A5004" s="26" t="s">
        <v>5179</v>
      </c>
      <c r="B5004" s="26" t="s">
        <v>5105</v>
      </c>
      <c r="C5004" s="65">
        <v>10</v>
      </c>
      <c r="D5004" s="66"/>
      <c r="E5004" s="66"/>
      <c r="F5004" s="66"/>
      <c r="G5004" s="66">
        <v>-586599.61</v>
      </c>
      <c r="H5004" s="66">
        <v>-586599.61</v>
      </c>
    </row>
    <row r="5005" spans="1:8" ht="12.75" customHeight="1" x14ac:dyDescent="0.25">
      <c r="A5005" s="26" t="s">
        <v>5180</v>
      </c>
      <c r="B5005" s="26" t="s">
        <v>5105</v>
      </c>
      <c r="C5005" s="65">
        <v>12</v>
      </c>
      <c r="D5005" s="66"/>
      <c r="E5005" s="66"/>
      <c r="F5005" s="66">
        <v>-586599.61</v>
      </c>
      <c r="G5005" s="66"/>
      <c r="H5005" s="66">
        <v>-586599.61</v>
      </c>
    </row>
    <row r="5006" spans="1:8" ht="12.75" customHeight="1" x14ac:dyDescent="0.25">
      <c r="A5006" s="26" t="s">
        <v>5181</v>
      </c>
      <c r="B5006" s="26" t="s">
        <v>5105</v>
      </c>
      <c r="C5006" s="65">
        <v>14</v>
      </c>
      <c r="D5006" s="66"/>
      <c r="E5006" s="66">
        <v>-586599.61</v>
      </c>
      <c r="F5006" s="66"/>
      <c r="G5006" s="66"/>
      <c r="H5006" s="66">
        <v>-586599.61</v>
      </c>
    </row>
    <row r="5007" spans="1:8" ht="12.75" customHeight="1" x14ac:dyDescent="0.25">
      <c r="A5007" s="26" t="s">
        <v>5182</v>
      </c>
      <c r="B5007" s="26" t="s">
        <v>5111</v>
      </c>
      <c r="C5007" s="65">
        <v>16</v>
      </c>
      <c r="D5007" s="66">
        <v>-500077.7</v>
      </c>
      <c r="E5007" s="66"/>
      <c r="F5007" s="66"/>
      <c r="G5007" s="66"/>
      <c r="H5007" s="66">
        <v>-500077.7</v>
      </c>
    </row>
    <row r="5008" spans="1:8" ht="22.5" customHeight="1" x14ac:dyDescent="0.25">
      <c r="A5008" s="26" t="s">
        <v>5183</v>
      </c>
      <c r="B5008" s="26" t="s">
        <v>4604</v>
      </c>
      <c r="C5008" s="65">
        <v>16</v>
      </c>
      <c r="D5008" s="66">
        <v>-86521.91</v>
      </c>
      <c r="E5008" s="66"/>
      <c r="F5008" s="66"/>
      <c r="G5008" s="66"/>
      <c r="H5008" s="66">
        <v>-86521.91</v>
      </c>
    </row>
    <row r="5009" spans="1:8" ht="12.75" customHeight="1" x14ac:dyDescent="0.25">
      <c r="A5009" s="26" t="s">
        <v>11923</v>
      </c>
      <c r="B5009" s="26" t="s">
        <v>9698</v>
      </c>
      <c r="C5009" s="65">
        <v>16</v>
      </c>
      <c r="D5009" s="66">
        <v>0</v>
      </c>
      <c r="E5009" s="66"/>
      <c r="F5009" s="66"/>
      <c r="G5009" s="66"/>
      <c r="H5009" s="66">
        <v>0</v>
      </c>
    </row>
    <row r="5010" spans="1:8" ht="12.75" customHeight="1" x14ac:dyDescent="0.25">
      <c r="A5010" s="26" t="s">
        <v>5184</v>
      </c>
      <c r="B5010" s="26" t="s">
        <v>1310</v>
      </c>
      <c r="C5010" s="65">
        <v>10</v>
      </c>
      <c r="D5010" s="66"/>
      <c r="E5010" s="66"/>
      <c r="F5010" s="66"/>
      <c r="G5010" s="66">
        <v>-156102.78</v>
      </c>
      <c r="H5010" s="66">
        <v>-156102.78</v>
      </c>
    </row>
    <row r="5011" spans="1:8" ht="12.75" customHeight="1" x14ac:dyDescent="0.25">
      <c r="A5011" s="26" t="s">
        <v>5185</v>
      </c>
      <c r="B5011" s="26" t="s">
        <v>1310</v>
      </c>
      <c r="C5011" s="65">
        <v>12</v>
      </c>
      <c r="D5011" s="66"/>
      <c r="E5011" s="66"/>
      <c r="F5011" s="66">
        <v>-156102.78</v>
      </c>
      <c r="G5011" s="66"/>
      <c r="H5011" s="66">
        <v>-156102.78</v>
      </c>
    </row>
    <row r="5012" spans="1:8" ht="22.5" customHeight="1" x14ac:dyDescent="0.25">
      <c r="A5012" s="26" t="s">
        <v>5186</v>
      </c>
      <c r="B5012" s="26" t="s">
        <v>1310</v>
      </c>
      <c r="C5012" s="65">
        <v>14</v>
      </c>
      <c r="D5012" s="66"/>
      <c r="E5012" s="66">
        <v>-156102.78</v>
      </c>
      <c r="F5012" s="66"/>
      <c r="G5012" s="66"/>
      <c r="H5012" s="66">
        <v>-156102.78</v>
      </c>
    </row>
    <row r="5013" spans="1:8" ht="12.75" customHeight="1" x14ac:dyDescent="0.25">
      <c r="A5013" s="26" t="s">
        <v>5187</v>
      </c>
      <c r="B5013" s="26" t="s">
        <v>1310</v>
      </c>
      <c r="C5013" s="65">
        <v>16</v>
      </c>
      <c r="D5013" s="66">
        <v>-156102.78</v>
      </c>
      <c r="E5013" s="66"/>
      <c r="F5013" s="66"/>
      <c r="G5013" s="66"/>
      <c r="H5013" s="66">
        <v>-156102.78</v>
      </c>
    </row>
    <row r="5014" spans="1:8" ht="12.75" customHeight="1" x14ac:dyDescent="0.25">
      <c r="A5014" s="26" t="s">
        <v>5188</v>
      </c>
      <c r="B5014" s="26" t="s">
        <v>5126</v>
      </c>
      <c r="C5014" s="65">
        <v>16</v>
      </c>
      <c r="D5014" s="66">
        <v>0</v>
      </c>
      <c r="E5014" s="66"/>
      <c r="F5014" s="66"/>
      <c r="G5014" s="66"/>
      <c r="H5014" s="66">
        <v>0</v>
      </c>
    </row>
    <row r="5015" spans="1:8" ht="12.75" customHeight="1" x14ac:dyDescent="0.25">
      <c r="A5015" s="26" t="s">
        <v>5189</v>
      </c>
      <c r="B5015" s="26" t="s">
        <v>5134</v>
      </c>
      <c r="C5015" s="65">
        <v>10</v>
      </c>
      <c r="D5015" s="66"/>
      <c r="E5015" s="66"/>
      <c r="F5015" s="66"/>
      <c r="G5015" s="66">
        <v>-168373.18</v>
      </c>
      <c r="H5015" s="66">
        <v>-168373.18</v>
      </c>
    </row>
    <row r="5016" spans="1:8" ht="12.75" customHeight="1" x14ac:dyDescent="0.25">
      <c r="A5016" s="26" t="s">
        <v>5190</v>
      </c>
      <c r="B5016" s="26" t="s">
        <v>5134</v>
      </c>
      <c r="C5016" s="65">
        <v>12</v>
      </c>
      <c r="D5016" s="66"/>
      <c r="E5016" s="66"/>
      <c r="F5016" s="66">
        <v>-168373.18</v>
      </c>
      <c r="G5016" s="66"/>
      <c r="H5016" s="66">
        <v>-168373.18</v>
      </c>
    </row>
    <row r="5017" spans="1:8" ht="12.75" customHeight="1" x14ac:dyDescent="0.25">
      <c r="A5017" s="26" t="s">
        <v>5191</v>
      </c>
      <c r="B5017" s="26" t="s">
        <v>5134</v>
      </c>
      <c r="C5017" s="65">
        <v>14</v>
      </c>
      <c r="D5017" s="66"/>
      <c r="E5017" s="66">
        <v>-168373.18</v>
      </c>
      <c r="F5017" s="66"/>
      <c r="G5017" s="66"/>
      <c r="H5017" s="66">
        <v>-168373.18</v>
      </c>
    </row>
    <row r="5018" spans="1:8" ht="12.75" customHeight="1" x14ac:dyDescent="0.25">
      <c r="A5018" s="26" t="s">
        <v>5192</v>
      </c>
      <c r="B5018" s="26" t="s">
        <v>5140</v>
      </c>
      <c r="C5018" s="65">
        <v>16</v>
      </c>
      <c r="D5018" s="66">
        <v>-4826.3999999999996</v>
      </c>
      <c r="E5018" s="66"/>
      <c r="F5018" s="66"/>
      <c r="G5018" s="66"/>
      <c r="H5018" s="66">
        <v>-4826.3999999999996</v>
      </c>
    </row>
    <row r="5019" spans="1:8" ht="12.75" customHeight="1" x14ac:dyDescent="0.25">
      <c r="A5019" s="26" t="s">
        <v>5193</v>
      </c>
      <c r="B5019" s="26" t="s">
        <v>5142</v>
      </c>
      <c r="C5019" s="65">
        <v>16</v>
      </c>
      <c r="D5019" s="66">
        <v>-87899.42</v>
      </c>
      <c r="E5019" s="66"/>
      <c r="F5019" s="66"/>
      <c r="G5019" s="66"/>
      <c r="H5019" s="66">
        <v>-87899.42</v>
      </c>
    </row>
    <row r="5020" spans="1:8" ht="12.75" customHeight="1" x14ac:dyDescent="0.25">
      <c r="A5020" s="26" t="s">
        <v>5194</v>
      </c>
      <c r="B5020" s="26" t="s">
        <v>5144</v>
      </c>
      <c r="C5020" s="65">
        <v>16</v>
      </c>
      <c r="D5020" s="66">
        <v>-75647.360000000001</v>
      </c>
      <c r="E5020" s="66"/>
      <c r="F5020" s="66"/>
      <c r="G5020" s="66"/>
      <c r="H5020" s="66">
        <v>-75647.360000000001</v>
      </c>
    </row>
    <row r="5021" spans="1:8" ht="12.75" customHeight="1" x14ac:dyDescent="0.25">
      <c r="A5021" s="26" t="s">
        <v>5195</v>
      </c>
      <c r="B5021" s="26" t="s">
        <v>5196</v>
      </c>
      <c r="C5021" s="65">
        <v>6</v>
      </c>
      <c r="D5021" s="66"/>
      <c r="E5021" s="66"/>
      <c r="F5021" s="66"/>
      <c r="G5021" s="66"/>
      <c r="H5021" s="66">
        <v>0</v>
      </c>
    </row>
    <row r="5022" spans="1:8" ht="12.75" customHeight="1" x14ac:dyDescent="0.25">
      <c r="A5022" s="26" t="s">
        <v>5197</v>
      </c>
      <c r="B5022" s="26" t="s">
        <v>5061</v>
      </c>
      <c r="C5022" s="65">
        <v>10</v>
      </c>
      <c r="D5022" s="66"/>
      <c r="E5022" s="66"/>
      <c r="F5022" s="66"/>
      <c r="G5022" s="66">
        <v>0</v>
      </c>
      <c r="H5022" s="66">
        <v>0</v>
      </c>
    </row>
    <row r="5023" spans="1:8" ht="12.75" customHeight="1" x14ac:dyDescent="0.25">
      <c r="A5023" s="26" t="s">
        <v>5198</v>
      </c>
      <c r="B5023" s="26" t="s">
        <v>5073</v>
      </c>
      <c r="C5023" s="65">
        <v>10</v>
      </c>
      <c r="D5023" s="66"/>
      <c r="E5023" s="66"/>
      <c r="F5023" s="66"/>
      <c r="G5023" s="66">
        <v>0</v>
      </c>
      <c r="H5023" s="66">
        <v>0</v>
      </c>
    </row>
    <row r="5024" spans="1:8" ht="12.75" customHeight="1" x14ac:dyDescent="0.25">
      <c r="A5024" s="26" t="s">
        <v>5199</v>
      </c>
      <c r="B5024" s="26" t="s">
        <v>5090</v>
      </c>
      <c r="C5024" s="65">
        <v>10</v>
      </c>
      <c r="D5024" s="66"/>
      <c r="E5024" s="66"/>
      <c r="F5024" s="66"/>
      <c r="G5024" s="66">
        <v>0</v>
      </c>
      <c r="H5024" s="66">
        <v>0</v>
      </c>
    </row>
    <row r="5025" spans="1:8" ht="12.75" customHeight="1" x14ac:dyDescent="0.25">
      <c r="A5025" s="26" t="s">
        <v>5200</v>
      </c>
      <c r="B5025" s="26" t="s">
        <v>5105</v>
      </c>
      <c r="C5025" s="65">
        <v>10</v>
      </c>
      <c r="D5025" s="66"/>
      <c r="E5025" s="66"/>
      <c r="F5025" s="66"/>
      <c r="G5025" s="66">
        <v>0</v>
      </c>
      <c r="H5025" s="66">
        <v>0</v>
      </c>
    </row>
    <row r="5026" spans="1:8" ht="12.75" customHeight="1" x14ac:dyDescent="0.25">
      <c r="A5026" s="26" t="s">
        <v>5201</v>
      </c>
      <c r="B5026" s="26" t="s">
        <v>1310</v>
      </c>
      <c r="C5026" s="65">
        <v>10</v>
      </c>
      <c r="D5026" s="66"/>
      <c r="E5026" s="66"/>
      <c r="F5026" s="66"/>
      <c r="G5026" s="66">
        <v>0</v>
      </c>
      <c r="H5026" s="66">
        <v>0</v>
      </c>
    </row>
    <row r="5027" spans="1:8" ht="12.75" customHeight="1" x14ac:dyDescent="0.25">
      <c r="A5027" s="26" t="s">
        <v>5202</v>
      </c>
      <c r="B5027" s="26" t="s">
        <v>5134</v>
      </c>
      <c r="C5027" s="65">
        <v>10</v>
      </c>
      <c r="D5027" s="66"/>
      <c r="E5027" s="66"/>
      <c r="F5027" s="66"/>
      <c r="G5027" s="66">
        <v>0</v>
      </c>
      <c r="H5027" s="66">
        <v>0</v>
      </c>
    </row>
    <row r="5028" spans="1:8" ht="12.75" customHeight="1" x14ac:dyDescent="0.25">
      <c r="A5028" s="26" t="s">
        <v>5203</v>
      </c>
      <c r="B5028" s="26" t="s">
        <v>5204</v>
      </c>
      <c r="C5028" s="65">
        <v>3</v>
      </c>
      <c r="D5028" s="66"/>
      <c r="E5028" s="66"/>
      <c r="F5028" s="66"/>
      <c r="G5028" s="66"/>
      <c r="H5028" s="66">
        <v>1679759.71</v>
      </c>
    </row>
    <row r="5029" spans="1:8" ht="12.75" customHeight="1" x14ac:dyDescent="0.25">
      <c r="A5029" s="26" t="s">
        <v>5205</v>
      </c>
      <c r="B5029" s="26" t="s">
        <v>5204</v>
      </c>
      <c r="C5029" s="65">
        <v>4</v>
      </c>
      <c r="D5029" s="66"/>
      <c r="E5029" s="66"/>
      <c r="F5029" s="66"/>
      <c r="G5029" s="66"/>
      <c r="H5029" s="66">
        <v>1679759.71</v>
      </c>
    </row>
    <row r="5030" spans="1:8" ht="12.75" customHeight="1" x14ac:dyDescent="0.25">
      <c r="A5030" s="26" t="s">
        <v>5206</v>
      </c>
      <c r="B5030" s="26" t="s">
        <v>5207</v>
      </c>
      <c r="C5030" s="65">
        <v>6</v>
      </c>
      <c r="D5030" s="66"/>
      <c r="E5030" s="66"/>
      <c r="F5030" s="66"/>
      <c r="G5030" s="66"/>
      <c r="H5030" s="66">
        <v>952462.2</v>
      </c>
    </row>
    <row r="5031" spans="1:8" ht="12.75" customHeight="1" x14ac:dyDescent="0.25">
      <c r="A5031" s="26" t="s">
        <v>5208</v>
      </c>
      <c r="B5031" s="26" t="s">
        <v>5029</v>
      </c>
      <c r="C5031" s="65">
        <v>10</v>
      </c>
      <c r="D5031" s="66"/>
      <c r="E5031" s="66"/>
      <c r="F5031" s="66"/>
      <c r="G5031" s="66">
        <v>891548.94</v>
      </c>
      <c r="H5031" s="66">
        <v>891548.94</v>
      </c>
    </row>
    <row r="5032" spans="1:8" ht="12.75" customHeight="1" x14ac:dyDescent="0.25">
      <c r="A5032" s="26" t="s">
        <v>5209</v>
      </c>
      <c r="B5032" s="26" t="s">
        <v>5029</v>
      </c>
      <c r="C5032" s="65">
        <v>12</v>
      </c>
      <c r="D5032" s="66"/>
      <c r="E5032" s="66"/>
      <c r="F5032" s="66">
        <v>891548.94</v>
      </c>
      <c r="G5032" s="66"/>
      <c r="H5032" s="66">
        <v>891548.94</v>
      </c>
    </row>
    <row r="5033" spans="1:8" ht="12.75" customHeight="1" x14ac:dyDescent="0.25">
      <c r="A5033" s="26" t="s">
        <v>5210</v>
      </c>
      <c r="B5033" s="26" t="s">
        <v>5029</v>
      </c>
      <c r="C5033" s="65">
        <v>14</v>
      </c>
      <c r="D5033" s="66"/>
      <c r="E5033" s="66">
        <v>891548.94</v>
      </c>
      <c r="F5033" s="66"/>
      <c r="G5033" s="66"/>
      <c r="H5033" s="66">
        <v>891548.94</v>
      </c>
    </row>
    <row r="5034" spans="1:8" ht="12.75" customHeight="1" x14ac:dyDescent="0.25">
      <c r="A5034" s="26" t="s">
        <v>5211</v>
      </c>
      <c r="B5034" s="26" t="s">
        <v>626</v>
      </c>
      <c r="C5034" s="65">
        <v>16</v>
      </c>
      <c r="D5034" s="66">
        <v>887086.15</v>
      </c>
      <c r="E5034" s="66"/>
      <c r="F5034" s="66"/>
      <c r="G5034" s="66"/>
      <c r="H5034" s="66">
        <v>887086.15</v>
      </c>
    </row>
    <row r="5035" spans="1:8" ht="12.75" customHeight="1" x14ac:dyDescent="0.25">
      <c r="A5035" s="26" t="s">
        <v>5212</v>
      </c>
      <c r="B5035" s="26" t="s">
        <v>5038</v>
      </c>
      <c r="C5035" s="65">
        <v>16</v>
      </c>
      <c r="D5035" s="66">
        <v>4462.79</v>
      </c>
      <c r="E5035" s="66"/>
      <c r="F5035" s="66"/>
      <c r="G5035" s="66"/>
      <c r="H5035" s="66">
        <v>4462.79</v>
      </c>
    </row>
    <row r="5036" spans="1:8" ht="12.75" customHeight="1" x14ac:dyDescent="0.25">
      <c r="A5036" s="26" t="s">
        <v>5213</v>
      </c>
      <c r="B5036" s="26" t="s">
        <v>5034</v>
      </c>
      <c r="C5036" s="65">
        <v>10</v>
      </c>
      <c r="D5036" s="66"/>
      <c r="E5036" s="66"/>
      <c r="F5036" s="66"/>
      <c r="G5036" s="66">
        <v>60913.26</v>
      </c>
      <c r="H5036" s="66">
        <v>60913.26</v>
      </c>
    </row>
    <row r="5037" spans="1:8" ht="12.75" customHeight="1" x14ac:dyDescent="0.25">
      <c r="A5037" s="26" t="s">
        <v>5214</v>
      </c>
      <c r="B5037" s="26" t="s">
        <v>5034</v>
      </c>
      <c r="C5037" s="65">
        <v>12</v>
      </c>
      <c r="D5037" s="66"/>
      <c r="E5037" s="66"/>
      <c r="F5037" s="66">
        <v>60913.26</v>
      </c>
      <c r="G5037" s="66"/>
      <c r="H5037" s="66">
        <v>60913.26</v>
      </c>
    </row>
    <row r="5038" spans="1:8" ht="12.75" customHeight="1" x14ac:dyDescent="0.25">
      <c r="A5038" s="26" t="s">
        <v>5215</v>
      </c>
      <c r="B5038" s="26" t="s">
        <v>5034</v>
      </c>
      <c r="C5038" s="65">
        <v>14</v>
      </c>
      <c r="D5038" s="66"/>
      <c r="E5038" s="66">
        <v>60913.26</v>
      </c>
      <c r="F5038" s="66"/>
      <c r="G5038" s="66"/>
      <c r="H5038" s="66">
        <v>60913.26</v>
      </c>
    </row>
    <row r="5039" spans="1:8" ht="12.75" customHeight="1" x14ac:dyDescent="0.25">
      <c r="A5039" s="26" t="s">
        <v>5216</v>
      </c>
      <c r="B5039" s="26" t="s">
        <v>5041</v>
      </c>
      <c r="C5039" s="65">
        <v>16</v>
      </c>
      <c r="D5039" s="66">
        <v>60913.26</v>
      </c>
      <c r="E5039" s="66"/>
      <c r="F5039" s="66"/>
      <c r="G5039" s="66"/>
      <c r="H5039" s="66">
        <v>60913.26</v>
      </c>
    </row>
    <row r="5040" spans="1:8" ht="12.75" customHeight="1" x14ac:dyDescent="0.25">
      <c r="A5040" s="26" t="s">
        <v>5217</v>
      </c>
      <c r="B5040" s="26" t="s">
        <v>5218</v>
      </c>
      <c r="C5040" s="65">
        <v>6</v>
      </c>
      <c r="D5040" s="66"/>
      <c r="E5040" s="66"/>
      <c r="F5040" s="66"/>
      <c r="G5040" s="66"/>
      <c r="H5040" s="66">
        <v>287056.44</v>
      </c>
    </row>
    <row r="5041" spans="1:8" ht="12.75" customHeight="1" x14ac:dyDescent="0.25">
      <c r="A5041" s="26" t="s">
        <v>5219</v>
      </c>
      <c r="B5041" s="26" t="s">
        <v>5220</v>
      </c>
      <c r="C5041" s="65">
        <v>10</v>
      </c>
      <c r="D5041" s="66"/>
      <c r="E5041" s="66"/>
      <c r="F5041" s="66"/>
      <c r="G5041" s="66">
        <v>163484.4</v>
      </c>
      <c r="H5041" s="66">
        <v>163484.4</v>
      </c>
    </row>
    <row r="5042" spans="1:8" ht="12.75" customHeight="1" x14ac:dyDescent="0.25">
      <c r="A5042" s="26" t="s">
        <v>5221</v>
      </c>
      <c r="B5042" s="26" t="s">
        <v>5220</v>
      </c>
      <c r="C5042" s="65">
        <v>12</v>
      </c>
      <c r="D5042" s="66"/>
      <c r="E5042" s="66"/>
      <c r="F5042" s="66">
        <v>163484.4</v>
      </c>
      <c r="G5042" s="66"/>
      <c r="H5042" s="66">
        <v>163484.4</v>
      </c>
    </row>
    <row r="5043" spans="1:8" ht="12.75" customHeight="1" x14ac:dyDescent="0.25">
      <c r="A5043" s="26" t="s">
        <v>5222</v>
      </c>
      <c r="B5043" s="26" t="s">
        <v>5220</v>
      </c>
      <c r="C5043" s="65">
        <v>14</v>
      </c>
      <c r="D5043" s="66"/>
      <c r="E5043" s="66">
        <v>163484.4</v>
      </c>
      <c r="F5043" s="66"/>
      <c r="G5043" s="66"/>
      <c r="H5043" s="66">
        <v>163484.4</v>
      </c>
    </row>
    <row r="5044" spans="1:8" ht="12.75" customHeight="1" x14ac:dyDescent="0.25">
      <c r="A5044" s="26" t="s">
        <v>5223</v>
      </c>
      <c r="B5044" s="26" t="s">
        <v>5041</v>
      </c>
      <c r="C5044" s="65">
        <v>16</v>
      </c>
      <c r="D5044" s="66">
        <v>2224.1</v>
      </c>
      <c r="E5044" s="66"/>
      <c r="F5044" s="66"/>
      <c r="G5044" s="66"/>
      <c r="H5044" s="66">
        <v>2224.1</v>
      </c>
    </row>
    <row r="5045" spans="1:8" ht="12.75" customHeight="1" x14ac:dyDescent="0.25">
      <c r="A5045" s="26" t="s">
        <v>5224</v>
      </c>
      <c r="B5045" s="26" t="s">
        <v>5225</v>
      </c>
      <c r="C5045" s="65">
        <v>16</v>
      </c>
      <c r="D5045" s="66">
        <v>161260.29999999999</v>
      </c>
      <c r="E5045" s="66"/>
      <c r="F5045" s="66"/>
      <c r="G5045" s="66"/>
      <c r="H5045" s="66">
        <v>161260.29999999999</v>
      </c>
    </row>
    <row r="5046" spans="1:8" ht="12.75" customHeight="1" x14ac:dyDescent="0.25">
      <c r="A5046" s="26" t="s">
        <v>5226</v>
      </c>
      <c r="B5046" s="26" t="s">
        <v>5227</v>
      </c>
      <c r="C5046" s="65">
        <v>10</v>
      </c>
      <c r="D5046" s="66"/>
      <c r="E5046" s="66"/>
      <c r="F5046" s="66"/>
      <c r="G5046" s="66">
        <v>123572.04</v>
      </c>
      <c r="H5046" s="66">
        <v>123572.04</v>
      </c>
    </row>
    <row r="5047" spans="1:8" ht="12.75" customHeight="1" x14ac:dyDescent="0.25">
      <c r="A5047" s="26" t="s">
        <v>5228</v>
      </c>
      <c r="B5047" s="26" t="s">
        <v>5227</v>
      </c>
      <c r="C5047" s="65">
        <v>12</v>
      </c>
      <c r="D5047" s="66"/>
      <c r="E5047" s="66"/>
      <c r="F5047" s="66">
        <v>123572.04</v>
      </c>
      <c r="G5047" s="66"/>
      <c r="H5047" s="66">
        <v>123572.04</v>
      </c>
    </row>
    <row r="5048" spans="1:8" ht="12.75" customHeight="1" x14ac:dyDescent="0.25">
      <c r="A5048" s="26" t="s">
        <v>5229</v>
      </c>
      <c r="B5048" s="26" t="s">
        <v>5227</v>
      </c>
      <c r="C5048" s="65">
        <v>14</v>
      </c>
      <c r="D5048" s="66"/>
      <c r="E5048" s="66">
        <v>123572.04</v>
      </c>
      <c r="F5048" s="66"/>
      <c r="G5048" s="66"/>
      <c r="H5048" s="66">
        <v>123572.04</v>
      </c>
    </row>
    <row r="5049" spans="1:8" ht="12.75" customHeight="1" x14ac:dyDescent="0.25">
      <c r="A5049" s="26" t="s">
        <v>5230</v>
      </c>
      <c r="B5049" s="26" t="s">
        <v>1821</v>
      </c>
      <c r="C5049" s="65">
        <v>16</v>
      </c>
      <c r="D5049" s="66">
        <v>0</v>
      </c>
      <c r="E5049" s="66"/>
      <c r="F5049" s="66"/>
      <c r="G5049" s="66"/>
      <c r="H5049" s="66">
        <v>0</v>
      </c>
    </row>
    <row r="5050" spans="1:8" ht="12.75" customHeight="1" x14ac:dyDescent="0.25">
      <c r="A5050" s="26" t="s">
        <v>5231</v>
      </c>
      <c r="B5050" s="26" t="s">
        <v>5225</v>
      </c>
      <c r="C5050" s="65">
        <v>16</v>
      </c>
      <c r="D5050" s="66">
        <v>122190.74</v>
      </c>
      <c r="E5050" s="66"/>
      <c r="F5050" s="66"/>
      <c r="G5050" s="66"/>
      <c r="H5050" s="66">
        <v>122190.74</v>
      </c>
    </row>
    <row r="5051" spans="1:8" ht="12.75" customHeight="1" x14ac:dyDescent="0.25">
      <c r="A5051" s="26" t="s">
        <v>5232</v>
      </c>
      <c r="B5051" s="26" t="s">
        <v>5041</v>
      </c>
      <c r="C5051" s="65">
        <v>16</v>
      </c>
      <c r="D5051" s="66">
        <v>1381.3</v>
      </c>
      <c r="E5051" s="66"/>
      <c r="F5051" s="66"/>
      <c r="G5051" s="66"/>
      <c r="H5051" s="66">
        <v>1381.3</v>
      </c>
    </row>
    <row r="5052" spans="1:8" ht="12.75" customHeight="1" x14ac:dyDescent="0.25">
      <c r="A5052" s="26" t="s">
        <v>5233</v>
      </c>
      <c r="B5052" s="26" t="s">
        <v>5234</v>
      </c>
      <c r="C5052" s="65">
        <v>10</v>
      </c>
      <c r="D5052" s="66"/>
      <c r="E5052" s="66"/>
      <c r="F5052" s="66"/>
      <c r="G5052" s="66">
        <v>0</v>
      </c>
      <c r="H5052" s="66">
        <v>0</v>
      </c>
    </row>
    <row r="5053" spans="1:8" ht="12.75" customHeight="1" x14ac:dyDescent="0.25">
      <c r="A5053" s="26" t="s">
        <v>5235</v>
      </c>
      <c r="B5053" s="26" t="s">
        <v>5234</v>
      </c>
      <c r="C5053" s="65">
        <v>12</v>
      </c>
      <c r="D5053" s="66"/>
      <c r="E5053" s="66"/>
      <c r="F5053" s="66">
        <v>0</v>
      </c>
      <c r="G5053" s="66"/>
      <c r="H5053" s="66">
        <v>0</v>
      </c>
    </row>
    <row r="5054" spans="1:8" ht="12.75" customHeight="1" x14ac:dyDescent="0.25">
      <c r="A5054" s="26" t="s">
        <v>5236</v>
      </c>
      <c r="B5054" s="26" t="s">
        <v>5234</v>
      </c>
      <c r="C5054" s="65">
        <v>14</v>
      </c>
      <c r="D5054" s="66"/>
      <c r="E5054" s="66">
        <v>0</v>
      </c>
      <c r="F5054" s="66"/>
      <c r="G5054" s="66"/>
      <c r="H5054" s="66">
        <v>0</v>
      </c>
    </row>
    <row r="5055" spans="1:8" ht="12.75" customHeight="1" x14ac:dyDescent="0.25">
      <c r="A5055" s="26" t="s">
        <v>5237</v>
      </c>
      <c r="B5055" s="26" t="s">
        <v>5238</v>
      </c>
      <c r="C5055" s="65">
        <v>16</v>
      </c>
      <c r="D5055" s="66">
        <v>0</v>
      </c>
      <c r="E5055" s="66"/>
      <c r="F5055" s="66"/>
      <c r="G5055" s="66"/>
      <c r="H5055" s="66">
        <v>0</v>
      </c>
    </row>
    <row r="5056" spans="1:8" ht="12.75" customHeight="1" x14ac:dyDescent="0.25">
      <c r="A5056" s="26" t="s">
        <v>5239</v>
      </c>
      <c r="B5056" s="26" t="s">
        <v>5240</v>
      </c>
      <c r="C5056" s="65">
        <v>16</v>
      </c>
      <c r="D5056" s="66">
        <v>0</v>
      </c>
      <c r="E5056" s="66"/>
      <c r="F5056" s="66"/>
      <c r="G5056" s="66"/>
      <c r="H5056" s="66">
        <v>0</v>
      </c>
    </row>
    <row r="5057" spans="1:8" ht="12.75" customHeight="1" x14ac:dyDescent="0.25">
      <c r="A5057" s="26" t="s">
        <v>5241</v>
      </c>
      <c r="B5057" s="26" t="s">
        <v>5242</v>
      </c>
      <c r="C5057" s="65">
        <v>16</v>
      </c>
      <c r="D5057" s="66">
        <v>0</v>
      </c>
      <c r="E5057" s="66"/>
      <c r="F5057" s="66"/>
      <c r="G5057" s="66"/>
      <c r="H5057" s="66">
        <v>0</v>
      </c>
    </row>
    <row r="5058" spans="1:8" ht="12.75" customHeight="1" x14ac:dyDescent="0.25">
      <c r="A5058" s="26" t="s">
        <v>5243</v>
      </c>
      <c r="B5058" s="26" t="s">
        <v>5244</v>
      </c>
      <c r="C5058" s="65">
        <v>10</v>
      </c>
      <c r="D5058" s="66"/>
      <c r="E5058" s="66"/>
      <c r="F5058" s="66"/>
      <c r="G5058" s="66">
        <v>0</v>
      </c>
      <c r="H5058" s="66">
        <v>0</v>
      </c>
    </row>
    <row r="5059" spans="1:8" ht="12.75" customHeight="1" x14ac:dyDescent="0.25">
      <c r="A5059" s="26" t="s">
        <v>5245</v>
      </c>
      <c r="B5059" s="26" t="s">
        <v>5244</v>
      </c>
      <c r="C5059" s="65">
        <v>12</v>
      </c>
      <c r="D5059" s="66"/>
      <c r="E5059" s="66"/>
      <c r="F5059" s="66">
        <v>0</v>
      </c>
      <c r="G5059" s="66"/>
      <c r="H5059" s="66">
        <v>0</v>
      </c>
    </row>
    <row r="5060" spans="1:8" ht="12.75" customHeight="1" x14ac:dyDescent="0.25">
      <c r="A5060" s="26" t="s">
        <v>5246</v>
      </c>
      <c r="B5060" s="26" t="s">
        <v>5244</v>
      </c>
      <c r="C5060" s="65">
        <v>14</v>
      </c>
      <c r="D5060" s="66"/>
      <c r="E5060" s="66">
        <v>0</v>
      </c>
      <c r="F5060" s="66"/>
      <c r="G5060" s="66"/>
      <c r="H5060" s="66">
        <v>0</v>
      </c>
    </row>
    <row r="5061" spans="1:8" ht="12.75" customHeight="1" x14ac:dyDescent="0.25">
      <c r="A5061" s="26" t="s">
        <v>5247</v>
      </c>
      <c r="B5061" s="26" t="s">
        <v>5248</v>
      </c>
      <c r="C5061" s="65">
        <v>16</v>
      </c>
      <c r="D5061" s="66">
        <v>0</v>
      </c>
      <c r="E5061" s="66"/>
      <c r="F5061" s="66"/>
      <c r="G5061" s="66"/>
      <c r="H5061" s="66">
        <v>0</v>
      </c>
    </row>
    <row r="5062" spans="1:8" ht="12.75" customHeight="1" x14ac:dyDescent="0.25">
      <c r="A5062" s="26" t="s">
        <v>5249</v>
      </c>
      <c r="B5062" s="26" t="s">
        <v>5250</v>
      </c>
      <c r="C5062" s="65">
        <v>16</v>
      </c>
      <c r="D5062" s="66">
        <v>0</v>
      </c>
      <c r="E5062" s="66"/>
      <c r="F5062" s="66"/>
      <c r="G5062" s="66"/>
      <c r="H5062" s="66">
        <v>0</v>
      </c>
    </row>
    <row r="5063" spans="1:8" ht="12.75" customHeight="1" x14ac:dyDescent="0.25">
      <c r="A5063" s="26" t="s">
        <v>5251</v>
      </c>
      <c r="B5063" s="26" t="s">
        <v>4592</v>
      </c>
      <c r="C5063" s="65">
        <v>6</v>
      </c>
      <c r="D5063" s="66"/>
      <c r="E5063" s="66"/>
      <c r="F5063" s="66"/>
      <c r="G5063" s="66"/>
      <c r="H5063" s="66">
        <v>440241.07</v>
      </c>
    </row>
    <row r="5064" spans="1:8" ht="12.75" customHeight="1" x14ac:dyDescent="0.25">
      <c r="A5064" s="26" t="s">
        <v>5252</v>
      </c>
      <c r="B5064" s="26" t="s">
        <v>4592</v>
      </c>
      <c r="C5064" s="65">
        <v>10</v>
      </c>
      <c r="D5064" s="66"/>
      <c r="E5064" s="66"/>
      <c r="F5064" s="66"/>
      <c r="G5064" s="66">
        <v>440241.07</v>
      </c>
      <c r="H5064" s="66">
        <v>440241.07</v>
      </c>
    </row>
    <row r="5065" spans="1:8" ht="12.75" customHeight="1" x14ac:dyDescent="0.25">
      <c r="A5065" s="26" t="s">
        <v>5253</v>
      </c>
      <c r="B5065" s="26" t="s">
        <v>4592</v>
      </c>
      <c r="C5065" s="65">
        <v>12</v>
      </c>
      <c r="D5065" s="66"/>
      <c r="E5065" s="66"/>
      <c r="F5065" s="66">
        <v>440241.07</v>
      </c>
      <c r="G5065" s="66"/>
      <c r="H5065" s="66">
        <v>440241.07</v>
      </c>
    </row>
    <row r="5066" spans="1:8" ht="12.75" customHeight="1" x14ac:dyDescent="0.25">
      <c r="A5066" s="26" t="s">
        <v>5254</v>
      </c>
      <c r="B5066" s="26" t="s">
        <v>4592</v>
      </c>
      <c r="C5066" s="65">
        <v>14</v>
      </c>
      <c r="D5066" s="66"/>
      <c r="E5066" s="66">
        <v>440241.07</v>
      </c>
      <c r="F5066" s="66"/>
      <c r="G5066" s="66"/>
      <c r="H5066" s="66">
        <v>440241.07</v>
      </c>
    </row>
    <row r="5067" spans="1:8" ht="12.75" customHeight="1" x14ac:dyDescent="0.25">
      <c r="A5067" s="26" t="s">
        <v>5255</v>
      </c>
      <c r="B5067" s="26" t="s">
        <v>5256</v>
      </c>
      <c r="C5067" s="65">
        <v>16</v>
      </c>
      <c r="D5067" s="66">
        <v>384691.18</v>
      </c>
      <c r="E5067" s="66"/>
      <c r="F5067" s="66"/>
      <c r="G5067" s="66"/>
      <c r="H5067" s="66">
        <v>384691.18</v>
      </c>
    </row>
    <row r="5068" spans="1:8" ht="12.75" customHeight="1" x14ac:dyDescent="0.25">
      <c r="A5068" s="26" t="s">
        <v>5257</v>
      </c>
      <c r="B5068" s="26" t="s">
        <v>5258</v>
      </c>
      <c r="C5068" s="65">
        <v>16</v>
      </c>
      <c r="D5068" s="66">
        <v>55549.89</v>
      </c>
      <c r="E5068" s="66"/>
      <c r="F5068" s="66"/>
      <c r="G5068" s="66"/>
      <c r="H5068" s="66">
        <v>55549.89</v>
      </c>
    </row>
    <row r="5069" spans="1:8" ht="12.75" customHeight="1" x14ac:dyDescent="0.25">
      <c r="A5069" s="26" t="s">
        <v>5259</v>
      </c>
      <c r="B5069" s="26" t="s">
        <v>5260</v>
      </c>
      <c r="C5069" s="65">
        <v>1</v>
      </c>
      <c r="D5069" s="66"/>
      <c r="E5069" s="66"/>
      <c r="F5069" s="66"/>
      <c r="G5069" s="66"/>
      <c r="H5069" s="66">
        <v>359226052.99000001</v>
      </c>
    </row>
    <row r="5070" spans="1:8" ht="12.75" customHeight="1" x14ac:dyDescent="0.25">
      <c r="A5070" s="26" t="s">
        <v>5261</v>
      </c>
      <c r="B5070" s="26" t="s">
        <v>16</v>
      </c>
      <c r="C5070" s="65">
        <v>2</v>
      </c>
      <c r="D5070" s="66"/>
      <c r="E5070" s="66"/>
      <c r="F5070" s="66"/>
      <c r="G5070" s="66"/>
      <c r="H5070" s="66">
        <v>355902981.67000002</v>
      </c>
    </row>
    <row r="5071" spans="1:8" ht="12.75" customHeight="1" x14ac:dyDescent="0.25">
      <c r="A5071" s="26" t="s">
        <v>5262</v>
      </c>
      <c r="B5071" s="26" t="s">
        <v>5263</v>
      </c>
      <c r="C5071" s="65">
        <v>3</v>
      </c>
      <c r="D5071" s="66"/>
      <c r="E5071" s="66"/>
      <c r="F5071" s="66"/>
      <c r="G5071" s="66"/>
      <c r="H5071" s="66">
        <v>289281006.32999998</v>
      </c>
    </row>
    <row r="5072" spans="1:8" ht="12.75" customHeight="1" x14ac:dyDescent="0.25">
      <c r="A5072" s="26" t="s">
        <v>5264</v>
      </c>
      <c r="B5072" s="26" t="s">
        <v>5265</v>
      </c>
      <c r="C5072" s="65">
        <v>4</v>
      </c>
      <c r="D5072" s="66"/>
      <c r="E5072" s="66"/>
      <c r="F5072" s="66"/>
      <c r="G5072" s="66"/>
      <c r="H5072" s="66">
        <v>70370513.079999998</v>
      </c>
    </row>
    <row r="5073" spans="1:8" ht="12.75" customHeight="1" x14ac:dyDescent="0.25">
      <c r="A5073" s="26" t="s">
        <v>5266</v>
      </c>
      <c r="B5073" s="26" t="s">
        <v>5267</v>
      </c>
      <c r="C5073" s="65">
        <v>6</v>
      </c>
      <c r="D5073" s="66"/>
      <c r="E5073" s="66"/>
      <c r="F5073" s="66"/>
      <c r="G5073" s="66"/>
      <c r="H5073" s="66">
        <v>18692196.43</v>
      </c>
    </row>
    <row r="5074" spans="1:8" ht="12.75" customHeight="1" x14ac:dyDescent="0.25">
      <c r="A5074" s="26" t="s">
        <v>5268</v>
      </c>
      <c r="B5074" s="26" t="s">
        <v>5269</v>
      </c>
      <c r="C5074" s="65">
        <v>10</v>
      </c>
      <c r="D5074" s="66"/>
      <c r="E5074" s="66"/>
      <c r="F5074" s="66"/>
      <c r="G5074" s="66">
        <v>0</v>
      </c>
      <c r="H5074" s="66">
        <v>0</v>
      </c>
    </row>
    <row r="5075" spans="1:8" ht="12.75" customHeight="1" x14ac:dyDescent="0.25">
      <c r="A5075" s="26" t="s">
        <v>5270</v>
      </c>
      <c r="B5075" s="26" t="s">
        <v>5269</v>
      </c>
      <c r="C5075" s="65">
        <v>12</v>
      </c>
      <c r="D5075" s="66"/>
      <c r="E5075" s="66"/>
      <c r="F5075" s="66">
        <v>0</v>
      </c>
      <c r="G5075" s="66"/>
      <c r="H5075" s="66">
        <v>0</v>
      </c>
    </row>
    <row r="5076" spans="1:8" ht="12.75" customHeight="1" x14ac:dyDescent="0.25">
      <c r="A5076" s="26" t="s">
        <v>5271</v>
      </c>
      <c r="B5076" s="26" t="s">
        <v>5269</v>
      </c>
      <c r="C5076" s="65">
        <v>14</v>
      </c>
      <c r="D5076" s="66"/>
      <c r="E5076" s="66">
        <v>0</v>
      </c>
      <c r="F5076" s="66"/>
      <c r="G5076" s="66"/>
      <c r="H5076" s="66">
        <v>0</v>
      </c>
    </row>
    <row r="5077" spans="1:8" ht="12.75" customHeight="1" x14ac:dyDescent="0.25">
      <c r="A5077" s="26" t="s">
        <v>5272</v>
      </c>
      <c r="B5077" s="26" t="s">
        <v>5269</v>
      </c>
      <c r="C5077" s="65">
        <v>16</v>
      </c>
      <c r="D5077" s="66">
        <v>0</v>
      </c>
      <c r="E5077" s="66"/>
      <c r="F5077" s="66"/>
      <c r="G5077" s="66"/>
      <c r="H5077" s="66">
        <v>0</v>
      </c>
    </row>
    <row r="5078" spans="1:8" ht="12.75" customHeight="1" x14ac:dyDescent="0.25">
      <c r="A5078" s="26" t="s">
        <v>5273</v>
      </c>
      <c r="B5078" s="26" t="s">
        <v>5269</v>
      </c>
      <c r="C5078" s="65">
        <v>10</v>
      </c>
      <c r="D5078" s="66"/>
      <c r="E5078" s="66"/>
      <c r="F5078" s="66"/>
      <c r="G5078" s="66">
        <v>0</v>
      </c>
      <c r="H5078" s="66">
        <v>0</v>
      </c>
    </row>
    <row r="5079" spans="1:8" ht="12.75" customHeight="1" x14ac:dyDescent="0.25">
      <c r="A5079" s="26" t="s">
        <v>5274</v>
      </c>
      <c r="B5079" s="26" t="s">
        <v>5269</v>
      </c>
      <c r="C5079" s="65">
        <v>12</v>
      </c>
      <c r="D5079" s="66"/>
      <c r="E5079" s="66"/>
      <c r="F5079" s="66">
        <v>0</v>
      </c>
      <c r="G5079" s="66"/>
      <c r="H5079" s="66">
        <v>0</v>
      </c>
    </row>
    <row r="5080" spans="1:8" ht="12.75" customHeight="1" x14ac:dyDescent="0.25">
      <c r="A5080" s="26" t="s">
        <v>5275</v>
      </c>
      <c r="B5080" s="26" t="s">
        <v>5269</v>
      </c>
      <c r="C5080" s="65">
        <v>14</v>
      </c>
      <c r="D5080" s="66"/>
      <c r="E5080" s="66">
        <v>0</v>
      </c>
      <c r="F5080" s="66"/>
      <c r="G5080" s="66"/>
      <c r="H5080" s="66">
        <v>0</v>
      </c>
    </row>
    <row r="5081" spans="1:8" ht="12.75" customHeight="1" x14ac:dyDescent="0.25">
      <c r="A5081" s="26" t="s">
        <v>5276</v>
      </c>
      <c r="B5081" s="26" t="s">
        <v>5269</v>
      </c>
      <c r="C5081" s="65">
        <v>16</v>
      </c>
      <c r="D5081" s="66">
        <v>0</v>
      </c>
      <c r="E5081" s="66"/>
      <c r="F5081" s="66"/>
      <c r="G5081" s="66"/>
      <c r="H5081" s="66">
        <v>0</v>
      </c>
    </row>
    <row r="5082" spans="1:8" ht="12.75" customHeight="1" x14ac:dyDescent="0.25">
      <c r="A5082" s="26" t="s">
        <v>5277</v>
      </c>
      <c r="B5082" s="26" t="s">
        <v>5278</v>
      </c>
      <c r="C5082" s="65">
        <v>10</v>
      </c>
      <c r="D5082" s="66"/>
      <c r="E5082" s="66"/>
      <c r="F5082" s="66"/>
      <c r="G5082" s="66">
        <v>-5161791.2300000004</v>
      </c>
      <c r="H5082" s="66">
        <v>5161791.2300000004</v>
      </c>
    </row>
    <row r="5083" spans="1:8" ht="12.75" customHeight="1" x14ac:dyDescent="0.25">
      <c r="A5083" s="26" t="s">
        <v>5279</v>
      </c>
      <c r="B5083" s="26" t="s">
        <v>5278</v>
      </c>
      <c r="C5083" s="65">
        <v>12</v>
      </c>
      <c r="D5083" s="66"/>
      <c r="E5083" s="66"/>
      <c r="F5083" s="66">
        <v>-5161791.2300000004</v>
      </c>
      <c r="G5083" s="66"/>
      <c r="H5083" s="66">
        <v>5161791.2300000004</v>
      </c>
    </row>
    <row r="5084" spans="1:8" ht="12.75" customHeight="1" x14ac:dyDescent="0.25">
      <c r="A5084" s="26" t="s">
        <v>5280</v>
      </c>
      <c r="B5084" s="26" t="s">
        <v>5278</v>
      </c>
      <c r="C5084" s="65">
        <v>14</v>
      </c>
      <c r="D5084" s="66"/>
      <c r="E5084" s="66">
        <v>-5161791.2300000004</v>
      </c>
      <c r="F5084" s="66"/>
      <c r="G5084" s="66"/>
      <c r="H5084" s="66">
        <v>5161791.2300000004</v>
      </c>
    </row>
    <row r="5085" spans="1:8" ht="12.75" customHeight="1" x14ac:dyDescent="0.25">
      <c r="A5085" s="26" t="s">
        <v>5281</v>
      </c>
      <c r="B5085" s="26" t="s">
        <v>5278</v>
      </c>
      <c r="C5085" s="65">
        <v>16</v>
      </c>
      <c r="D5085" s="66">
        <v>-5150430.01</v>
      </c>
      <c r="E5085" s="66"/>
      <c r="F5085" s="66"/>
      <c r="G5085" s="66"/>
      <c r="H5085" s="66">
        <v>5150430.01</v>
      </c>
    </row>
    <row r="5086" spans="1:8" ht="12.75" customHeight="1" x14ac:dyDescent="0.25">
      <c r="A5086" s="26" t="s">
        <v>11438</v>
      </c>
      <c r="B5086" s="26" t="s">
        <v>11372</v>
      </c>
      <c r="C5086" s="65">
        <v>16</v>
      </c>
      <c r="D5086" s="66">
        <v>-11361.22</v>
      </c>
      <c r="E5086" s="66"/>
      <c r="F5086" s="66"/>
      <c r="G5086" s="66"/>
      <c r="H5086" s="66">
        <v>11361.22</v>
      </c>
    </row>
    <row r="5087" spans="1:8" ht="12.75" customHeight="1" x14ac:dyDescent="0.25">
      <c r="A5087" s="26" t="s">
        <v>5282</v>
      </c>
      <c r="B5087" s="26" t="s">
        <v>5278</v>
      </c>
      <c r="C5087" s="65">
        <v>10</v>
      </c>
      <c r="D5087" s="66"/>
      <c r="E5087" s="66"/>
      <c r="F5087" s="66"/>
      <c r="G5087" s="66">
        <v>0</v>
      </c>
      <c r="H5087" s="66">
        <v>0</v>
      </c>
    </row>
    <row r="5088" spans="1:8" ht="12.75" customHeight="1" x14ac:dyDescent="0.25">
      <c r="A5088" s="26" t="s">
        <v>5283</v>
      </c>
      <c r="B5088" s="26" t="s">
        <v>5278</v>
      </c>
      <c r="C5088" s="65">
        <v>12</v>
      </c>
      <c r="D5088" s="66"/>
      <c r="E5088" s="66"/>
      <c r="F5088" s="66">
        <v>0</v>
      </c>
      <c r="G5088" s="66"/>
      <c r="H5088" s="66">
        <v>0</v>
      </c>
    </row>
    <row r="5089" spans="1:8" ht="12.75" customHeight="1" x14ac:dyDescent="0.25">
      <c r="A5089" s="26" t="s">
        <v>5284</v>
      </c>
      <c r="B5089" s="26" t="s">
        <v>5278</v>
      </c>
      <c r="C5089" s="65">
        <v>14</v>
      </c>
      <c r="D5089" s="66"/>
      <c r="E5089" s="66">
        <v>0</v>
      </c>
      <c r="F5089" s="66"/>
      <c r="G5089" s="66"/>
      <c r="H5089" s="66">
        <v>0</v>
      </c>
    </row>
    <row r="5090" spans="1:8" ht="12.75" customHeight="1" x14ac:dyDescent="0.25">
      <c r="A5090" s="26" t="s">
        <v>5285</v>
      </c>
      <c r="B5090" s="26" t="s">
        <v>5278</v>
      </c>
      <c r="C5090" s="65">
        <v>16</v>
      </c>
      <c r="D5090" s="66">
        <v>0</v>
      </c>
      <c r="E5090" s="66"/>
      <c r="F5090" s="66"/>
      <c r="G5090" s="66"/>
      <c r="H5090" s="66">
        <v>0</v>
      </c>
    </row>
    <row r="5091" spans="1:8" ht="12.75" customHeight="1" x14ac:dyDescent="0.25">
      <c r="A5091" s="26" t="s">
        <v>5286</v>
      </c>
      <c r="B5091" s="26" t="s">
        <v>5287</v>
      </c>
      <c r="C5091" s="65">
        <v>10</v>
      </c>
      <c r="D5091" s="66"/>
      <c r="E5091" s="66"/>
      <c r="F5091" s="66"/>
      <c r="G5091" s="66">
        <v>-11290032.359999999</v>
      </c>
      <c r="H5091" s="66">
        <v>11290032.359999999</v>
      </c>
    </row>
    <row r="5092" spans="1:8" ht="12.75" customHeight="1" x14ac:dyDescent="0.25">
      <c r="A5092" s="26" t="s">
        <v>5288</v>
      </c>
      <c r="B5092" s="26" t="s">
        <v>5287</v>
      </c>
      <c r="C5092" s="65">
        <v>12</v>
      </c>
      <c r="D5092" s="66"/>
      <c r="E5092" s="66"/>
      <c r="F5092" s="66">
        <v>-11290032.359999999</v>
      </c>
      <c r="G5092" s="66"/>
      <c r="H5092" s="66">
        <v>11290032.359999999</v>
      </c>
    </row>
    <row r="5093" spans="1:8" ht="12.75" customHeight="1" x14ac:dyDescent="0.25">
      <c r="A5093" s="26" t="s">
        <v>5289</v>
      </c>
      <c r="B5093" s="26" t="s">
        <v>5287</v>
      </c>
      <c r="C5093" s="65">
        <v>14</v>
      </c>
      <c r="D5093" s="66"/>
      <c r="E5093" s="66">
        <v>-11290032.359999999</v>
      </c>
      <c r="F5093" s="66"/>
      <c r="G5093" s="66"/>
      <c r="H5093" s="66">
        <v>11290032.359999999</v>
      </c>
    </row>
    <row r="5094" spans="1:8" ht="12.75" customHeight="1" x14ac:dyDescent="0.25">
      <c r="A5094" s="26" t="s">
        <v>5290</v>
      </c>
      <c r="B5094" s="26" t="s">
        <v>11348</v>
      </c>
      <c r="C5094" s="65">
        <v>16</v>
      </c>
      <c r="D5094" s="66">
        <v>-10819708.23</v>
      </c>
      <c r="E5094" s="66"/>
      <c r="F5094" s="66"/>
      <c r="G5094" s="66"/>
      <c r="H5094" s="66">
        <v>10819708.23</v>
      </c>
    </row>
    <row r="5095" spans="1:8" ht="12.75" customHeight="1" x14ac:dyDescent="0.25">
      <c r="A5095" s="26" t="s">
        <v>11349</v>
      </c>
      <c r="B5095" s="26" t="s">
        <v>11350</v>
      </c>
      <c r="C5095" s="65">
        <v>16</v>
      </c>
      <c r="D5095" s="66">
        <v>-14569.2</v>
      </c>
      <c r="E5095" s="66"/>
      <c r="F5095" s="66"/>
      <c r="G5095" s="66"/>
      <c r="H5095" s="66">
        <v>14569.2</v>
      </c>
    </row>
    <row r="5096" spans="1:8" ht="12.75" customHeight="1" x14ac:dyDescent="0.25">
      <c r="A5096" s="26" t="s">
        <v>11371</v>
      </c>
      <c r="B5096" s="26" t="s">
        <v>11372</v>
      </c>
      <c r="C5096" s="65">
        <v>16</v>
      </c>
      <c r="D5096" s="66">
        <v>-455754.93</v>
      </c>
      <c r="E5096" s="66"/>
      <c r="F5096" s="66"/>
      <c r="G5096" s="66"/>
      <c r="H5096" s="66">
        <v>455754.93</v>
      </c>
    </row>
    <row r="5097" spans="1:8" ht="12.75" customHeight="1" x14ac:dyDescent="0.25">
      <c r="A5097" s="26" t="s">
        <v>5291</v>
      </c>
      <c r="B5097" s="26" t="s">
        <v>5287</v>
      </c>
      <c r="C5097" s="65">
        <v>10</v>
      </c>
      <c r="D5097" s="66"/>
      <c r="E5097" s="66"/>
      <c r="F5097" s="66"/>
      <c r="G5097" s="66">
        <v>0</v>
      </c>
      <c r="H5097" s="66">
        <v>0</v>
      </c>
    </row>
    <row r="5098" spans="1:8" ht="12.75" customHeight="1" x14ac:dyDescent="0.25">
      <c r="A5098" s="26" t="s">
        <v>5292</v>
      </c>
      <c r="B5098" s="26" t="s">
        <v>5287</v>
      </c>
      <c r="C5098" s="65">
        <v>12</v>
      </c>
      <c r="D5098" s="66"/>
      <c r="E5098" s="66"/>
      <c r="F5098" s="66">
        <v>0</v>
      </c>
      <c r="G5098" s="66"/>
      <c r="H5098" s="66">
        <v>0</v>
      </c>
    </row>
    <row r="5099" spans="1:8" ht="12.75" customHeight="1" x14ac:dyDescent="0.25">
      <c r="A5099" s="26" t="s">
        <v>5293</v>
      </c>
      <c r="B5099" s="26" t="s">
        <v>5287</v>
      </c>
      <c r="C5099" s="65">
        <v>14</v>
      </c>
      <c r="D5099" s="66"/>
      <c r="E5099" s="66">
        <v>0</v>
      </c>
      <c r="F5099" s="66"/>
      <c r="G5099" s="66"/>
      <c r="H5099" s="66">
        <v>0</v>
      </c>
    </row>
    <row r="5100" spans="1:8" ht="12.75" customHeight="1" x14ac:dyDescent="0.25">
      <c r="A5100" s="26" t="s">
        <v>5294</v>
      </c>
      <c r="B5100" s="26" t="s">
        <v>5287</v>
      </c>
      <c r="C5100" s="65">
        <v>16</v>
      </c>
      <c r="D5100" s="66">
        <v>0</v>
      </c>
      <c r="E5100" s="66"/>
      <c r="F5100" s="66"/>
      <c r="G5100" s="66"/>
      <c r="H5100" s="66">
        <v>0</v>
      </c>
    </row>
    <row r="5101" spans="1:8" ht="12.75" customHeight="1" x14ac:dyDescent="0.25">
      <c r="A5101" s="26" t="s">
        <v>5295</v>
      </c>
      <c r="B5101" s="26" t="s">
        <v>4745</v>
      </c>
      <c r="C5101" s="65">
        <v>10</v>
      </c>
      <c r="D5101" s="66"/>
      <c r="E5101" s="66"/>
      <c r="F5101" s="66"/>
      <c r="G5101" s="66">
        <v>-1553647.33</v>
      </c>
      <c r="H5101" s="66">
        <v>1553647.33</v>
      </c>
    </row>
    <row r="5102" spans="1:8" ht="12.75" customHeight="1" x14ac:dyDescent="0.25">
      <c r="A5102" s="26" t="s">
        <v>5296</v>
      </c>
      <c r="B5102" s="26" t="s">
        <v>4745</v>
      </c>
      <c r="C5102" s="65">
        <v>12</v>
      </c>
      <c r="D5102" s="66"/>
      <c r="E5102" s="66"/>
      <c r="F5102" s="66">
        <v>-1553647.33</v>
      </c>
      <c r="G5102" s="66"/>
      <c r="H5102" s="66">
        <v>1553647.33</v>
      </c>
    </row>
    <row r="5103" spans="1:8" ht="12.75" customHeight="1" x14ac:dyDescent="0.25">
      <c r="A5103" s="26" t="s">
        <v>5297</v>
      </c>
      <c r="B5103" s="26" t="s">
        <v>4745</v>
      </c>
      <c r="C5103" s="65">
        <v>14</v>
      </c>
      <c r="D5103" s="66"/>
      <c r="E5103" s="66">
        <v>-1553647.33</v>
      </c>
      <c r="F5103" s="66"/>
      <c r="G5103" s="66"/>
      <c r="H5103" s="66">
        <v>1553647.33</v>
      </c>
    </row>
    <row r="5104" spans="1:8" ht="12.75" customHeight="1" x14ac:dyDescent="0.25">
      <c r="A5104" s="26" t="s">
        <v>5298</v>
      </c>
      <c r="B5104" s="26" t="s">
        <v>4745</v>
      </c>
      <c r="C5104" s="65">
        <v>16</v>
      </c>
      <c r="D5104" s="66">
        <v>-1532935.39</v>
      </c>
      <c r="E5104" s="66"/>
      <c r="F5104" s="66"/>
      <c r="G5104" s="66"/>
      <c r="H5104" s="66">
        <v>1532935.39</v>
      </c>
    </row>
    <row r="5105" spans="1:8" ht="12.75" customHeight="1" x14ac:dyDescent="0.25">
      <c r="A5105" s="26" t="s">
        <v>11351</v>
      </c>
      <c r="B5105" s="26" t="s">
        <v>11352</v>
      </c>
      <c r="C5105" s="65">
        <v>16</v>
      </c>
      <c r="D5105" s="66">
        <v>-20711.939999999999</v>
      </c>
      <c r="E5105" s="66"/>
      <c r="F5105" s="66"/>
      <c r="G5105" s="66"/>
      <c r="H5105" s="66">
        <v>20711.939999999999</v>
      </c>
    </row>
    <row r="5106" spans="1:8" ht="12.75" customHeight="1" x14ac:dyDescent="0.25">
      <c r="A5106" s="26" t="s">
        <v>5299</v>
      </c>
      <c r="B5106" s="26" t="s">
        <v>4745</v>
      </c>
      <c r="C5106" s="65">
        <v>10</v>
      </c>
      <c r="D5106" s="66"/>
      <c r="E5106" s="66"/>
      <c r="F5106" s="66"/>
      <c r="G5106" s="66">
        <v>0</v>
      </c>
      <c r="H5106" s="66">
        <v>0</v>
      </c>
    </row>
    <row r="5107" spans="1:8" ht="12.75" customHeight="1" x14ac:dyDescent="0.25">
      <c r="A5107" s="26" t="s">
        <v>5300</v>
      </c>
      <c r="B5107" s="26" t="s">
        <v>4745</v>
      </c>
      <c r="C5107" s="65">
        <v>12</v>
      </c>
      <c r="D5107" s="66"/>
      <c r="E5107" s="66"/>
      <c r="F5107" s="66">
        <v>0</v>
      </c>
      <c r="G5107" s="66"/>
      <c r="H5107" s="66">
        <v>0</v>
      </c>
    </row>
    <row r="5108" spans="1:8" ht="12.75" customHeight="1" x14ac:dyDescent="0.25">
      <c r="A5108" s="26" t="s">
        <v>5301</v>
      </c>
      <c r="B5108" s="26" t="s">
        <v>4745</v>
      </c>
      <c r="C5108" s="65">
        <v>14</v>
      </c>
      <c r="D5108" s="66"/>
      <c r="E5108" s="66">
        <v>0</v>
      </c>
      <c r="F5108" s="66"/>
      <c r="G5108" s="66"/>
      <c r="H5108" s="66">
        <v>0</v>
      </c>
    </row>
    <row r="5109" spans="1:8" ht="12.75" customHeight="1" x14ac:dyDescent="0.25">
      <c r="A5109" s="26" t="s">
        <v>5302</v>
      </c>
      <c r="B5109" s="26" t="s">
        <v>4745</v>
      </c>
      <c r="C5109" s="65">
        <v>16</v>
      </c>
      <c r="D5109" s="66">
        <v>0</v>
      </c>
      <c r="E5109" s="66"/>
      <c r="F5109" s="66"/>
      <c r="G5109" s="66"/>
      <c r="H5109" s="66">
        <v>0</v>
      </c>
    </row>
    <row r="5110" spans="1:8" ht="12.75" customHeight="1" x14ac:dyDescent="0.25">
      <c r="A5110" s="26" t="s">
        <v>5303</v>
      </c>
      <c r="B5110" s="26" t="s">
        <v>5304</v>
      </c>
      <c r="C5110" s="65">
        <v>10</v>
      </c>
      <c r="D5110" s="66"/>
      <c r="E5110" s="66"/>
      <c r="F5110" s="66"/>
      <c r="G5110" s="66">
        <v>-663028.75</v>
      </c>
      <c r="H5110" s="66">
        <v>663028.75</v>
      </c>
    </row>
    <row r="5111" spans="1:8" ht="12.75" customHeight="1" x14ac:dyDescent="0.25">
      <c r="A5111" s="26" t="s">
        <v>5305</v>
      </c>
      <c r="B5111" s="26" t="s">
        <v>5304</v>
      </c>
      <c r="C5111" s="65">
        <v>12</v>
      </c>
      <c r="D5111" s="66"/>
      <c r="E5111" s="66"/>
      <c r="F5111" s="66">
        <v>-663028.75</v>
      </c>
      <c r="G5111" s="66"/>
      <c r="H5111" s="66">
        <v>663028.75</v>
      </c>
    </row>
    <row r="5112" spans="1:8" ht="12.75" customHeight="1" x14ac:dyDescent="0.25">
      <c r="A5112" s="26" t="s">
        <v>5306</v>
      </c>
      <c r="B5112" s="26" t="s">
        <v>5304</v>
      </c>
      <c r="C5112" s="65">
        <v>14</v>
      </c>
      <c r="D5112" s="66"/>
      <c r="E5112" s="66">
        <v>-663028.75</v>
      </c>
      <c r="F5112" s="66"/>
      <c r="G5112" s="66"/>
      <c r="H5112" s="66">
        <v>663028.75</v>
      </c>
    </row>
    <row r="5113" spans="1:8" ht="12.75" customHeight="1" x14ac:dyDescent="0.25">
      <c r="A5113" s="26" t="s">
        <v>5307</v>
      </c>
      <c r="B5113" s="26" t="s">
        <v>5304</v>
      </c>
      <c r="C5113" s="65">
        <v>16</v>
      </c>
      <c r="D5113" s="66">
        <v>-663028.75</v>
      </c>
      <c r="E5113" s="66"/>
      <c r="F5113" s="66"/>
      <c r="G5113" s="66"/>
      <c r="H5113" s="66">
        <v>663028.75</v>
      </c>
    </row>
    <row r="5114" spans="1:8" ht="12.75" customHeight="1" x14ac:dyDescent="0.25">
      <c r="A5114" s="26" t="s">
        <v>5308</v>
      </c>
      <c r="B5114" s="26" t="s">
        <v>5304</v>
      </c>
      <c r="C5114" s="65">
        <v>10</v>
      </c>
      <c r="D5114" s="66"/>
      <c r="E5114" s="66"/>
      <c r="F5114" s="66"/>
      <c r="G5114" s="66">
        <v>0</v>
      </c>
      <c r="H5114" s="66">
        <v>0</v>
      </c>
    </row>
    <row r="5115" spans="1:8" ht="12.75" customHeight="1" x14ac:dyDescent="0.25">
      <c r="A5115" s="26" t="s">
        <v>5309</v>
      </c>
      <c r="B5115" s="26" t="s">
        <v>5304</v>
      </c>
      <c r="C5115" s="65">
        <v>12</v>
      </c>
      <c r="D5115" s="66"/>
      <c r="E5115" s="66"/>
      <c r="F5115" s="66">
        <v>0</v>
      </c>
      <c r="G5115" s="66"/>
      <c r="H5115" s="66">
        <v>0</v>
      </c>
    </row>
    <row r="5116" spans="1:8" ht="12.75" customHeight="1" x14ac:dyDescent="0.25">
      <c r="A5116" s="26" t="s">
        <v>5310</v>
      </c>
      <c r="B5116" s="26" t="s">
        <v>5304</v>
      </c>
      <c r="C5116" s="65">
        <v>14</v>
      </c>
      <c r="D5116" s="66"/>
      <c r="E5116" s="66">
        <v>0</v>
      </c>
      <c r="F5116" s="66"/>
      <c r="G5116" s="66"/>
      <c r="H5116" s="66">
        <v>0</v>
      </c>
    </row>
    <row r="5117" spans="1:8" ht="12.75" customHeight="1" x14ac:dyDescent="0.25">
      <c r="A5117" s="26" t="s">
        <v>5311</v>
      </c>
      <c r="B5117" s="26" t="s">
        <v>5304</v>
      </c>
      <c r="C5117" s="65">
        <v>16</v>
      </c>
      <c r="D5117" s="66">
        <v>0</v>
      </c>
      <c r="E5117" s="66"/>
      <c r="F5117" s="66"/>
      <c r="G5117" s="66"/>
      <c r="H5117" s="66">
        <v>0</v>
      </c>
    </row>
    <row r="5118" spans="1:8" ht="12.75" customHeight="1" x14ac:dyDescent="0.25">
      <c r="A5118" s="26" t="s">
        <v>5312</v>
      </c>
      <c r="B5118" s="26" t="s">
        <v>5313</v>
      </c>
      <c r="C5118" s="65">
        <v>10</v>
      </c>
      <c r="D5118" s="66"/>
      <c r="E5118" s="66"/>
      <c r="F5118" s="66"/>
      <c r="G5118" s="66">
        <v>-23696.76</v>
      </c>
      <c r="H5118" s="66">
        <v>23696.76</v>
      </c>
    </row>
    <row r="5119" spans="1:8" ht="12.75" customHeight="1" x14ac:dyDescent="0.25">
      <c r="A5119" s="26" t="s">
        <v>5314</v>
      </c>
      <c r="B5119" s="26" t="s">
        <v>5313</v>
      </c>
      <c r="C5119" s="65">
        <v>12</v>
      </c>
      <c r="D5119" s="66"/>
      <c r="E5119" s="66"/>
      <c r="F5119" s="66">
        <v>-23696.76</v>
      </c>
      <c r="G5119" s="66"/>
      <c r="H5119" s="66">
        <v>23696.76</v>
      </c>
    </row>
    <row r="5120" spans="1:8" ht="12.75" customHeight="1" x14ac:dyDescent="0.25">
      <c r="A5120" s="26" t="s">
        <v>5315</v>
      </c>
      <c r="B5120" s="26" t="s">
        <v>5313</v>
      </c>
      <c r="C5120" s="65">
        <v>14</v>
      </c>
      <c r="D5120" s="66"/>
      <c r="E5120" s="66">
        <v>-23696.76</v>
      </c>
      <c r="F5120" s="66"/>
      <c r="G5120" s="66"/>
      <c r="H5120" s="66">
        <v>23696.76</v>
      </c>
    </row>
    <row r="5121" spans="1:8" ht="12.75" customHeight="1" x14ac:dyDescent="0.25">
      <c r="A5121" s="26" t="s">
        <v>5316</v>
      </c>
      <c r="B5121" s="26" t="s">
        <v>5313</v>
      </c>
      <c r="C5121" s="65">
        <v>16</v>
      </c>
      <c r="D5121" s="66">
        <v>-1048.82</v>
      </c>
      <c r="E5121" s="66"/>
      <c r="F5121" s="66"/>
      <c r="G5121" s="66"/>
      <c r="H5121" s="66">
        <v>1048.82</v>
      </c>
    </row>
    <row r="5122" spans="1:8" ht="12.75" customHeight="1" x14ac:dyDescent="0.25">
      <c r="A5122" s="26" t="s">
        <v>11985</v>
      </c>
      <c r="B5122" s="26" t="s">
        <v>5318</v>
      </c>
      <c r="C5122" s="65">
        <v>16</v>
      </c>
      <c r="D5122" s="66">
        <v>-13803.3</v>
      </c>
      <c r="E5122" s="66"/>
      <c r="F5122" s="66"/>
      <c r="G5122" s="66"/>
      <c r="H5122" s="66">
        <v>13803.3</v>
      </c>
    </row>
    <row r="5123" spans="1:8" ht="12.75" customHeight="1" x14ac:dyDescent="0.25">
      <c r="A5123" s="26" t="s">
        <v>12096</v>
      </c>
      <c r="B5123" s="26" t="s">
        <v>12097</v>
      </c>
      <c r="C5123" s="65">
        <v>16</v>
      </c>
      <c r="D5123" s="66">
        <v>-8844.64</v>
      </c>
      <c r="E5123" s="66"/>
      <c r="F5123" s="66"/>
      <c r="G5123" s="66"/>
      <c r="H5123" s="66">
        <v>8844.64</v>
      </c>
    </row>
    <row r="5124" spans="1:8" ht="12.75" customHeight="1" x14ac:dyDescent="0.25">
      <c r="A5124" s="26" t="s">
        <v>5317</v>
      </c>
      <c r="B5124" s="26" t="s">
        <v>5318</v>
      </c>
      <c r="C5124" s="65">
        <v>10</v>
      </c>
      <c r="D5124" s="66"/>
      <c r="E5124" s="66"/>
      <c r="F5124" s="66"/>
      <c r="G5124" s="66">
        <v>0</v>
      </c>
      <c r="H5124" s="66">
        <v>0</v>
      </c>
    </row>
    <row r="5125" spans="1:8" ht="12.75" customHeight="1" x14ac:dyDescent="0.25">
      <c r="A5125" s="26" t="s">
        <v>5319</v>
      </c>
      <c r="B5125" s="26" t="s">
        <v>5318</v>
      </c>
      <c r="C5125" s="65">
        <v>12</v>
      </c>
      <c r="D5125" s="66"/>
      <c r="E5125" s="66"/>
      <c r="F5125" s="66">
        <v>0</v>
      </c>
      <c r="G5125" s="66"/>
      <c r="H5125" s="66">
        <v>0</v>
      </c>
    </row>
    <row r="5126" spans="1:8" ht="12.75" customHeight="1" x14ac:dyDescent="0.25">
      <c r="A5126" s="26" t="s">
        <v>5320</v>
      </c>
      <c r="B5126" s="26" t="s">
        <v>5318</v>
      </c>
      <c r="C5126" s="65">
        <v>14</v>
      </c>
      <c r="D5126" s="66"/>
      <c r="E5126" s="66">
        <v>0</v>
      </c>
      <c r="F5126" s="66"/>
      <c r="G5126" s="66"/>
      <c r="H5126" s="66">
        <v>0</v>
      </c>
    </row>
    <row r="5127" spans="1:8" ht="12.75" customHeight="1" x14ac:dyDescent="0.25">
      <c r="A5127" s="26" t="s">
        <v>5321</v>
      </c>
      <c r="B5127" s="26" t="s">
        <v>5318</v>
      </c>
      <c r="C5127" s="65">
        <v>16</v>
      </c>
      <c r="D5127" s="66">
        <v>0</v>
      </c>
      <c r="E5127" s="66"/>
      <c r="F5127" s="66"/>
      <c r="G5127" s="66"/>
      <c r="H5127" s="66">
        <v>0</v>
      </c>
    </row>
    <row r="5128" spans="1:8" ht="12.75" customHeight="1" x14ac:dyDescent="0.25">
      <c r="A5128" s="26" t="s">
        <v>5322</v>
      </c>
      <c r="B5128" s="26" t="s">
        <v>5323</v>
      </c>
      <c r="C5128" s="65">
        <v>10</v>
      </c>
      <c r="D5128" s="66"/>
      <c r="E5128" s="66"/>
      <c r="F5128" s="66"/>
      <c r="G5128" s="66">
        <v>0</v>
      </c>
      <c r="H5128" s="66">
        <v>0</v>
      </c>
    </row>
    <row r="5129" spans="1:8" ht="12.75" customHeight="1" x14ac:dyDescent="0.25">
      <c r="A5129" s="26" t="s">
        <v>5324</v>
      </c>
      <c r="B5129" s="26" t="s">
        <v>5323</v>
      </c>
      <c r="C5129" s="65">
        <v>12</v>
      </c>
      <c r="D5129" s="66"/>
      <c r="E5129" s="66"/>
      <c r="F5129" s="66">
        <v>0</v>
      </c>
      <c r="G5129" s="66"/>
      <c r="H5129" s="66">
        <v>0</v>
      </c>
    </row>
    <row r="5130" spans="1:8" ht="12.75" customHeight="1" x14ac:dyDescent="0.25">
      <c r="A5130" s="26" t="s">
        <v>5325</v>
      </c>
      <c r="B5130" s="26" t="s">
        <v>5323</v>
      </c>
      <c r="C5130" s="65">
        <v>14</v>
      </c>
      <c r="D5130" s="66"/>
      <c r="E5130" s="66">
        <v>0</v>
      </c>
      <c r="F5130" s="66"/>
      <c r="G5130" s="66"/>
      <c r="H5130" s="66">
        <v>0</v>
      </c>
    </row>
    <row r="5131" spans="1:8" ht="12.75" customHeight="1" x14ac:dyDescent="0.25">
      <c r="A5131" s="26" t="s">
        <v>5326</v>
      </c>
      <c r="B5131" s="26" t="s">
        <v>5323</v>
      </c>
      <c r="C5131" s="65">
        <v>16</v>
      </c>
      <c r="D5131" s="66">
        <v>0</v>
      </c>
      <c r="E5131" s="66"/>
      <c r="F5131" s="66"/>
      <c r="G5131" s="66"/>
      <c r="H5131" s="66">
        <v>0</v>
      </c>
    </row>
    <row r="5132" spans="1:8" ht="12.75" customHeight="1" x14ac:dyDescent="0.25">
      <c r="A5132" s="26" t="s">
        <v>5327</v>
      </c>
      <c r="B5132" s="26" t="s">
        <v>5323</v>
      </c>
      <c r="C5132" s="65">
        <v>10</v>
      </c>
      <c r="D5132" s="66"/>
      <c r="E5132" s="66"/>
      <c r="F5132" s="66"/>
      <c r="G5132" s="66">
        <v>0</v>
      </c>
      <c r="H5132" s="66">
        <v>0</v>
      </c>
    </row>
    <row r="5133" spans="1:8" ht="12.75" customHeight="1" x14ac:dyDescent="0.25">
      <c r="A5133" s="26" t="s">
        <v>5328</v>
      </c>
      <c r="B5133" s="26" t="s">
        <v>296</v>
      </c>
      <c r="C5133" s="65">
        <v>12</v>
      </c>
      <c r="D5133" s="66"/>
      <c r="E5133" s="66"/>
      <c r="F5133" s="66">
        <v>0</v>
      </c>
      <c r="G5133" s="66"/>
      <c r="H5133" s="66">
        <v>0</v>
      </c>
    </row>
    <row r="5134" spans="1:8" ht="12.75" customHeight="1" x14ac:dyDescent="0.25">
      <c r="A5134" s="26" t="s">
        <v>5329</v>
      </c>
      <c r="B5134" s="26" t="s">
        <v>5323</v>
      </c>
      <c r="C5134" s="65">
        <v>14</v>
      </c>
      <c r="D5134" s="66"/>
      <c r="E5134" s="66">
        <v>0</v>
      </c>
      <c r="F5134" s="66"/>
      <c r="G5134" s="66"/>
      <c r="H5134" s="66">
        <v>0</v>
      </c>
    </row>
    <row r="5135" spans="1:8" ht="12.75" customHeight="1" x14ac:dyDescent="0.25">
      <c r="A5135" s="26" t="s">
        <v>5330</v>
      </c>
      <c r="B5135" s="26" t="s">
        <v>5323</v>
      </c>
      <c r="C5135" s="65">
        <v>16</v>
      </c>
      <c r="D5135" s="66">
        <v>0</v>
      </c>
      <c r="E5135" s="66"/>
      <c r="F5135" s="66"/>
      <c r="G5135" s="66"/>
      <c r="H5135" s="66">
        <v>0</v>
      </c>
    </row>
    <row r="5136" spans="1:8" ht="12.75" customHeight="1" x14ac:dyDescent="0.25">
      <c r="A5136" s="26" t="s">
        <v>5331</v>
      </c>
      <c r="B5136" s="26" t="s">
        <v>5332</v>
      </c>
      <c r="C5136" s="65">
        <v>10</v>
      </c>
      <c r="D5136" s="66"/>
      <c r="E5136" s="66"/>
      <c r="F5136" s="66"/>
      <c r="G5136" s="66">
        <v>0</v>
      </c>
      <c r="H5136" s="66">
        <v>0</v>
      </c>
    </row>
    <row r="5137" spans="1:8" ht="12.75" customHeight="1" x14ac:dyDescent="0.25">
      <c r="A5137" s="26" t="s">
        <v>5333</v>
      </c>
      <c r="B5137" s="26" t="s">
        <v>5332</v>
      </c>
      <c r="C5137" s="65">
        <v>12</v>
      </c>
      <c r="D5137" s="66"/>
      <c r="E5137" s="66"/>
      <c r="F5137" s="66">
        <v>0</v>
      </c>
      <c r="G5137" s="66"/>
      <c r="H5137" s="66">
        <v>0</v>
      </c>
    </row>
    <row r="5138" spans="1:8" ht="12.75" customHeight="1" x14ac:dyDescent="0.25">
      <c r="A5138" s="26" t="s">
        <v>5334</v>
      </c>
      <c r="B5138" s="26" t="s">
        <v>5332</v>
      </c>
      <c r="C5138" s="65">
        <v>14</v>
      </c>
      <c r="D5138" s="66"/>
      <c r="E5138" s="66">
        <v>0</v>
      </c>
      <c r="F5138" s="66"/>
      <c r="G5138" s="66"/>
      <c r="H5138" s="66">
        <v>0</v>
      </c>
    </row>
    <row r="5139" spans="1:8" ht="12.75" customHeight="1" x14ac:dyDescent="0.25">
      <c r="A5139" s="26" t="s">
        <v>5335</v>
      </c>
      <c r="B5139" s="26" t="s">
        <v>5332</v>
      </c>
      <c r="C5139" s="65">
        <v>16</v>
      </c>
      <c r="D5139" s="66">
        <v>0</v>
      </c>
      <c r="E5139" s="66"/>
      <c r="F5139" s="66"/>
      <c r="G5139" s="66"/>
      <c r="H5139" s="66">
        <v>0</v>
      </c>
    </row>
    <row r="5140" spans="1:8" ht="12.75" customHeight="1" x14ac:dyDescent="0.25">
      <c r="A5140" s="26" t="s">
        <v>5336</v>
      </c>
      <c r="B5140" s="26" t="s">
        <v>5332</v>
      </c>
      <c r="C5140" s="65">
        <v>10</v>
      </c>
      <c r="D5140" s="66"/>
      <c r="E5140" s="66"/>
      <c r="F5140" s="66"/>
      <c r="G5140" s="66">
        <v>0</v>
      </c>
      <c r="H5140" s="66">
        <v>0</v>
      </c>
    </row>
    <row r="5141" spans="1:8" ht="12.75" customHeight="1" x14ac:dyDescent="0.25">
      <c r="A5141" s="26" t="s">
        <v>5337</v>
      </c>
      <c r="B5141" s="26" t="s">
        <v>5332</v>
      </c>
      <c r="C5141" s="65">
        <v>12</v>
      </c>
      <c r="D5141" s="66"/>
      <c r="E5141" s="66"/>
      <c r="F5141" s="66">
        <v>0</v>
      </c>
      <c r="G5141" s="66"/>
      <c r="H5141" s="66">
        <v>0</v>
      </c>
    </row>
    <row r="5142" spans="1:8" ht="12.75" customHeight="1" x14ac:dyDescent="0.25">
      <c r="A5142" s="26" t="s">
        <v>5338</v>
      </c>
      <c r="B5142" s="26" t="s">
        <v>5332</v>
      </c>
      <c r="C5142" s="65">
        <v>14</v>
      </c>
      <c r="D5142" s="66"/>
      <c r="E5142" s="66">
        <v>0</v>
      </c>
      <c r="F5142" s="66"/>
      <c r="G5142" s="66"/>
      <c r="H5142" s="66">
        <v>0</v>
      </c>
    </row>
    <row r="5143" spans="1:8" ht="12.75" customHeight="1" x14ac:dyDescent="0.25">
      <c r="A5143" s="26" t="s">
        <v>5339</v>
      </c>
      <c r="B5143" s="26" t="s">
        <v>5332</v>
      </c>
      <c r="C5143" s="65">
        <v>16</v>
      </c>
      <c r="D5143" s="66">
        <v>0</v>
      </c>
      <c r="E5143" s="66"/>
      <c r="F5143" s="66"/>
      <c r="G5143" s="66"/>
      <c r="H5143" s="66">
        <v>0</v>
      </c>
    </row>
    <row r="5144" spans="1:8" ht="12.75" customHeight="1" x14ac:dyDescent="0.25">
      <c r="A5144" s="26" t="s">
        <v>5340</v>
      </c>
      <c r="B5144" s="26" t="s">
        <v>5341</v>
      </c>
      <c r="C5144" s="65">
        <v>10</v>
      </c>
      <c r="D5144" s="66"/>
      <c r="E5144" s="66"/>
      <c r="F5144" s="66"/>
      <c r="G5144" s="66">
        <v>0</v>
      </c>
      <c r="H5144" s="66">
        <v>0</v>
      </c>
    </row>
    <row r="5145" spans="1:8" ht="12.75" customHeight="1" x14ac:dyDescent="0.25">
      <c r="A5145" s="26" t="s">
        <v>5342</v>
      </c>
      <c r="B5145" s="26" t="s">
        <v>5341</v>
      </c>
      <c r="C5145" s="65">
        <v>12</v>
      </c>
      <c r="D5145" s="66"/>
      <c r="E5145" s="66"/>
      <c r="F5145" s="66">
        <v>0</v>
      </c>
      <c r="G5145" s="66"/>
      <c r="H5145" s="66">
        <v>0</v>
      </c>
    </row>
    <row r="5146" spans="1:8" ht="12.75" customHeight="1" x14ac:dyDescent="0.25">
      <c r="A5146" s="26" t="s">
        <v>5343</v>
      </c>
      <c r="B5146" s="26" t="s">
        <v>5341</v>
      </c>
      <c r="C5146" s="65">
        <v>14</v>
      </c>
      <c r="D5146" s="66"/>
      <c r="E5146" s="66">
        <v>0</v>
      </c>
      <c r="F5146" s="66"/>
      <c r="G5146" s="66"/>
      <c r="H5146" s="66">
        <v>0</v>
      </c>
    </row>
    <row r="5147" spans="1:8" ht="12.75" customHeight="1" x14ac:dyDescent="0.25">
      <c r="A5147" s="26" t="s">
        <v>5344</v>
      </c>
      <c r="B5147" s="26" t="s">
        <v>5341</v>
      </c>
      <c r="C5147" s="65">
        <v>16</v>
      </c>
      <c r="D5147" s="66">
        <v>0</v>
      </c>
      <c r="E5147" s="66"/>
      <c r="F5147" s="66"/>
      <c r="G5147" s="66"/>
      <c r="H5147" s="66">
        <v>0</v>
      </c>
    </row>
    <row r="5148" spans="1:8" ht="12.75" customHeight="1" x14ac:dyDescent="0.25">
      <c r="A5148" s="26" t="s">
        <v>5345</v>
      </c>
      <c r="B5148" s="26" t="s">
        <v>5341</v>
      </c>
      <c r="C5148" s="65">
        <v>10</v>
      </c>
      <c r="D5148" s="66"/>
      <c r="E5148" s="66"/>
      <c r="F5148" s="66"/>
      <c r="G5148" s="66">
        <v>0</v>
      </c>
      <c r="H5148" s="66">
        <v>0</v>
      </c>
    </row>
    <row r="5149" spans="1:8" ht="12.75" customHeight="1" x14ac:dyDescent="0.25">
      <c r="A5149" s="26" t="s">
        <v>5346</v>
      </c>
      <c r="B5149" s="26" t="s">
        <v>5341</v>
      </c>
      <c r="C5149" s="65">
        <v>12</v>
      </c>
      <c r="D5149" s="66"/>
      <c r="E5149" s="66"/>
      <c r="F5149" s="66">
        <v>0</v>
      </c>
      <c r="G5149" s="66"/>
      <c r="H5149" s="66">
        <v>0</v>
      </c>
    </row>
    <row r="5150" spans="1:8" ht="12.75" customHeight="1" x14ac:dyDescent="0.25">
      <c r="A5150" s="26" t="s">
        <v>5347</v>
      </c>
      <c r="B5150" s="26" t="s">
        <v>5341</v>
      </c>
      <c r="C5150" s="65">
        <v>14</v>
      </c>
      <c r="D5150" s="66"/>
      <c r="E5150" s="66">
        <v>0</v>
      </c>
      <c r="F5150" s="66"/>
      <c r="G5150" s="66"/>
      <c r="H5150" s="66">
        <v>0</v>
      </c>
    </row>
    <row r="5151" spans="1:8" ht="12.75" customHeight="1" x14ac:dyDescent="0.25">
      <c r="A5151" s="26" t="s">
        <v>5348</v>
      </c>
      <c r="B5151" s="26" t="s">
        <v>5341</v>
      </c>
      <c r="C5151" s="65">
        <v>16</v>
      </c>
      <c r="D5151" s="66">
        <v>0</v>
      </c>
      <c r="E5151" s="66"/>
      <c r="F5151" s="66"/>
      <c r="G5151" s="66"/>
      <c r="H5151" s="66">
        <v>0</v>
      </c>
    </row>
    <row r="5152" spans="1:8" ht="12.75" customHeight="1" x14ac:dyDescent="0.25">
      <c r="A5152" s="26" t="s">
        <v>5349</v>
      </c>
      <c r="B5152" s="26" t="s">
        <v>299</v>
      </c>
      <c r="C5152" s="65">
        <v>6</v>
      </c>
      <c r="D5152" s="66"/>
      <c r="E5152" s="66"/>
      <c r="F5152" s="66"/>
      <c r="G5152" s="66"/>
      <c r="H5152" s="66">
        <v>51678316.649999999</v>
      </c>
    </row>
    <row r="5153" spans="1:8" ht="12.75" customHeight="1" x14ac:dyDescent="0.25">
      <c r="A5153" s="26" t="s">
        <v>5350</v>
      </c>
      <c r="B5153" s="26" t="s">
        <v>5269</v>
      </c>
      <c r="C5153" s="65">
        <v>10</v>
      </c>
      <c r="D5153" s="66"/>
      <c r="E5153" s="66"/>
      <c r="F5153" s="66"/>
      <c r="G5153" s="66">
        <v>0</v>
      </c>
      <c r="H5153" s="66">
        <v>0</v>
      </c>
    </row>
    <row r="5154" spans="1:8" ht="12.75" customHeight="1" x14ac:dyDescent="0.25">
      <c r="A5154" s="26" t="s">
        <v>5351</v>
      </c>
      <c r="B5154" s="26" t="s">
        <v>5269</v>
      </c>
      <c r="C5154" s="65">
        <v>10</v>
      </c>
      <c r="D5154" s="66"/>
      <c r="E5154" s="66"/>
      <c r="F5154" s="66"/>
      <c r="G5154" s="66">
        <v>0</v>
      </c>
      <c r="H5154" s="66">
        <v>0</v>
      </c>
    </row>
    <row r="5155" spans="1:8" ht="12.75" customHeight="1" x14ac:dyDescent="0.25">
      <c r="A5155" s="26" t="s">
        <v>5352</v>
      </c>
      <c r="B5155" s="26" t="s">
        <v>5278</v>
      </c>
      <c r="C5155" s="65">
        <v>10</v>
      </c>
      <c r="D5155" s="66"/>
      <c r="E5155" s="66"/>
      <c r="F5155" s="66"/>
      <c r="G5155" s="66">
        <v>-7901567.4800000004</v>
      </c>
      <c r="H5155" s="66">
        <v>7901567.4800000004</v>
      </c>
    </row>
    <row r="5156" spans="1:8" ht="12.75" customHeight="1" x14ac:dyDescent="0.25">
      <c r="A5156" s="26" t="s">
        <v>5353</v>
      </c>
      <c r="B5156" s="26" t="s">
        <v>5278</v>
      </c>
      <c r="C5156" s="65">
        <v>12</v>
      </c>
      <c r="D5156" s="66"/>
      <c r="E5156" s="66"/>
      <c r="F5156" s="66">
        <v>-7901567.4800000004</v>
      </c>
      <c r="G5156" s="66"/>
      <c r="H5156" s="66">
        <v>7901567.4800000004</v>
      </c>
    </row>
    <row r="5157" spans="1:8" ht="12.75" customHeight="1" x14ac:dyDescent="0.25">
      <c r="A5157" s="26" t="s">
        <v>5354</v>
      </c>
      <c r="B5157" s="26" t="s">
        <v>5278</v>
      </c>
      <c r="C5157" s="65">
        <v>14</v>
      </c>
      <c r="D5157" s="66"/>
      <c r="E5157" s="66">
        <v>-7901567.4800000004</v>
      </c>
      <c r="F5157" s="66"/>
      <c r="G5157" s="66"/>
      <c r="H5157" s="66">
        <v>7901567.4800000004</v>
      </c>
    </row>
    <row r="5158" spans="1:8" ht="12.75" customHeight="1" x14ac:dyDescent="0.25">
      <c r="A5158" s="26" t="s">
        <v>5355</v>
      </c>
      <c r="B5158" s="26" t="s">
        <v>5356</v>
      </c>
      <c r="C5158" s="65">
        <v>16</v>
      </c>
      <c r="D5158" s="66">
        <v>-356972.85</v>
      </c>
      <c r="E5158" s="66"/>
      <c r="F5158" s="66"/>
      <c r="G5158" s="66"/>
      <c r="H5158" s="66">
        <v>356972.85</v>
      </c>
    </row>
    <row r="5159" spans="1:8" ht="12.75" customHeight="1" x14ac:dyDescent="0.25">
      <c r="A5159" s="26" t="s">
        <v>5357</v>
      </c>
      <c r="B5159" s="26" t="s">
        <v>5358</v>
      </c>
      <c r="C5159" s="65">
        <v>16</v>
      </c>
      <c r="D5159" s="66">
        <v>0</v>
      </c>
      <c r="E5159" s="66"/>
      <c r="F5159" s="66"/>
      <c r="G5159" s="66"/>
      <c r="H5159" s="66">
        <v>0</v>
      </c>
    </row>
    <row r="5160" spans="1:8" ht="12.75" customHeight="1" x14ac:dyDescent="0.25">
      <c r="A5160" s="26" t="s">
        <v>5359</v>
      </c>
      <c r="B5160" s="26" t="s">
        <v>5360</v>
      </c>
      <c r="C5160" s="65">
        <v>16</v>
      </c>
      <c r="D5160" s="66">
        <v>0</v>
      </c>
      <c r="E5160" s="66"/>
      <c r="F5160" s="66"/>
      <c r="G5160" s="66"/>
      <c r="H5160" s="66">
        <v>0</v>
      </c>
    </row>
    <row r="5161" spans="1:8" ht="12.75" customHeight="1" x14ac:dyDescent="0.25">
      <c r="A5161" s="26" t="s">
        <v>5361</v>
      </c>
      <c r="B5161" s="26" t="s">
        <v>5362</v>
      </c>
      <c r="C5161" s="65">
        <v>16</v>
      </c>
      <c r="D5161" s="66">
        <v>0</v>
      </c>
      <c r="E5161" s="66"/>
      <c r="F5161" s="66"/>
      <c r="G5161" s="66"/>
      <c r="H5161" s="66">
        <v>0</v>
      </c>
    </row>
    <row r="5162" spans="1:8" ht="12.75" customHeight="1" x14ac:dyDescent="0.25">
      <c r="A5162" s="26" t="s">
        <v>5363</v>
      </c>
      <c r="B5162" s="26" t="s">
        <v>5364</v>
      </c>
      <c r="C5162" s="65">
        <v>16</v>
      </c>
      <c r="D5162" s="66">
        <v>0</v>
      </c>
      <c r="E5162" s="66"/>
      <c r="F5162" s="66"/>
      <c r="G5162" s="66"/>
      <c r="H5162" s="66">
        <v>0</v>
      </c>
    </row>
    <row r="5163" spans="1:8" ht="12.75" customHeight="1" x14ac:dyDescent="0.25">
      <c r="A5163" s="26" t="s">
        <v>5365</v>
      </c>
      <c r="B5163" s="26" t="s">
        <v>5366</v>
      </c>
      <c r="C5163" s="65">
        <v>16</v>
      </c>
      <c r="D5163" s="66">
        <v>0</v>
      </c>
      <c r="E5163" s="66"/>
      <c r="F5163" s="66"/>
      <c r="G5163" s="66"/>
      <c r="H5163" s="66">
        <v>0</v>
      </c>
    </row>
    <row r="5164" spans="1:8" ht="12.75" customHeight="1" x14ac:dyDescent="0.25">
      <c r="A5164" s="26" t="s">
        <v>5367</v>
      </c>
      <c r="B5164" s="26" t="s">
        <v>5368</v>
      </c>
      <c r="C5164" s="65">
        <v>16</v>
      </c>
      <c r="D5164" s="66">
        <v>-4232755.87</v>
      </c>
      <c r="E5164" s="66"/>
      <c r="F5164" s="66"/>
      <c r="G5164" s="66"/>
      <c r="H5164" s="66">
        <v>4232755.87</v>
      </c>
    </row>
    <row r="5165" spans="1:8" ht="12.75" customHeight="1" x14ac:dyDescent="0.25">
      <c r="A5165" s="26" t="s">
        <v>5369</v>
      </c>
      <c r="B5165" s="26" t="s">
        <v>5370</v>
      </c>
      <c r="C5165" s="65">
        <v>16</v>
      </c>
      <c r="D5165" s="66">
        <v>0</v>
      </c>
      <c r="E5165" s="66"/>
      <c r="F5165" s="66"/>
      <c r="G5165" s="66"/>
      <c r="H5165" s="66">
        <v>0</v>
      </c>
    </row>
    <row r="5166" spans="1:8" ht="12.75" customHeight="1" x14ac:dyDescent="0.25">
      <c r="A5166" s="26" t="s">
        <v>12372</v>
      </c>
      <c r="B5166" s="26" t="s">
        <v>12373</v>
      </c>
      <c r="C5166" s="65">
        <v>16</v>
      </c>
      <c r="D5166" s="66">
        <v>0</v>
      </c>
      <c r="E5166" s="66"/>
      <c r="F5166" s="66"/>
      <c r="G5166" s="66"/>
      <c r="H5166" s="66">
        <v>0</v>
      </c>
    </row>
    <row r="5167" spans="1:8" ht="12.75" customHeight="1" x14ac:dyDescent="0.25">
      <c r="A5167" s="26" t="s">
        <v>12023</v>
      </c>
      <c r="B5167" s="26" t="s">
        <v>11591</v>
      </c>
      <c r="C5167" s="65">
        <v>16</v>
      </c>
      <c r="D5167" s="66">
        <v>-10920.86</v>
      </c>
      <c r="E5167" s="66"/>
      <c r="F5167" s="66"/>
      <c r="G5167" s="66"/>
      <c r="H5167" s="66">
        <v>10920.86</v>
      </c>
    </row>
    <row r="5168" spans="1:8" ht="12.75" customHeight="1" x14ac:dyDescent="0.25">
      <c r="A5168" s="26" t="s">
        <v>12159</v>
      </c>
      <c r="B5168" s="26" t="s">
        <v>12144</v>
      </c>
      <c r="C5168" s="65">
        <v>16</v>
      </c>
      <c r="D5168" s="66">
        <v>-3300917.9</v>
      </c>
      <c r="E5168" s="66"/>
      <c r="F5168" s="66"/>
      <c r="G5168" s="66"/>
      <c r="H5168" s="66">
        <v>3300917.9</v>
      </c>
    </row>
    <row r="5169" spans="1:8" ht="12.75" customHeight="1" x14ac:dyDescent="0.25">
      <c r="A5169" s="26" t="s">
        <v>5371</v>
      </c>
      <c r="B5169" s="26" t="s">
        <v>5278</v>
      </c>
      <c r="C5169" s="65">
        <v>10</v>
      </c>
      <c r="D5169" s="66"/>
      <c r="E5169" s="66"/>
      <c r="F5169" s="66"/>
      <c r="G5169" s="66">
        <v>0</v>
      </c>
      <c r="H5169" s="66">
        <v>0</v>
      </c>
    </row>
    <row r="5170" spans="1:8" ht="12.75" customHeight="1" x14ac:dyDescent="0.25">
      <c r="A5170" s="26" t="s">
        <v>5372</v>
      </c>
      <c r="B5170" s="26" t="s">
        <v>5278</v>
      </c>
      <c r="C5170" s="65">
        <v>12</v>
      </c>
      <c r="D5170" s="66"/>
      <c r="E5170" s="66"/>
      <c r="F5170" s="66">
        <v>0</v>
      </c>
      <c r="G5170" s="66"/>
      <c r="H5170" s="66">
        <v>0</v>
      </c>
    </row>
    <row r="5171" spans="1:8" ht="12.75" customHeight="1" x14ac:dyDescent="0.25">
      <c r="A5171" s="26" t="s">
        <v>5373</v>
      </c>
      <c r="B5171" s="26" t="s">
        <v>5374</v>
      </c>
      <c r="C5171" s="65">
        <v>14</v>
      </c>
      <c r="D5171" s="66"/>
      <c r="E5171" s="66">
        <v>0</v>
      </c>
      <c r="F5171" s="66"/>
      <c r="G5171" s="66"/>
      <c r="H5171" s="66">
        <v>0</v>
      </c>
    </row>
    <row r="5172" spans="1:8" ht="12.75" customHeight="1" x14ac:dyDescent="0.25">
      <c r="A5172" s="26" t="s">
        <v>5375</v>
      </c>
      <c r="B5172" s="26" t="s">
        <v>5356</v>
      </c>
      <c r="C5172" s="65">
        <v>16</v>
      </c>
      <c r="D5172" s="66">
        <v>0</v>
      </c>
      <c r="E5172" s="66"/>
      <c r="F5172" s="66"/>
      <c r="G5172" s="66"/>
      <c r="H5172" s="66">
        <v>0</v>
      </c>
    </row>
    <row r="5173" spans="1:8" ht="12.75" customHeight="1" x14ac:dyDescent="0.25">
      <c r="A5173" s="26" t="s">
        <v>5376</v>
      </c>
      <c r="B5173" s="26" t="s">
        <v>5358</v>
      </c>
      <c r="C5173" s="65">
        <v>16</v>
      </c>
      <c r="D5173" s="66">
        <v>0</v>
      </c>
      <c r="E5173" s="66"/>
      <c r="F5173" s="66"/>
      <c r="G5173" s="66"/>
      <c r="H5173" s="66">
        <v>0</v>
      </c>
    </row>
    <row r="5174" spans="1:8" ht="12.75" customHeight="1" x14ac:dyDescent="0.25">
      <c r="A5174" s="26" t="s">
        <v>5377</v>
      </c>
      <c r="B5174" s="26" t="s">
        <v>5360</v>
      </c>
      <c r="C5174" s="65">
        <v>16</v>
      </c>
      <c r="D5174" s="66">
        <v>0</v>
      </c>
      <c r="E5174" s="66"/>
      <c r="F5174" s="66"/>
      <c r="G5174" s="66"/>
      <c r="H5174" s="66">
        <v>0</v>
      </c>
    </row>
    <row r="5175" spans="1:8" ht="12.75" customHeight="1" x14ac:dyDescent="0.25">
      <c r="A5175" s="26" t="s">
        <v>5378</v>
      </c>
      <c r="B5175" s="26" t="s">
        <v>5362</v>
      </c>
      <c r="C5175" s="65">
        <v>16</v>
      </c>
      <c r="D5175" s="66">
        <v>0</v>
      </c>
      <c r="E5175" s="66"/>
      <c r="F5175" s="66"/>
      <c r="G5175" s="66"/>
      <c r="H5175" s="66">
        <v>0</v>
      </c>
    </row>
    <row r="5176" spans="1:8" ht="12.75" customHeight="1" x14ac:dyDescent="0.25">
      <c r="A5176" s="26" t="s">
        <v>5379</v>
      </c>
      <c r="B5176" s="26" t="s">
        <v>5364</v>
      </c>
      <c r="C5176" s="65">
        <v>16</v>
      </c>
      <c r="D5176" s="66">
        <v>0</v>
      </c>
      <c r="E5176" s="66"/>
      <c r="F5176" s="66"/>
      <c r="G5176" s="66"/>
      <c r="H5176" s="66">
        <v>0</v>
      </c>
    </row>
    <row r="5177" spans="1:8" ht="12.75" customHeight="1" x14ac:dyDescent="0.25">
      <c r="A5177" s="26" t="s">
        <v>5380</v>
      </c>
      <c r="B5177" s="26" t="s">
        <v>5366</v>
      </c>
      <c r="C5177" s="65">
        <v>16</v>
      </c>
      <c r="D5177" s="66">
        <v>0</v>
      </c>
      <c r="E5177" s="66"/>
      <c r="F5177" s="66"/>
      <c r="G5177" s="66"/>
      <c r="H5177" s="66">
        <v>0</v>
      </c>
    </row>
    <row r="5178" spans="1:8" ht="12.75" customHeight="1" x14ac:dyDescent="0.25">
      <c r="A5178" s="26" t="s">
        <v>5381</v>
      </c>
      <c r="B5178" s="26" t="s">
        <v>5368</v>
      </c>
      <c r="C5178" s="65">
        <v>16</v>
      </c>
      <c r="D5178" s="66">
        <v>0</v>
      </c>
      <c r="E5178" s="66"/>
      <c r="F5178" s="66"/>
      <c r="G5178" s="66"/>
      <c r="H5178" s="66">
        <v>0</v>
      </c>
    </row>
    <row r="5179" spans="1:8" ht="12.75" customHeight="1" x14ac:dyDescent="0.25">
      <c r="A5179" s="26" t="s">
        <v>5382</v>
      </c>
      <c r="B5179" s="26" t="s">
        <v>5370</v>
      </c>
      <c r="C5179" s="65">
        <v>16</v>
      </c>
      <c r="D5179" s="66">
        <v>0</v>
      </c>
      <c r="E5179" s="66"/>
      <c r="F5179" s="66"/>
      <c r="G5179" s="66"/>
      <c r="H5179" s="66">
        <v>0</v>
      </c>
    </row>
    <row r="5180" spans="1:8" ht="12.75" customHeight="1" x14ac:dyDescent="0.25">
      <c r="A5180" s="26" t="s">
        <v>5383</v>
      </c>
      <c r="B5180" s="26" t="s">
        <v>5287</v>
      </c>
      <c r="C5180" s="65">
        <v>10</v>
      </c>
      <c r="D5180" s="66"/>
      <c r="E5180" s="66"/>
      <c r="F5180" s="66"/>
      <c r="G5180" s="66">
        <v>-3692191.93</v>
      </c>
      <c r="H5180" s="66">
        <v>3692191.93</v>
      </c>
    </row>
    <row r="5181" spans="1:8" ht="12.75" customHeight="1" x14ac:dyDescent="0.25">
      <c r="A5181" s="26" t="s">
        <v>5384</v>
      </c>
      <c r="B5181" s="26" t="s">
        <v>5287</v>
      </c>
      <c r="C5181" s="65">
        <v>12</v>
      </c>
      <c r="D5181" s="66"/>
      <c r="E5181" s="66"/>
      <c r="F5181" s="66">
        <v>-3692191.93</v>
      </c>
      <c r="G5181" s="66"/>
      <c r="H5181" s="66">
        <v>3692191.93</v>
      </c>
    </row>
    <row r="5182" spans="1:8" ht="12.75" customHeight="1" x14ac:dyDescent="0.25">
      <c r="A5182" s="26" t="s">
        <v>5385</v>
      </c>
      <c r="B5182" s="26" t="s">
        <v>5287</v>
      </c>
      <c r="C5182" s="65">
        <v>14</v>
      </c>
      <c r="D5182" s="66"/>
      <c r="E5182" s="66">
        <v>-3692191.93</v>
      </c>
      <c r="F5182" s="66"/>
      <c r="G5182" s="66"/>
      <c r="H5182" s="66">
        <v>3692191.93</v>
      </c>
    </row>
    <row r="5183" spans="1:8" ht="12.75" customHeight="1" x14ac:dyDescent="0.25">
      <c r="A5183" s="26" t="s">
        <v>5386</v>
      </c>
      <c r="B5183" s="26" t="s">
        <v>5356</v>
      </c>
      <c r="C5183" s="65">
        <v>16</v>
      </c>
      <c r="D5183" s="66">
        <v>-968617.83</v>
      </c>
      <c r="E5183" s="66"/>
      <c r="F5183" s="66"/>
      <c r="G5183" s="66"/>
      <c r="H5183" s="66">
        <v>968617.83</v>
      </c>
    </row>
    <row r="5184" spans="1:8" ht="12.75" customHeight="1" x14ac:dyDescent="0.25">
      <c r="A5184" s="26" t="s">
        <v>5387</v>
      </c>
      <c r="B5184" s="26" t="s">
        <v>5358</v>
      </c>
      <c r="C5184" s="65">
        <v>16</v>
      </c>
      <c r="D5184" s="66">
        <v>0</v>
      </c>
      <c r="E5184" s="66"/>
      <c r="F5184" s="66"/>
      <c r="G5184" s="66"/>
      <c r="H5184" s="66">
        <v>0</v>
      </c>
    </row>
    <row r="5185" spans="1:8" ht="12.75" customHeight="1" x14ac:dyDescent="0.25">
      <c r="A5185" s="26" t="s">
        <v>5388</v>
      </c>
      <c r="B5185" s="26" t="s">
        <v>5360</v>
      </c>
      <c r="C5185" s="65">
        <v>16</v>
      </c>
      <c r="D5185" s="66">
        <v>0</v>
      </c>
      <c r="E5185" s="66"/>
      <c r="F5185" s="66"/>
      <c r="G5185" s="66"/>
      <c r="H5185" s="66">
        <v>0</v>
      </c>
    </row>
    <row r="5186" spans="1:8" ht="12.75" customHeight="1" x14ac:dyDescent="0.25">
      <c r="A5186" s="26" t="s">
        <v>5389</v>
      </c>
      <c r="B5186" s="26" t="s">
        <v>5362</v>
      </c>
      <c r="C5186" s="65">
        <v>16</v>
      </c>
      <c r="D5186" s="66">
        <v>0</v>
      </c>
      <c r="E5186" s="66"/>
      <c r="F5186" s="66"/>
      <c r="G5186" s="66"/>
      <c r="H5186" s="66">
        <v>0</v>
      </c>
    </row>
    <row r="5187" spans="1:8" ht="12.75" customHeight="1" x14ac:dyDescent="0.25">
      <c r="A5187" s="26" t="s">
        <v>5390</v>
      </c>
      <c r="B5187" s="26" t="s">
        <v>5364</v>
      </c>
      <c r="C5187" s="65">
        <v>16</v>
      </c>
      <c r="D5187" s="66">
        <v>0</v>
      </c>
      <c r="E5187" s="66"/>
      <c r="F5187" s="66"/>
      <c r="G5187" s="66"/>
      <c r="H5187" s="66">
        <v>0</v>
      </c>
    </row>
    <row r="5188" spans="1:8" ht="12.75" customHeight="1" x14ac:dyDescent="0.25">
      <c r="A5188" s="26" t="s">
        <v>5391</v>
      </c>
      <c r="B5188" s="26" t="s">
        <v>5366</v>
      </c>
      <c r="C5188" s="65">
        <v>16</v>
      </c>
      <c r="D5188" s="66">
        <v>0</v>
      </c>
      <c r="E5188" s="66"/>
      <c r="F5188" s="66"/>
      <c r="G5188" s="66"/>
      <c r="H5188" s="66">
        <v>0</v>
      </c>
    </row>
    <row r="5189" spans="1:8" ht="12.75" customHeight="1" x14ac:dyDescent="0.25">
      <c r="A5189" s="26" t="s">
        <v>5392</v>
      </c>
      <c r="B5189" s="26" t="s">
        <v>5368</v>
      </c>
      <c r="C5189" s="65">
        <v>16</v>
      </c>
      <c r="D5189" s="66">
        <v>-862603.86</v>
      </c>
      <c r="E5189" s="66"/>
      <c r="F5189" s="66"/>
      <c r="G5189" s="66"/>
      <c r="H5189" s="66">
        <v>862603.86</v>
      </c>
    </row>
    <row r="5190" spans="1:8" ht="12.75" customHeight="1" x14ac:dyDescent="0.25">
      <c r="A5190" s="26" t="s">
        <v>5393</v>
      </c>
      <c r="B5190" s="26" t="s">
        <v>5370</v>
      </c>
      <c r="C5190" s="65">
        <v>16</v>
      </c>
      <c r="D5190" s="66">
        <v>0</v>
      </c>
      <c r="E5190" s="66"/>
      <c r="F5190" s="66"/>
      <c r="G5190" s="66"/>
      <c r="H5190" s="66">
        <v>0</v>
      </c>
    </row>
    <row r="5191" spans="1:8" ht="12.75" customHeight="1" x14ac:dyDescent="0.25">
      <c r="A5191" s="26" t="s">
        <v>11397</v>
      </c>
      <c r="B5191" s="26" t="s">
        <v>11374</v>
      </c>
      <c r="C5191" s="65">
        <v>16</v>
      </c>
      <c r="D5191" s="66">
        <v>0</v>
      </c>
      <c r="E5191" s="66"/>
      <c r="F5191" s="66"/>
      <c r="G5191" s="66"/>
      <c r="H5191" s="66">
        <v>0</v>
      </c>
    </row>
    <row r="5192" spans="1:8" ht="12.75" customHeight="1" x14ac:dyDescent="0.25">
      <c r="A5192" s="26" t="s">
        <v>11590</v>
      </c>
      <c r="B5192" s="26" t="s">
        <v>11591</v>
      </c>
      <c r="C5192" s="65">
        <v>16</v>
      </c>
      <c r="D5192" s="66">
        <v>-29289.360000000001</v>
      </c>
      <c r="E5192" s="66"/>
      <c r="F5192" s="66"/>
      <c r="G5192" s="66"/>
      <c r="H5192" s="66">
        <v>29289.360000000001</v>
      </c>
    </row>
    <row r="5193" spans="1:8" ht="12.75" customHeight="1" x14ac:dyDescent="0.25">
      <c r="A5193" s="26" t="s">
        <v>12143</v>
      </c>
      <c r="B5193" s="26" t="s">
        <v>12144</v>
      </c>
      <c r="C5193" s="65">
        <v>16</v>
      </c>
      <c r="D5193" s="66">
        <v>-1831680.88</v>
      </c>
      <c r="E5193" s="66"/>
      <c r="F5193" s="66"/>
      <c r="G5193" s="66"/>
      <c r="H5193" s="66">
        <v>1831680.88</v>
      </c>
    </row>
    <row r="5194" spans="1:8" ht="12.75" customHeight="1" x14ac:dyDescent="0.25">
      <c r="A5194" s="26" t="s">
        <v>5394</v>
      </c>
      <c r="B5194" s="26" t="s">
        <v>5287</v>
      </c>
      <c r="C5194" s="65">
        <v>10</v>
      </c>
      <c r="D5194" s="66"/>
      <c r="E5194" s="66"/>
      <c r="F5194" s="66"/>
      <c r="G5194" s="66">
        <v>0</v>
      </c>
      <c r="H5194" s="66">
        <v>0</v>
      </c>
    </row>
    <row r="5195" spans="1:8" ht="12.75" customHeight="1" x14ac:dyDescent="0.25">
      <c r="A5195" s="26" t="s">
        <v>5395</v>
      </c>
      <c r="B5195" s="26" t="s">
        <v>5287</v>
      </c>
      <c r="C5195" s="65">
        <v>12</v>
      </c>
      <c r="D5195" s="66"/>
      <c r="E5195" s="66"/>
      <c r="F5195" s="66">
        <v>0</v>
      </c>
      <c r="G5195" s="66"/>
      <c r="H5195" s="66">
        <v>0</v>
      </c>
    </row>
    <row r="5196" spans="1:8" ht="12.75" customHeight="1" x14ac:dyDescent="0.25">
      <c r="A5196" s="26" t="s">
        <v>5396</v>
      </c>
      <c r="B5196" s="26" t="s">
        <v>5397</v>
      </c>
      <c r="C5196" s="65">
        <v>14</v>
      </c>
      <c r="D5196" s="66"/>
      <c r="E5196" s="66">
        <v>0</v>
      </c>
      <c r="F5196" s="66"/>
      <c r="G5196" s="66"/>
      <c r="H5196" s="66">
        <v>0</v>
      </c>
    </row>
    <row r="5197" spans="1:8" ht="12.75" customHeight="1" x14ac:dyDescent="0.25">
      <c r="A5197" s="26" t="s">
        <v>5398</v>
      </c>
      <c r="B5197" s="26" t="s">
        <v>5356</v>
      </c>
      <c r="C5197" s="65">
        <v>16</v>
      </c>
      <c r="D5197" s="66">
        <v>0</v>
      </c>
      <c r="E5197" s="66"/>
      <c r="F5197" s="66"/>
      <c r="G5197" s="66"/>
      <c r="H5197" s="66">
        <v>0</v>
      </c>
    </row>
    <row r="5198" spans="1:8" ht="12.75" customHeight="1" x14ac:dyDescent="0.25">
      <c r="A5198" s="26" t="s">
        <v>5399</v>
      </c>
      <c r="B5198" s="26" t="s">
        <v>5358</v>
      </c>
      <c r="C5198" s="65">
        <v>16</v>
      </c>
      <c r="D5198" s="66">
        <v>0</v>
      </c>
      <c r="E5198" s="66"/>
      <c r="F5198" s="66"/>
      <c r="G5198" s="66"/>
      <c r="H5198" s="66">
        <v>0</v>
      </c>
    </row>
    <row r="5199" spans="1:8" ht="12.75" customHeight="1" x14ac:dyDescent="0.25">
      <c r="A5199" s="26" t="s">
        <v>5400</v>
      </c>
      <c r="B5199" s="26" t="s">
        <v>5360</v>
      </c>
      <c r="C5199" s="65">
        <v>16</v>
      </c>
      <c r="D5199" s="66">
        <v>0</v>
      </c>
      <c r="E5199" s="66"/>
      <c r="F5199" s="66"/>
      <c r="G5199" s="66"/>
      <c r="H5199" s="66">
        <v>0</v>
      </c>
    </row>
    <row r="5200" spans="1:8" ht="12.75" customHeight="1" x14ac:dyDescent="0.25">
      <c r="A5200" s="26" t="s">
        <v>5401</v>
      </c>
      <c r="B5200" s="26" t="s">
        <v>5362</v>
      </c>
      <c r="C5200" s="65">
        <v>16</v>
      </c>
      <c r="D5200" s="66">
        <v>0</v>
      </c>
      <c r="E5200" s="66"/>
      <c r="F5200" s="66"/>
      <c r="G5200" s="66"/>
      <c r="H5200" s="66">
        <v>0</v>
      </c>
    </row>
    <row r="5201" spans="1:8" ht="12.75" customHeight="1" x14ac:dyDescent="0.25">
      <c r="A5201" s="26" t="s">
        <v>5402</v>
      </c>
      <c r="B5201" s="26" t="s">
        <v>5364</v>
      </c>
      <c r="C5201" s="65">
        <v>16</v>
      </c>
      <c r="D5201" s="66">
        <v>0</v>
      </c>
      <c r="E5201" s="66"/>
      <c r="F5201" s="66"/>
      <c r="G5201" s="66"/>
      <c r="H5201" s="66">
        <v>0</v>
      </c>
    </row>
    <row r="5202" spans="1:8" ht="12.75" customHeight="1" x14ac:dyDescent="0.25">
      <c r="A5202" s="26" t="s">
        <v>5403</v>
      </c>
      <c r="B5202" s="26" t="s">
        <v>5366</v>
      </c>
      <c r="C5202" s="65">
        <v>16</v>
      </c>
      <c r="D5202" s="66">
        <v>0</v>
      </c>
      <c r="E5202" s="66"/>
      <c r="F5202" s="66"/>
      <c r="G5202" s="66"/>
      <c r="H5202" s="66">
        <v>0</v>
      </c>
    </row>
    <row r="5203" spans="1:8" ht="12.75" customHeight="1" x14ac:dyDescent="0.25">
      <c r="A5203" s="26" t="s">
        <v>5404</v>
      </c>
      <c r="B5203" s="26" t="s">
        <v>5368</v>
      </c>
      <c r="C5203" s="65">
        <v>16</v>
      </c>
      <c r="D5203" s="66">
        <v>0</v>
      </c>
      <c r="E5203" s="66"/>
      <c r="F5203" s="66"/>
      <c r="G5203" s="66"/>
      <c r="H5203" s="66">
        <v>0</v>
      </c>
    </row>
    <row r="5204" spans="1:8" ht="12.75" customHeight="1" x14ac:dyDescent="0.25">
      <c r="A5204" s="26" t="s">
        <v>5405</v>
      </c>
      <c r="B5204" s="26" t="s">
        <v>5370</v>
      </c>
      <c r="C5204" s="65">
        <v>16</v>
      </c>
      <c r="D5204" s="66">
        <v>0</v>
      </c>
      <c r="E5204" s="66"/>
      <c r="F5204" s="66"/>
      <c r="G5204" s="66"/>
      <c r="H5204" s="66">
        <v>0</v>
      </c>
    </row>
    <row r="5205" spans="1:8" ht="12.75" customHeight="1" x14ac:dyDescent="0.25">
      <c r="A5205" s="26" t="s">
        <v>5406</v>
      </c>
      <c r="B5205" s="26" t="s">
        <v>4745</v>
      </c>
      <c r="C5205" s="65">
        <v>10</v>
      </c>
      <c r="D5205" s="66"/>
      <c r="E5205" s="66"/>
      <c r="F5205" s="66"/>
      <c r="G5205" s="66">
        <v>-39358568.109999999</v>
      </c>
      <c r="H5205" s="66">
        <v>39358568.109999999</v>
      </c>
    </row>
    <row r="5206" spans="1:8" ht="12.75" customHeight="1" x14ac:dyDescent="0.25">
      <c r="A5206" s="26" t="s">
        <v>5407</v>
      </c>
      <c r="B5206" s="26" t="s">
        <v>4745</v>
      </c>
      <c r="C5206" s="65">
        <v>12</v>
      </c>
      <c r="D5206" s="66"/>
      <c r="E5206" s="66"/>
      <c r="F5206" s="66">
        <v>-39358568.109999999</v>
      </c>
      <c r="G5206" s="66"/>
      <c r="H5206" s="66">
        <v>39358568.109999999</v>
      </c>
    </row>
    <row r="5207" spans="1:8" ht="12.75" customHeight="1" x14ac:dyDescent="0.25">
      <c r="A5207" s="26" t="s">
        <v>5408</v>
      </c>
      <c r="B5207" s="26" t="s">
        <v>4745</v>
      </c>
      <c r="C5207" s="65">
        <v>14</v>
      </c>
      <c r="D5207" s="66"/>
      <c r="E5207" s="66">
        <v>-39358568.109999999</v>
      </c>
      <c r="F5207" s="66"/>
      <c r="G5207" s="66"/>
      <c r="H5207" s="66">
        <v>39358568.109999999</v>
      </c>
    </row>
    <row r="5208" spans="1:8" ht="12.75" customHeight="1" x14ac:dyDescent="0.25">
      <c r="A5208" s="26" t="s">
        <v>5409</v>
      </c>
      <c r="B5208" s="26" t="s">
        <v>5356</v>
      </c>
      <c r="C5208" s="65">
        <v>16</v>
      </c>
      <c r="D5208" s="66">
        <v>-31680281.18</v>
      </c>
      <c r="E5208" s="66"/>
      <c r="F5208" s="66"/>
      <c r="G5208" s="66"/>
      <c r="H5208" s="66">
        <v>31680281.18</v>
      </c>
    </row>
    <row r="5209" spans="1:8" ht="12.75" customHeight="1" x14ac:dyDescent="0.25">
      <c r="A5209" s="26" t="s">
        <v>5410</v>
      </c>
      <c r="B5209" s="26" t="s">
        <v>5358</v>
      </c>
      <c r="C5209" s="65">
        <v>16</v>
      </c>
      <c r="D5209" s="66">
        <v>-269568.17</v>
      </c>
      <c r="E5209" s="66"/>
      <c r="F5209" s="66"/>
      <c r="G5209" s="66"/>
      <c r="H5209" s="66">
        <v>269568.17</v>
      </c>
    </row>
    <row r="5210" spans="1:8" ht="12.75" customHeight="1" x14ac:dyDescent="0.25">
      <c r="A5210" s="26" t="s">
        <v>5411</v>
      </c>
      <c r="B5210" s="26" t="s">
        <v>5360</v>
      </c>
      <c r="C5210" s="65">
        <v>16</v>
      </c>
      <c r="D5210" s="66">
        <v>0</v>
      </c>
      <c r="E5210" s="66"/>
      <c r="F5210" s="66"/>
      <c r="G5210" s="66"/>
      <c r="H5210" s="66">
        <v>0</v>
      </c>
    </row>
    <row r="5211" spans="1:8" ht="12.75" customHeight="1" x14ac:dyDescent="0.25">
      <c r="A5211" s="26" t="s">
        <v>5412</v>
      </c>
      <c r="B5211" s="26" t="s">
        <v>5362</v>
      </c>
      <c r="C5211" s="65">
        <v>16</v>
      </c>
      <c r="D5211" s="66">
        <v>0</v>
      </c>
      <c r="E5211" s="66"/>
      <c r="F5211" s="66"/>
      <c r="G5211" s="66"/>
      <c r="H5211" s="66">
        <v>0</v>
      </c>
    </row>
    <row r="5212" spans="1:8" ht="12.75" customHeight="1" x14ac:dyDescent="0.25">
      <c r="A5212" s="26" t="s">
        <v>5413</v>
      </c>
      <c r="B5212" s="26" t="s">
        <v>5364</v>
      </c>
      <c r="C5212" s="65">
        <v>16</v>
      </c>
      <c r="D5212" s="66">
        <v>0</v>
      </c>
      <c r="E5212" s="66"/>
      <c r="F5212" s="66"/>
      <c r="G5212" s="66"/>
      <c r="H5212" s="66">
        <v>0</v>
      </c>
    </row>
    <row r="5213" spans="1:8" ht="12.75" customHeight="1" x14ac:dyDescent="0.25">
      <c r="A5213" s="26" t="s">
        <v>5414</v>
      </c>
      <c r="B5213" s="26" t="s">
        <v>5366</v>
      </c>
      <c r="C5213" s="65">
        <v>16</v>
      </c>
      <c r="D5213" s="66">
        <v>0</v>
      </c>
      <c r="E5213" s="66"/>
      <c r="F5213" s="66"/>
      <c r="G5213" s="66"/>
      <c r="H5213" s="66">
        <v>0</v>
      </c>
    </row>
    <row r="5214" spans="1:8" ht="12.75" customHeight="1" x14ac:dyDescent="0.25">
      <c r="A5214" s="26" t="s">
        <v>5415</v>
      </c>
      <c r="B5214" s="26" t="s">
        <v>5368</v>
      </c>
      <c r="C5214" s="65">
        <v>16</v>
      </c>
      <c r="D5214" s="66">
        <v>-3099837.12</v>
      </c>
      <c r="E5214" s="66"/>
      <c r="F5214" s="66"/>
      <c r="G5214" s="66"/>
      <c r="H5214" s="66">
        <v>3099837.12</v>
      </c>
    </row>
    <row r="5215" spans="1:8" ht="12.75" customHeight="1" x14ac:dyDescent="0.25">
      <c r="A5215" s="26" t="s">
        <v>5416</v>
      </c>
      <c r="B5215" s="26" t="s">
        <v>5370</v>
      </c>
      <c r="C5215" s="65">
        <v>16</v>
      </c>
      <c r="D5215" s="66">
        <v>-26864.9</v>
      </c>
      <c r="E5215" s="66"/>
      <c r="F5215" s="66"/>
      <c r="G5215" s="66"/>
      <c r="H5215" s="66">
        <v>26864.9</v>
      </c>
    </row>
    <row r="5216" spans="1:8" ht="12.75" customHeight="1" x14ac:dyDescent="0.25">
      <c r="A5216" s="26" t="s">
        <v>11373</v>
      </c>
      <c r="B5216" s="26" t="s">
        <v>11374</v>
      </c>
      <c r="C5216" s="65">
        <v>16</v>
      </c>
      <c r="D5216" s="66">
        <v>-245365.08</v>
      </c>
      <c r="E5216" s="66"/>
      <c r="F5216" s="66"/>
      <c r="G5216" s="66"/>
      <c r="H5216" s="66">
        <v>245365.08</v>
      </c>
    </row>
    <row r="5217" spans="1:8" ht="12.75" customHeight="1" x14ac:dyDescent="0.25">
      <c r="A5217" s="26" t="s">
        <v>11375</v>
      </c>
      <c r="B5217" s="26" t="s">
        <v>11447</v>
      </c>
      <c r="C5217" s="65">
        <v>16</v>
      </c>
      <c r="D5217" s="66">
        <v>-1516096.76</v>
      </c>
      <c r="E5217" s="66"/>
      <c r="F5217" s="66"/>
      <c r="G5217" s="66"/>
      <c r="H5217" s="66">
        <v>1516096.76</v>
      </c>
    </row>
    <row r="5218" spans="1:8" ht="12.75" customHeight="1" x14ac:dyDescent="0.25">
      <c r="A5218" s="26" t="s">
        <v>11377</v>
      </c>
      <c r="B5218" s="26" t="s">
        <v>11376</v>
      </c>
      <c r="C5218" s="65">
        <v>16</v>
      </c>
      <c r="D5218" s="66">
        <v>-7228.81</v>
      </c>
      <c r="E5218" s="66"/>
      <c r="F5218" s="66"/>
      <c r="G5218" s="66"/>
      <c r="H5218" s="66">
        <v>7228.81</v>
      </c>
    </row>
    <row r="5219" spans="1:8" ht="12.75" customHeight="1" x14ac:dyDescent="0.25">
      <c r="A5219" s="26" t="s">
        <v>12098</v>
      </c>
      <c r="B5219" s="26" t="s">
        <v>12099</v>
      </c>
      <c r="C5219" s="65">
        <v>16</v>
      </c>
      <c r="D5219" s="66">
        <v>-3300.09</v>
      </c>
      <c r="E5219" s="66"/>
      <c r="F5219" s="66"/>
      <c r="G5219" s="66"/>
      <c r="H5219" s="66">
        <v>3300.09</v>
      </c>
    </row>
    <row r="5220" spans="1:8" ht="12.75" customHeight="1" x14ac:dyDescent="0.25">
      <c r="A5220" s="26" t="s">
        <v>12212</v>
      </c>
      <c r="B5220" s="26" t="s">
        <v>12213</v>
      </c>
      <c r="C5220" s="65">
        <v>16</v>
      </c>
      <c r="D5220" s="66">
        <v>-2510026</v>
      </c>
      <c r="E5220" s="66"/>
      <c r="F5220" s="66"/>
      <c r="G5220" s="66"/>
      <c r="H5220" s="66">
        <v>2510026</v>
      </c>
    </row>
    <row r="5221" spans="1:8" ht="12.75" customHeight="1" x14ac:dyDescent="0.25">
      <c r="A5221" s="26" t="s">
        <v>5417</v>
      </c>
      <c r="B5221" s="26" t="s">
        <v>4745</v>
      </c>
      <c r="C5221" s="65">
        <v>10</v>
      </c>
      <c r="D5221" s="66"/>
      <c r="E5221" s="66"/>
      <c r="F5221" s="66"/>
      <c r="G5221" s="66">
        <v>0</v>
      </c>
      <c r="H5221" s="66">
        <v>0</v>
      </c>
    </row>
    <row r="5222" spans="1:8" ht="12.75" customHeight="1" x14ac:dyDescent="0.25">
      <c r="A5222" s="26" t="s">
        <v>5418</v>
      </c>
      <c r="B5222" s="26" t="s">
        <v>4745</v>
      </c>
      <c r="C5222" s="65">
        <v>12</v>
      </c>
      <c r="D5222" s="66"/>
      <c r="E5222" s="66"/>
      <c r="F5222" s="66">
        <v>0</v>
      </c>
      <c r="G5222" s="66"/>
      <c r="H5222" s="66">
        <v>0</v>
      </c>
    </row>
    <row r="5223" spans="1:8" ht="12.75" customHeight="1" x14ac:dyDescent="0.25">
      <c r="A5223" s="26" t="s">
        <v>5419</v>
      </c>
      <c r="B5223" s="26" t="s">
        <v>5420</v>
      </c>
      <c r="C5223" s="65">
        <v>14</v>
      </c>
      <c r="D5223" s="66"/>
      <c r="E5223" s="66">
        <v>0</v>
      </c>
      <c r="F5223" s="66"/>
      <c r="G5223" s="66"/>
      <c r="H5223" s="66">
        <v>0</v>
      </c>
    </row>
    <row r="5224" spans="1:8" ht="12.75" customHeight="1" x14ac:dyDescent="0.25">
      <c r="A5224" s="26" t="s">
        <v>5421</v>
      </c>
      <c r="B5224" s="26" t="s">
        <v>5356</v>
      </c>
      <c r="C5224" s="65">
        <v>16</v>
      </c>
      <c r="D5224" s="66">
        <v>0</v>
      </c>
      <c r="E5224" s="66"/>
      <c r="F5224" s="66"/>
      <c r="G5224" s="66"/>
      <c r="H5224" s="66">
        <v>0</v>
      </c>
    </row>
    <row r="5225" spans="1:8" ht="12.75" customHeight="1" x14ac:dyDescent="0.25">
      <c r="A5225" s="26" t="s">
        <v>5422</v>
      </c>
      <c r="B5225" s="26" t="s">
        <v>5358</v>
      </c>
      <c r="C5225" s="65">
        <v>16</v>
      </c>
      <c r="D5225" s="66">
        <v>0</v>
      </c>
      <c r="E5225" s="66"/>
      <c r="F5225" s="66"/>
      <c r="G5225" s="66"/>
      <c r="H5225" s="66">
        <v>0</v>
      </c>
    </row>
    <row r="5226" spans="1:8" ht="12.75" customHeight="1" x14ac:dyDescent="0.25">
      <c r="A5226" s="26" t="s">
        <v>5423</v>
      </c>
      <c r="B5226" s="26" t="s">
        <v>5360</v>
      </c>
      <c r="C5226" s="65">
        <v>16</v>
      </c>
      <c r="D5226" s="66">
        <v>0</v>
      </c>
      <c r="E5226" s="66"/>
      <c r="F5226" s="66"/>
      <c r="G5226" s="66"/>
      <c r="H5226" s="66">
        <v>0</v>
      </c>
    </row>
    <row r="5227" spans="1:8" ht="12.75" customHeight="1" x14ac:dyDescent="0.25">
      <c r="A5227" s="26" t="s">
        <v>5424</v>
      </c>
      <c r="B5227" s="26" t="s">
        <v>5362</v>
      </c>
      <c r="C5227" s="65">
        <v>16</v>
      </c>
      <c r="D5227" s="66">
        <v>0</v>
      </c>
      <c r="E5227" s="66"/>
      <c r="F5227" s="66"/>
      <c r="G5227" s="66"/>
      <c r="H5227" s="66">
        <v>0</v>
      </c>
    </row>
    <row r="5228" spans="1:8" ht="12.75" customHeight="1" x14ac:dyDescent="0.25">
      <c r="A5228" s="26" t="s">
        <v>5425</v>
      </c>
      <c r="B5228" s="26" t="s">
        <v>5364</v>
      </c>
      <c r="C5228" s="65">
        <v>16</v>
      </c>
      <c r="D5228" s="66">
        <v>0</v>
      </c>
      <c r="E5228" s="66"/>
      <c r="F5228" s="66"/>
      <c r="G5228" s="66"/>
      <c r="H5228" s="66">
        <v>0</v>
      </c>
    </row>
    <row r="5229" spans="1:8" ht="12.75" customHeight="1" x14ac:dyDescent="0.25">
      <c r="A5229" s="26" t="s">
        <v>5426</v>
      </c>
      <c r="B5229" s="26" t="s">
        <v>5366</v>
      </c>
      <c r="C5229" s="65">
        <v>16</v>
      </c>
      <c r="D5229" s="66">
        <v>0</v>
      </c>
      <c r="E5229" s="66"/>
      <c r="F5229" s="66"/>
      <c r="G5229" s="66"/>
      <c r="H5229" s="66">
        <v>0</v>
      </c>
    </row>
    <row r="5230" spans="1:8" ht="12.75" customHeight="1" x14ac:dyDescent="0.25">
      <c r="A5230" s="26" t="s">
        <v>5427</v>
      </c>
      <c r="B5230" s="26" t="s">
        <v>5368</v>
      </c>
      <c r="C5230" s="65">
        <v>16</v>
      </c>
      <c r="D5230" s="66">
        <v>0</v>
      </c>
      <c r="E5230" s="66"/>
      <c r="F5230" s="66"/>
      <c r="G5230" s="66"/>
      <c r="H5230" s="66">
        <v>0</v>
      </c>
    </row>
    <row r="5231" spans="1:8" ht="12.75" customHeight="1" x14ac:dyDescent="0.25">
      <c r="A5231" s="26" t="s">
        <v>5428</v>
      </c>
      <c r="B5231" s="26" t="s">
        <v>5370</v>
      </c>
      <c r="C5231" s="65">
        <v>16</v>
      </c>
      <c r="D5231" s="66">
        <v>0</v>
      </c>
      <c r="E5231" s="66"/>
      <c r="F5231" s="66"/>
      <c r="G5231" s="66"/>
      <c r="H5231" s="66">
        <v>0</v>
      </c>
    </row>
    <row r="5232" spans="1:8" ht="12.75" customHeight="1" x14ac:dyDescent="0.25">
      <c r="A5232" s="26" t="s">
        <v>11378</v>
      </c>
      <c r="B5232" s="26" t="s">
        <v>11374</v>
      </c>
      <c r="C5232" s="65">
        <v>16</v>
      </c>
      <c r="D5232" s="66">
        <v>0</v>
      </c>
      <c r="E5232" s="66"/>
      <c r="F5232" s="66"/>
      <c r="G5232" s="66"/>
      <c r="H5232" s="66">
        <v>0</v>
      </c>
    </row>
    <row r="5233" spans="1:8" ht="12.75" customHeight="1" x14ac:dyDescent="0.25">
      <c r="A5233" s="26" t="s">
        <v>11379</v>
      </c>
      <c r="B5233" s="26" t="s">
        <v>11376</v>
      </c>
      <c r="C5233" s="65">
        <v>16</v>
      </c>
      <c r="D5233" s="66">
        <v>0</v>
      </c>
      <c r="E5233" s="66"/>
      <c r="F5233" s="66"/>
      <c r="G5233" s="66"/>
      <c r="H5233" s="66">
        <v>0</v>
      </c>
    </row>
    <row r="5234" spans="1:8" ht="12.75" customHeight="1" x14ac:dyDescent="0.25">
      <c r="A5234" s="26" t="s">
        <v>5429</v>
      </c>
      <c r="B5234" s="26" t="s">
        <v>5304</v>
      </c>
      <c r="C5234" s="65">
        <v>10</v>
      </c>
      <c r="D5234" s="66"/>
      <c r="E5234" s="66"/>
      <c r="F5234" s="66"/>
      <c r="G5234" s="66">
        <v>-198645.45</v>
      </c>
      <c r="H5234" s="66">
        <v>198645.45</v>
      </c>
    </row>
    <row r="5235" spans="1:8" ht="12.75" customHeight="1" x14ac:dyDescent="0.25">
      <c r="A5235" s="26" t="s">
        <v>5430</v>
      </c>
      <c r="B5235" s="26" t="s">
        <v>5304</v>
      </c>
      <c r="C5235" s="65">
        <v>12</v>
      </c>
      <c r="D5235" s="66"/>
      <c r="E5235" s="66"/>
      <c r="F5235" s="66">
        <v>-198645.45</v>
      </c>
      <c r="G5235" s="66"/>
      <c r="H5235" s="66">
        <v>198645.45</v>
      </c>
    </row>
    <row r="5236" spans="1:8" ht="12.75" customHeight="1" x14ac:dyDescent="0.25">
      <c r="A5236" s="26" t="s">
        <v>5431</v>
      </c>
      <c r="B5236" s="26" t="s">
        <v>5304</v>
      </c>
      <c r="C5236" s="65">
        <v>14</v>
      </c>
      <c r="D5236" s="66"/>
      <c r="E5236" s="66">
        <v>-198645.45</v>
      </c>
      <c r="F5236" s="66"/>
      <c r="G5236" s="66"/>
      <c r="H5236" s="66">
        <v>198645.45</v>
      </c>
    </row>
    <row r="5237" spans="1:8" ht="12.75" customHeight="1" x14ac:dyDescent="0.25">
      <c r="A5237" s="26" t="s">
        <v>5432</v>
      </c>
      <c r="B5237" s="26" t="s">
        <v>5356</v>
      </c>
      <c r="C5237" s="65">
        <v>16</v>
      </c>
      <c r="D5237" s="66">
        <v>-97964.59</v>
      </c>
      <c r="E5237" s="66"/>
      <c r="F5237" s="66"/>
      <c r="G5237" s="66"/>
      <c r="H5237" s="66">
        <v>97964.59</v>
      </c>
    </row>
    <row r="5238" spans="1:8" ht="12.75" customHeight="1" x14ac:dyDescent="0.25">
      <c r="A5238" s="26" t="s">
        <v>5433</v>
      </c>
      <c r="B5238" s="26" t="s">
        <v>5358</v>
      </c>
      <c r="C5238" s="65">
        <v>16</v>
      </c>
      <c r="D5238" s="66">
        <v>0</v>
      </c>
      <c r="E5238" s="66"/>
      <c r="F5238" s="66"/>
      <c r="G5238" s="66"/>
      <c r="H5238" s="66">
        <v>0</v>
      </c>
    </row>
    <row r="5239" spans="1:8" ht="12.75" customHeight="1" x14ac:dyDescent="0.25">
      <c r="A5239" s="26" t="s">
        <v>5434</v>
      </c>
      <c r="B5239" s="26" t="s">
        <v>5360</v>
      </c>
      <c r="C5239" s="65">
        <v>16</v>
      </c>
      <c r="D5239" s="66">
        <v>0</v>
      </c>
      <c r="E5239" s="66"/>
      <c r="F5239" s="66"/>
      <c r="G5239" s="66"/>
      <c r="H5239" s="66">
        <v>0</v>
      </c>
    </row>
    <row r="5240" spans="1:8" ht="12.75" customHeight="1" x14ac:dyDescent="0.25">
      <c r="A5240" s="26" t="s">
        <v>5435</v>
      </c>
      <c r="B5240" s="26" t="s">
        <v>5362</v>
      </c>
      <c r="C5240" s="65">
        <v>16</v>
      </c>
      <c r="D5240" s="66">
        <v>0</v>
      </c>
      <c r="E5240" s="66"/>
      <c r="F5240" s="66"/>
      <c r="G5240" s="66"/>
      <c r="H5240" s="66">
        <v>0</v>
      </c>
    </row>
    <row r="5241" spans="1:8" ht="12.75" customHeight="1" x14ac:dyDescent="0.25">
      <c r="A5241" s="26" t="s">
        <v>5436</v>
      </c>
      <c r="B5241" s="26" t="s">
        <v>5364</v>
      </c>
      <c r="C5241" s="65">
        <v>16</v>
      </c>
      <c r="D5241" s="66">
        <v>0</v>
      </c>
      <c r="E5241" s="66"/>
      <c r="F5241" s="66"/>
      <c r="G5241" s="66"/>
      <c r="H5241" s="66">
        <v>0</v>
      </c>
    </row>
    <row r="5242" spans="1:8" ht="12.75" customHeight="1" x14ac:dyDescent="0.25">
      <c r="A5242" s="26" t="s">
        <v>5437</v>
      </c>
      <c r="B5242" s="26" t="s">
        <v>5366</v>
      </c>
      <c r="C5242" s="65">
        <v>16</v>
      </c>
      <c r="D5242" s="66">
        <v>0</v>
      </c>
      <c r="E5242" s="66"/>
      <c r="F5242" s="66"/>
      <c r="G5242" s="66"/>
      <c r="H5242" s="66">
        <v>0</v>
      </c>
    </row>
    <row r="5243" spans="1:8" ht="12.75" customHeight="1" x14ac:dyDescent="0.25">
      <c r="A5243" s="26" t="s">
        <v>5438</v>
      </c>
      <c r="B5243" s="26" t="s">
        <v>5368</v>
      </c>
      <c r="C5243" s="65">
        <v>16</v>
      </c>
      <c r="D5243" s="66">
        <v>0</v>
      </c>
      <c r="E5243" s="66"/>
      <c r="F5243" s="66"/>
      <c r="G5243" s="66"/>
      <c r="H5243" s="66">
        <v>0</v>
      </c>
    </row>
    <row r="5244" spans="1:8" ht="12.75" customHeight="1" x14ac:dyDescent="0.25">
      <c r="A5244" s="26" t="s">
        <v>5439</v>
      </c>
      <c r="B5244" s="26" t="s">
        <v>5370</v>
      </c>
      <c r="C5244" s="65">
        <v>16</v>
      </c>
      <c r="D5244" s="66">
        <v>0</v>
      </c>
      <c r="E5244" s="66"/>
      <c r="F5244" s="66"/>
      <c r="G5244" s="66"/>
      <c r="H5244" s="66">
        <v>0</v>
      </c>
    </row>
    <row r="5245" spans="1:8" ht="12.75" customHeight="1" x14ac:dyDescent="0.25">
      <c r="A5245" s="26" t="s">
        <v>12145</v>
      </c>
      <c r="B5245" s="26" t="s">
        <v>11989</v>
      </c>
      <c r="C5245" s="65">
        <v>16</v>
      </c>
      <c r="D5245" s="66">
        <v>0</v>
      </c>
      <c r="E5245" s="66"/>
      <c r="F5245" s="66"/>
      <c r="G5245" s="66"/>
      <c r="H5245" s="66">
        <v>0</v>
      </c>
    </row>
    <row r="5246" spans="1:8" ht="12.75" customHeight="1" x14ac:dyDescent="0.25">
      <c r="A5246" s="26" t="s">
        <v>12160</v>
      </c>
      <c r="B5246" s="26" t="s">
        <v>12161</v>
      </c>
      <c r="C5246" s="65">
        <v>16</v>
      </c>
      <c r="D5246" s="66">
        <v>-100680.86</v>
      </c>
      <c r="E5246" s="66"/>
      <c r="F5246" s="66"/>
      <c r="G5246" s="66"/>
      <c r="H5246" s="66">
        <v>100680.86</v>
      </c>
    </row>
    <row r="5247" spans="1:8" ht="12.75" customHeight="1" x14ac:dyDescent="0.25">
      <c r="A5247" s="26" t="s">
        <v>5440</v>
      </c>
      <c r="B5247" s="26" t="s">
        <v>5304</v>
      </c>
      <c r="C5247" s="65">
        <v>10</v>
      </c>
      <c r="D5247" s="66"/>
      <c r="E5247" s="66"/>
      <c r="F5247" s="66"/>
      <c r="G5247" s="66">
        <v>0</v>
      </c>
      <c r="H5247" s="66">
        <v>0</v>
      </c>
    </row>
    <row r="5248" spans="1:8" ht="12.75" customHeight="1" x14ac:dyDescent="0.25">
      <c r="A5248" s="26" t="s">
        <v>5441</v>
      </c>
      <c r="B5248" s="26" t="s">
        <v>5304</v>
      </c>
      <c r="C5248" s="65">
        <v>12</v>
      </c>
      <c r="D5248" s="66"/>
      <c r="E5248" s="66"/>
      <c r="F5248" s="66">
        <v>0</v>
      </c>
      <c r="G5248" s="66"/>
      <c r="H5248" s="66">
        <v>0</v>
      </c>
    </row>
    <row r="5249" spans="1:8" ht="12.75" customHeight="1" x14ac:dyDescent="0.25">
      <c r="A5249" s="26" t="s">
        <v>5442</v>
      </c>
      <c r="B5249" s="26" t="s">
        <v>5443</v>
      </c>
      <c r="C5249" s="65">
        <v>14</v>
      </c>
      <c r="D5249" s="66"/>
      <c r="E5249" s="66">
        <v>0</v>
      </c>
      <c r="F5249" s="66"/>
      <c r="G5249" s="66"/>
      <c r="H5249" s="66">
        <v>0</v>
      </c>
    </row>
    <row r="5250" spans="1:8" ht="12.75" customHeight="1" x14ac:dyDescent="0.25">
      <c r="A5250" s="26" t="s">
        <v>5444</v>
      </c>
      <c r="B5250" s="26" t="s">
        <v>5356</v>
      </c>
      <c r="C5250" s="65">
        <v>16</v>
      </c>
      <c r="D5250" s="66">
        <v>0</v>
      </c>
      <c r="E5250" s="66"/>
      <c r="F5250" s="66"/>
      <c r="G5250" s="66"/>
      <c r="H5250" s="66">
        <v>0</v>
      </c>
    </row>
    <row r="5251" spans="1:8" ht="12.75" customHeight="1" x14ac:dyDescent="0.25">
      <c r="A5251" s="26" t="s">
        <v>5445</v>
      </c>
      <c r="B5251" s="26" t="s">
        <v>5358</v>
      </c>
      <c r="C5251" s="65">
        <v>16</v>
      </c>
      <c r="D5251" s="66">
        <v>0</v>
      </c>
      <c r="E5251" s="66"/>
      <c r="F5251" s="66"/>
      <c r="G5251" s="66"/>
      <c r="H5251" s="66">
        <v>0</v>
      </c>
    </row>
    <row r="5252" spans="1:8" ht="12.75" customHeight="1" x14ac:dyDescent="0.25">
      <c r="A5252" s="26" t="s">
        <v>5446</v>
      </c>
      <c r="B5252" s="26" t="s">
        <v>5360</v>
      </c>
      <c r="C5252" s="65">
        <v>16</v>
      </c>
      <c r="D5252" s="66">
        <v>0</v>
      </c>
      <c r="E5252" s="66"/>
      <c r="F5252" s="66"/>
      <c r="G5252" s="66"/>
      <c r="H5252" s="66">
        <v>0</v>
      </c>
    </row>
    <row r="5253" spans="1:8" ht="12.75" customHeight="1" x14ac:dyDescent="0.25">
      <c r="A5253" s="26" t="s">
        <v>5447</v>
      </c>
      <c r="B5253" s="26" t="s">
        <v>5362</v>
      </c>
      <c r="C5253" s="65">
        <v>16</v>
      </c>
      <c r="D5253" s="66">
        <v>0</v>
      </c>
      <c r="E5253" s="66"/>
      <c r="F5253" s="66"/>
      <c r="G5253" s="66"/>
      <c r="H5253" s="66">
        <v>0</v>
      </c>
    </row>
    <row r="5254" spans="1:8" ht="12.75" customHeight="1" x14ac:dyDescent="0.25">
      <c r="A5254" s="26" t="s">
        <v>5448</v>
      </c>
      <c r="B5254" s="26" t="s">
        <v>5364</v>
      </c>
      <c r="C5254" s="65">
        <v>16</v>
      </c>
      <c r="D5254" s="66">
        <v>0</v>
      </c>
      <c r="E5254" s="66"/>
      <c r="F5254" s="66"/>
      <c r="G5254" s="66"/>
      <c r="H5254" s="66">
        <v>0</v>
      </c>
    </row>
    <row r="5255" spans="1:8" ht="12.75" customHeight="1" x14ac:dyDescent="0.25">
      <c r="A5255" s="26" t="s">
        <v>5449</v>
      </c>
      <c r="B5255" s="26" t="s">
        <v>5366</v>
      </c>
      <c r="C5255" s="65">
        <v>16</v>
      </c>
      <c r="D5255" s="66">
        <v>0</v>
      </c>
      <c r="E5255" s="66"/>
      <c r="F5255" s="66"/>
      <c r="G5255" s="66"/>
      <c r="H5255" s="66">
        <v>0</v>
      </c>
    </row>
    <row r="5256" spans="1:8" ht="12.75" customHeight="1" x14ac:dyDescent="0.25">
      <c r="A5256" s="26" t="s">
        <v>5450</v>
      </c>
      <c r="B5256" s="26" t="s">
        <v>5368</v>
      </c>
      <c r="C5256" s="65">
        <v>16</v>
      </c>
      <c r="D5256" s="66">
        <v>0</v>
      </c>
      <c r="E5256" s="66"/>
      <c r="F5256" s="66"/>
      <c r="G5256" s="66"/>
      <c r="H5256" s="66">
        <v>0</v>
      </c>
    </row>
    <row r="5257" spans="1:8" ht="12.75" customHeight="1" x14ac:dyDescent="0.25">
      <c r="A5257" s="26" t="s">
        <v>5451</v>
      </c>
      <c r="B5257" s="26" t="s">
        <v>5370</v>
      </c>
      <c r="C5257" s="65">
        <v>16</v>
      </c>
      <c r="D5257" s="66">
        <v>0</v>
      </c>
      <c r="E5257" s="66"/>
      <c r="F5257" s="66"/>
      <c r="G5257" s="66"/>
      <c r="H5257" s="66">
        <v>0</v>
      </c>
    </row>
    <row r="5258" spans="1:8" ht="12.75" customHeight="1" x14ac:dyDescent="0.25">
      <c r="A5258" s="26" t="s">
        <v>5452</v>
      </c>
      <c r="B5258" s="26" t="s">
        <v>5313</v>
      </c>
      <c r="C5258" s="65">
        <v>10</v>
      </c>
      <c r="D5258" s="66"/>
      <c r="E5258" s="66"/>
      <c r="F5258" s="66"/>
      <c r="G5258" s="66">
        <v>-527343.68000000005</v>
      </c>
      <c r="H5258" s="66">
        <v>527343.68000000005</v>
      </c>
    </row>
    <row r="5259" spans="1:8" ht="12.75" customHeight="1" x14ac:dyDescent="0.25">
      <c r="A5259" s="26" t="s">
        <v>11986</v>
      </c>
      <c r="B5259" s="26" t="s">
        <v>5318</v>
      </c>
      <c r="C5259" s="65">
        <v>12</v>
      </c>
      <c r="D5259" s="66"/>
      <c r="E5259" s="66"/>
      <c r="F5259" s="66">
        <v>-527343.68000000005</v>
      </c>
      <c r="G5259" s="66"/>
      <c r="H5259" s="66">
        <v>527343.68000000005</v>
      </c>
    </row>
    <row r="5260" spans="1:8" ht="12.75" customHeight="1" x14ac:dyDescent="0.25">
      <c r="A5260" s="26" t="s">
        <v>11987</v>
      </c>
      <c r="B5260" s="26" t="s">
        <v>5318</v>
      </c>
      <c r="C5260" s="65">
        <v>14</v>
      </c>
      <c r="D5260" s="66"/>
      <c r="E5260" s="66">
        <v>-527343.68000000005</v>
      </c>
      <c r="F5260" s="66"/>
      <c r="G5260" s="66"/>
      <c r="H5260" s="66">
        <v>527343.68000000005</v>
      </c>
    </row>
    <row r="5261" spans="1:8" ht="12.75" customHeight="1" x14ac:dyDescent="0.25">
      <c r="A5261" s="26" t="s">
        <v>11988</v>
      </c>
      <c r="B5261" s="26" t="s">
        <v>11989</v>
      </c>
      <c r="C5261" s="65">
        <v>16</v>
      </c>
      <c r="D5261" s="66">
        <v>-527343.68000000005</v>
      </c>
      <c r="E5261" s="66"/>
      <c r="F5261" s="66"/>
      <c r="G5261" s="66"/>
      <c r="H5261" s="66">
        <v>527343.68000000005</v>
      </c>
    </row>
    <row r="5262" spans="1:8" ht="12.75" customHeight="1" x14ac:dyDescent="0.25">
      <c r="A5262" s="26" t="s">
        <v>5453</v>
      </c>
      <c r="B5262" s="26" t="s">
        <v>5318</v>
      </c>
      <c r="C5262" s="65">
        <v>10</v>
      </c>
      <c r="D5262" s="66"/>
      <c r="E5262" s="66"/>
      <c r="F5262" s="66"/>
      <c r="G5262" s="66">
        <v>0</v>
      </c>
      <c r="H5262" s="66">
        <v>0</v>
      </c>
    </row>
    <row r="5263" spans="1:8" ht="12.75" customHeight="1" x14ac:dyDescent="0.25">
      <c r="A5263" s="26" t="s">
        <v>5454</v>
      </c>
      <c r="B5263" s="26" t="s">
        <v>5323</v>
      </c>
      <c r="C5263" s="65">
        <v>10</v>
      </c>
      <c r="D5263" s="66"/>
      <c r="E5263" s="66"/>
      <c r="F5263" s="66"/>
      <c r="G5263" s="66">
        <v>0</v>
      </c>
      <c r="H5263" s="66">
        <v>0</v>
      </c>
    </row>
    <row r="5264" spans="1:8" ht="12.75" customHeight="1" x14ac:dyDescent="0.25">
      <c r="A5264" s="26" t="s">
        <v>5455</v>
      </c>
      <c r="B5264" s="26" t="s">
        <v>296</v>
      </c>
      <c r="C5264" s="65">
        <v>12</v>
      </c>
      <c r="D5264" s="66"/>
      <c r="E5264" s="66"/>
      <c r="F5264" s="66">
        <v>0</v>
      </c>
      <c r="G5264" s="66"/>
      <c r="H5264" s="66">
        <v>0</v>
      </c>
    </row>
    <row r="5265" spans="1:8" ht="12.75" customHeight="1" x14ac:dyDescent="0.25">
      <c r="A5265" s="26" t="s">
        <v>5456</v>
      </c>
      <c r="B5265" s="26" t="s">
        <v>296</v>
      </c>
      <c r="C5265" s="65">
        <v>14</v>
      </c>
      <c r="D5265" s="66"/>
      <c r="E5265" s="66">
        <v>0</v>
      </c>
      <c r="F5265" s="66"/>
      <c r="G5265" s="66"/>
      <c r="H5265" s="66">
        <v>0</v>
      </c>
    </row>
    <row r="5266" spans="1:8" ht="12.75" customHeight="1" x14ac:dyDescent="0.25">
      <c r="A5266" s="26" t="s">
        <v>5457</v>
      </c>
      <c r="B5266" s="26" t="s">
        <v>296</v>
      </c>
      <c r="C5266" s="65">
        <v>16</v>
      </c>
      <c r="D5266" s="66">
        <v>0</v>
      </c>
      <c r="E5266" s="66"/>
      <c r="F5266" s="66"/>
      <c r="G5266" s="66"/>
      <c r="H5266" s="66">
        <v>0</v>
      </c>
    </row>
    <row r="5267" spans="1:8" ht="12.75" customHeight="1" x14ac:dyDescent="0.25">
      <c r="A5267" s="26" t="s">
        <v>5458</v>
      </c>
      <c r="B5267" s="26" t="s">
        <v>5459</v>
      </c>
      <c r="C5267" s="65">
        <v>16</v>
      </c>
      <c r="D5267" s="66">
        <v>0</v>
      </c>
      <c r="E5267" s="66"/>
      <c r="F5267" s="66"/>
      <c r="G5267" s="66"/>
      <c r="H5267" s="66">
        <v>0</v>
      </c>
    </row>
    <row r="5268" spans="1:8" ht="12.75" customHeight="1" x14ac:dyDescent="0.25">
      <c r="A5268" s="26" t="s">
        <v>5460</v>
      </c>
      <c r="B5268" s="26" t="s">
        <v>5461</v>
      </c>
      <c r="C5268" s="65">
        <v>16</v>
      </c>
      <c r="D5268" s="66">
        <v>0</v>
      </c>
      <c r="E5268" s="66"/>
      <c r="F5268" s="66"/>
      <c r="G5268" s="66"/>
      <c r="H5268" s="66">
        <v>0</v>
      </c>
    </row>
    <row r="5269" spans="1:8" ht="12.75" customHeight="1" x14ac:dyDescent="0.25">
      <c r="A5269" s="26" t="s">
        <v>5462</v>
      </c>
      <c r="B5269" s="26" t="s">
        <v>5463</v>
      </c>
      <c r="C5269" s="65">
        <v>16</v>
      </c>
      <c r="D5269" s="66">
        <v>0</v>
      </c>
      <c r="E5269" s="66"/>
      <c r="F5269" s="66"/>
      <c r="G5269" s="66"/>
      <c r="H5269" s="66">
        <v>0</v>
      </c>
    </row>
    <row r="5270" spans="1:8" ht="12.75" customHeight="1" x14ac:dyDescent="0.25">
      <c r="A5270" s="26" t="s">
        <v>5464</v>
      </c>
      <c r="B5270" s="26" t="s">
        <v>5465</v>
      </c>
      <c r="C5270" s="65">
        <v>16</v>
      </c>
      <c r="D5270" s="66">
        <v>0</v>
      </c>
      <c r="E5270" s="66"/>
      <c r="F5270" s="66"/>
      <c r="G5270" s="66"/>
      <c r="H5270" s="66">
        <v>0</v>
      </c>
    </row>
    <row r="5271" spans="1:8" ht="12.75" customHeight="1" x14ac:dyDescent="0.25">
      <c r="A5271" s="26" t="s">
        <v>11570</v>
      </c>
      <c r="B5271" s="26" t="s">
        <v>11571</v>
      </c>
      <c r="C5271" s="65">
        <v>16</v>
      </c>
      <c r="D5271" s="66">
        <v>0</v>
      </c>
      <c r="E5271" s="66"/>
      <c r="F5271" s="66"/>
      <c r="G5271" s="66"/>
      <c r="H5271" s="66">
        <v>0</v>
      </c>
    </row>
    <row r="5272" spans="1:8" ht="12.75" customHeight="1" x14ac:dyDescent="0.25">
      <c r="A5272" s="26" t="s">
        <v>5466</v>
      </c>
      <c r="B5272" s="26" t="s">
        <v>5323</v>
      </c>
      <c r="C5272" s="65">
        <v>10</v>
      </c>
      <c r="D5272" s="66"/>
      <c r="E5272" s="66"/>
      <c r="F5272" s="66"/>
      <c r="G5272" s="66">
        <v>0</v>
      </c>
      <c r="H5272" s="66">
        <v>0</v>
      </c>
    </row>
    <row r="5273" spans="1:8" ht="12.75" customHeight="1" x14ac:dyDescent="0.25">
      <c r="A5273" s="26" t="s">
        <v>5467</v>
      </c>
      <c r="B5273" s="26" t="s">
        <v>296</v>
      </c>
      <c r="C5273" s="65">
        <v>12</v>
      </c>
      <c r="D5273" s="66"/>
      <c r="E5273" s="66"/>
      <c r="F5273" s="66">
        <v>0</v>
      </c>
      <c r="G5273" s="66"/>
      <c r="H5273" s="66">
        <v>0</v>
      </c>
    </row>
    <row r="5274" spans="1:8" ht="12.75" customHeight="1" x14ac:dyDescent="0.25">
      <c r="A5274" s="26" t="s">
        <v>5468</v>
      </c>
      <c r="B5274" s="26" t="s">
        <v>296</v>
      </c>
      <c r="C5274" s="65">
        <v>14</v>
      </c>
      <c r="D5274" s="66"/>
      <c r="E5274" s="66">
        <v>0</v>
      </c>
      <c r="F5274" s="66"/>
      <c r="G5274" s="66"/>
      <c r="H5274" s="66">
        <v>0</v>
      </c>
    </row>
    <row r="5275" spans="1:8" ht="12.75" customHeight="1" x14ac:dyDescent="0.25">
      <c r="A5275" s="26" t="s">
        <v>5469</v>
      </c>
      <c r="B5275" s="26" t="s">
        <v>296</v>
      </c>
      <c r="C5275" s="65">
        <v>16</v>
      </c>
      <c r="D5275" s="66">
        <v>0</v>
      </c>
      <c r="E5275" s="66"/>
      <c r="F5275" s="66"/>
      <c r="G5275" s="66"/>
      <c r="H5275" s="66">
        <v>0</v>
      </c>
    </row>
    <row r="5276" spans="1:8" ht="12.75" customHeight="1" x14ac:dyDescent="0.25">
      <c r="A5276" s="26" t="s">
        <v>5470</v>
      </c>
      <c r="B5276" s="26" t="s">
        <v>5332</v>
      </c>
      <c r="C5276" s="65">
        <v>10</v>
      </c>
      <c r="D5276" s="66"/>
      <c r="E5276" s="66"/>
      <c r="F5276" s="66"/>
      <c r="G5276" s="66">
        <v>0</v>
      </c>
      <c r="H5276" s="66">
        <v>0</v>
      </c>
    </row>
    <row r="5277" spans="1:8" ht="12.75" customHeight="1" x14ac:dyDescent="0.25">
      <c r="A5277" s="26" t="s">
        <v>5471</v>
      </c>
      <c r="B5277" s="26" t="s">
        <v>296</v>
      </c>
      <c r="C5277" s="65">
        <v>12</v>
      </c>
      <c r="D5277" s="66"/>
      <c r="E5277" s="66"/>
      <c r="F5277" s="66">
        <v>0</v>
      </c>
      <c r="G5277" s="66"/>
      <c r="H5277" s="66">
        <v>0</v>
      </c>
    </row>
    <row r="5278" spans="1:8" ht="12.75" customHeight="1" x14ac:dyDescent="0.25">
      <c r="A5278" s="26" t="s">
        <v>5472</v>
      </c>
      <c r="B5278" s="26" t="s">
        <v>296</v>
      </c>
      <c r="C5278" s="65">
        <v>14</v>
      </c>
      <c r="D5278" s="66"/>
      <c r="E5278" s="66">
        <v>0</v>
      </c>
      <c r="F5278" s="66"/>
      <c r="G5278" s="66"/>
      <c r="H5278" s="66">
        <v>0</v>
      </c>
    </row>
    <row r="5279" spans="1:8" ht="12.75" customHeight="1" x14ac:dyDescent="0.25">
      <c r="A5279" s="26" t="s">
        <v>5473</v>
      </c>
      <c r="B5279" s="26" t="s">
        <v>296</v>
      </c>
      <c r="C5279" s="65">
        <v>16</v>
      </c>
      <c r="D5279" s="66">
        <v>0</v>
      </c>
      <c r="E5279" s="66"/>
      <c r="F5279" s="66"/>
      <c r="G5279" s="66"/>
      <c r="H5279" s="66">
        <v>0</v>
      </c>
    </row>
    <row r="5280" spans="1:8" ht="12.75" customHeight="1" x14ac:dyDescent="0.25">
      <c r="A5280" s="26" t="s">
        <v>5474</v>
      </c>
      <c r="B5280" s="26" t="s">
        <v>5332</v>
      </c>
      <c r="C5280" s="65">
        <v>10</v>
      </c>
      <c r="D5280" s="66"/>
      <c r="E5280" s="66"/>
      <c r="F5280" s="66"/>
      <c r="G5280" s="66">
        <v>0</v>
      </c>
      <c r="H5280" s="66">
        <v>0</v>
      </c>
    </row>
    <row r="5281" spans="1:8" ht="12.75" customHeight="1" x14ac:dyDescent="0.25">
      <c r="A5281" s="26" t="s">
        <v>5475</v>
      </c>
      <c r="B5281" s="26" t="s">
        <v>5476</v>
      </c>
      <c r="C5281" s="65">
        <v>10</v>
      </c>
      <c r="D5281" s="66"/>
      <c r="E5281" s="66"/>
      <c r="F5281" s="66"/>
      <c r="G5281" s="66">
        <v>0</v>
      </c>
      <c r="H5281" s="66">
        <v>0</v>
      </c>
    </row>
    <row r="5282" spans="1:8" ht="12.75" customHeight="1" x14ac:dyDescent="0.25">
      <c r="A5282" s="26" t="s">
        <v>5477</v>
      </c>
      <c r="B5282" s="26" t="s">
        <v>5269</v>
      </c>
      <c r="C5282" s="65">
        <v>12</v>
      </c>
      <c r="D5282" s="66"/>
      <c r="E5282" s="66"/>
      <c r="F5282" s="66">
        <v>0</v>
      </c>
      <c r="G5282" s="66"/>
      <c r="H5282" s="66">
        <v>0</v>
      </c>
    </row>
    <row r="5283" spans="1:8" ht="12.75" customHeight="1" x14ac:dyDescent="0.25">
      <c r="A5283" s="26" t="s">
        <v>5478</v>
      </c>
      <c r="B5283" s="26" t="s">
        <v>5269</v>
      </c>
      <c r="C5283" s="65">
        <v>14</v>
      </c>
      <c r="D5283" s="66"/>
      <c r="E5283" s="66">
        <v>0</v>
      </c>
      <c r="F5283" s="66"/>
      <c r="G5283" s="66"/>
      <c r="H5283" s="66">
        <v>0</v>
      </c>
    </row>
    <row r="5284" spans="1:8" ht="12.75" customHeight="1" x14ac:dyDescent="0.25">
      <c r="A5284" s="26" t="s">
        <v>5479</v>
      </c>
      <c r="B5284" s="26" t="s">
        <v>5356</v>
      </c>
      <c r="C5284" s="65">
        <v>16</v>
      </c>
      <c r="D5284" s="66">
        <v>0</v>
      </c>
      <c r="E5284" s="66"/>
      <c r="F5284" s="66"/>
      <c r="G5284" s="66"/>
      <c r="H5284" s="66">
        <v>0</v>
      </c>
    </row>
    <row r="5285" spans="1:8" ht="12.75" customHeight="1" x14ac:dyDescent="0.25">
      <c r="A5285" s="26" t="s">
        <v>5480</v>
      </c>
      <c r="B5285" s="26" t="s">
        <v>5358</v>
      </c>
      <c r="C5285" s="65">
        <v>16</v>
      </c>
      <c r="D5285" s="66">
        <v>0</v>
      </c>
      <c r="E5285" s="66"/>
      <c r="F5285" s="66"/>
      <c r="G5285" s="66"/>
      <c r="H5285" s="66">
        <v>0</v>
      </c>
    </row>
    <row r="5286" spans="1:8" ht="12.75" customHeight="1" x14ac:dyDescent="0.25">
      <c r="A5286" s="26" t="s">
        <v>5481</v>
      </c>
      <c r="B5286" s="26" t="s">
        <v>5360</v>
      </c>
      <c r="C5286" s="65">
        <v>16</v>
      </c>
      <c r="D5286" s="66">
        <v>0</v>
      </c>
      <c r="E5286" s="66"/>
      <c r="F5286" s="66"/>
      <c r="G5286" s="66"/>
      <c r="H5286" s="66">
        <v>0</v>
      </c>
    </row>
    <row r="5287" spans="1:8" ht="12.75" customHeight="1" x14ac:dyDescent="0.25">
      <c r="A5287" s="26" t="s">
        <v>5482</v>
      </c>
      <c r="B5287" s="26" t="s">
        <v>5362</v>
      </c>
      <c r="C5287" s="65">
        <v>16</v>
      </c>
      <c r="D5287" s="66">
        <v>0</v>
      </c>
      <c r="E5287" s="66"/>
      <c r="F5287" s="66"/>
      <c r="G5287" s="66"/>
      <c r="H5287" s="66">
        <v>0</v>
      </c>
    </row>
    <row r="5288" spans="1:8" ht="12.75" customHeight="1" x14ac:dyDescent="0.25">
      <c r="A5288" s="26" t="s">
        <v>5483</v>
      </c>
      <c r="B5288" s="26" t="s">
        <v>5364</v>
      </c>
      <c r="C5288" s="65">
        <v>16</v>
      </c>
      <c r="D5288" s="66">
        <v>0</v>
      </c>
      <c r="E5288" s="66"/>
      <c r="F5288" s="66"/>
      <c r="G5288" s="66"/>
      <c r="H5288" s="66">
        <v>0</v>
      </c>
    </row>
    <row r="5289" spans="1:8" ht="12.75" customHeight="1" x14ac:dyDescent="0.25">
      <c r="A5289" s="26" t="s">
        <v>5484</v>
      </c>
      <c r="B5289" s="26" t="s">
        <v>5366</v>
      </c>
      <c r="C5289" s="65">
        <v>16</v>
      </c>
      <c r="D5289" s="66">
        <v>0</v>
      </c>
      <c r="E5289" s="66"/>
      <c r="F5289" s="66"/>
      <c r="G5289" s="66"/>
      <c r="H5289" s="66">
        <v>0</v>
      </c>
    </row>
    <row r="5290" spans="1:8" ht="12.75" customHeight="1" x14ac:dyDescent="0.25">
      <c r="A5290" s="26" t="s">
        <v>5485</v>
      </c>
      <c r="B5290" s="26" t="s">
        <v>5368</v>
      </c>
      <c r="C5290" s="65">
        <v>16</v>
      </c>
      <c r="D5290" s="66">
        <v>0</v>
      </c>
      <c r="E5290" s="66"/>
      <c r="F5290" s="66"/>
      <c r="G5290" s="66"/>
      <c r="H5290" s="66">
        <v>0</v>
      </c>
    </row>
    <row r="5291" spans="1:8" ht="12.75" customHeight="1" x14ac:dyDescent="0.25">
      <c r="A5291" s="26" t="s">
        <v>5486</v>
      </c>
      <c r="B5291" s="26" t="s">
        <v>5370</v>
      </c>
      <c r="C5291" s="65">
        <v>16</v>
      </c>
      <c r="D5291" s="66">
        <v>0</v>
      </c>
      <c r="E5291" s="66"/>
      <c r="F5291" s="66"/>
      <c r="G5291" s="66"/>
      <c r="H5291" s="66">
        <v>0</v>
      </c>
    </row>
    <row r="5292" spans="1:8" ht="12.75" customHeight="1" x14ac:dyDescent="0.25">
      <c r="A5292" s="26" t="s">
        <v>12036</v>
      </c>
      <c r="B5292" s="26" t="s">
        <v>11989</v>
      </c>
      <c r="C5292" s="65">
        <v>16</v>
      </c>
      <c r="D5292" s="66">
        <v>0</v>
      </c>
      <c r="E5292" s="66"/>
      <c r="F5292" s="66"/>
      <c r="G5292" s="66"/>
      <c r="H5292" s="66">
        <v>0</v>
      </c>
    </row>
    <row r="5293" spans="1:8" ht="12.75" customHeight="1" x14ac:dyDescent="0.25">
      <c r="A5293" s="26" t="s">
        <v>5487</v>
      </c>
      <c r="B5293" s="26" t="s">
        <v>5278</v>
      </c>
      <c r="C5293" s="65">
        <v>14</v>
      </c>
      <c r="D5293" s="66"/>
      <c r="E5293" s="66">
        <v>0</v>
      </c>
      <c r="F5293" s="66"/>
      <c r="G5293" s="66"/>
      <c r="H5293" s="66">
        <v>0</v>
      </c>
    </row>
    <row r="5294" spans="1:8" ht="12.75" customHeight="1" x14ac:dyDescent="0.25">
      <c r="A5294" s="26" t="s">
        <v>5488</v>
      </c>
      <c r="B5294" s="26" t="s">
        <v>5356</v>
      </c>
      <c r="C5294" s="65">
        <v>16</v>
      </c>
      <c r="D5294" s="66">
        <v>0</v>
      </c>
      <c r="E5294" s="66"/>
      <c r="F5294" s="66"/>
      <c r="G5294" s="66"/>
      <c r="H5294" s="66">
        <v>0</v>
      </c>
    </row>
    <row r="5295" spans="1:8" ht="12.75" customHeight="1" x14ac:dyDescent="0.25">
      <c r="A5295" s="26" t="s">
        <v>5489</v>
      </c>
      <c r="B5295" s="26" t="s">
        <v>5358</v>
      </c>
      <c r="C5295" s="65">
        <v>16</v>
      </c>
      <c r="D5295" s="66">
        <v>0</v>
      </c>
      <c r="E5295" s="66"/>
      <c r="F5295" s="66"/>
      <c r="G5295" s="66"/>
      <c r="H5295" s="66">
        <v>0</v>
      </c>
    </row>
    <row r="5296" spans="1:8" ht="12.75" customHeight="1" x14ac:dyDescent="0.25">
      <c r="A5296" s="26" t="s">
        <v>5490</v>
      </c>
      <c r="B5296" s="26" t="s">
        <v>5360</v>
      </c>
      <c r="C5296" s="65">
        <v>16</v>
      </c>
      <c r="D5296" s="66">
        <v>0</v>
      </c>
      <c r="E5296" s="66"/>
      <c r="F5296" s="66"/>
      <c r="G5296" s="66"/>
      <c r="H5296" s="66">
        <v>0</v>
      </c>
    </row>
    <row r="5297" spans="1:8" ht="12.75" customHeight="1" x14ac:dyDescent="0.25">
      <c r="A5297" s="26" t="s">
        <v>5491</v>
      </c>
      <c r="B5297" s="26" t="s">
        <v>5362</v>
      </c>
      <c r="C5297" s="65">
        <v>16</v>
      </c>
      <c r="D5297" s="66">
        <v>0</v>
      </c>
      <c r="E5297" s="66"/>
      <c r="F5297" s="66"/>
      <c r="G5297" s="66"/>
      <c r="H5297" s="66">
        <v>0</v>
      </c>
    </row>
    <row r="5298" spans="1:8" ht="12.75" customHeight="1" x14ac:dyDescent="0.25">
      <c r="A5298" s="26" t="s">
        <v>5492</v>
      </c>
      <c r="B5298" s="26" t="s">
        <v>5364</v>
      </c>
      <c r="C5298" s="65">
        <v>16</v>
      </c>
      <c r="D5298" s="66">
        <v>0</v>
      </c>
      <c r="E5298" s="66"/>
      <c r="F5298" s="66"/>
      <c r="G5298" s="66"/>
      <c r="H5298" s="66">
        <v>0</v>
      </c>
    </row>
    <row r="5299" spans="1:8" ht="12.75" customHeight="1" x14ac:dyDescent="0.25">
      <c r="A5299" s="26" t="s">
        <v>5493</v>
      </c>
      <c r="B5299" s="26" t="s">
        <v>5366</v>
      </c>
      <c r="C5299" s="65">
        <v>16</v>
      </c>
      <c r="D5299" s="66">
        <v>0</v>
      </c>
      <c r="E5299" s="66"/>
      <c r="F5299" s="66"/>
      <c r="G5299" s="66"/>
      <c r="H5299" s="66">
        <v>0</v>
      </c>
    </row>
    <row r="5300" spans="1:8" ht="12.75" customHeight="1" x14ac:dyDescent="0.25">
      <c r="A5300" s="26" t="s">
        <v>5494</v>
      </c>
      <c r="B5300" s="26" t="s">
        <v>5368</v>
      </c>
      <c r="C5300" s="65">
        <v>16</v>
      </c>
      <c r="D5300" s="66">
        <v>0</v>
      </c>
      <c r="E5300" s="66"/>
      <c r="F5300" s="66"/>
      <c r="G5300" s="66"/>
      <c r="H5300" s="66">
        <v>0</v>
      </c>
    </row>
    <row r="5301" spans="1:8" ht="12.75" customHeight="1" x14ac:dyDescent="0.25">
      <c r="A5301" s="26" t="s">
        <v>5495</v>
      </c>
      <c r="B5301" s="26" t="s">
        <v>5370</v>
      </c>
      <c r="C5301" s="65">
        <v>16</v>
      </c>
      <c r="D5301" s="66">
        <v>0</v>
      </c>
      <c r="E5301" s="66"/>
      <c r="F5301" s="66"/>
      <c r="G5301" s="66"/>
      <c r="H5301" s="66">
        <v>0</v>
      </c>
    </row>
    <row r="5302" spans="1:8" ht="12.75" customHeight="1" x14ac:dyDescent="0.25">
      <c r="A5302" s="26" t="s">
        <v>12066</v>
      </c>
      <c r="B5302" s="26" t="s">
        <v>11989</v>
      </c>
      <c r="C5302" s="65">
        <v>16</v>
      </c>
      <c r="D5302" s="66">
        <v>0</v>
      </c>
      <c r="E5302" s="66"/>
      <c r="F5302" s="66"/>
      <c r="G5302" s="66"/>
      <c r="H5302" s="66">
        <v>0</v>
      </c>
    </row>
    <row r="5303" spans="1:8" ht="12.75" customHeight="1" x14ac:dyDescent="0.25">
      <c r="A5303" s="26" t="s">
        <v>5496</v>
      </c>
      <c r="B5303" s="26" t="s">
        <v>5278</v>
      </c>
      <c r="C5303" s="65">
        <v>12</v>
      </c>
      <c r="D5303" s="66"/>
      <c r="E5303" s="66"/>
      <c r="F5303" s="66">
        <v>0</v>
      </c>
      <c r="G5303" s="66"/>
      <c r="H5303" s="66">
        <v>0</v>
      </c>
    </row>
    <row r="5304" spans="1:8" ht="12.75" customHeight="1" x14ac:dyDescent="0.25">
      <c r="A5304" s="26" t="s">
        <v>5497</v>
      </c>
      <c r="B5304" s="26" t="s">
        <v>5278</v>
      </c>
      <c r="C5304" s="65">
        <v>14</v>
      </c>
      <c r="D5304" s="66"/>
      <c r="E5304" s="66">
        <v>0</v>
      </c>
      <c r="F5304" s="66"/>
      <c r="G5304" s="66"/>
      <c r="H5304" s="66">
        <v>0</v>
      </c>
    </row>
    <row r="5305" spans="1:8" ht="12.75" customHeight="1" x14ac:dyDescent="0.25">
      <c r="A5305" s="26" t="s">
        <v>5498</v>
      </c>
      <c r="B5305" s="26" t="s">
        <v>5356</v>
      </c>
      <c r="C5305" s="65">
        <v>16</v>
      </c>
      <c r="D5305" s="66">
        <v>0</v>
      </c>
      <c r="E5305" s="66"/>
      <c r="F5305" s="66"/>
      <c r="G5305" s="66"/>
      <c r="H5305" s="66">
        <v>0</v>
      </c>
    </row>
    <row r="5306" spans="1:8" ht="12.75" customHeight="1" x14ac:dyDescent="0.25">
      <c r="A5306" s="26" t="s">
        <v>5499</v>
      </c>
      <c r="B5306" s="26" t="s">
        <v>5358</v>
      </c>
      <c r="C5306" s="65">
        <v>16</v>
      </c>
      <c r="D5306" s="66">
        <v>0</v>
      </c>
      <c r="E5306" s="66"/>
      <c r="F5306" s="66"/>
      <c r="G5306" s="66"/>
      <c r="H5306" s="66">
        <v>0</v>
      </c>
    </row>
    <row r="5307" spans="1:8" ht="12.75" customHeight="1" x14ac:dyDescent="0.25">
      <c r="A5307" s="26" t="s">
        <v>5500</v>
      </c>
      <c r="B5307" s="26" t="s">
        <v>5501</v>
      </c>
      <c r="C5307" s="65">
        <v>16</v>
      </c>
      <c r="D5307" s="66">
        <v>0</v>
      </c>
      <c r="E5307" s="66"/>
      <c r="F5307" s="66"/>
      <c r="G5307" s="66"/>
      <c r="H5307" s="66">
        <v>0</v>
      </c>
    </row>
    <row r="5308" spans="1:8" ht="12.75" customHeight="1" x14ac:dyDescent="0.25">
      <c r="A5308" s="26" t="s">
        <v>5502</v>
      </c>
      <c r="B5308" s="26" t="s">
        <v>5362</v>
      </c>
      <c r="C5308" s="65">
        <v>16</v>
      </c>
      <c r="D5308" s="66">
        <v>0</v>
      </c>
      <c r="E5308" s="66"/>
      <c r="F5308" s="66"/>
      <c r="G5308" s="66"/>
      <c r="H5308" s="66">
        <v>0</v>
      </c>
    </row>
    <row r="5309" spans="1:8" ht="12.75" customHeight="1" x14ac:dyDescent="0.25">
      <c r="A5309" s="26" t="s">
        <v>5503</v>
      </c>
      <c r="B5309" s="26" t="s">
        <v>5364</v>
      </c>
      <c r="C5309" s="65">
        <v>16</v>
      </c>
      <c r="D5309" s="66">
        <v>0</v>
      </c>
      <c r="E5309" s="66"/>
      <c r="F5309" s="66"/>
      <c r="G5309" s="66"/>
      <c r="H5309" s="66">
        <v>0</v>
      </c>
    </row>
    <row r="5310" spans="1:8" ht="12.75" customHeight="1" x14ac:dyDescent="0.25">
      <c r="A5310" s="26" t="s">
        <v>5504</v>
      </c>
      <c r="B5310" s="26" t="s">
        <v>5366</v>
      </c>
      <c r="C5310" s="65">
        <v>16</v>
      </c>
      <c r="D5310" s="66">
        <v>0</v>
      </c>
      <c r="E5310" s="66"/>
      <c r="F5310" s="66"/>
      <c r="G5310" s="66"/>
      <c r="H5310" s="66">
        <v>0</v>
      </c>
    </row>
    <row r="5311" spans="1:8" ht="12.75" customHeight="1" x14ac:dyDescent="0.25">
      <c r="A5311" s="26" t="s">
        <v>5505</v>
      </c>
      <c r="B5311" s="26" t="s">
        <v>5368</v>
      </c>
      <c r="C5311" s="65">
        <v>16</v>
      </c>
      <c r="D5311" s="66">
        <v>0</v>
      </c>
      <c r="E5311" s="66"/>
      <c r="F5311" s="66"/>
      <c r="G5311" s="66"/>
      <c r="H5311" s="66">
        <v>0</v>
      </c>
    </row>
    <row r="5312" spans="1:8" ht="12.75" customHeight="1" x14ac:dyDescent="0.25">
      <c r="A5312" s="26" t="s">
        <v>5506</v>
      </c>
      <c r="B5312" s="26" t="s">
        <v>5370</v>
      </c>
      <c r="C5312" s="65">
        <v>16</v>
      </c>
      <c r="D5312" s="66">
        <v>0</v>
      </c>
      <c r="E5312" s="66"/>
      <c r="F5312" s="66"/>
      <c r="G5312" s="66"/>
      <c r="H5312" s="66">
        <v>0</v>
      </c>
    </row>
    <row r="5313" spans="1:8" ht="12.75" customHeight="1" x14ac:dyDescent="0.25">
      <c r="A5313" s="26" t="s">
        <v>12374</v>
      </c>
      <c r="B5313" s="26" t="s">
        <v>12375</v>
      </c>
      <c r="C5313" s="65">
        <v>16</v>
      </c>
      <c r="D5313" s="66">
        <v>0</v>
      </c>
      <c r="E5313" s="66"/>
      <c r="F5313" s="66"/>
      <c r="G5313" s="66"/>
      <c r="H5313" s="66">
        <v>0</v>
      </c>
    </row>
    <row r="5314" spans="1:8" ht="12.75" customHeight="1" x14ac:dyDescent="0.25">
      <c r="A5314" s="26" t="s">
        <v>12024</v>
      </c>
      <c r="B5314" s="26" t="s">
        <v>11989</v>
      </c>
      <c r="C5314" s="65">
        <v>16</v>
      </c>
      <c r="D5314" s="66">
        <v>0</v>
      </c>
      <c r="E5314" s="66"/>
      <c r="F5314" s="66"/>
      <c r="G5314" s="66"/>
      <c r="H5314" s="66">
        <v>0</v>
      </c>
    </row>
    <row r="5315" spans="1:8" ht="12.75" customHeight="1" x14ac:dyDescent="0.25">
      <c r="A5315" s="26" t="s">
        <v>12162</v>
      </c>
      <c r="B5315" s="26" t="s">
        <v>12144</v>
      </c>
      <c r="C5315" s="65">
        <v>16</v>
      </c>
      <c r="D5315" s="66">
        <v>0</v>
      </c>
      <c r="E5315" s="66"/>
      <c r="F5315" s="66"/>
      <c r="G5315" s="66"/>
      <c r="H5315" s="66">
        <v>0</v>
      </c>
    </row>
    <row r="5316" spans="1:8" ht="12.75" customHeight="1" x14ac:dyDescent="0.25">
      <c r="A5316" s="26" t="s">
        <v>5507</v>
      </c>
      <c r="B5316" s="26" t="s">
        <v>5287</v>
      </c>
      <c r="C5316" s="65">
        <v>12</v>
      </c>
      <c r="D5316" s="66"/>
      <c r="E5316" s="66"/>
      <c r="F5316" s="66">
        <v>0</v>
      </c>
      <c r="G5316" s="66"/>
      <c r="H5316" s="66">
        <v>0</v>
      </c>
    </row>
    <row r="5317" spans="1:8" ht="12.75" customHeight="1" x14ac:dyDescent="0.25">
      <c r="A5317" s="26" t="s">
        <v>5508</v>
      </c>
      <c r="B5317" s="26" t="s">
        <v>5287</v>
      </c>
      <c r="C5317" s="65">
        <v>14</v>
      </c>
      <c r="D5317" s="66"/>
      <c r="E5317" s="66">
        <v>0</v>
      </c>
      <c r="F5317" s="66"/>
      <c r="G5317" s="66"/>
      <c r="H5317" s="66">
        <v>0</v>
      </c>
    </row>
    <row r="5318" spans="1:8" ht="12.75" customHeight="1" x14ac:dyDescent="0.25">
      <c r="A5318" s="26" t="s">
        <v>5509</v>
      </c>
      <c r="B5318" s="26" t="s">
        <v>5356</v>
      </c>
      <c r="C5318" s="65">
        <v>16</v>
      </c>
      <c r="D5318" s="66">
        <v>0</v>
      </c>
      <c r="E5318" s="66"/>
      <c r="F5318" s="66"/>
      <c r="G5318" s="66"/>
      <c r="H5318" s="66">
        <v>0</v>
      </c>
    </row>
    <row r="5319" spans="1:8" ht="12.75" customHeight="1" x14ac:dyDescent="0.25">
      <c r="A5319" s="26" t="s">
        <v>5510</v>
      </c>
      <c r="B5319" s="26" t="s">
        <v>5358</v>
      </c>
      <c r="C5319" s="65">
        <v>16</v>
      </c>
      <c r="D5319" s="66">
        <v>0</v>
      </c>
      <c r="E5319" s="66"/>
      <c r="F5319" s="66"/>
      <c r="G5319" s="66"/>
      <c r="H5319" s="66">
        <v>0</v>
      </c>
    </row>
    <row r="5320" spans="1:8" ht="12.75" customHeight="1" x14ac:dyDescent="0.25">
      <c r="A5320" s="26" t="s">
        <v>5511</v>
      </c>
      <c r="B5320" s="26" t="s">
        <v>5360</v>
      </c>
      <c r="C5320" s="65">
        <v>16</v>
      </c>
      <c r="D5320" s="66">
        <v>0</v>
      </c>
      <c r="E5320" s="66"/>
      <c r="F5320" s="66"/>
      <c r="G5320" s="66"/>
      <c r="H5320" s="66">
        <v>0</v>
      </c>
    </row>
    <row r="5321" spans="1:8" ht="12.75" customHeight="1" x14ac:dyDescent="0.25">
      <c r="A5321" s="26" t="s">
        <v>5512</v>
      </c>
      <c r="B5321" s="26" t="s">
        <v>5362</v>
      </c>
      <c r="C5321" s="65">
        <v>16</v>
      </c>
      <c r="D5321" s="66">
        <v>0</v>
      </c>
      <c r="E5321" s="66"/>
      <c r="F5321" s="66"/>
      <c r="G5321" s="66"/>
      <c r="H5321" s="66">
        <v>0</v>
      </c>
    </row>
    <row r="5322" spans="1:8" ht="12.75" customHeight="1" x14ac:dyDescent="0.25">
      <c r="A5322" s="26" t="s">
        <v>5513</v>
      </c>
      <c r="B5322" s="26" t="s">
        <v>5364</v>
      </c>
      <c r="C5322" s="65">
        <v>16</v>
      </c>
      <c r="D5322" s="66">
        <v>0</v>
      </c>
      <c r="E5322" s="66"/>
      <c r="F5322" s="66"/>
      <c r="G5322" s="66"/>
      <c r="H5322" s="66">
        <v>0</v>
      </c>
    </row>
    <row r="5323" spans="1:8" ht="12.75" customHeight="1" x14ac:dyDescent="0.25">
      <c r="A5323" s="26" t="s">
        <v>5514</v>
      </c>
      <c r="B5323" s="26" t="s">
        <v>5366</v>
      </c>
      <c r="C5323" s="65">
        <v>16</v>
      </c>
      <c r="D5323" s="66">
        <v>0</v>
      </c>
      <c r="E5323" s="66"/>
      <c r="F5323" s="66"/>
      <c r="G5323" s="66"/>
      <c r="H5323" s="66">
        <v>0</v>
      </c>
    </row>
    <row r="5324" spans="1:8" ht="12.75" customHeight="1" x14ac:dyDescent="0.25">
      <c r="A5324" s="26" t="s">
        <v>5515</v>
      </c>
      <c r="B5324" s="26" t="s">
        <v>5368</v>
      </c>
      <c r="C5324" s="65">
        <v>16</v>
      </c>
      <c r="D5324" s="66">
        <v>0</v>
      </c>
      <c r="E5324" s="66"/>
      <c r="F5324" s="66"/>
      <c r="G5324" s="66"/>
      <c r="H5324" s="66">
        <v>0</v>
      </c>
    </row>
    <row r="5325" spans="1:8" ht="12.75" customHeight="1" x14ac:dyDescent="0.25">
      <c r="A5325" s="26" t="s">
        <v>5516</v>
      </c>
      <c r="B5325" s="26" t="s">
        <v>5370</v>
      </c>
      <c r="C5325" s="65">
        <v>16</v>
      </c>
      <c r="D5325" s="66">
        <v>0</v>
      </c>
      <c r="E5325" s="66"/>
      <c r="F5325" s="66"/>
      <c r="G5325" s="66"/>
      <c r="H5325" s="66">
        <v>0</v>
      </c>
    </row>
    <row r="5326" spans="1:8" ht="12.75" customHeight="1" x14ac:dyDescent="0.25">
      <c r="A5326" s="26" t="s">
        <v>11592</v>
      </c>
      <c r="B5326" s="26" t="s">
        <v>11591</v>
      </c>
      <c r="C5326" s="65">
        <v>16</v>
      </c>
      <c r="D5326" s="66">
        <v>0</v>
      </c>
      <c r="E5326" s="66"/>
      <c r="F5326" s="66"/>
      <c r="G5326" s="66"/>
      <c r="H5326" s="66">
        <v>0</v>
      </c>
    </row>
    <row r="5327" spans="1:8" ht="12.75" customHeight="1" x14ac:dyDescent="0.25">
      <c r="A5327" s="26" t="s">
        <v>12146</v>
      </c>
      <c r="B5327" s="26" t="s">
        <v>12144</v>
      </c>
      <c r="C5327" s="65">
        <v>16</v>
      </c>
      <c r="D5327" s="66">
        <v>0</v>
      </c>
      <c r="E5327" s="66"/>
      <c r="F5327" s="66"/>
      <c r="G5327" s="66"/>
      <c r="H5327" s="66">
        <v>0</v>
      </c>
    </row>
    <row r="5328" spans="1:8" ht="12.75" customHeight="1" x14ac:dyDescent="0.25">
      <c r="A5328" s="26" t="s">
        <v>5517</v>
      </c>
      <c r="B5328" s="26" t="s">
        <v>4745</v>
      </c>
      <c r="C5328" s="65">
        <v>12</v>
      </c>
      <c r="D5328" s="66"/>
      <c r="E5328" s="66"/>
      <c r="F5328" s="66">
        <v>0</v>
      </c>
      <c r="G5328" s="66"/>
      <c r="H5328" s="66">
        <v>0</v>
      </c>
    </row>
    <row r="5329" spans="1:8" ht="12.75" customHeight="1" x14ac:dyDescent="0.25">
      <c r="A5329" s="26" t="s">
        <v>5518</v>
      </c>
      <c r="B5329" s="26" t="s">
        <v>4745</v>
      </c>
      <c r="C5329" s="65">
        <v>14</v>
      </c>
      <c r="D5329" s="66"/>
      <c r="E5329" s="66">
        <v>0</v>
      </c>
      <c r="F5329" s="66"/>
      <c r="G5329" s="66"/>
      <c r="H5329" s="66">
        <v>0</v>
      </c>
    </row>
    <row r="5330" spans="1:8" ht="12.75" customHeight="1" x14ac:dyDescent="0.25">
      <c r="A5330" s="26" t="s">
        <v>5519</v>
      </c>
      <c r="B5330" s="26" t="s">
        <v>5356</v>
      </c>
      <c r="C5330" s="65">
        <v>16</v>
      </c>
      <c r="D5330" s="66">
        <v>0</v>
      </c>
      <c r="E5330" s="66"/>
      <c r="F5330" s="66"/>
      <c r="G5330" s="66"/>
      <c r="H5330" s="66">
        <v>0</v>
      </c>
    </row>
    <row r="5331" spans="1:8" ht="12.75" customHeight="1" x14ac:dyDescent="0.25">
      <c r="A5331" s="26" t="s">
        <v>5520</v>
      </c>
      <c r="B5331" s="26" t="s">
        <v>5358</v>
      </c>
      <c r="C5331" s="65">
        <v>16</v>
      </c>
      <c r="D5331" s="66">
        <v>0</v>
      </c>
      <c r="E5331" s="66"/>
      <c r="F5331" s="66"/>
      <c r="G5331" s="66"/>
      <c r="H5331" s="66">
        <v>0</v>
      </c>
    </row>
    <row r="5332" spans="1:8" ht="12.75" customHeight="1" x14ac:dyDescent="0.25">
      <c r="A5332" s="26" t="s">
        <v>5521</v>
      </c>
      <c r="B5332" s="26" t="s">
        <v>5360</v>
      </c>
      <c r="C5332" s="65">
        <v>16</v>
      </c>
      <c r="D5332" s="66">
        <v>0</v>
      </c>
      <c r="E5332" s="66"/>
      <c r="F5332" s="66"/>
      <c r="G5332" s="66"/>
      <c r="H5332" s="66">
        <v>0</v>
      </c>
    </row>
    <row r="5333" spans="1:8" ht="12.75" customHeight="1" x14ac:dyDescent="0.25">
      <c r="A5333" s="26" t="s">
        <v>5522</v>
      </c>
      <c r="B5333" s="26" t="s">
        <v>5362</v>
      </c>
      <c r="C5333" s="65">
        <v>16</v>
      </c>
      <c r="D5333" s="66">
        <v>0</v>
      </c>
      <c r="E5333" s="66"/>
      <c r="F5333" s="66"/>
      <c r="G5333" s="66"/>
      <c r="H5333" s="66">
        <v>0</v>
      </c>
    </row>
    <row r="5334" spans="1:8" ht="12.75" customHeight="1" x14ac:dyDescent="0.25">
      <c r="A5334" s="26" t="s">
        <v>5523</v>
      </c>
      <c r="B5334" s="26" t="s">
        <v>5364</v>
      </c>
      <c r="C5334" s="65">
        <v>16</v>
      </c>
      <c r="D5334" s="66">
        <v>0</v>
      </c>
      <c r="E5334" s="66"/>
      <c r="F5334" s="66"/>
      <c r="G5334" s="66"/>
      <c r="H5334" s="66">
        <v>0</v>
      </c>
    </row>
    <row r="5335" spans="1:8" ht="12.75" customHeight="1" x14ac:dyDescent="0.25">
      <c r="A5335" s="26" t="s">
        <v>5524</v>
      </c>
      <c r="B5335" s="26" t="s">
        <v>5366</v>
      </c>
      <c r="C5335" s="65">
        <v>16</v>
      </c>
      <c r="D5335" s="66">
        <v>0</v>
      </c>
      <c r="E5335" s="66"/>
      <c r="F5335" s="66"/>
      <c r="G5335" s="66"/>
      <c r="H5335" s="66">
        <v>0</v>
      </c>
    </row>
    <row r="5336" spans="1:8" ht="12.75" customHeight="1" x14ac:dyDescent="0.25">
      <c r="A5336" s="26" t="s">
        <v>5525</v>
      </c>
      <c r="B5336" s="26" t="s">
        <v>5368</v>
      </c>
      <c r="C5336" s="65">
        <v>16</v>
      </c>
      <c r="D5336" s="66">
        <v>0</v>
      </c>
      <c r="E5336" s="66"/>
      <c r="F5336" s="66"/>
      <c r="G5336" s="66"/>
      <c r="H5336" s="66">
        <v>0</v>
      </c>
    </row>
    <row r="5337" spans="1:8" ht="12.75" customHeight="1" x14ac:dyDescent="0.25">
      <c r="A5337" s="26" t="s">
        <v>5526</v>
      </c>
      <c r="B5337" s="26" t="s">
        <v>5370</v>
      </c>
      <c r="C5337" s="65">
        <v>16</v>
      </c>
      <c r="D5337" s="66">
        <v>0</v>
      </c>
      <c r="E5337" s="66"/>
      <c r="F5337" s="66"/>
      <c r="G5337" s="66"/>
      <c r="H5337" s="66">
        <v>0</v>
      </c>
    </row>
    <row r="5338" spans="1:8" ht="12.75" customHeight="1" x14ac:dyDescent="0.25">
      <c r="A5338" s="26" t="s">
        <v>11398</v>
      </c>
      <c r="B5338" s="26" t="s">
        <v>11374</v>
      </c>
      <c r="C5338" s="65">
        <v>16</v>
      </c>
      <c r="D5338" s="66">
        <v>0</v>
      </c>
      <c r="E5338" s="66"/>
      <c r="F5338" s="66"/>
      <c r="G5338" s="66"/>
      <c r="H5338" s="66">
        <v>0</v>
      </c>
    </row>
    <row r="5339" spans="1:8" ht="12.75" customHeight="1" x14ac:dyDescent="0.25">
      <c r="A5339" s="26" t="s">
        <v>11399</v>
      </c>
      <c r="B5339" s="26" t="s">
        <v>11400</v>
      </c>
      <c r="C5339" s="65">
        <v>16</v>
      </c>
      <c r="D5339" s="66">
        <v>0</v>
      </c>
      <c r="E5339" s="66"/>
      <c r="F5339" s="66"/>
      <c r="G5339" s="66"/>
      <c r="H5339" s="66">
        <v>0</v>
      </c>
    </row>
    <row r="5340" spans="1:8" ht="12.75" customHeight="1" x14ac:dyDescent="0.25">
      <c r="A5340" s="26" t="s">
        <v>11401</v>
      </c>
      <c r="B5340" s="26" t="s">
        <v>11402</v>
      </c>
      <c r="C5340" s="65">
        <v>16</v>
      </c>
      <c r="D5340" s="66">
        <v>0</v>
      </c>
      <c r="E5340" s="66"/>
      <c r="F5340" s="66"/>
      <c r="G5340" s="66"/>
      <c r="H5340" s="66">
        <v>0</v>
      </c>
    </row>
    <row r="5341" spans="1:8" ht="12.75" customHeight="1" x14ac:dyDescent="0.25">
      <c r="A5341" s="26" t="s">
        <v>12100</v>
      </c>
      <c r="B5341" s="26" t="s">
        <v>12101</v>
      </c>
      <c r="C5341" s="65">
        <v>16</v>
      </c>
      <c r="D5341" s="66">
        <v>0</v>
      </c>
      <c r="E5341" s="66"/>
      <c r="F5341" s="66"/>
      <c r="G5341" s="66"/>
      <c r="H5341" s="66">
        <v>0</v>
      </c>
    </row>
    <row r="5342" spans="1:8" ht="12.75" customHeight="1" x14ac:dyDescent="0.25">
      <c r="A5342" s="26" t="s">
        <v>12214</v>
      </c>
      <c r="B5342" s="26" t="s">
        <v>12215</v>
      </c>
      <c r="C5342" s="65">
        <v>16</v>
      </c>
      <c r="D5342" s="66">
        <v>0</v>
      </c>
      <c r="E5342" s="66"/>
      <c r="F5342" s="66"/>
      <c r="G5342" s="66"/>
      <c r="H5342" s="66">
        <v>0</v>
      </c>
    </row>
    <row r="5343" spans="1:8" ht="12.75" customHeight="1" x14ac:dyDescent="0.25">
      <c r="A5343" s="26" t="s">
        <v>5527</v>
      </c>
      <c r="B5343" s="26" t="s">
        <v>5304</v>
      </c>
      <c r="C5343" s="65">
        <v>12</v>
      </c>
      <c r="D5343" s="66"/>
      <c r="E5343" s="66"/>
      <c r="F5343" s="66">
        <v>0</v>
      </c>
      <c r="G5343" s="66"/>
      <c r="H5343" s="66">
        <v>0</v>
      </c>
    </row>
    <row r="5344" spans="1:8" ht="12.75" customHeight="1" x14ac:dyDescent="0.25">
      <c r="A5344" s="26" t="s">
        <v>5528</v>
      </c>
      <c r="B5344" s="26" t="s">
        <v>5304</v>
      </c>
      <c r="C5344" s="65">
        <v>14</v>
      </c>
      <c r="D5344" s="66"/>
      <c r="E5344" s="66">
        <v>0</v>
      </c>
      <c r="F5344" s="66"/>
      <c r="G5344" s="66"/>
      <c r="H5344" s="66">
        <v>0</v>
      </c>
    </row>
    <row r="5345" spans="1:8" ht="12.75" customHeight="1" x14ac:dyDescent="0.25">
      <c r="A5345" s="26" t="s">
        <v>5529</v>
      </c>
      <c r="B5345" s="26" t="s">
        <v>5356</v>
      </c>
      <c r="C5345" s="65">
        <v>16</v>
      </c>
      <c r="D5345" s="66">
        <v>0</v>
      </c>
      <c r="E5345" s="66"/>
      <c r="F5345" s="66"/>
      <c r="G5345" s="66"/>
      <c r="H5345" s="66">
        <v>0</v>
      </c>
    </row>
    <row r="5346" spans="1:8" ht="12.75" customHeight="1" x14ac:dyDescent="0.25">
      <c r="A5346" s="26" t="s">
        <v>5530</v>
      </c>
      <c r="B5346" s="26" t="s">
        <v>5358</v>
      </c>
      <c r="C5346" s="65">
        <v>16</v>
      </c>
      <c r="D5346" s="66">
        <v>0</v>
      </c>
      <c r="E5346" s="66"/>
      <c r="F5346" s="66"/>
      <c r="G5346" s="66"/>
      <c r="H5346" s="66">
        <v>0</v>
      </c>
    </row>
    <row r="5347" spans="1:8" ht="12.75" customHeight="1" x14ac:dyDescent="0.25">
      <c r="A5347" s="26" t="s">
        <v>5531</v>
      </c>
      <c r="B5347" s="26" t="s">
        <v>5360</v>
      </c>
      <c r="C5347" s="65">
        <v>16</v>
      </c>
      <c r="D5347" s="66">
        <v>0</v>
      </c>
      <c r="E5347" s="66"/>
      <c r="F5347" s="66"/>
      <c r="G5347" s="66"/>
      <c r="H5347" s="66">
        <v>0</v>
      </c>
    </row>
    <row r="5348" spans="1:8" ht="12.75" customHeight="1" x14ac:dyDescent="0.25">
      <c r="A5348" s="26" t="s">
        <v>5532</v>
      </c>
      <c r="B5348" s="26" t="s">
        <v>5362</v>
      </c>
      <c r="C5348" s="65">
        <v>16</v>
      </c>
      <c r="D5348" s="66">
        <v>0</v>
      </c>
      <c r="E5348" s="66"/>
      <c r="F5348" s="66"/>
      <c r="G5348" s="66"/>
      <c r="H5348" s="66">
        <v>0</v>
      </c>
    </row>
    <row r="5349" spans="1:8" ht="12.75" customHeight="1" x14ac:dyDescent="0.25">
      <c r="A5349" s="26" t="s">
        <v>5533</v>
      </c>
      <c r="B5349" s="26" t="s">
        <v>5364</v>
      </c>
      <c r="C5349" s="65">
        <v>16</v>
      </c>
      <c r="D5349" s="66">
        <v>0</v>
      </c>
      <c r="E5349" s="66"/>
      <c r="F5349" s="66"/>
      <c r="G5349" s="66"/>
      <c r="H5349" s="66">
        <v>0</v>
      </c>
    </row>
    <row r="5350" spans="1:8" ht="12.75" customHeight="1" x14ac:dyDescent="0.25">
      <c r="A5350" s="26" t="s">
        <v>5534</v>
      </c>
      <c r="B5350" s="26" t="s">
        <v>5366</v>
      </c>
      <c r="C5350" s="65">
        <v>16</v>
      </c>
      <c r="D5350" s="66">
        <v>0</v>
      </c>
      <c r="E5350" s="66"/>
      <c r="F5350" s="66"/>
      <c r="G5350" s="66"/>
      <c r="H5350" s="66">
        <v>0</v>
      </c>
    </row>
    <row r="5351" spans="1:8" ht="12.75" customHeight="1" x14ac:dyDescent="0.25">
      <c r="A5351" s="26" t="s">
        <v>5535</v>
      </c>
      <c r="B5351" s="26" t="s">
        <v>5368</v>
      </c>
      <c r="C5351" s="65">
        <v>16</v>
      </c>
      <c r="D5351" s="66">
        <v>0</v>
      </c>
      <c r="E5351" s="66"/>
      <c r="F5351" s="66"/>
      <c r="G5351" s="66"/>
      <c r="H5351" s="66">
        <v>0</v>
      </c>
    </row>
    <row r="5352" spans="1:8" ht="12.75" customHeight="1" x14ac:dyDescent="0.25">
      <c r="A5352" s="26" t="s">
        <v>5536</v>
      </c>
      <c r="B5352" s="26" t="s">
        <v>5370</v>
      </c>
      <c r="C5352" s="65">
        <v>16</v>
      </c>
      <c r="D5352" s="66">
        <v>0</v>
      </c>
      <c r="E5352" s="66"/>
      <c r="F5352" s="66"/>
      <c r="G5352" s="66"/>
      <c r="H5352" s="66">
        <v>0</v>
      </c>
    </row>
    <row r="5353" spans="1:8" ht="12.75" customHeight="1" x14ac:dyDescent="0.25">
      <c r="A5353" s="26" t="s">
        <v>12129</v>
      </c>
      <c r="B5353" s="26" t="s">
        <v>12130</v>
      </c>
      <c r="C5353" s="65">
        <v>16</v>
      </c>
      <c r="D5353" s="66">
        <v>0</v>
      </c>
      <c r="E5353" s="66"/>
      <c r="F5353" s="66"/>
      <c r="G5353" s="66"/>
      <c r="H5353" s="66">
        <v>0</v>
      </c>
    </row>
    <row r="5354" spans="1:8" ht="12.75" customHeight="1" x14ac:dyDescent="0.25">
      <c r="A5354" s="26" t="s">
        <v>12163</v>
      </c>
      <c r="B5354" s="26" t="s">
        <v>12161</v>
      </c>
      <c r="C5354" s="65">
        <v>16</v>
      </c>
      <c r="D5354" s="66">
        <v>0</v>
      </c>
      <c r="E5354" s="66"/>
      <c r="F5354" s="66"/>
      <c r="G5354" s="66"/>
      <c r="H5354" s="66">
        <v>0</v>
      </c>
    </row>
    <row r="5355" spans="1:8" ht="12.75" customHeight="1" x14ac:dyDescent="0.25">
      <c r="A5355" s="26" t="s">
        <v>5537</v>
      </c>
      <c r="B5355" s="26" t="s">
        <v>5538</v>
      </c>
      <c r="C5355" s="65">
        <v>12</v>
      </c>
      <c r="D5355" s="66"/>
      <c r="E5355" s="66"/>
      <c r="F5355" s="66">
        <v>0</v>
      </c>
      <c r="G5355" s="66"/>
      <c r="H5355" s="66">
        <v>0</v>
      </c>
    </row>
    <row r="5356" spans="1:8" ht="12.75" customHeight="1" x14ac:dyDescent="0.25">
      <c r="A5356" s="26" t="s">
        <v>5539</v>
      </c>
      <c r="B5356" s="26" t="s">
        <v>5538</v>
      </c>
      <c r="C5356" s="65">
        <v>14</v>
      </c>
      <c r="D5356" s="66"/>
      <c r="E5356" s="66">
        <v>0</v>
      </c>
      <c r="F5356" s="66"/>
      <c r="G5356" s="66"/>
      <c r="H5356" s="66">
        <v>0</v>
      </c>
    </row>
    <row r="5357" spans="1:8" ht="12.75" customHeight="1" x14ac:dyDescent="0.25">
      <c r="A5357" s="26" t="s">
        <v>5540</v>
      </c>
      <c r="B5357" s="26" t="s">
        <v>5356</v>
      </c>
      <c r="C5357" s="65">
        <v>16</v>
      </c>
      <c r="D5357" s="66">
        <v>0</v>
      </c>
      <c r="E5357" s="66"/>
      <c r="F5357" s="66"/>
      <c r="G5357" s="66"/>
      <c r="H5357" s="66">
        <v>0</v>
      </c>
    </row>
    <row r="5358" spans="1:8" ht="12.75" customHeight="1" x14ac:dyDescent="0.25">
      <c r="A5358" s="26" t="s">
        <v>5541</v>
      </c>
      <c r="B5358" s="26" t="s">
        <v>5358</v>
      </c>
      <c r="C5358" s="65">
        <v>16</v>
      </c>
      <c r="D5358" s="66">
        <v>0</v>
      </c>
      <c r="E5358" s="66"/>
      <c r="F5358" s="66"/>
      <c r="G5358" s="66"/>
      <c r="H5358" s="66">
        <v>0</v>
      </c>
    </row>
    <row r="5359" spans="1:8" ht="12.75" customHeight="1" x14ac:dyDescent="0.25">
      <c r="A5359" s="26" t="s">
        <v>5542</v>
      </c>
      <c r="B5359" s="26" t="s">
        <v>5360</v>
      </c>
      <c r="C5359" s="65">
        <v>16</v>
      </c>
      <c r="D5359" s="66">
        <v>0</v>
      </c>
      <c r="E5359" s="66"/>
      <c r="F5359" s="66"/>
      <c r="G5359" s="66"/>
      <c r="H5359" s="66">
        <v>0</v>
      </c>
    </row>
    <row r="5360" spans="1:8" ht="12.75" customHeight="1" x14ac:dyDescent="0.25">
      <c r="A5360" s="26" t="s">
        <v>5543</v>
      </c>
      <c r="B5360" s="26" t="s">
        <v>5362</v>
      </c>
      <c r="C5360" s="65">
        <v>16</v>
      </c>
      <c r="D5360" s="66">
        <v>0</v>
      </c>
      <c r="E5360" s="66"/>
      <c r="F5360" s="66"/>
      <c r="G5360" s="66"/>
      <c r="H5360" s="66">
        <v>0</v>
      </c>
    </row>
    <row r="5361" spans="1:8" ht="12.75" customHeight="1" x14ac:dyDescent="0.25">
      <c r="A5361" s="26" t="s">
        <v>5544</v>
      </c>
      <c r="B5361" s="26" t="s">
        <v>5364</v>
      </c>
      <c r="C5361" s="65">
        <v>16</v>
      </c>
      <c r="D5361" s="66">
        <v>0</v>
      </c>
      <c r="E5361" s="66"/>
      <c r="F5361" s="66"/>
      <c r="G5361" s="66"/>
      <c r="H5361" s="66">
        <v>0</v>
      </c>
    </row>
    <row r="5362" spans="1:8" ht="12.75" customHeight="1" x14ac:dyDescent="0.25">
      <c r="A5362" s="26" t="s">
        <v>5545</v>
      </c>
      <c r="B5362" s="26" t="s">
        <v>5366</v>
      </c>
      <c r="C5362" s="65">
        <v>16</v>
      </c>
      <c r="D5362" s="66">
        <v>0</v>
      </c>
      <c r="E5362" s="66"/>
      <c r="F5362" s="66"/>
      <c r="G5362" s="66"/>
      <c r="H5362" s="66">
        <v>0</v>
      </c>
    </row>
    <row r="5363" spans="1:8" ht="12.75" customHeight="1" x14ac:dyDescent="0.25">
      <c r="A5363" s="26" t="s">
        <v>5546</v>
      </c>
      <c r="B5363" s="26" t="s">
        <v>5368</v>
      </c>
      <c r="C5363" s="65">
        <v>16</v>
      </c>
      <c r="D5363" s="66">
        <v>0</v>
      </c>
      <c r="E5363" s="66"/>
      <c r="F5363" s="66"/>
      <c r="G5363" s="66"/>
      <c r="H5363" s="66">
        <v>0</v>
      </c>
    </row>
    <row r="5364" spans="1:8" ht="12.75" customHeight="1" x14ac:dyDescent="0.25">
      <c r="A5364" s="26" t="s">
        <v>5547</v>
      </c>
      <c r="B5364" s="26" t="s">
        <v>5370</v>
      </c>
      <c r="C5364" s="65">
        <v>16</v>
      </c>
      <c r="D5364" s="66">
        <v>0</v>
      </c>
      <c r="E5364" s="66"/>
      <c r="F5364" s="66"/>
      <c r="G5364" s="66"/>
      <c r="H5364" s="66">
        <v>0</v>
      </c>
    </row>
    <row r="5365" spans="1:8" ht="12.75" customHeight="1" x14ac:dyDescent="0.25">
      <c r="A5365" s="26" t="s">
        <v>11990</v>
      </c>
      <c r="B5365" s="26" t="s">
        <v>11989</v>
      </c>
      <c r="C5365" s="65">
        <v>16</v>
      </c>
      <c r="D5365" s="66">
        <v>0</v>
      </c>
      <c r="E5365" s="66"/>
      <c r="F5365" s="66"/>
      <c r="G5365" s="66"/>
      <c r="H5365" s="66">
        <v>0</v>
      </c>
    </row>
    <row r="5366" spans="1:8" ht="12.75" customHeight="1" x14ac:dyDescent="0.25">
      <c r="A5366" s="26" t="s">
        <v>5548</v>
      </c>
      <c r="B5366" s="26" t="s">
        <v>5549</v>
      </c>
      <c r="C5366" s="65">
        <v>10</v>
      </c>
      <c r="D5366" s="66"/>
      <c r="E5366" s="66"/>
      <c r="F5366" s="66"/>
      <c r="G5366" s="66">
        <v>0</v>
      </c>
      <c r="H5366" s="66">
        <v>0</v>
      </c>
    </row>
    <row r="5367" spans="1:8" ht="12.75" customHeight="1" x14ac:dyDescent="0.25">
      <c r="A5367" s="26" t="s">
        <v>5550</v>
      </c>
      <c r="B5367" s="26" t="s">
        <v>5269</v>
      </c>
      <c r="C5367" s="65">
        <v>12</v>
      </c>
      <c r="D5367" s="66"/>
      <c r="E5367" s="66"/>
      <c r="F5367" s="66">
        <v>0</v>
      </c>
      <c r="G5367" s="66"/>
      <c r="H5367" s="66">
        <v>0</v>
      </c>
    </row>
    <row r="5368" spans="1:8" ht="12.75" customHeight="1" x14ac:dyDescent="0.25">
      <c r="A5368" s="26" t="s">
        <v>5551</v>
      </c>
      <c r="B5368" s="26" t="s">
        <v>5278</v>
      </c>
      <c r="C5368" s="65">
        <v>12</v>
      </c>
      <c r="D5368" s="66"/>
      <c r="E5368" s="66"/>
      <c r="F5368" s="66">
        <v>0</v>
      </c>
      <c r="G5368" s="66"/>
      <c r="H5368" s="66">
        <v>0</v>
      </c>
    </row>
    <row r="5369" spans="1:8" ht="12.75" customHeight="1" x14ac:dyDescent="0.25">
      <c r="A5369" s="26" t="s">
        <v>5552</v>
      </c>
      <c r="B5369" s="26" t="s">
        <v>5287</v>
      </c>
      <c r="C5369" s="65">
        <v>12</v>
      </c>
      <c r="D5369" s="66"/>
      <c r="E5369" s="66"/>
      <c r="F5369" s="66">
        <v>0</v>
      </c>
      <c r="G5369" s="66"/>
      <c r="H5369" s="66">
        <v>0</v>
      </c>
    </row>
    <row r="5370" spans="1:8" ht="12.75" customHeight="1" x14ac:dyDescent="0.25">
      <c r="A5370" s="26" t="s">
        <v>5553</v>
      </c>
      <c r="B5370" s="26" t="s">
        <v>4745</v>
      </c>
      <c r="C5370" s="65">
        <v>12</v>
      </c>
      <c r="D5370" s="66"/>
      <c r="E5370" s="66"/>
      <c r="F5370" s="66">
        <v>0</v>
      </c>
      <c r="G5370" s="66"/>
      <c r="H5370" s="66">
        <v>0</v>
      </c>
    </row>
    <row r="5371" spans="1:8" ht="12.75" customHeight="1" x14ac:dyDescent="0.25">
      <c r="A5371" s="26" t="s">
        <v>5554</v>
      </c>
      <c r="B5371" s="26" t="s">
        <v>5304</v>
      </c>
      <c r="C5371" s="65">
        <v>12</v>
      </c>
      <c r="D5371" s="66"/>
      <c r="E5371" s="66"/>
      <c r="F5371" s="66">
        <v>0</v>
      </c>
      <c r="G5371" s="66"/>
      <c r="H5371" s="66">
        <v>0</v>
      </c>
    </row>
    <row r="5372" spans="1:8" ht="12.75" customHeight="1" x14ac:dyDescent="0.25">
      <c r="A5372" s="26" t="s">
        <v>5555</v>
      </c>
      <c r="B5372" s="26" t="s">
        <v>5556</v>
      </c>
      <c r="C5372" s="65">
        <v>6</v>
      </c>
      <c r="D5372" s="66"/>
      <c r="E5372" s="66"/>
      <c r="F5372" s="66"/>
      <c r="G5372" s="66"/>
      <c r="H5372" s="66">
        <v>0</v>
      </c>
    </row>
    <row r="5373" spans="1:8" ht="12.75" customHeight="1" x14ac:dyDescent="0.25">
      <c r="A5373" s="26" t="s">
        <v>5557</v>
      </c>
      <c r="B5373" s="26" t="s">
        <v>4745</v>
      </c>
      <c r="C5373" s="65">
        <v>10</v>
      </c>
      <c r="D5373" s="66"/>
      <c r="E5373" s="66"/>
      <c r="F5373" s="66"/>
      <c r="G5373" s="66">
        <v>0</v>
      </c>
      <c r="H5373" s="66">
        <v>0</v>
      </c>
    </row>
    <row r="5374" spans="1:8" ht="12.75" customHeight="1" x14ac:dyDescent="0.25">
      <c r="A5374" s="26" t="s">
        <v>5558</v>
      </c>
      <c r="B5374" s="26" t="s">
        <v>5341</v>
      </c>
      <c r="C5374" s="65">
        <v>10</v>
      </c>
      <c r="D5374" s="66"/>
      <c r="E5374" s="66"/>
      <c r="F5374" s="66"/>
      <c r="G5374" s="66">
        <v>0</v>
      </c>
      <c r="H5374" s="66">
        <v>0</v>
      </c>
    </row>
    <row r="5375" spans="1:8" ht="12.75" customHeight="1" x14ac:dyDescent="0.25">
      <c r="A5375" s="26" t="s">
        <v>5559</v>
      </c>
      <c r="B5375" s="26" t="s">
        <v>5560</v>
      </c>
      <c r="C5375" s="65">
        <v>4</v>
      </c>
      <c r="D5375" s="66"/>
      <c r="E5375" s="66"/>
      <c r="F5375" s="66"/>
      <c r="G5375" s="66"/>
      <c r="H5375" s="66">
        <v>148638971.80000001</v>
      </c>
    </row>
    <row r="5376" spans="1:8" ht="12.75" customHeight="1" x14ac:dyDescent="0.25">
      <c r="A5376" s="26" t="s">
        <v>5561</v>
      </c>
      <c r="B5376" s="26" t="s">
        <v>5562</v>
      </c>
      <c r="C5376" s="65">
        <v>6</v>
      </c>
      <c r="D5376" s="66"/>
      <c r="E5376" s="66"/>
      <c r="F5376" s="66"/>
      <c r="G5376" s="66"/>
      <c r="H5376" s="66">
        <v>0</v>
      </c>
    </row>
    <row r="5377" spans="1:8" ht="12.75" customHeight="1" x14ac:dyDescent="0.25">
      <c r="A5377" s="26" t="s">
        <v>5563</v>
      </c>
      <c r="B5377" s="26" t="s">
        <v>5269</v>
      </c>
      <c r="C5377" s="65">
        <v>10</v>
      </c>
      <c r="D5377" s="66"/>
      <c r="E5377" s="66"/>
      <c r="F5377" s="66"/>
      <c r="G5377" s="66">
        <v>0</v>
      </c>
      <c r="H5377" s="66">
        <v>0</v>
      </c>
    </row>
    <row r="5378" spans="1:8" ht="12.75" customHeight="1" x14ac:dyDescent="0.25">
      <c r="A5378" s="26" t="s">
        <v>5564</v>
      </c>
      <c r="B5378" s="26" t="s">
        <v>5269</v>
      </c>
      <c r="C5378" s="65">
        <v>10</v>
      </c>
      <c r="D5378" s="66"/>
      <c r="E5378" s="66"/>
      <c r="F5378" s="66"/>
      <c r="G5378" s="66">
        <v>0</v>
      </c>
      <c r="H5378" s="66">
        <v>0</v>
      </c>
    </row>
    <row r="5379" spans="1:8" ht="12.75" customHeight="1" x14ac:dyDescent="0.25">
      <c r="A5379" s="26" t="s">
        <v>5565</v>
      </c>
      <c r="B5379" s="26" t="s">
        <v>5278</v>
      </c>
      <c r="C5379" s="65">
        <v>10</v>
      </c>
      <c r="D5379" s="66"/>
      <c r="E5379" s="66"/>
      <c r="F5379" s="66"/>
      <c r="G5379" s="66">
        <v>0</v>
      </c>
      <c r="H5379" s="66">
        <v>0</v>
      </c>
    </row>
    <row r="5380" spans="1:8" ht="12.75" customHeight="1" x14ac:dyDescent="0.25">
      <c r="A5380" s="26" t="s">
        <v>5566</v>
      </c>
      <c r="B5380" s="26" t="s">
        <v>5278</v>
      </c>
      <c r="C5380" s="65">
        <v>10</v>
      </c>
      <c r="D5380" s="66"/>
      <c r="E5380" s="66"/>
      <c r="F5380" s="66"/>
      <c r="G5380" s="66">
        <v>0</v>
      </c>
      <c r="H5380" s="66">
        <v>0</v>
      </c>
    </row>
    <row r="5381" spans="1:8" ht="12.75" customHeight="1" x14ac:dyDescent="0.25">
      <c r="A5381" s="26" t="s">
        <v>5567</v>
      </c>
      <c r="B5381" s="26" t="s">
        <v>5287</v>
      </c>
      <c r="C5381" s="65">
        <v>10</v>
      </c>
      <c r="D5381" s="66"/>
      <c r="E5381" s="66"/>
      <c r="F5381" s="66"/>
      <c r="G5381" s="66">
        <v>0</v>
      </c>
      <c r="H5381" s="66">
        <v>0</v>
      </c>
    </row>
    <row r="5382" spans="1:8" ht="12.75" customHeight="1" x14ac:dyDescent="0.25">
      <c r="A5382" s="26" t="s">
        <v>5568</v>
      </c>
      <c r="B5382" s="26" t="s">
        <v>5287</v>
      </c>
      <c r="C5382" s="65">
        <v>10</v>
      </c>
      <c r="D5382" s="66"/>
      <c r="E5382" s="66"/>
      <c r="F5382" s="66"/>
      <c r="G5382" s="66">
        <v>0</v>
      </c>
      <c r="H5382" s="66">
        <v>0</v>
      </c>
    </row>
    <row r="5383" spans="1:8" ht="12.75" customHeight="1" x14ac:dyDescent="0.25">
      <c r="A5383" s="26" t="s">
        <v>5569</v>
      </c>
      <c r="B5383" s="26" t="s">
        <v>4745</v>
      </c>
      <c r="C5383" s="65">
        <v>10</v>
      </c>
      <c r="D5383" s="66"/>
      <c r="E5383" s="66"/>
      <c r="F5383" s="66"/>
      <c r="G5383" s="66">
        <v>0</v>
      </c>
      <c r="H5383" s="66">
        <v>0</v>
      </c>
    </row>
    <row r="5384" spans="1:8" ht="12.75" customHeight="1" x14ac:dyDescent="0.25">
      <c r="A5384" s="26" t="s">
        <v>5570</v>
      </c>
      <c r="B5384" s="26" t="s">
        <v>4745</v>
      </c>
      <c r="C5384" s="65">
        <v>10</v>
      </c>
      <c r="D5384" s="66"/>
      <c r="E5384" s="66"/>
      <c r="F5384" s="66"/>
      <c r="G5384" s="66">
        <v>0</v>
      </c>
      <c r="H5384" s="66">
        <v>0</v>
      </c>
    </row>
    <row r="5385" spans="1:8" ht="12.75" customHeight="1" x14ac:dyDescent="0.25">
      <c r="A5385" s="26" t="s">
        <v>5571</v>
      </c>
      <c r="B5385" s="26" t="s">
        <v>5304</v>
      </c>
      <c r="C5385" s="65">
        <v>10</v>
      </c>
      <c r="D5385" s="66"/>
      <c r="E5385" s="66"/>
      <c r="F5385" s="66"/>
      <c r="G5385" s="66">
        <v>0</v>
      </c>
      <c r="H5385" s="66">
        <v>0</v>
      </c>
    </row>
    <row r="5386" spans="1:8" ht="12.75" customHeight="1" x14ac:dyDescent="0.25">
      <c r="A5386" s="26" t="s">
        <v>5572</v>
      </c>
      <c r="B5386" s="26" t="s">
        <v>5304</v>
      </c>
      <c r="C5386" s="65">
        <v>10</v>
      </c>
      <c r="D5386" s="66"/>
      <c r="E5386" s="66"/>
      <c r="F5386" s="66"/>
      <c r="G5386" s="66">
        <v>0</v>
      </c>
      <c r="H5386" s="66">
        <v>0</v>
      </c>
    </row>
    <row r="5387" spans="1:8" ht="12.75" customHeight="1" x14ac:dyDescent="0.25">
      <c r="A5387" s="26" t="s">
        <v>5573</v>
      </c>
      <c r="B5387" s="26" t="s">
        <v>5313</v>
      </c>
      <c r="C5387" s="65">
        <v>10</v>
      </c>
      <c r="D5387" s="66"/>
      <c r="E5387" s="66"/>
      <c r="F5387" s="66"/>
      <c r="G5387" s="66">
        <v>0</v>
      </c>
      <c r="H5387" s="66">
        <v>0</v>
      </c>
    </row>
    <row r="5388" spans="1:8" ht="12.75" customHeight="1" x14ac:dyDescent="0.25">
      <c r="A5388" s="26" t="s">
        <v>5574</v>
      </c>
      <c r="B5388" s="26" t="s">
        <v>5318</v>
      </c>
      <c r="C5388" s="65">
        <v>10</v>
      </c>
      <c r="D5388" s="66"/>
      <c r="E5388" s="66"/>
      <c r="F5388" s="66"/>
      <c r="G5388" s="66">
        <v>0</v>
      </c>
      <c r="H5388" s="66">
        <v>0</v>
      </c>
    </row>
    <row r="5389" spans="1:8" ht="12.75" customHeight="1" x14ac:dyDescent="0.25">
      <c r="A5389" s="26" t="s">
        <v>5575</v>
      </c>
      <c r="B5389" s="26" t="s">
        <v>5323</v>
      </c>
      <c r="C5389" s="65">
        <v>10</v>
      </c>
      <c r="D5389" s="66"/>
      <c r="E5389" s="66"/>
      <c r="F5389" s="66"/>
      <c r="G5389" s="66">
        <v>0</v>
      </c>
      <c r="H5389" s="66">
        <v>0</v>
      </c>
    </row>
    <row r="5390" spans="1:8" ht="12.75" customHeight="1" x14ac:dyDescent="0.25">
      <c r="A5390" s="26" t="s">
        <v>5576</v>
      </c>
      <c r="B5390" s="26" t="s">
        <v>5323</v>
      </c>
      <c r="C5390" s="65">
        <v>10</v>
      </c>
      <c r="D5390" s="66"/>
      <c r="E5390" s="66"/>
      <c r="F5390" s="66"/>
      <c r="G5390" s="66">
        <v>0</v>
      </c>
      <c r="H5390" s="66">
        <v>0</v>
      </c>
    </row>
    <row r="5391" spans="1:8" ht="12.75" customHeight="1" x14ac:dyDescent="0.25">
      <c r="A5391" s="26" t="s">
        <v>5577</v>
      </c>
      <c r="B5391" s="26" t="s">
        <v>5332</v>
      </c>
      <c r="C5391" s="65">
        <v>10</v>
      </c>
      <c r="D5391" s="66"/>
      <c r="E5391" s="66"/>
      <c r="F5391" s="66"/>
      <c r="G5391" s="66">
        <v>0</v>
      </c>
      <c r="H5391" s="66">
        <v>0</v>
      </c>
    </row>
    <row r="5392" spans="1:8" ht="12.75" customHeight="1" x14ac:dyDescent="0.25">
      <c r="A5392" s="26" t="s">
        <v>5578</v>
      </c>
      <c r="B5392" s="26" t="s">
        <v>5332</v>
      </c>
      <c r="C5392" s="65">
        <v>10</v>
      </c>
      <c r="D5392" s="66"/>
      <c r="E5392" s="66"/>
      <c r="F5392" s="66"/>
      <c r="G5392" s="66">
        <v>0</v>
      </c>
      <c r="H5392" s="66">
        <v>0</v>
      </c>
    </row>
    <row r="5393" spans="1:8" ht="12.75" customHeight="1" x14ac:dyDescent="0.25">
      <c r="A5393" s="26" t="s">
        <v>5579</v>
      </c>
      <c r="B5393" s="26" t="s">
        <v>5341</v>
      </c>
      <c r="C5393" s="65">
        <v>10</v>
      </c>
      <c r="D5393" s="66"/>
      <c r="E5393" s="66"/>
      <c r="F5393" s="66"/>
      <c r="G5393" s="66">
        <v>0</v>
      </c>
      <c r="H5393" s="66">
        <v>0</v>
      </c>
    </row>
    <row r="5394" spans="1:8" ht="12.75" customHeight="1" x14ac:dyDescent="0.25">
      <c r="A5394" s="26" t="s">
        <v>5580</v>
      </c>
      <c r="B5394" s="26" t="s">
        <v>5341</v>
      </c>
      <c r="C5394" s="65">
        <v>10</v>
      </c>
      <c r="D5394" s="66"/>
      <c r="E5394" s="66"/>
      <c r="F5394" s="66"/>
      <c r="G5394" s="66">
        <v>0</v>
      </c>
      <c r="H5394" s="66">
        <v>0</v>
      </c>
    </row>
    <row r="5395" spans="1:8" ht="12.75" customHeight="1" x14ac:dyDescent="0.25">
      <c r="A5395" s="26" t="s">
        <v>5581</v>
      </c>
      <c r="B5395" s="26" t="s">
        <v>5582</v>
      </c>
      <c r="C5395" s="65">
        <v>6</v>
      </c>
      <c r="D5395" s="66"/>
      <c r="E5395" s="66"/>
      <c r="F5395" s="66"/>
      <c r="G5395" s="66"/>
      <c r="H5395" s="66">
        <v>865310.21</v>
      </c>
    </row>
    <row r="5396" spans="1:8" ht="12.75" customHeight="1" x14ac:dyDescent="0.25">
      <c r="A5396" s="26" t="s">
        <v>5583</v>
      </c>
      <c r="B5396" s="26" t="s">
        <v>5269</v>
      </c>
      <c r="C5396" s="65">
        <v>10</v>
      </c>
      <c r="D5396" s="66"/>
      <c r="E5396" s="66"/>
      <c r="F5396" s="66"/>
      <c r="G5396" s="66">
        <v>0</v>
      </c>
      <c r="H5396" s="66">
        <v>0</v>
      </c>
    </row>
    <row r="5397" spans="1:8" ht="12.75" customHeight="1" x14ac:dyDescent="0.25">
      <c r="A5397" s="26" t="s">
        <v>5584</v>
      </c>
      <c r="B5397" s="26" t="s">
        <v>5269</v>
      </c>
      <c r="C5397" s="65">
        <v>10</v>
      </c>
      <c r="D5397" s="66"/>
      <c r="E5397" s="66"/>
      <c r="F5397" s="66"/>
      <c r="G5397" s="66">
        <v>0</v>
      </c>
      <c r="H5397" s="66">
        <v>0</v>
      </c>
    </row>
    <row r="5398" spans="1:8" ht="12.75" customHeight="1" x14ac:dyDescent="0.25">
      <c r="A5398" s="26" t="s">
        <v>5585</v>
      </c>
      <c r="B5398" s="26" t="s">
        <v>5278</v>
      </c>
      <c r="C5398" s="65">
        <v>10</v>
      </c>
      <c r="D5398" s="66"/>
      <c r="E5398" s="66"/>
      <c r="F5398" s="66"/>
      <c r="G5398" s="66">
        <v>-100000</v>
      </c>
      <c r="H5398" s="66">
        <v>100000</v>
      </c>
    </row>
    <row r="5399" spans="1:8" ht="12.75" customHeight="1" x14ac:dyDescent="0.25">
      <c r="A5399" s="26" t="s">
        <v>5586</v>
      </c>
      <c r="B5399" s="26" t="s">
        <v>5278</v>
      </c>
      <c r="C5399" s="65">
        <v>12</v>
      </c>
      <c r="D5399" s="66"/>
      <c r="E5399" s="66"/>
      <c r="F5399" s="66">
        <v>-100000</v>
      </c>
      <c r="G5399" s="66"/>
      <c r="H5399" s="66">
        <v>100000</v>
      </c>
    </row>
    <row r="5400" spans="1:8" ht="12.75" customHeight="1" x14ac:dyDescent="0.25">
      <c r="A5400" s="26" t="s">
        <v>5587</v>
      </c>
      <c r="B5400" s="26" t="s">
        <v>5278</v>
      </c>
      <c r="C5400" s="65">
        <v>14</v>
      </c>
      <c r="D5400" s="66"/>
      <c r="E5400" s="66">
        <v>-100000</v>
      </c>
      <c r="F5400" s="66"/>
      <c r="G5400" s="66"/>
      <c r="H5400" s="66">
        <v>100000</v>
      </c>
    </row>
    <row r="5401" spans="1:8" ht="12.75" customHeight="1" x14ac:dyDescent="0.25">
      <c r="A5401" s="26" t="s">
        <v>5588</v>
      </c>
      <c r="B5401" s="26" t="s">
        <v>5589</v>
      </c>
      <c r="C5401" s="65">
        <v>16</v>
      </c>
      <c r="D5401" s="66">
        <v>-100000</v>
      </c>
      <c r="E5401" s="66"/>
      <c r="F5401" s="66"/>
      <c r="G5401" s="66"/>
      <c r="H5401" s="66">
        <v>100000</v>
      </c>
    </row>
    <row r="5402" spans="1:8" ht="12.75" customHeight="1" x14ac:dyDescent="0.25">
      <c r="A5402" s="26" t="s">
        <v>5590</v>
      </c>
      <c r="B5402" s="26" t="s">
        <v>5591</v>
      </c>
      <c r="C5402" s="65">
        <v>16</v>
      </c>
      <c r="D5402" s="66">
        <v>0</v>
      </c>
      <c r="E5402" s="66"/>
      <c r="F5402" s="66"/>
      <c r="G5402" s="66"/>
      <c r="H5402" s="66">
        <v>0</v>
      </c>
    </row>
    <row r="5403" spans="1:8" ht="12.75" customHeight="1" x14ac:dyDescent="0.25">
      <c r="A5403" s="26" t="s">
        <v>5592</v>
      </c>
      <c r="B5403" s="26" t="s">
        <v>5593</v>
      </c>
      <c r="C5403" s="65">
        <v>16</v>
      </c>
      <c r="D5403" s="66">
        <v>0</v>
      </c>
      <c r="E5403" s="66"/>
      <c r="F5403" s="66"/>
      <c r="G5403" s="66"/>
      <c r="H5403" s="66">
        <v>0</v>
      </c>
    </row>
    <row r="5404" spans="1:8" ht="12.75" customHeight="1" x14ac:dyDescent="0.25">
      <c r="A5404" s="26" t="s">
        <v>12237</v>
      </c>
      <c r="B5404" s="26" t="s">
        <v>11989</v>
      </c>
      <c r="C5404" s="65">
        <v>16</v>
      </c>
      <c r="D5404" s="66">
        <v>0</v>
      </c>
      <c r="E5404" s="66"/>
      <c r="F5404" s="66"/>
      <c r="G5404" s="66"/>
      <c r="H5404" s="66">
        <v>0</v>
      </c>
    </row>
    <row r="5405" spans="1:8" ht="12.75" customHeight="1" x14ac:dyDescent="0.25">
      <c r="A5405" s="26" t="s">
        <v>5594</v>
      </c>
      <c r="B5405" s="26" t="s">
        <v>5278</v>
      </c>
      <c r="C5405" s="65">
        <v>10</v>
      </c>
      <c r="D5405" s="66"/>
      <c r="E5405" s="66"/>
      <c r="F5405" s="66"/>
      <c r="G5405" s="66">
        <v>0</v>
      </c>
      <c r="H5405" s="66">
        <v>0</v>
      </c>
    </row>
    <row r="5406" spans="1:8" ht="12.75" customHeight="1" x14ac:dyDescent="0.25">
      <c r="A5406" s="26" t="s">
        <v>5595</v>
      </c>
      <c r="B5406" s="26" t="s">
        <v>5374</v>
      </c>
      <c r="C5406" s="65">
        <v>12</v>
      </c>
      <c r="D5406" s="66"/>
      <c r="E5406" s="66"/>
      <c r="F5406" s="66">
        <v>0</v>
      </c>
      <c r="G5406" s="66"/>
      <c r="H5406" s="66">
        <v>0</v>
      </c>
    </row>
    <row r="5407" spans="1:8" ht="12.75" customHeight="1" x14ac:dyDescent="0.25">
      <c r="A5407" s="26" t="s">
        <v>5596</v>
      </c>
      <c r="B5407" s="26" t="s">
        <v>5374</v>
      </c>
      <c r="C5407" s="65">
        <v>14</v>
      </c>
      <c r="D5407" s="66"/>
      <c r="E5407" s="66">
        <v>0</v>
      </c>
      <c r="F5407" s="66"/>
      <c r="G5407" s="66"/>
      <c r="H5407" s="66">
        <v>0</v>
      </c>
    </row>
    <row r="5408" spans="1:8" ht="12.75" customHeight="1" x14ac:dyDescent="0.25">
      <c r="A5408" s="26" t="s">
        <v>5597</v>
      </c>
      <c r="B5408" s="26" t="s">
        <v>5589</v>
      </c>
      <c r="C5408" s="65">
        <v>16</v>
      </c>
      <c r="D5408" s="66">
        <v>0</v>
      </c>
      <c r="E5408" s="66"/>
      <c r="F5408" s="66"/>
      <c r="G5408" s="66"/>
      <c r="H5408" s="66">
        <v>0</v>
      </c>
    </row>
    <row r="5409" spans="1:8" ht="12.75" customHeight="1" x14ac:dyDescent="0.25">
      <c r="A5409" s="26" t="s">
        <v>5598</v>
      </c>
      <c r="B5409" s="26" t="s">
        <v>5591</v>
      </c>
      <c r="C5409" s="65">
        <v>16</v>
      </c>
      <c r="D5409" s="66">
        <v>0</v>
      </c>
      <c r="E5409" s="66"/>
      <c r="F5409" s="66"/>
      <c r="G5409" s="66"/>
      <c r="H5409" s="66">
        <v>0</v>
      </c>
    </row>
    <row r="5410" spans="1:8" ht="12.75" customHeight="1" x14ac:dyDescent="0.25">
      <c r="A5410" s="26" t="s">
        <v>5599</v>
      </c>
      <c r="B5410" s="26" t="s">
        <v>5593</v>
      </c>
      <c r="C5410" s="65">
        <v>16</v>
      </c>
      <c r="D5410" s="66">
        <v>0</v>
      </c>
      <c r="E5410" s="66"/>
      <c r="F5410" s="66"/>
      <c r="G5410" s="66"/>
      <c r="H5410" s="66">
        <v>0</v>
      </c>
    </row>
    <row r="5411" spans="1:8" ht="12.75" customHeight="1" x14ac:dyDescent="0.25">
      <c r="A5411" s="26" t="s">
        <v>5600</v>
      </c>
      <c r="B5411" s="26" t="s">
        <v>5287</v>
      </c>
      <c r="C5411" s="65">
        <v>10</v>
      </c>
      <c r="D5411" s="66"/>
      <c r="E5411" s="66"/>
      <c r="F5411" s="66"/>
      <c r="G5411" s="66">
        <v>0</v>
      </c>
      <c r="H5411" s="66">
        <v>0</v>
      </c>
    </row>
    <row r="5412" spans="1:8" ht="12.75" customHeight="1" x14ac:dyDescent="0.25">
      <c r="A5412" s="26" t="s">
        <v>5601</v>
      </c>
      <c r="B5412" s="26" t="s">
        <v>5287</v>
      </c>
      <c r="C5412" s="65">
        <v>12</v>
      </c>
      <c r="D5412" s="66"/>
      <c r="E5412" s="66"/>
      <c r="F5412" s="66">
        <v>0</v>
      </c>
      <c r="G5412" s="66"/>
      <c r="H5412" s="66">
        <v>0</v>
      </c>
    </row>
    <row r="5413" spans="1:8" ht="12.75" customHeight="1" x14ac:dyDescent="0.25">
      <c r="A5413" s="26" t="s">
        <v>5602</v>
      </c>
      <c r="B5413" s="26" t="s">
        <v>5287</v>
      </c>
      <c r="C5413" s="65">
        <v>14</v>
      </c>
      <c r="D5413" s="66"/>
      <c r="E5413" s="66">
        <v>0</v>
      </c>
      <c r="F5413" s="66"/>
      <c r="G5413" s="66"/>
      <c r="H5413" s="66">
        <v>0</v>
      </c>
    </row>
    <row r="5414" spans="1:8" ht="12.75" customHeight="1" x14ac:dyDescent="0.25">
      <c r="A5414" s="26" t="s">
        <v>5603</v>
      </c>
      <c r="B5414" s="26" t="s">
        <v>5589</v>
      </c>
      <c r="C5414" s="65">
        <v>16</v>
      </c>
      <c r="D5414" s="66">
        <v>0</v>
      </c>
      <c r="E5414" s="66"/>
      <c r="F5414" s="66"/>
      <c r="G5414" s="66"/>
      <c r="H5414" s="66">
        <v>0</v>
      </c>
    </row>
    <row r="5415" spans="1:8" ht="12.75" customHeight="1" x14ac:dyDescent="0.25">
      <c r="A5415" s="26" t="s">
        <v>5604</v>
      </c>
      <c r="B5415" s="26" t="s">
        <v>5591</v>
      </c>
      <c r="C5415" s="65">
        <v>16</v>
      </c>
      <c r="D5415" s="66">
        <v>0</v>
      </c>
      <c r="E5415" s="66"/>
      <c r="F5415" s="66"/>
      <c r="G5415" s="66"/>
      <c r="H5415" s="66">
        <v>0</v>
      </c>
    </row>
    <row r="5416" spans="1:8" ht="12.75" customHeight="1" x14ac:dyDescent="0.25">
      <c r="A5416" s="26" t="s">
        <v>5605</v>
      </c>
      <c r="B5416" s="26" t="s">
        <v>5593</v>
      </c>
      <c r="C5416" s="65">
        <v>16</v>
      </c>
      <c r="D5416" s="66">
        <v>0</v>
      </c>
      <c r="E5416" s="66"/>
      <c r="F5416" s="66"/>
      <c r="G5416" s="66"/>
      <c r="H5416" s="66">
        <v>0</v>
      </c>
    </row>
    <row r="5417" spans="1:8" ht="12.75" customHeight="1" x14ac:dyDescent="0.25">
      <c r="A5417" s="26" t="s">
        <v>11991</v>
      </c>
      <c r="B5417" s="26" t="s">
        <v>11992</v>
      </c>
      <c r="C5417" s="65">
        <v>16</v>
      </c>
      <c r="D5417" s="66">
        <v>0</v>
      </c>
      <c r="E5417" s="66"/>
      <c r="F5417" s="66"/>
      <c r="G5417" s="66"/>
      <c r="H5417" s="66">
        <v>0</v>
      </c>
    </row>
    <row r="5418" spans="1:8" ht="12.75" customHeight="1" x14ac:dyDescent="0.25">
      <c r="A5418" s="26" t="s">
        <v>5606</v>
      </c>
      <c r="B5418" s="26" t="s">
        <v>5287</v>
      </c>
      <c r="C5418" s="65">
        <v>10</v>
      </c>
      <c r="D5418" s="66"/>
      <c r="E5418" s="66"/>
      <c r="F5418" s="66"/>
      <c r="G5418" s="66">
        <v>0</v>
      </c>
      <c r="H5418" s="66">
        <v>0</v>
      </c>
    </row>
    <row r="5419" spans="1:8" ht="12.75" customHeight="1" x14ac:dyDescent="0.25">
      <c r="A5419" s="26" t="s">
        <v>5607</v>
      </c>
      <c r="B5419" s="26" t="s">
        <v>5608</v>
      </c>
      <c r="C5419" s="65">
        <v>12</v>
      </c>
      <c r="D5419" s="66"/>
      <c r="E5419" s="66"/>
      <c r="F5419" s="66">
        <v>0</v>
      </c>
      <c r="G5419" s="66"/>
      <c r="H5419" s="66">
        <v>0</v>
      </c>
    </row>
    <row r="5420" spans="1:8" ht="12.75" customHeight="1" x14ac:dyDescent="0.25">
      <c r="A5420" s="26" t="s">
        <v>5609</v>
      </c>
      <c r="B5420" s="26" t="s">
        <v>5608</v>
      </c>
      <c r="C5420" s="65">
        <v>14</v>
      </c>
      <c r="D5420" s="66"/>
      <c r="E5420" s="66">
        <v>0</v>
      </c>
      <c r="F5420" s="66"/>
      <c r="G5420" s="66"/>
      <c r="H5420" s="66">
        <v>0</v>
      </c>
    </row>
    <row r="5421" spans="1:8" ht="12.75" customHeight="1" x14ac:dyDescent="0.25">
      <c r="A5421" s="26" t="s">
        <v>5610</v>
      </c>
      <c r="B5421" s="26" t="s">
        <v>5589</v>
      </c>
      <c r="C5421" s="65">
        <v>16</v>
      </c>
      <c r="D5421" s="66">
        <v>0</v>
      </c>
      <c r="E5421" s="66"/>
      <c r="F5421" s="66"/>
      <c r="G5421" s="66"/>
      <c r="H5421" s="66">
        <v>0</v>
      </c>
    </row>
    <row r="5422" spans="1:8" ht="12.75" customHeight="1" x14ac:dyDescent="0.25">
      <c r="A5422" s="26" t="s">
        <v>5611</v>
      </c>
      <c r="B5422" s="26" t="s">
        <v>5591</v>
      </c>
      <c r="C5422" s="65">
        <v>16</v>
      </c>
      <c r="D5422" s="66">
        <v>0</v>
      </c>
      <c r="E5422" s="66"/>
      <c r="F5422" s="66"/>
      <c r="G5422" s="66"/>
      <c r="H5422" s="66">
        <v>0</v>
      </c>
    </row>
    <row r="5423" spans="1:8" ht="12.75" customHeight="1" x14ac:dyDescent="0.25">
      <c r="A5423" s="26" t="s">
        <v>5612</v>
      </c>
      <c r="B5423" s="26" t="s">
        <v>5593</v>
      </c>
      <c r="C5423" s="65">
        <v>16</v>
      </c>
      <c r="D5423" s="66">
        <v>0</v>
      </c>
      <c r="E5423" s="66"/>
      <c r="F5423" s="66"/>
      <c r="G5423" s="66"/>
      <c r="H5423" s="66">
        <v>0</v>
      </c>
    </row>
    <row r="5424" spans="1:8" ht="12.75" customHeight="1" x14ac:dyDescent="0.25">
      <c r="A5424" s="26" t="s">
        <v>5613</v>
      </c>
      <c r="B5424" s="26" t="s">
        <v>4745</v>
      </c>
      <c r="C5424" s="65">
        <v>10</v>
      </c>
      <c r="D5424" s="66"/>
      <c r="E5424" s="66"/>
      <c r="F5424" s="66"/>
      <c r="G5424" s="66">
        <v>-763630.37</v>
      </c>
      <c r="H5424" s="66">
        <v>763630.37</v>
      </c>
    </row>
    <row r="5425" spans="1:8" ht="12.75" customHeight="1" x14ac:dyDescent="0.25">
      <c r="A5425" s="26" t="s">
        <v>5614</v>
      </c>
      <c r="B5425" s="26" t="s">
        <v>4745</v>
      </c>
      <c r="C5425" s="65">
        <v>12</v>
      </c>
      <c r="D5425" s="66"/>
      <c r="E5425" s="66"/>
      <c r="F5425" s="66">
        <v>-763630.37</v>
      </c>
      <c r="G5425" s="66"/>
      <c r="H5425" s="66">
        <v>763630.37</v>
      </c>
    </row>
    <row r="5426" spans="1:8" ht="12.75" customHeight="1" x14ac:dyDescent="0.25">
      <c r="A5426" s="26" t="s">
        <v>5615</v>
      </c>
      <c r="B5426" s="26" t="s">
        <v>4745</v>
      </c>
      <c r="C5426" s="65">
        <v>14</v>
      </c>
      <c r="D5426" s="66"/>
      <c r="E5426" s="66">
        <v>-763630.37</v>
      </c>
      <c r="F5426" s="66"/>
      <c r="G5426" s="66"/>
      <c r="H5426" s="66">
        <v>763630.37</v>
      </c>
    </row>
    <row r="5427" spans="1:8" ht="12.75" customHeight="1" x14ac:dyDescent="0.25">
      <c r="A5427" s="26" t="s">
        <v>5616</v>
      </c>
      <c r="B5427" s="26" t="s">
        <v>5589</v>
      </c>
      <c r="C5427" s="65">
        <v>16</v>
      </c>
      <c r="D5427" s="66">
        <v>-96465.97</v>
      </c>
      <c r="E5427" s="66"/>
      <c r="F5427" s="66"/>
      <c r="G5427" s="66"/>
      <c r="H5427" s="66">
        <v>96465.97</v>
      </c>
    </row>
    <row r="5428" spans="1:8" ht="12.75" customHeight="1" x14ac:dyDescent="0.25">
      <c r="A5428" s="26" t="s">
        <v>5617</v>
      </c>
      <c r="B5428" s="26" t="s">
        <v>5591</v>
      </c>
      <c r="C5428" s="65">
        <v>16</v>
      </c>
      <c r="D5428" s="66">
        <v>-667164.4</v>
      </c>
      <c r="E5428" s="66"/>
      <c r="F5428" s="66"/>
      <c r="G5428" s="66"/>
      <c r="H5428" s="66">
        <v>667164.4</v>
      </c>
    </row>
    <row r="5429" spans="1:8" ht="12.75" customHeight="1" x14ac:dyDescent="0.25">
      <c r="A5429" s="26" t="s">
        <v>5618</v>
      </c>
      <c r="B5429" s="26" t="s">
        <v>5593</v>
      </c>
      <c r="C5429" s="65">
        <v>16</v>
      </c>
      <c r="D5429" s="66">
        <v>0</v>
      </c>
      <c r="E5429" s="66"/>
      <c r="F5429" s="66"/>
      <c r="G5429" s="66"/>
      <c r="H5429" s="66">
        <v>0</v>
      </c>
    </row>
    <row r="5430" spans="1:8" ht="12.75" customHeight="1" x14ac:dyDescent="0.25">
      <c r="A5430" s="26" t="s">
        <v>5619</v>
      </c>
      <c r="B5430" s="26" t="s">
        <v>4745</v>
      </c>
      <c r="C5430" s="65">
        <v>10</v>
      </c>
      <c r="D5430" s="66"/>
      <c r="E5430" s="66"/>
      <c r="F5430" s="66"/>
      <c r="G5430" s="66">
        <v>0</v>
      </c>
      <c r="H5430" s="66">
        <v>0</v>
      </c>
    </row>
    <row r="5431" spans="1:8" ht="12.75" customHeight="1" x14ac:dyDescent="0.25">
      <c r="A5431" s="26" t="s">
        <v>5620</v>
      </c>
      <c r="B5431" s="26" t="s">
        <v>5420</v>
      </c>
      <c r="C5431" s="65">
        <v>12</v>
      </c>
      <c r="D5431" s="66"/>
      <c r="E5431" s="66"/>
      <c r="F5431" s="66">
        <v>0</v>
      </c>
      <c r="G5431" s="66"/>
      <c r="H5431" s="66">
        <v>0</v>
      </c>
    </row>
    <row r="5432" spans="1:8" ht="12.75" customHeight="1" x14ac:dyDescent="0.25">
      <c r="A5432" s="26" t="s">
        <v>5621</v>
      </c>
      <c r="B5432" s="26" t="s">
        <v>5420</v>
      </c>
      <c r="C5432" s="65">
        <v>14</v>
      </c>
      <c r="D5432" s="66"/>
      <c r="E5432" s="66">
        <v>0</v>
      </c>
      <c r="F5432" s="66"/>
      <c r="G5432" s="66"/>
      <c r="H5432" s="66">
        <v>0</v>
      </c>
    </row>
    <row r="5433" spans="1:8" ht="12.75" customHeight="1" x14ac:dyDescent="0.25">
      <c r="A5433" s="26" t="s">
        <v>5622</v>
      </c>
      <c r="B5433" s="26" t="s">
        <v>5589</v>
      </c>
      <c r="C5433" s="65">
        <v>16</v>
      </c>
      <c r="D5433" s="66">
        <v>0</v>
      </c>
      <c r="E5433" s="66"/>
      <c r="F5433" s="66"/>
      <c r="G5433" s="66"/>
      <c r="H5433" s="66">
        <v>0</v>
      </c>
    </row>
    <row r="5434" spans="1:8" ht="12.75" customHeight="1" x14ac:dyDescent="0.25">
      <c r="A5434" s="26" t="s">
        <v>5623</v>
      </c>
      <c r="B5434" s="26" t="s">
        <v>5591</v>
      </c>
      <c r="C5434" s="65">
        <v>16</v>
      </c>
      <c r="D5434" s="66">
        <v>0</v>
      </c>
      <c r="E5434" s="66"/>
      <c r="F5434" s="66"/>
      <c r="G5434" s="66"/>
      <c r="H5434" s="66">
        <v>0</v>
      </c>
    </row>
    <row r="5435" spans="1:8" ht="12.75" customHeight="1" x14ac:dyDescent="0.25">
      <c r="A5435" s="26" t="s">
        <v>5624</v>
      </c>
      <c r="B5435" s="26" t="s">
        <v>5593</v>
      </c>
      <c r="C5435" s="65">
        <v>16</v>
      </c>
      <c r="D5435" s="66">
        <v>0</v>
      </c>
      <c r="E5435" s="66"/>
      <c r="F5435" s="66"/>
      <c r="G5435" s="66"/>
      <c r="H5435" s="66">
        <v>0</v>
      </c>
    </row>
    <row r="5436" spans="1:8" ht="12.75" customHeight="1" x14ac:dyDescent="0.25">
      <c r="A5436" s="26" t="s">
        <v>5625</v>
      </c>
      <c r="B5436" s="26" t="s">
        <v>5304</v>
      </c>
      <c r="C5436" s="65">
        <v>10</v>
      </c>
      <c r="D5436" s="66"/>
      <c r="E5436" s="66"/>
      <c r="F5436" s="66"/>
      <c r="G5436" s="66">
        <v>0</v>
      </c>
      <c r="H5436" s="66">
        <v>0</v>
      </c>
    </row>
    <row r="5437" spans="1:8" ht="12.75" customHeight="1" x14ac:dyDescent="0.25">
      <c r="A5437" s="26" t="s">
        <v>5626</v>
      </c>
      <c r="B5437" s="26" t="s">
        <v>5304</v>
      </c>
      <c r="C5437" s="65">
        <v>12</v>
      </c>
      <c r="D5437" s="66"/>
      <c r="E5437" s="66"/>
      <c r="F5437" s="66">
        <v>0</v>
      </c>
      <c r="G5437" s="66"/>
      <c r="H5437" s="66">
        <v>0</v>
      </c>
    </row>
    <row r="5438" spans="1:8" ht="12.75" customHeight="1" x14ac:dyDescent="0.25">
      <c r="A5438" s="26" t="s">
        <v>5627</v>
      </c>
      <c r="B5438" s="26" t="s">
        <v>5304</v>
      </c>
      <c r="C5438" s="65">
        <v>14</v>
      </c>
      <c r="D5438" s="66"/>
      <c r="E5438" s="66">
        <v>0</v>
      </c>
      <c r="F5438" s="66"/>
      <c r="G5438" s="66"/>
      <c r="H5438" s="66">
        <v>0</v>
      </c>
    </row>
    <row r="5439" spans="1:8" ht="12.75" customHeight="1" x14ac:dyDescent="0.25">
      <c r="A5439" s="26" t="s">
        <v>5628</v>
      </c>
      <c r="B5439" s="26" t="s">
        <v>5589</v>
      </c>
      <c r="C5439" s="65">
        <v>16</v>
      </c>
      <c r="D5439" s="66">
        <v>0</v>
      </c>
      <c r="E5439" s="66"/>
      <c r="F5439" s="66"/>
      <c r="G5439" s="66"/>
      <c r="H5439" s="66">
        <v>0</v>
      </c>
    </row>
    <row r="5440" spans="1:8" ht="12.75" customHeight="1" x14ac:dyDescent="0.25">
      <c r="A5440" s="26" t="s">
        <v>5629</v>
      </c>
      <c r="B5440" s="26" t="s">
        <v>5591</v>
      </c>
      <c r="C5440" s="65">
        <v>16</v>
      </c>
      <c r="D5440" s="66">
        <v>0</v>
      </c>
      <c r="E5440" s="66"/>
      <c r="F5440" s="66"/>
      <c r="G5440" s="66"/>
      <c r="H5440" s="66">
        <v>0</v>
      </c>
    </row>
    <row r="5441" spans="1:8" ht="12.75" customHeight="1" x14ac:dyDescent="0.25">
      <c r="A5441" s="26" t="s">
        <v>5630</v>
      </c>
      <c r="B5441" s="26" t="s">
        <v>5593</v>
      </c>
      <c r="C5441" s="65">
        <v>16</v>
      </c>
      <c r="D5441" s="66">
        <v>0</v>
      </c>
      <c r="E5441" s="66"/>
      <c r="F5441" s="66"/>
      <c r="G5441" s="66"/>
      <c r="H5441" s="66">
        <v>0</v>
      </c>
    </row>
    <row r="5442" spans="1:8" ht="12.75" customHeight="1" x14ac:dyDescent="0.25">
      <c r="A5442" s="26" t="s">
        <v>12238</v>
      </c>
      <c r="B5442" s="26" t="s">
        <v>11989</v>
      </c>
      <c r="C5442" s="65">
        <v>16</v>
      </c>
      <c r="D5442" s="66">
        <v>0</v>
      </c>
      <c r="E5442" s="66"/>
      <c r="F5442" s="66"/>
      <c r="G5442" s="66"/>
      <c r="H5442" s="66">
        <v>0</v>
      </c>
    </row>
    <row r="5443" spans="1:8" ht="12.75" customHeight="1" x14ac:dyDescent="0.25">
      <c r="A5443" s="26" t="s">
        <v>5631</v>
      </c>
      <c r="B5443" s="26" t="s">
        <v>5304</v>
      </c>
      <c r="C5443" s="65">
        <v>10</v>
      </c>
      <c r="D5443" s="66"/>
      <c r="E5443" s="66"/>
      <c r="F5443" s="66"/>
      <c r="G5443" s="66">
        <v>0</v>
      </c>
      <c r="H5443" s="66">
        <v>0</v>
      </c>
    </row>
    <row r="5444" spans="1:8" ht="12.75" customHeight="1" x14ac:dyDescent="0.25">
      <c r="A5444" s="26" t="s">
        <v>5632</v>
      </c>
      <c r="B5444" s="26" t="s">
        <v>5443</v>
      </c>
      <c r="C5444" s="65">
        <v>12</v>
      </c>
      <c r="D5444" s="66"/>
      <c r="E5444" s="66"/>
      <c r="F5444" s="66">
        <v>0</v>
      </c>
      <c r="G5444" s="66"/>
      <c r="H5444" s="66">
        <v>0</v>
      </c>
    </row>
    <row r="5445" spans="1:8" ht="12.75" customHeight="1" x14ac:dyDescent="0.25">
      <c r="A5445" s="26" t="s">
        <v>5633</v>
      </c>
      <c r="B5445" s="26" t="s">
        <v>5443</v>
      </c>
      <c r="C5445" s="65">
        <v>14</v>
      </c>
      <c r="D5445" s="66"/>
      <c r="E5445" s="66">
        <v>0</v>
      </c>
      <c r="F5445" s="66"/>
      <c r="G5445" s="66"/>
      <c r="H5445" s="66">
        <v>0</v>
      </c>
    </row>
    <row r="5446" spans="1:8" ht="12.75" customHeight="1" x14ac:dyDescent="0.25">
      <c r="A5446" s="26" t="s">
        <v>5634</v>
      </c>
      <c r="B5446" s="26" t="s">
        <v>5589</v>
      </c>
      <c r="C5446" s="65">
        <v>16</v>
      </c>
      <c r="D5446" s="66">
        <v>0</v>
      </c>
      <c r="E5446" s="66"/>
      <c r="F5446" s="66"/>
      <c r="G5446" s="66"/>
      <c r="H5446" s="66">
        <v>0</v>
      </c>
    </row>
    <row r="5447" spans="1:8" ht="12.75" customHeight="1" x14ac:dyDescent="0.25">
      <c r="A5447" s="26" t="s">
        <v>5635</v>
      </c>
      <c r="B5447" s="26" t="s">
        <v>5591</v>
      </c>
      <c r="C5447" s="65">
        <v>16</v>
      </c>
      <c r="D5447" s="66">
        <v>0</v>
      </c>
      <c r="E5447" s="66"/>
      <c r="F5447" s="66"/>
      <c r="G5447" s="66"/>
      <c r="H5447" s="66">
        <v>0</v>
      </c>
    </row>
    <row r="5448" spans="1:8" ht="12.75" customHeight="1" x14ac:dyDescent="0.25">
      <c r="A5448" s="26" t="s">
        <v>5636</v>
      </c>
      <c r="B5448" s="26" t="s">
        <v>5593</v>
      </c>
      <c r="C5448" s="65">
        <v>16</v>
      </c>
      <c r="D5448" s="66">
        <v>0</v>
      </c>
      <c r="E5448" s="66"/>
      <c r="F5448" s="66"/>
      <c r="G5448" s="66"/>
      <c r="H5448" s="66">
        <v>0</v>
      </c>
    </row>
    <row r="5449" spans="1:8" ht="12.75" customHeight="1" x14ac:dyDescent="0.25">
      <c r="A5449" s="26" t="s">
        <v>5637</v>
      </c>
      <c r="B5449" s="26" t="s">
        <v>5313</v>
      </c>
      <c r="C5449" s="65">
        <v>10</v>
      </c>
      <c r="D5449" s="66"/>
      <c r="E5449" s="66"/>
      <c r="F5449" s="66"/>
      <c r="G5449" s="66">
        <v>0</v>
      </c>
      <c r="H5449" s="66">
        <v>0</v>
      </c>
    </row>
    <row r="5450" spans="1:8" ht="12.75" customHeight="1" x14ac:dyDescent="0.25">
      <c r="A5450" s="26" t="s">
        <v>5638</v>
      </c>
      <c r="B5450" s="26" t="s">
        <v>5318</v>
      </c>
      <c r="C5450" s="65">
        <v>10</v>
      </c>
      <c r="D5450" s="66"/>
      <c r="E5450" s="66"/>
      <c r="F5450" s="66"/>
      <c r="G5450" s="66">
        <v>0</v>
      </c>
      <c r="H5450" s="66">
        <v>0</v>
      </c>
    </row>
    <row r="5451" spans="1:8" ht="12.75" customHeight="1" x14ac:dyDescent="0.25">
      <c r="A5451" s="26" t="s">
        <v>5639</v>
      </c>
      <c r="B5451" s="26" t="s">
        <v>5323</v>
      </c>
      <c r="C5451" s="65">
        <v>10</v>
      </c>
      <c r="D5451" s="66"/>
      <c r="E5451" s="66"/>
      <c r="F5451" s="66"/>
      <c r="G5451" s="66">
        <v>0</v>
      </c>
      <c r="H5451" s="66">
        <v>0</v>
      </c>
    </row>
    <row r="5452" spans="1:8" ht="12.75" customHeight="1" x14ac:dyDescent="0.25">
      <c r="A5452" s="26" t="s">
        <v>5640</v>
      </c>
      <c r="B5452" s="26" t="s">
        <v>5323</v>
      </c>
      <c r="C5452" s="65">
        <v>10</v>
      </c>
      <c r="D5452" s="66"/>
      <c r="E5452" s="66"/>
      <c r="F5452" s="66"/>
      <c r="G5452" s="66">
        <v>0</v>
      </c>
      <c r="H5452" s="66">
        <v>0</v>
      </c>
    </row>
    <row r="5453" spans="1:8" ht="12.75" customHeight="1" x14ac:dyDescent="0.25">
      <c r="A5453" s="26" t="s">
        <v>5641</v>
      </c>
      <c r="B5453" s="26" t="s">
        <v>5332</v>
      </c>
      <c r="C5453" s="65">
        <v>10</v>
      </c>
      <c r="D5453" s="66"/>
      <c r="E5453" s="66"/>
      <c r="F5453" s="66"/>
      <c r="G5453" s="66">
        <v>0</v>
      </c>
      <c r="H5453" s="66">
        <v>0</v>
      </c>
    </row>
    <row r="5454" spans="1:8" ht="12.75" customHeight="1" x14ac:dyDescent="0.25">
      <c r="A5454" s="26" t="s">
        <v>5642</v>
      </c>
      <c r="B5454" s="26" t="s">
        <v>5332</v>
      </c>
      <c r="C5454" s="65">
        <v>10</v>
      </c>
      <c r="D5454" s="66"/>
      <c r="E5454" s="66"/>
      <c r="F5454" s="66"/>
      <c r="G5454" s="66">
        <v>0</v>
      </c>
      <c r="H5454" s="66">
        <v>0</v>
      </c>
    </row>
    <row r="5455" spans="1:8" ht="12.75" customHeight="1" x14ac:dyDescent="0.25">
      <c r="A5455" s="26" t="s">
        <v>5643</v>
      </c>
      <c r="B5455" s="26" t="s">
        <v>5341</v>
      </c>
      <c r="C5455" s="65">
        <v>10</v>
      </c>
      <c r="D5455" s="66"/>
      <c r="E5455" s="66"/>
      <c r="F5455" s="66"/>
      <c r="G5455" s="66">
        <v>-1679.84</v>
      </c>
      <c r="H5455" s="66">
        <v>1679.84</v>
      </c>
    </row>
    <row r="5456" spans="1:8" ht="12.75" customHeight="1" x14ac:dyDescent="0.25">
      <c r="A5456" s="26" t="s">
        <v>5644</v>
      </c>
      <c r="B5456" s="26" t="s">
        <v>5645</v>
      </c>
      <c r="C5456" s="65">
        <v>12</v>
      </c>
      <c r="D5456" s="66"/>
      <c r="E5456" s="66"/>
      <c r="F5456" s="66">
        <v>-1679.84</v>
      </c>
      <c r="G5456" s="66"/>
      <c r="H5456" s="66">
        <v>1679.84</v>
      </c>
    </row>
    <row r="5457" spans="1:8" ht="12.75" customHeight="1" x14ac:dyDescent="0.25">
      <c r="A5457" s="26" t="s">
        <v>5646</v>
      </c>
      <c r="B5457" s="26" t="s">
        <v>5645</v>
      </c>
      <c r="C5457" s="65">
        <v>14</v>
      </c>
      <c r="D5457" s="66"/>
      <c r="E5457" s="66">
        <v>-1679.84</v>
      </c>
      <c r="F5457" s="66"/>
      <c r="G5457" s="66"/>
      <c r="H5457" s="66">
        <v>1679.84</v>
      </c>
    </row>
    <row r="5458" spans="1:8" ht="12.75" customHeight="1" x14ac:dyDescent="0.25">
      <c r="A5458" s="26" t="s">
        <v>5647</v>
      </c>
      <c r="B5458" s="26" t="s">
        <v>5589</v>
      </c>
      <c r="C5458" s="65">
        <v>16</v>
      </c>
      <c r="D5458" s="66">
        <v>-427.56</v>
      </c>
      <c r="E5458" s="66"/>
      <c r="F5458" s="66"/>
      <c r="G5458" s="66"/>
      <c r="H5458" s="66">
        <v>427.56</v>
      </c>
    </row>
    <row r="5459" spans="1:8" ht="12.75" customHeight="1" x14ac:dyDescent="0.25">
      <c r="A5459" s="26" t="s">
        <v>5648</v>
      </c>
      <c r="B5459" s="26" t="s">
        <v>5591</v>
      </c>
      <c r="C5459" s="65">
        <v>16</v>
      </c>
      <c r="D5459" s="66">
        <v>-1252.28</v>
      </c>
      <c r="E5459" s="66"/>
      <c r="F5459" s="66"/>
      <c r="G5459" s="66"/>
      <c r="H5459" s="66">
        <v>1252.28</v>
      </c>
    </row>
    <row r="5460" spans="1:8" ht="12.75" customHeight="1" x14ac:dyDescent="0.25">
      <c r="A5460" s="26" t="s">
        <v>5649</v>
      </c>
      <c r="B5460" s="26" t="s">
        <v>5593</v>
      </c>
      <c r="C5460" s="65">
        <v>16</v>
      </c>
      <c r="D5460" s="66">
        <v>0</v>
      </c>
      <c r="E5460" s="66"/>
      <c r="F5460" s="66"/>
      <c r="G5460" s="66"/>
      <c r="H5460" s="66">
        <v>0</v>
      </c>
    </row>
    <row r="5461" spans="1:8" ht="12.75" customHeight="1" x14ac:dyDescent="0.25">
      <c r="A5461" s="26" t="s">
        <v>11993</v>
      </c>
      <c r="B5461" s="26" t="s">
        <v>5593</v>
      </c>
      <c r="C5461" s="65">
        <v>16</v>
      </c>
      <c r="D5461" s="66">
        <v>0</v>
      </c>
      <c r="E5461" s="66"/>
      <c r="F5461" s="66"/>
      <c r="G5461" s="66"/>
      <c r="H5461" s="66">
        <v>0</v>
      </c>
    </row>
    <row r="5462" spans="1:8" ht="12.75" customHeight="1" x14ac:dyDescent="0.25">
      <c r="A5462" s="26" t="s">
        <v>5650</v>
      </c>
      <c r="B5462" s="26" t="s">
        <v>5651</v>
      </c>
      <c r="C5462" s="65">
        <v>12</v>
      </c>
      <c r="D5462" s="66"/>
      <c r="E5462" s="66"/>
      <c r="F5462" s="66">
        <v>0</v>
      </c>
      <c r="G5462" s="66"/>
      <c r="H5462" s="66">
        <v>0</v>
      </c>
    </row>
    <row r="5463" spans="1:8" ht="12.75" customHeight="1" x14ac:dyDescent="0.25">
      <c r="A5463" s="26" t="s">
        <v>5652</v>
      </c>
      <c r="B5463" s="26" t="s">
        <v>5651</v>
      </c>
      <c r="C5463" s="65">
        <v>14</v>
      </c>
      <c r="D5463" s="66"/>
      <c r="E5463" s="66">
        <v>0</v>
      </c>
      <c r="F5463" s="66"/>
      <c r="G5463" s="66"/>
      <c r="H5463" s="66">
        <v>0</v>
      </c>
    </row>
    <row r="5464" spans="1:8" ht="12.75" customHeight="1" x14ac:dyDescent="0.25">
      <c r="A5464" s="26" t="s">
        <v>5653</v>
      </c>
      <c r="B5464" s="26" t="s">
        <v>5589</v>
      </c>
      <c r="C5464" s="65">
        <v>16</v>
      </c>
      <c r="D5464" s="66">
        <v>0</v>
      </c>
      <c r="E5464" s="66"/>
      <c r="F5464" s="66"/>
      <c r="G5464" s="66"/>
      <c r="H5464" s="66">
        <v>0</v>
      </c>
    </row>
    <row r="5465" spans="1:8" ht="12.75" customHeight="1" x14ac:dyDescent="0.25">
      <c r="A5465" s="26" t="s">
        <v>5654</v>
      </c>
      <c r="B5465" s="26" t="s">
        <v>5591</v>
      </c>
      <c r="C5465" s="65">
        <v>16</v>
      </c>
      <c r="D5465" s="66">
        <v>0</v>
      </c>
      <c r="E5465" s="66"/>
      <c r="F5465" s="66"/>
      <c r="G5465" s="66"/>
      <c r="H5465" s="66">
        <v>0</v>
      </c>
    </row>
    <row r="5466" spans="1:8" ht="12.75" customHeight="1" x14ac:dyDescent="0.25">
      <c r="A5466" s="26" t="s">
        <v>5655</v>
      </c>
      <c r="B5466" s="26" t="s">
        <v>5593</v>
      </c>
      <c r="C5466" s="65">
        <v>16</v>
      </c>
      <c r="D5466" s="66">
        <v>0</v>
      </c>
      <c r="E5466" s="66"/>
      <c r="F5466" s="66"/>
      <c r="G5466" s="66"/>
      <c r="H5466" s="66">
        <v>0</v>
      </c>
    </row>
    <row r="5467" spans="1:8" ht="12.75" customHeight="1" x14ac:dyDescent="0.25">
      <c r="A5467" s="26" t="s">
        <v>5656</v>
      </c>
      <c r="B5467" s="26" t="s">
        <v>5657</v>
      </c>
      <c r="C5467" s="65">
        <v>12</v>
      </c>
      <c r="D5467" s="66"/>
      <c r="E5467" s="66"/>
      <c r="F5467" s="66">
        <v>0</v>
      </c>
      <c r="G5467" s="66"/>
      <c r="H5467" s="66">
        <v>0</v>
      </c>
    </row>
    <row r="5468" spans="1:8" ht="12.75" customHeight="1" x14ac:dyDescent="0.25">
      <c r="A5468" s="26" t="s">
        <v>5658</v>
      </c>
      <c r="B5468" s="26" t="s">
        <v>5659</v>
      </c>
      <c r="C5468" s="65">
        <v>14</v>
      </c>
      <c r="D5468" s="66"/>
      <c r="E5468" s="66">
        <v>0</v>
      </c>
      <c r="F5468" s="66"/>
      <c r="G5468" s="66"/>
      <c r="H5468" s="66">
        <v>0</v>
      </c>
    </row>
    <row r="5469" spans="1:8" ht="12.75" customHeight="1" x14ac:dyDescent="0.25">
      <c r="A5469" s="26" t="s">
        <v>5660</v>
      </c>
      <c r="B5469" s="26" t="s">
        <v>5589</v>
      </c>
      <c r="C5469" s="65">
        <v>16</v>
      </c>
      <c r="D5469" s="66">
        <v>0</v>
      </c>
      <c r="E5469" s="66"/>
      <c r="F5469" s="66"/>
      <c r="G5469" s="66"/>
      <c r="H5469" s="66">
        <v>0</v>
      </c>
    </row>
    <row r="5470" spans="1:8" ht="12.75" customHeight="1" x14ac:dyDescent="0.25">
      <c r="A5470" s="26" t="s">
        <v>5661</v>
      </c>
      <c r="B5470" s="26" t="s">
        <v>5591</v>
      </c>
      <c r="C5470" s="65">
        <v>16</v>
      </c>
      <c r="D5470" s="66">
        <v>0</v>
      </c>
      <c r="E5470" s="66"/>
      <c r="F5470" s="66"/>
      <c r="G5470" s="66"/>
      <c r="H5470" s="66">
        <v>0</v>
      </c>
    </row>
    <row r="5471" spans="1:8" ht="12.75" customHeight="1" x14ac:dyDescent="0.25">
      <c r="A5471" s="26" t="s">
        <v>5662</v>
      </c>
      <c r="B5471" s="26" t="s">
        <v>5593</v>
      </c>
      <c r="C5471" s="65">
        <v>16</v>
      </c>
      <c r="D5471" s="66">
        <v>0</v>
      </c>
      <c r="E5471" s="66"/>
      <c r="F5471" s="66"/>
      <c r="G5471" s="66"/>
      <c r="H5471" s="66">
        <v>0</v>
      </c>
    </row>
    <row r="5472" spans="1:8" ht="12.75" customHeight="1" x14ac:dyDescent="0.25">
      <c r="A5472" s="26" t="s">
        <v>5663</v>
      </c>
      <c r="B5472" s="26" t="s">
        <v>5664</v>
      </c>
      <c r="C5472" s="65">
        <v>12</v>
      </c>
      <c r="D5472" s="66"/>
      <c r="E5472" s="66"/>
      <c r="F5472" s="66">
        <v>0</v>
      </c>
      <c r="G5472" s="66"/>
      <c r="H5472" s="66">
        <v>0</v>
      </c>
    </row>
    <row r="5473" spans="1:8" ht="12.75" customHeight="1" x14ac:dyDescent="0.25">
      <c r="A5473" s="26" t="s">
        <v>5665</v>
      </c>
      <c r="B5473" s="26" t="s">
        <v>5664</v>
      </c>
      <c r="C5473" s="65">
        <v>14</v>
      </c>
      <c r="D5473" s="66"/>
      <c r="E5473" s="66">
        <v>0</v>
      </c>
      <c r="F5473" s="66"/>
      <c r="G5473" s="66"/>
      <c r="H5473" s="66">
        <v>0</v>
      </c>
    </row>
    <row r="5474" spans="1:8" ht="12.75" customHeight="1" x14ac:dyDescent="0.25">
      <c r="A5474" s="26" t="s">
        <v>5666</v>
      </c>
      <c r="B5474" s="26" t="s">
        <v>5589</v>
      </c>
      <c r="C5474" s="65">
        <v>16</v>
      </c>
      <c r="D5474" s="66">
        <v>0</v>
      </c>
      <c r="E5474" s="66"/>
      <c r="F5474" s="66"/>
      <c r="G5474" s="66"/>
      <c r="H5474" s="66">
        <v>0</v>
      </c>
    </row>
    <row r="5475" spans="1:8" ht="12.75" customHeight="1" x14ac:dyDescent="0.25">
      <c r="A5475" s="26" t="s">
        <v>5667</v>
      </c>
      <c r="B5475" s="26" t="s">
        <v>5591</v>
      </c>
      <c r="C5475" s="65">
        <v>16</v>
      </c>
      <c r="D5475" s="66">
        <v>0</v>
      </c>
      <c r="E5475" s="66"/>
      <c r="F5475" s="66"/>
      <c r="G5475" s="66"/>
      <c r="H5475" s="66">
        <v>0</v>
      </c>
    </row>
    <row r="5476" spans="1:8" ht="12.75" customHeight="1" x14ac:dyDescent="0.25">
      <c r="A5476" s="26" t="s">
        <v>5668</v>
      </c>
      <c r="B5476" s="26" t="s">
        <v>5593</v>
      </c>
      <c r="C5476" s="65">
        <v>16</v>
      </c>
      <c r="D5476" s="66">
        <v>0</v>
      </c>
      <c r="E5476" s="66"/>
      <c r="F5476" s="66"/>
      <c r="G5476" s="66"/>
      <c r="H5476" s="66">
        <v>0</v>
      </c>
    </row>
    <row r="5477" spans="1:8" ht="12.75" customHeight="1" x14ac:dyDescent="0.25">
      <c r="A5477" s="26" t="s">
        <v>5669</v>
      </c>
      <c r="B5477" s="26" t="s">
        <v>5304</v>
      </c>
      <c r="C5477" s="65">
        <v>12</v>
      </c>
      <c r="D5477" s="66"/>
      <c r="E5477" s="66"/>
      <c r="F5477" s="66">
        <v>0</v>
      </c>
      <c r="G5477" s="66"/>
      <c r="H5477" s="66">
        <v>0</v>
      </c>
    </row>
    <row r="5478" spans="1:8" ht="12.75" customHeight="1" x14ac:dyDescent="0.25">
      <c r="A5478" s="26" t="s">
        <v>5670</v>
      </c>
      <c r="B5478" s="26" t="s">
        <v>5304</v>
      </c>
      <c r="C5478" s="65">
        <v>14</v>
      </c>
      <c r="D5478" s="66"/>
      <c r="E5478" s="66">
        <v>0</v>
      </c>
      <c r="F5478" s="66"/>
      <c r="G5478" s="66"/>
      <c r="H5478" s="66">
        <v>0</v>
      </c>
    </row>
    <row r="5479" spans="1:8" ht="12.75" customHeight="1" x14ac:dyDescent="0.25">
      <c r="A5479" s="26" t="s">
        <v>5671</v>
      </c>
      <c r="B5479" s="26" t="s">
        <v>5589</v>
      </c>
      <c r="C5479" s="65">
        <v>16</v>
      </c>
      <c r="D5479" s="66">
        <v>0</v>
      </c>
      <c r="E5479" s="66"/>
      <c r="F5479" s="66"/>
      <c r="G5479" s="66"/>
      <c r="H5479" s="66">
        <v>0</v>
      </c>
    </row>
    <row r="5480" spans="1:8" ht="12.75" customHeight="1" x14ac:dyDescent="0.25">
      <c r="A5480" s="26" t="s">
        <v>5672</v>
      </c>
      <c r="B5480" s="26" t="s">
        <v>5591</v>
      </c>
      <c r="C5480" s="65">
        <v>16</v>
      </c>
      <c r="D5480" s="66">
        <v>0</v>
      </c>
      <c r="E5480" s="66"/>
      <c r="F5480" s="66"/>
      <c r="G5480" s="66"/>
      <c r="H5480" s="66">
        <v>0</v>
      </c>
    </row>
    <row r="5481" spans="1:8" ht="12.75" customHeight="1" x14ac:dyDescent="0.25">
      <c r="A5481" s="26" t="s">
        <v>5673</v>
      </c>
      <c r="B5481" s="26" t="s">
        <v>5593</v>
      </c>
      <c r="C5481" s="65">
        <v>16</v>
      </c>
      <c r="D5481" s="66">
        <v>0</v>
      </c>
      <c r="E5481" s="66"/>
      <c r="F5481" s="66"/>
      <c r="G5481" s="66"/>
      <c r="H5481" s="66">
        <v>0</v>
      </c>
    </row>
    <row r="5482" spans="1:8" ht="12.75" customHeight="1" x14ac:dyDescent="0.25">
      <c r="A5482" s="26" t="s">
        <v>5674</v>
      </c>
      <c r="B5482" s="26" t="s">
        <v>5318</v>
      </c>
      <c r="C5482" s="65">
        <v>12</v>
      </c>
      <c r="D5482" s="66"/>
      <c r="E5482" s="66"/>
      <c r="F5482" s="66">
        <v>0</v>
      </c>
      <c r="G5482" s="66"/>
      <c r="H5482" s="66">
        <v>0</v>
      </c>
    </row>
    <row r="5483" spans="1:8" ht="12.75" customHeight="1" x14ac:dyDescent="0.25">
      <c r="A5483" s="26" t="s">
        <v>5675</v>
      </c>
      <c r="B5483" s="26" t="s">
        <v>5318</v>
      </c>
      <c r="C5483" s="65">
        <v>14</v>
      </c>
      <c r="D5483" s="66"/>
      <c r="E5483" s="66">
        <v>0</v>
      </c>
      <c r="F5483" s="66"/>
      <c r="G5483" s="66"/>
      <c r="H5483" s="66">
        <v>0</v>
      </c>
    </row>
    <row r="5484" spans="1:8" ht="12.75" customHeight="1" x14ac:dyDescent="0.25">
      <c r="A5484" s="26" t="s">
        <v>5676</v>
      </c>
      <c r="B5484" s="26" t="s">
        <v>5589</v>
      </c>
      <c r="C5484" s="65">
        <v>16</v>
      </c>
      <c r="D5484" s="66">
        <v>0</v>
      </c>
      <c r="E5484" s="66"/>
      <c r="F5484" s="66"/>
      <c r="G5484" s="66"/>
      <c r="H5484" s="66">
        <v>0</v>
      </c>
    </row>
    <row r="5485" spans="1:8" ht="12.75" customHeight="1" x14ac:dyDescent="0.25">
      <c r="A5485" s="26" t="s">
        <v>5677</v>
      </c>
      <c r="B5485" s="26" t="s">
        <v>5591</v>
      </c>
      <c r="C5485" s="65">
        <v>16</v>
      </c>
      <c r="D5485" s="66">
        <v>0</v>
      </c>
      <c r="E5485" s="66"/>
      <c r="F5485" s="66"/>
      <c r="G5485" s="66"/>
      <c r="H5485" s="66">
        <v>0</v>
      </c>
    </row>
    <row r="5486" spans="1:8" ht="12.75" customHeight="1" x14ac:dyDescent="0.25">
      <c r="A5486" s="26" t="s">
        <v>5678</v>
      </c>
      <c r="B5486" s="26" t="s">
        <v>5593</v>
      </c>
      <c r="C5486" s="65">
        <v>16</v>
      </c>
      <c r="D5486" s="66">
        <v>0</v>
      </c>
      <c r="E5486" s="66"/>
      <c r="F5486" s="66"/>
      <c r="G5486" s="66"/>
      <c r="H5486" s="66">
        <v>0</v>
      </c>
    </row>
    <row r="5487" spans="1:8" ht="12.75" customHeight="1" x14ac:dyDescent="0.25">
      <c r="A5487" s="26" t="s">
        <v>5679</v>
      </c>
      <c r="B5487" s="26" t="s">
        <v>5341</v>
      </c>
      <c r="C5487" s="65">
        <v>10</v>
      </c>
      <c r="D5487" s="66"/>
      <c r="E5487" s="66"/>
      <c r="F5487" s="66"/>
      <c r="G5487" s="66">
        <v>0</v>
      </c>
      <c r="H5487" s="66">
        <v>0</v>
      </c>
    </row>
    <row r="5488" spans="1:8" ht="12.75" customHeight="1" x14ac:dyDescent="0.25">
      <c r="A5488" s="26" t="s">
        <v>5680</v>
      </c>
      <c r="B5488" s="26" t="s">
        <v>5374</v>
      </c>
      <c r="C5488" s="65">
        <v>12</v>
      </c>
      <c r="D5488" s="66"/>
      <c r="E5488" s="66"/>
      <c r="F5488" s="66">
        <v>0</v>
      </c>
      <c r="G5488" s="66"/>
      <c r="H5488" s="66">
        <v>0</v>
      </c>
    </row>
    <row r="5489" spans="1:8" ht="12.75" customHeight="1" x14ac:dyDescent="0.25">
      <c r="A5489" s="26" t="s">
        <v>5681</v>
      </c>
      <c r="B5489" s="26" t="s">
        <v>5374</v>
      </c>
      <c r="C5489" s="65">
        <v>14</v>
      </c>
      <c r="D5489" s="66"/>
      <c r="E5489" s="66">
        <v>0</v>
      </c>
      <c r="F5489" s="66"/>
      <c r="G5489" s="66"/>
      <c r="H5489" s="66">
        <v>0</v>
      </c>
    </row>
    <row r="5490" spans="1:8" ht="12.75" customHeight="1" x14ac:dyDescent="0.25">
      <c r="A5490" s="26" t="s">
        <v>5682</v>
      </c>
      <c r="B5490" s="26" t="s">
        <v>5589</v>
      </c>
      <c r="C5490" s="65">
        <v>16</v>
      </c>
      <c r="D5490" s="66">
        <v>0</v>
      </c>
      <c r="E5490" s="66"/>
      <c r="F5490" s="66"/>
      <c r="G5490" s="66"/>
      <c r="H5490" s="66">
        <v>0</v>
      </c>
    </row>
    <row r="5491" spans="1:8" ht="12.75" customHeight="1" x14ac:dyDescent="0.25">
      <c r="A5491" s="26" t="s">
        <v>5683</v>
      </c>
      <c r="B5491" s="26" t="s">
        <v>5591</v>
      </c>
      <c r="C5491" s="65">
        <v>16</v>
      </c>
      <c r="D5491" s="66">
        <v>0</v>
      </c>
      <c r="E5491" s="66"/>
      <c r="F5491" s="66"/>
      <c r="G5491" s="66"/>
      <c r="H5491" s="66">
        <v>0</v>
      </c>
    </row>
    <row r="5492" spans="1:8" ht="12.75" customHeight="1" x14ac:dyDescent="0.25">
      <c r="A5492" s="26" t="s">
        <v>5684</v>
      </c>
      <c r="B5492" s="26" t="s">
        <v>5593</v>
      </c>
      <c r="C5492" s="65">
        <v>16</v>
      </c>
      <c r="D5492" s="66">
        <v>0</v>
      </c>
      <c r="E5492" s="66"/>
      <c r="F5492" s="66"/>
      <c r="G5492" s="66"/>
      <c r="H5492" s="66">
        <v>0</v>
      </c>
    </row>
    <row r="5493" spans="1:8" ht="12.75" customHeight="1" x14ac:dyDescent="0.25">
      <c r="A5493" s="26" t="s">
        <v>5685</v>
      </c>
      <c r="B5493" s="26" t="s">
        <v>5608</v>
      </c>
      <c r="C5493" s="65">
        <v>12</v>
      </c>
      <c r="D5493" s="66"/>
      <c r="E5493" s="66"/>
      <c r="F5493" s="66">
        <v>0</v>
      </c>
      <c r="G5493" s="66"/>
      <c r="H5493" s="66">
        <v>0</v>
      </c>
    </row>
    <row r="5494" spans="1:8" ht="12.75" customHeight="1" x14ac:dyDescent="0.25">
      <c r="A5494" s="26" t="s">
        <v>5686</v>
      </c>
      <c r="B5494" s="26" t="s">
        <v>5608</v>
      </c>
      <c r="C5494" s="65">
        <v>14</v>
      </c>
      <c r="D5494" s="66"/>
      <c r="E5494" s="66">
        <v>0</v>
      </c>
      <c r="F5494" s="66"/>
      <c r="G5494" s="66"/>
      <c r="H5494" s="66">
        <v>0</v>
      </c>
    </row>
    <row r="5495" spans="1:8" ht="12.75" customHeight="1" x14ac:dyDescent="0.25">
      <c r="A5495" s="26" t="s">
        <v>5687</v>
      </c>
      <c r="B5495" s="26" t="s">
        <v>5589</v>
      </c>
      <c r="C5495" s="65">
        <v>16</v>
      </c>
      <c r="D5495" s="66">
        <v>0</v>
      </c>
      <c r="E5495" s="66"/>
      <c r="F5495" s="66"/>
      <c r="G5495" s="66"/>
      <c r="H5495" s="66">
        <v>0</v>
      </c>
    </row>
    <row r="5496" spans="1:8" ht="12.75" customHeight="1" x14ac:dyDescent="0.25">
      <c r="A5496" s="26" t="s">
        <v>5688</v>
      </c>
      <c r="B5496" s="26" t="s">
        <v>5591</v>
      </c>
      <c r="C5496" s="65">
        <v>16</v>
      </c>
      <c r="D5496" s="66">
        <v>0</v>
      </c>
      <c r="E5496" s="66"/>
      <c r="F5496" s="66"/>
      <c r="G5496" s="66"/>
      <c r="H5496" s="66">
        <v>0</v>
      </c>
    </row>
    <row r="5497" spans="1:8" ht="12.75" customHeight="1" x14ac:dyDescent="0.25">
      <c r="A5497" s="26" t="s">
        <v>5689</v>
      </c>
      <c r="B5497" s="26" t="s">
        <v>5593</v>
      </c>
      <c r="C5497" s="65">
        <v>16</v>
      </c>
      <c r="D5497" s="66">
        <v>0</v>
      </c>
      <c r="E5497" s="66"/>
      <c r="F5497" s="66"/>
      <c r="G5497" s="66"/>
      <c r="H5497" s="66">
        <v>0</v>
      </c>
    </row>
    <row r="5498" spans="1:8" ht="12.75" customHeight="1" x14ac:dyDescent="0.25">
      <c r="A5498" s="26" t="s">
        <v>5690</v>
      </c>
      <c r="B5498" s="26" t="s">
        <v>5420</v>
      </c>
      <c r="C5498" s="65">
        <v>12</v>
      </c>
      <c r="D5498" s="66"/>
      <c r="E5498" s="66"/>
      <c r="F5498" s="66">
        <v>0</v>
      </c>
      <c r="G5498" s="66"/>
      <c r="H5498" s="66">
        <v>0</v>
      </c>
    </row>
    <row r="5499" spans="1:8" ht="12.75" customHeight="1" x14ac:dyDescent="0.25">
      <c r="A5499" s="26" t="s">
        <v>5691</v>
      </c>
      <c r="B5499" s="26" t="s">
        <v>5420</v>
      </c>
      <c r="C5499" s="65">
        <v>14</v>
      </c>
      <c r="D5499" s="66"/>
      <c r="E5499" s="66">
        <v>0</v>
      </c>
      <c r="F5499" s="66"/>
      <c r="G5499" s="66"/>
      <c r="H5499" s="66">
        <v>0</v>
      </c>
    </row>
    <row r="5500" spans="1:8" ht="12.75" customHeight="1" x14ac:dyDescent="0.25">
      <c r="A5500" s="26" t="s">
        <v>5692</v>
      </c>
      <c r="B5500" s="26" t="s">
        <v>5589</v>
      </c>
      <c r="C5500" s="65">
        <v>16</v>
      </c>
      <c r="D5500" s="66">
        <v>0</v>
      </c>
      <c r="E5500" s="66"/>
      <c r="F5500" s="66"/>
      <c r="G5500" s="66"/>
      <c r="H5500" s="66">
        <v>0</v>
      </c>
    </row>
    <row r="5501" spans="1:8" ht="12.75" customHeight="1" x14ac:dyDescent="0.25">
      <c r="A5501" s="26" t="s">
        <v>5693</v>
      </c>
      <c r="B5501" s="26" t="s">
        <v>5591</v>
      </c>
      <c r="C5501" s="65">
        <v>16</v>
      </c>
      <c r="D5501" s="66">
        <v>0</v>
      </c>
      <c r="E5501" s="66"/>
      <c r="F5501" s="66"/>
      <c r="G5501" s="66"/>
      <c r="H5501" s="66">
        <v>0</v>
      </c>
    </row>
    <row r="5502" spans="1:8" ht="12.75" customHeight="1" x14ac:dyDescent="0.25">
      <c r="A5502" s="26" t="s">
        <v>5694</v>
      </c>
      <c r="B5502" s="26" t="s">
        <v>5593</v>
      </c>
      <c r="C5502" s="65">
        <v>16</v>
      </c>
      <c r="D5502" s="66">
        <v>0</v>
      </c>
      <c r="E5502" s="66"/>
      <c r="F5502" s="66"/>
      <c r="G5502" s="66"/>
      <c r="H5502" s="66">
        <v>0</v>
      </c>
    </row>
    <row r="5503" spans="1:8" ht="12.75" customHeight="1" x14ac:dyDescent="0.25">
      <c r="A5503" s="26" t="s">
        <v>5695</v>
      </c>
      <c r="B5503" s="26" t="s">
        <v>5443</v>
      </c>
      <c r="C5503" s="65">
        <v>12</v>
      </c>
      <c r="D5503" s="66"/>
      <c r="E5503" s="66"/>
      <c r="F5503" s="66">
        <v>0</v>
      </c>
      <c r="G5503" s="66"/>
      <c r="H5503" s="66">
        <v>0</v>
      </c>
    </row>
    <row r="5504" spans="1:8" ht="12.75" customHeight="1" x14ac:dyDescent="0.25">
      <c r="A5504" s="26" t="s">
        <v>5696</v>
      </c>
      <c r="B5504" s="26" t="s">
        <v>5443</v>
      </c>
      <c r="C5504" s="65">
        <v>14</v>
      </c>
      <c r="D5504" s="66"/>
      <c r="E5504" s="66">
        <v>0</v>
      </c>
      <c r="F5504" s="66"/>
      <c r="G5504" s="66"/>
      <c r="H5504" s="66">
        <v>0</v>
      </c>
    </row>
    <row r="5505" spans="1:8" ht="12.75" customHeight="1" x14ac:dyDescent="0.25">
      <c r="A5505" s="26" t="s">
        <v>5697</v>
      </c>
      <c r="B5505" s="26" t="s">
        <v>5589</v>
      </c>
      <c r="C5505" s="65">
        <v>16</v>
      </c>
      <c r="D5505" s="66">
        <v>0</v>
      </c>
      <c r="E5505" s="66"/>
      <c r="F5505" s="66"/>
      <c r="G5505" s="66"/>
      <c r="H5505" s="66">
        <v>0</v>
      </c>
    </row>
    <row r="5506" spans="1:8" ht="12.75" customHeight="1" x14ac:dyDescent="0.25">
      <c r="A5506" s="26" t="s">
        <v>5698</v>
      </c>
      <c r="B5506" s="26" t="s">
        <v>5591</v>
      </c>
      <c r="C5506" s="65">
        <v>16</v>
      </c>
      <c r="D5506" s="66">
        <v>0</v>
      </c>
      <c r="E5506" s="66"/>
      <c r="F5506" s="66"/>
      <c r="G5506" s="66"/>
      <c r="H5506" s="66">
        <v>0</v>
      </c>
    </row>
    <row r="5507" spans="1:8" ht="12.75" customHeight="1" x14ac:dyDescent="0.25">
      <c r="A5507" s="26" t="s">
        <v>5699</v>
      </c>
      <c r="B5507" s="26" t="s">
        <v>5593</v>
      </c>
      <c r="C5507" s="65">
        <v>16</v>
      </c>
      <c r="D5507" s="66">
        <v>0</v>
      </c>
      <c r="E5507" s="66"/>
      <c r="F5507" s="66"/>
      <c r="G5507" s="66"/>
      <c r="H5507" s="66">
        <v>0</v>
      </c>
    </row>
    <row r="5508" spans="1:8" ht="12.75" customHeight="1" x14ac:dyDescent="0.25">
      <c r="A5508" s="26" t="s">
        <v>5700</v>
      </c>
      <c r="B5508" s="26" t="s">
        <v>5701</v>
      </c>
      <c r="C5508" s="65">
        <v>6</v>
      </c>
      <c r="D5508" s="66"/>
      <c r="E5508" s="66"/>
      <c r="F5508" s="66"/>
      <c r="G5508" s="66"/>
      <c r="H5508" s="66">
        <v>1711376.13</v>
      </c>
    </row>
    <row r="5509" spans="1:8" ht="12.75" customHeight="1" x14ac:dyDescent="0.25">
      <c r="A5509" s="26" t="s">
        <v>5702</v>
      </c>
      <c r="B5509" s="26" t="s">
        <v>5269</v>
      </c>
      <c r="C5509" s="65">
        <v>10</v>
      </c>
      <c r="D5509" s="66"/>
      <c r="E5509" s="66"/>
      <c r="F5509" s="66"/>
      <c r="G5509" s="66">
        <v>0</v>
      </c>
      <c r="H5509" s="66">
        <v>0</v>
      </c>
    </row>
    <row r="5510" spans="1:8" ht="12.75" customHeight="1" x14ac:dyDescent="0.25">
      <c r="A5510" s="26" t="s">
        <v>5703</v>
      </c>
      <c r="B5510" s="26" t="s">
        <v>5269</v>
      </c>
      <c r="C5510" s="65">
        <v>10</v>
      </c>
      <c r="D5510" s="66"/>
      <c r="E5510" s="66"/>
      <c r="F5510" s="66"/>
      <c r="G5510" s="66">
        <v>0</v>
      </c>
      <c r="H5510" s="66">
        <v>0</v>
      </c>
    </row>
    <row r="5511" spans="1:8" ht="12.75" customHeight="1" x14ac:dyDescent="0.25">
      <c r="A5511" s="26" t="s">
        <v>5704</v>
      </c>
      <c r="B5511" s="26" t="s">
        <v>5278</v>
      </c>
      <c r="C5511" s="65">
        <v>10</v>
      </c>
      <c r="D5511" s="66"/>
      <c r="E5511" s="66"/>
      <c r="F5511" s="66"/>
      <c r="G5511" s="66">
        <v>-200000</v>
      </c>
      <c r="H5511" s="66">
        <v>200000</v>
      </c>
    </row>
    <row r="5512" spans="1:8" ht="12.75" customHeight="1" x14ac:dyDescent="0.25">
      <c r="A5512" s="26" t="s">
        <v>5705</v>
      </c>
      <c r="B5512" s="26" t="s">
        <v>5278</v>
      </c>
      <c r="C5512" s="65">
        <v>12</v>
      </c>
      <c r="D5512" s="66"/>
      <c r="E5512" s="66"/>
      <c r="F5512" s="66">
        <v>-200000</v>
      </c>
      <c r="G5512" s="66"/>
      <c r="H5512" s="66">
        <v>200000</v>
      </c>
    </row>
    <row r="5513" spans="1:8" ht="12.75" customHeight="1" x14ac:dyDescent="0.25">
      <c r="A5513" s="26" t="s">
        <v>5706</v>
      </c>
      <c r="B5513" s="26" t="s">
        <v>5278</v>
      </c>
      <c r="C5513" s="65">
        <v>14</v>
      </c>
      <c r="D5513" s="66"/>
      <c r="E5513" s="66">
        <v>-200000</v>
      </c>
      <c r="F5513" s="66"/>
      <c r="G5513" s="66"/>
      <c r="H5513" s="66">
        <v>200000</v>
      </c>
    </row>
    <row r="5514" spans="1:8" ht="12.75" customHeight="1" x14ac:dyDescent="0.25">
      <c r="A5514" s="26" t="s">
        <v>5707</v>
      </c>
      <c r="B5514" s="26" t="s">
        <v>5708</v>
      </c>
      <c r="C5514" s="65">
        <v>16</v>
      </c>
      <c r="D5514" s="66">
        <v>-200000</v>
      </c>
      <c r="E5514" s="66"/>
      <c r="F5514" s="66"/>
      <c r="G5514" s="66"/>
      <c r="H5514" s="66">
        <v>200000</v>
      </c>
    </row>
    <row r="5515" spans="1:8" ht="12.75" customHeight="1" x14ac:dyDescent="0.25">
      <c r="A5515" s="26" t="s">
        <v>5709</v>
      </c>
      <c r="B5515" s="26" t="s">
        <v>5710</v>
      </c>
      <c r="C5515" s="65">
        <v>16</v>
      </c>
      <c r="D5515" s="66">
        <v>0</v>
      </c>
      <c r="E5515" s="66"/>
      <c r="F5515" s="66"/>
      <c r="G5515" s="66"/>
      <c r="H5515" s="66">
        <v>0</v>
      </c>
    </row>
    <row r="5516" spans="1:8" ht="12.75" customHeight="1" x14ac:dyDescent="0.25">
      <c r="A5516" s="26" t="s">
        <v>5711</v>
      </c>
      <c r="B5516" s="26" t="s">
        <v>5712</v>
      </c>
      <c r="C5516" s="65">
        <v>16</v>
      </c>
      <c r="D5516" s="66">
        <v>0</v>
      </c>
      <c r="E5516" s="66"/>
      <c r="F5516" s="66"/>
      <c r="G5516" s="66"/>
      <c r="H5516" s="66">
        <v>0</v>
      </c>
    </row>
    <row r="5517" spans="1:8" ht="12.75" customHeight="1" x14ac:dyDescent="0.25">
      <c r="A5517" s="26" t="s">
        <v>5713</v>
      </c>
      <c r="B5517" s="26" t="s">
        <v>5278</v>
      </c>
      <c r="C5517" s="65">
        <v>10</v>
      </c>
      <c r="D5517" s="66"/>
      <c r="E5517" s="66"/>
      <c r="F5517" s="66"/>
      <c r="G5517" s="66">
        <v>0</v>
      </c>
      <c r="H5517" s="66">
        <v>0</v>
      </c>
    </row>
    <row r="5518" spans="1:8" ht="12.75" customHeight="1" x14ac:dyDescent="0.25">
      <c r="A5518" s="26" t="s">
        <v>5714</v>
      </c>
      <c r="B5518" s="26" t="s">
        <v>5374</v>
      </c>
      <c r="C5518" s="65">
        <v>12</v>
      </c>
      <c r="D5518" s="66"/>
      <c r="E5518" s="66"/>
      <c r="F5518" s="66">
        <v>0</v>
      </c>
      <c r="G5518" s="66"/>
      <c r="H5518" s="66">
        <v>0</v>
      </c>
    </row>
    <row r="5519" spans="1:8" ht="12.75" customHeight="1" x14ac:dyDescent="0.25">
      <c r="A5519" s="26" t="s">
        <v>5715</v>
      </c>
      <c r="B5519" s="26" t="s">
        <v>5374</v>
      </c>
      <c r="C5519" s="65">
        <v>14</v>
      </c>
      <c r="D5519" s="66"/>
      <c r="E5519" s="66">
        <v>0</v>
      </c>
      <c r="F5519" s="66"/>
      <c r="G5519" s="66"/>
      <c r="H5519" s="66">
        <v>0</v>
      </c>
    </row>
    <row r="5520" spans="1:8" ht="12.75" customHeight="1" x14ac:dyDescent="0.25">
      <c r="A5520" s="26" t="s">
        <v>5716</v>
      </c>
      <c r="B5520" s="26" t="s">
        <v>5708</v>
      </c>
      <c r="C5520" s="65">
        <v>16</v>
      </c>
      <c r="D5520" s="66">
        <v>0</v>
      </c>
      <c r="E5520" s="66"/>
      <c r="F5520" s="66"/>
      <c r="G5520" s="66"/>
      <c r="H5520" s="66">
        <v>0</v>
      </c>
    </row>
    <row r="5521" spans="1:8" ht="12.75" customHeight="1" x14ac:dyDescent="0.25">
      <c r="A5521" s="26" t="s">
        <v>5717</v>
      </c>
      <c r="B5521" s="26" t="s">
        <v>5710</v>
      </c>
      <c r="C5521" s="65">
        <v>16</v>
      </c>
      <c r="D5521" s="66">
        <v>0</v>
      </c>
      <c r="E5521" s="66"/>
      <c r="F5521" s="66"/>
      <c r="G5521" s="66"/>
      <c r="H5521" s="66">
        <v>0</v>
      </c>
    </row>
    <row r="5522" spans="1:8" ht="12.75" customHeight="1" x14ac:dyDescent="0.25">
      <c r="A5522" s="26" t="s">
        <v>5718</v>
      </c>
      <c r="B5522" s="26" t="s">
        <v>5712</v>
      </c>
      <c r="C5522" s="65">
        <v>16</v>
      </c>
      <c r="D5522" s="66">
        <v>0</v>
      </c>
      <c r="E5522" s="66"/>
      <c r="F5522" s="66"/>
      <c r="G5522" s="66"/>
      <c r="H5522" s="66">
        <v>0</v>
      </c>
    </row>
    <row r="5523" spans="1:8" ht="12.75" customHeight="1" x14ac:dyDescent="0.25">
      <c r="A5523" s="26" t="s">
        <v>5719</v>
      </c>
      <c r="B5523" s="26" t="s">
        <v>5287</v>
      </c>
      <c r="C5523" s="65">
        <v>10</v>
      </c>
      <c r="D5523" s="66"/>
      <c r="E5523" s="66"/>
      <c r="F5523" s="66"/>
      <c r="G5523" s="66">
        <v>-114500</v>
      </c>
      <c r="H5523" s="66">
        <v>114500</v>
      </c>
    </row>
    <row r="5524" spans="1:8" ht="12.75" customHeight="1" x14ac:dyDescent="0.25">
      <c r="A5524" s="26" t="s">
        <v>5720</v>
      </c>
      <c r="B5524" s="26" t="s">
        <v>5721</v>
      </c>
      <c r="C5524" s="65">
        <v>12</v>
      </c>
      <c r="D5524" s="66"/>
      <c r="E5524" s="66"/>
      <c r="F5524" s="66">
        <v>-114500</v>
      </c>
      <c r="G5524" s="66"/>
      <c r="H5524" s="66">
        <v>114500</v>
      </c>
    </row>
    <row r="5525" spans="1:8" ht="12.75" customHeight="1" x14ac:dyDescent="0.25">
      <c r="A5525" s="26" t="s">
        <v>5722</v>
      </c>
      <c r="B5525" s="26" t="s">
        <v>5287</v>
      </c>
      <c r="C5525" s="65">
        <v>14</v>
      </c>
      <c r="D5525" s="66"/>
      <c r="E5525" s="66">
        <v>-114500</v>
      </c>
      <c r="F5525" s="66"/>
      <c r="G5525" s="66"/>
      <c r="H5525" s="66">
        <v>114500</v>
      </c>
    </row>
    <row r="5526" spans="1:8" ht="12.75" customHeight="1" x14ac:dyDescent="0.25">
      <c r="A5526" s="26" t="s">
        <v>5723</v>
      </c>
      <c r="B5526" s="26" t="s">
        <v>5708</v>
      </c>
      <c r="C5526" s="65">
        <v>16</v>
      </c>
      <c r="D5526" s="66">
        <v>-114500</v>
      </c>
      <c r="E5526" s="66"/>
      <c r="F5526" s="66"/>
      <c r="G5526" s="66"/>
      <c r="H5526" s="66">
        <v>114500</v>
      </c>
    </row>
    <row r="5527" spans="1:8" ht="12.75" customHeight="1" x14ac:dyDescent="0.25">
      <c r="A5527" s="26" t="s">
        <v>5724</v>
      </c>
      <c r="B5527" s="26" t="s">
        <v>5710</v>
      </c>
      <c r="C5527" s="65">
        <v>16</v>
      </c>
      <c r="D5527" s="66">
        <v>0</v>
      </c>
      <c r="E5527" s="66"/>
      <c r="F5527" s="66"/>
      <c r="G5527" s="66"/>
      <c r="H5527" s="66">
        <v>0</v>
      </c>
    </row>
    <row r="5528" spans="1:8" ht="12.75" customHeight="1" x14ac:dyDescent="0.25">
      <c r="A5528" s="26" t="s">
        <v>5725</v>
      </c>
      <c r="B5528" s="26" t="s">
        <v>5712</v>
      </c>
      <c r="C5528" s="65">
        <v>16</v>
      </c>
      <c r="D5528" s="66">
        <v>0</v>
      </c>
      <c r="E5528" s="66"/>
      <c r="F5528" s="66"/>
      <c r="G5528" s="66"/>
      <c r="H5528" s="66">
        <v>0</v>
      </c>
    </row>
    <row r="5529" spans="1:8" ht="12.75" customHeight="1" x14ac:dyDescent="0.25">
      <c r="A5529" s="26" t="s">
        <v>5726</v>
      </c>
      <c r="B5529" s="26" t="s">
        <v>5287</v>
      </c>
      <c r="C5529" s="65">
        <v>10</v>
      </c>
      <c r="D5529" s="66"/>
      <c r="E5529" s="66"/>
      <c r="F5529" s="66"/>
      <c r="G5529" s="66">
        <v>0</v>
      </c>
      <c r="H5529" s="66">
        <v>0</v>
      </c>
    </row>
    <row r="5530" spans="1:8" ht="12.75" customHeight="1" x14ac:dyDescent="0.25">
      <c r="A5530" s="26" t="s">
        <v>5727</v>
      </c>
      <c r="B5530" s="26" t="s">
        <v>5608</v>
      </c>
      <c r="C5530" s="65">
        <v>12</v>
      </c>
      <c r="D5530" s="66"/>
      <c r="E5530" s="66"/>
      <c r="F5530" s="66">
        <v>0</v>
      </c>
      <c r="G5530" s="66"/>
      <c r="H5530" s="66">
        <v>0</v>
      </c>
    </row>
    <row r="5531" spans="1:8" ht="12.75" customHeight="1" x14ac:dyDescent="0.25">
      <c r="A5531" s="26" t="s">
        <v>5728</v>
      </c>
      <c r="B5531" s="26" t="s">
        <v>5608</v>
      </c>
      <c r="C5531" s="65">
        <v>14</v>
      </c>
      <c r="D5531" s="66"/>
      <c r="E5531" s="66">
        <v>0</v>
      </c>
      <c r="F5531" s="66"/>
      <c r="G5531" s="66"/>
      <c r="H5531" s="66">
        <v>0</v>
      </c>
    </row>
    <row r="5532" spans="1:8" ht="12.75" customHeight="1" x14ac:dyDescent="0.25">
      <c r="A5532" s="26" t="s">
        <v>5729</v>
      </c>
      <c r="B5532" s="26" t="s">
        <v>5708</v>
      </c>
      <c r="C5532" s="65">
        <v>16</v>
      </c>
      <c r="D5532" s="66">
        <v>0</v>
      </c>
      <c r="E5532" s="66"/>
      <c r="F5532" s="66"/>
      <c r="G5532" s="66"/>
      <c r="H5532" s="66">
        <v>0</v>
      </c>
    </row>
    <row r="5533" spans="1:8" ht="12.75" customHeight="1" x14ac:dyDescent="0.25">
      <c r="A5533" s="26" t="s">
        <v>5730</v>
      </c>
      <c r="B5533" s="26" t="s">
        <v>5710</v>
      </c>
      <c r="C5533" s="65">
        <v>16</v>
      </c>
      <c r="D5533" s="66">
        <v>0</v>
      </c>
      <c r="E5533" s="66"/>
      <c r="F5533" s="66"/>
      <c r="G5533" s="66"/>
      <c r="H5533" s="66">
        <v>0</v>
      </c>
    </row>
    <row r="5534" spans="1:8" ht="12.75" customHeight="1" x14ac:dyDescent="0.25">
      <c r="A5534" s="26" t="s">
        <v>5731</v>
      </c>
      <c r="B5534" s="26" t="s">
        <v>5712</v>
      </c>
      <c r="C5534" s="65">
        <v>16</v>
      </c>
      <c r="D5534" s="66">
        <v>0</v>
      </c>
      <c r="E5534" s="66"/>
      <c r="F5534" s="66"/>
      <c r="G5534" s="66"/>
      <c r="H5534" s="66">
        <v>0</v>
      </c>
    </row>
    <row r="5535" spans="1:8" ht="12.75" customHeight="1" x14ac:dyDescent="0.25">
      <c r="A5535" s="26" t="s">
        <v>5732</v>
      </c>
      <c r="B5535" s="26" t="s">
        <v>4745</v>
      </c>
      <c r="C5535" s="65">
        <v>10</v>
      </c>
      <c r="D5535" s="66"/>
      <c r="E5535" s="66"/>
      <c r="F5535" s="66"/>
      <c r="G5535" s="66">
        <v>-893018.82</v>
      </c>
      <c r="H5535" s="66">
        <v>893018.82</v>
      </c>
    </row>
    <row r="5536" spans="1:8" ht="12.75" customHeight="1" x14ac:dyDescent="0.25">
      <c r="A5536" s="26" t="s">
        <v>5733</v>
      </c>
      <c r="B5536" s="26" t="s">
        <v>4745</v>
      </c>
      <c r="C5536" s="65">
        <v>12</v>
      </c>
      <c r="D5536" s="66"/>
      <c r="E5536" s="66"/>
      <c r="F5536" s="66">
        <v>-893018.82</v>
      </c>
      <c r="G5536" s="66"/>
      <c r="H5536" s="66">
        <v>893018.82</v>
      </c>
    </row>
    <row r="5537" spans="1:8" ht="12.75" customHeight="1" x14ac:dyDescent="0.25">
      <c r="A5537" s="26" t="s">
        <v>5734</v>
      </c>
      <c r="B5537" s="26" t="s">
        <v>4745</v>
      </c>
      <c r="C5537" s="65">
        <v>14</v>
      </c>
      <c r="D5537" s="66"/>
      <c r="E5537" s="66">
        <v>-893018.82</v>
      </c>
      <c r="F5537" s="66"/>
      <c r="G5537" s="66"/>
      <c r="H5537" s="66">
        <v>893018.82</v>
      </c>
    </row>
    <row r="5538" spans="1:8" ht="12.75" customHeight="1" x14ac:dyDescent="0.25">
      <c r="A5538" s="26" t="s">
        <v>5735</v>
      </c>
      <c r="B5538" s="26" t="s">
        <v>5708</v>
      </c>
      <c r="C5538" s="65">
        <v>16</v>
      </c>
      <c r="D5538" s="66">
        <v>-825855.71</v>
      </c>
      <c r="E5538" s="66"/>
      <c r="F5538" s="66"/>
      <c r="G5538" s="66"/>
      <c r="H5538" s="66">
        <v>825855.71</v>
      </c>
    </row>
    <row r="5539" spans="1:8" ht="12.75" customHeight="1" x14ac:dyDescent="0.25">
      <c r="A5539" s="26" t="s">
        <v>5736</v>
      </c>
      <c r="B5539" s="26" t="s">
        <v>5710</v>
      </c>
      <c r="C5539" s="65">
        <v>16</v>
      </c>
      <c r="D5539" s="66">
        <v>-67163.11</v>
      </c>
      <c r="E5539" s="66"/>
      <c r="F5539" s="66"/>
      <c r="G5539" s="66"/>
      <c r="H5539" s="66">
        <v>67163.11</v>
      </c>
    </row>
    <row r="5540" spans="1:8" ht="12.75" customHeight="1" x14ac:dyDescent="0.25">
      <c r="A5540" s="26" t="s">
        <v>5737</v>
      </c>
      <c r="B5540" s="26" t="s">
        <v>5712</v>
      </c>
      <c r="C5540" s="65">
        <v>16</v>
      </c>
      <c r="D5540" s="66">
        <v>0</v>
      </c>
      <c r="E5540" s="66"/>
      <c r="F5540" s="66"/>
      <c r="G5540" s="66"/>
      <c r="H5540" s="66">
        <v>0</v>
      </c>
    </row>
    <row r="5541" spans="1:8" ht="12.75" customHeight="1" x14ac:dyDescent="0.25">
      <c r="A5541" s="26" t="s">
        <v>5738</v>
      </c>
      <c r="B5541" s="26" t="s">
        <v>4745</v>
      </c>
      <c r="C5541" s="65">
        <v>10</v>
      </c>
      <c r="D5541" s="66"/>
      <c r="E5541" s="66"/>
      <c r="F5541" s="66"/>
      <c r="G5541" s="66">
        <v>0</v>
      </c>
      <c r="H5541" s="66">
        <v>0</v>
      </c>
    </row>
    <row r="5542" spans="1:8" ht="12.75" customHeight="1" x14ac:dyDescent="0.25">
      <c r="A5542" s="26" t="s">
        <v>5739</v>
      </c>
      <c r="B5542" s="26" t="s">
        <v>5740</v>
      </c>
      <c r="C5542" s="65">
        <v>12</v>
      </c>
      <c r="D5542" s="66"/>
      <c r="E5542" s="66"/>
      <c r="F5542" s="66">
        <v>0</v>
      </c>
      <c r="G5542" s="66"/>
      <c r="H5542" s="66">
        <v>0</v>
      </c>
    </row>
    <row r="5543" spans="1:8" ht="12.75" customHeight="1" x14ac:dyDescent="0.25">
      <c r="A5543" s="26" t="s">
        <v>5741</v>
      </c>
      <c r="B5543" s="26" t="s">
        <v>5740</v>
      </c>
      <c r="C5543" s="65">
        <v>14</v>
      </c>
      <c r="D5543" s="66"/>
      <c r="E5543" s="66">
        <v>0</v>
      </c>
      <c r="F5543" s="66"/>
      <c r="G5543" s="66"/>
      <c r="H5543" s="66">
        <v>0</v>
      </c>
    </row>
    <row r="5544" spans="1:8" ht="12.75" customHeight="1" x14ac:dyDescent="0.25">
      <c r="A5544" s="26" t="s">
        <v>5742</v>
      </c>
      <c r="B5544" s="26" t="s">
        <v>5708</v>
      </c>
      <c r="C5544" s="65">
        <v>16</v>
      </c>
      <c r="D5544" s="66">
        <v>0</v>
      </c>
      <c r="E5544" s="66"/>
      <c r="F5544" s="66"/>
      <c r="G5544" s="66"/>
      <c r="H5544" s="66">
        <v>0</v>
      </c>
    </row>
    <row r="5545" spans="1:8" ht="12.75" customHeight="1" x14ac:dyDescent="0.25">
      <c r="A5545" s="26" t="s">
        <v>5743</v>
      </c>
      <c r="B5545" s="26" t="s">
        <v>5710</v>
      </c>
      <c r="C5545" s="65">
        <v>16</v>
      </c>
      <c r="D5545" s="66">
        <v>0</v>
      </c>
      <c r="E5545" s="66"/>
      <c r="F5545" s="66"/>
      <c r="G5545" s="66"/>
      <c r="H5545" s="66">
        <v>0</v>
      </c>
    </row>
    <row r="5546" spans="1:8" ht="12.75" customHeight="1" x14ac:dyDescent="0.25">
      <c r="A5546" s="26" t="s">
        <v>5744</v>
      </c>
      <c r="B5546" s="26" t="s">
        <v>5712</v>
      </c>
      <c r="C5546" s="65">
        <v>16</v>
      </c>
      <c r="D5546" s="66">
        <v>0</v>
      </c>
      <c r="E5546" s="66"/>
      <c r="F5546" s="66"/>
      <c r="G5546" s="66"/>
      <c r="H5546" s="66">
        <v>0</v>
      </c>
    </row>
    <row r="5547" spans="1:8" ht="12.75" customHeight="1" x14ac:dyDescent="0.25">
      <c r="A5547" s="26" t="s">
        <v>5745</v>
      </c>
      <c r="B5547" s="26" t="s">
        <v>5304</v>
      </c>
      <c r="C5547" s="65">
        <v>10</v>
      </c>
      <c r="D5547" s="66"/>
      <c r="E5547" s="66"/>
      <c r="F5547" s="66"/>
      <c r="G5547" s="66">
        <v>-500000</v>
      </c>
      <c r="H5547" s="66">
        <v>500000</v>
      </c>
    </row>
    <row r="5548" spans="1:8" ht="12.75" customHeight="1" x14ac:dyDescent="0.25">
      <c r="A5548" s="26" t="s">
        <v>5746</v>
      </c>
      <c r="B5548" s="26" t="s">
        <v>5304</v>
      </c>
      <c r="C5548" s="65">
        <v>12</v>
      </c>
      <c r="D5548" s="66"/>
      <c r="E5548" s="66"/>
      <c r="F5548" s="66">
        <v>-500000</v>
      </c>
      <c r="G5548" s="66"/>
      <c r="H5548" s="66">
        <v>500000</v>
      </c>
    </row>
    <row r="5549" spans="1:8" ht="12.75" customHeight="1" x14ac:dyDescent="0.25">
      <c r="A5549" s="26" t="s">
        <v>5747</v>
      </c>
      <c r="B5549" s="26" t="s">
        <v>5304</v>
      </c>
      <c r="C5549" s="65">
        <v>14</v>
      </c>
      <c r="D5549" s="66"/>
      <c r="E5549" s="66">
        <v>-500000</v>
      </c>
      <c r="F5549" s="66"/>
      <c r="G5549" s="66"/>
      <c r="H5549" s="66">
        <v>500000</v>
      </c>
    </row>
    <row r="5550" spans="1:8" ht="12.75" customHeight="1" x14ac:dyDescent="0.25">
      <c r="A5550" s="26" t="s">
        <v>5748</v>
      </c>
      <c r="B5550" s="26" t="s">
        <v>5708</v>
      </c>
      <c r="C5550" s="65">
        <v>16</v>
      </c>
      <c r="D5550" s="66">
        <v>-500000</v>
      </c>
      <c r="E5550" s="66"/>
      <c r="F5550" s="66"/>
      <c r="G5550" s="66"/>
      <c r="H5550" s="66">
        <v>500000</v>
      </c>
    </row>
    <row r="5551" spans="1:8" ht="12.75" customHeight="1" x14ac:dyDescent="0.25">
      <c r="A5551" s="26" t="s">
        <v>5749</v>
      </c>
      <c r="B5551" s="26" t="s">
        <v>5710</v>
      </c>
      <c r="C5551" s="65">
        <v>16</v>
      </c>
      <c r="D5551" s="66">
        <v>0</v>
      </c>
      <c r="E5551" s="66"/>
      <c r="F5551" s="66"/>
      <c r="G5551" s="66"/>
      <c r="H5551" s="66">
        <v>0</v>
      </c>
    </row>
    <row r="5552" spans="1:8" ht="12.75" customHeight="1" x14ac:dyDescent="0.25">
      <c r="A5552" s="26" t="s">
        <v>5750</v>
      </c>
      <c r="B5552" s="26" t="s">
        <v>5712</v>
      </c>
      <c r="C5552" s="65">
        <v>16</v>
      </c>
      <c r="D5552" s="66">
        <v>0</v>
      </c>
      <c r="E5552" s="66"/>
      <c r="F5552" s="66"/>
      <c r="G5552" s="66"/>
      <c r="H5552" s="66">
        <v>0</v>
      </c>
    </row>
    <row r="5553" spans="1:8" ht="12.75" customHeight="1" x14ac:dyDescent="0.25">
      <c r="A5553" s="26" t="s">
        <v>5751</v>
      </c>
      <c r="B5553" s="26" t="s">
        <v>5304</v>
      </c>
      <c r="C5553" s="65">
        <v>10</v>
      </c>
      <c r="D5553" s="66"/>
      <c r="E5553" s="66"/>
      <c r="F5553" s="66"/>
      <c r="G5553" s="66">
        <v>0</v>
      </c>
      <c r="H5553" s="66">
        <v>0</v>
      </c>
    </row>
    <row r="5554" spans="1:8" ht="12.75" customHeight="1" x14ac:dyDescent="0.25">
      <c r="A5554" s="26" t="s">
        <v>5752</v>
      </c>
      <c r="B5554" s="26" t="s">
        <v>5313</v>
      </c>
      <c r="C5554" s="65">
        <v>10</v>
      </c>
      <c r="D5554" s="66"/>
      <c r="E5554" s="66"/>
      <c r="F5554" s="66"/>
      <c r="G5554" s="66">
        <v>0</v>
      </c>
      <c r="H5554" s="66">
        <v>0</v>
      </c>
    </row>
    <row r="5555" spans="1:8" ht="12.75" customHeight="1" x14ac:dyDescent="0.25">
      <c r="A5555" s="26" t="s">
        <v>5753</v>
      </c>
      <c r="B5555" s="26" t="s">
        <v>5318</v>
      </c>
      <c r="C5555" s="65">
        <v>10</v>
      </c>
      <c r="D5555" s="66"/>
      <c r="E5555" s="66"/>
      <c r="F5555" s="66"/>
      <c r="G5555" s="66">
        <v>0</v>
      </c>
      <c r="H5555" s="66">
        <v>0</v>
      </c>
    </row>
    <row r="5556" spans="1:8" ht="12.75" customHeight="1" x14ac:dyDescent="0.25">
      <c r="A5556" s="26" t="s">
        <v>5754</v>
      </c>
      <c r="B5556" s="26" t="s">
        <v>5323</v>
      </c>
      <c r="C5556" s="65">
        <v>10</v>
      </c>
      <c r="D5556" s="66"/>
      <c r="E5556" s="66"/>
      <c r="F5556" s="66"/>
      <c r="G5556" s="66">
        <v>0</v>
      </c>
      <c r="H5556" s="66">
        <v>0</v>
      </c>
    </row>
    <row r="5557" spans="1:8" ht="12.75" customHeight="1" x14ac:dyDescent="0.25">
      <c r="A5557" s="26" t="s">
        <v>5755</v>
      </c>
      <c r="B5557" s="26" t="s">
        <v>5323</v>
      </c>
      <c r="C5557" s="65">
        <v>10</v>
      </c>
      <c r="D5557" s="66"/>
      <c r="E5557" s="66"/>
      <c r="F5557" s="66"/>
      <c r="G5557" s="66">
        <v>0</v>
      </c>
      <c r="H5557" s="66">
        <v>0</v>
      </c>
    </row>
    <row r="5558" spans="1:8" ht="12.75" customHeight="1" x14ac:dyDescent="0.25">
      <c r="A5558" s="26" t="s">
        <v>5756</v>
      </c>
      <c r="B5558" s="26" t="s">
        <v>5332</v>
      </c>
      <c r="C5558" s="65">
        <v>10</v>
      </c>
      <c r="D5558" s="66"/>
      <c r="E5558" s="66"/>
      <c r="F5558" s="66"/>
      <c r="G5558" s="66">
        <v>0</v>
      </c>
      <c r="H5558" s="66">
        <v>0</v>
      </c>
    </row>
    <row r="5559" spans="1:8" ht="12.75" customHeight="1" x14ac:dyDescent="0.25">
      <c r="A5559" s="26" t="s">
        <v>5757</v>
      </c>
      <c r="B5559" s="26" t="s">
        <v>5332</v>
      </c>
      <c r="C5559" s="65">
        <v>10</v>
      </c>
      <c r="D5559" s="66"/>
      <c r="E5559" s="66"/>
      <c r="F5559" s="66"/>
      <c r="G5559" s="66">
        <v>0</v>
      </c>
      <c r="H5559" s="66">
        <v>0</v>
      </c>
    </row>
    <row r="5560" spans="1:8" ht="12.75" customHeight="1" x14ac:dyDescent="0.25">
      <c r="A5560" s="26" t="s">
        <v>5758</v>
      </c>
      <c r="B5560" s="26" t="s">
        <v>5341</v>
      </c>
      <c r="C5560" s="65">
        <v>10</v>
      </c>
      <c r="D5560" s="66"/>
      <c r="E5560" s="66"/>
      <c r="F5560" s="66"/>
      <c r="G5560" s="66">
        <v>-3857.31</v>
      </c>
      <c r="H5560" s="66">
        <v>3857.31</v>
      </c>
    </row>
    <row r="5561" spans="1:8" ht="12.75" customHeight="1" x14ac:dyDescent="0.25">
      <c r="A5561" s="26" t="s">
        <v>5759</v>
      </c>
      <c r="B5561" s="26" t="s">
        <v>5278</v>
      </c>
      <c r="C5561" s="65">
        <v>12</v>
      </c>
      <c r="D5561" s="66"/>
      <c r="E5561" s="66"/>
      <c r="F5561" s="66">
        <v>-3857.31</v>
      </c>
      <c r="G5561" s="66"/>
      <c r="H5561" s="66">
        <v>3857.31</v>
      </c>
    </row>
    <row r="5562" spans="1:8" ht="12.75" customHeight="1" x14ac:dyDescent="0.25">
      <c r="A5562" s="26" t="s">
        <v>5760</v>
      </c>
      <c r="B5562" s="26" t="s">
        <v>5278</v>
      </c>
      <c r="C5562" s="65">
        <v>14</v>
      </c>
      <c r="D5562" s="66"/>
      <c r="E5562" s="66">
        <v>-3857.31</v>
      </c>
      <c r="F5562" s="66"/>
      <c r="G5562" s="66"/>
      <c r="H5562" s="66">
        <v>3857.31</v>
      </c>
    </row>
    <row r="5563" spans="1:8" ht="12.75" customHeight="1" x14ac:dyDescent="0.25">
      <c r="A5563" s="26" t="s">
        <v>5761</v>
      </c>
      <c r="B5563" s="26" t="s">
        <v>5708</v>
      </c>
      <c r="C5563" s="65">
        <v>16</v>
      </c>
      <c r="D5563" s="66">
        <v>-3736.87</v>
      </c>
      <c r="E5563" s="66"/>
      <c r="F5563" s="66"/>
      <c r="G5563" s="66"/>
      <c r="H5563" s="66">
        <v>3736.87</v>
      </c>
    </row>
    <row r="5564" spans="1:8" ht="12.75" customHeight="1" x14ac:dyDescent="0.25">
      <c r="A5564" s="26" t="s">
        <v>5762</v>
      </c>
      <c r="B5564" s="26" t="s">
        <v>5710</v>
      </c>
      <c r="C5564" s="65">
        <v>16</v>
      </c>
      <c r="D5564" s="66">
        <v>-120.44</v>
      </c>
      <c r="E5564" s="66"/>
      <c r="F5564" s="66"/>
      <c r="G5564" s="66"/>
      <c r="H5564" s="66">
        <v>120.44</v>
      </c>
    </row>
    <row r="5565" spans="1:8" ht="12.75" customHeight="1" x14ac:dyDescent="0.25">
      <c r="A5565" s="26" t="s">
        <v>5763</v>
      </c>
      <c r="B5565" s="26" t="s">
        <v>5712</v>
      </c>
      <c r="C5565" s="65">
        <v>16</v>
      </c>
      <c r="D5565" s="66">
        <v>0</v>
      </c>
      <c r="E5565" s="66"/>
      <c r="F5565" s="66"/>
      <c r="G5565" s="66"/>
      <c r="H5565" s="66">
        <v>0</v>
      </c>
    </row>
    <row r="5566" spans="1:8" ht="12.75" customHeight="1" x14ac:dyDescent="0.25">
      <c r="A5566" s="26" t="s">
        <v>5764</v>
      </c>
      <c r="B5566" s="26" t="s">
        <v>5287</v>
      </c>
      <c r="C5566" s="65">
        <v>12</v>
      </c>
      <c r="D5566" s="66"/>
      <c r="E5566" s="66"/>
      <c r="F5566" s="66">
        <v>0</v>
      </c>
      <c r="G5566" s="66"/>
      <c r="H5566" s="66">
        <v>0</v>
      </c>
    </row>
    <row r="5567" spans="1:8" ht="12.75" customHeight="1" x14ac:dyDescent="0.25">
      <c r="A5567" s="26" t="s">
        <v>5765</v>
      </c>
      <c r="B5567" s="26" t="s">
        <v>5287</v>
      </c>
      <c r="C5567" s="65">
        <v>14</v>
      </c>
      <c r="D5567" s="66"/>
      <c r="E5567" s="66">
        <v>0</v>
      </c>
      <c r="F5567" s="66"/>
      <c r="G5567" s="66"/>
      <c r="H5567" s="66">
        <v>0</v>
      </c>
    </row>
    <row r="5568" spans="1:8" ht="12.75" customHeight="1" x14ac:dyDescent="0.25">
      <c r="A5568" s="26" t="s">
        <v>5766</v>
      </c>
      <c r="B5568" s="26" t="s">
        <v>5708</v>
      </c>
      <c r="C5568" s="65">
        <v>16</v>
      </c>
      <c r="D5568" s="66">
        <v>0</v>
      </c>
      <c r="E5568" s="66"/>
      <c r="F5568" s="66"/>
      <c r="G5568" s="66"/>
      <c r="H5568" s="66">
        <v>0</v>
      </c>
    </row>
    <row r="5569" spans="1:8" ht="12.75" customHeight="1" x14ac:dyDescent="0.25">
      <c r="A5569" s="26" t="s">
        <v>5767</v>
      </c>
      <c r="B5569" s="26" t="s">
        <v>5710</v>
      </c>
      <c r="C5569" s="65">
        <v>16</v>
      </c>
      <c r="D5569" s="66">
        <v>0</v>
      </c>
      <c r="E5569" s="66"/>
      <c r="F5569" s="66"/>
      <c r="G5569" s="66"/>
      <c r="H5569" s="66">
        <v>0</v>
      </c>
    </row>
    <row r="5570" spans="1:8" ht="12.75" customHeight="1" x14ac:dyDescent="0.25">
      <c r="A5570" s="26" t="s">
        <v>5768</v>
      </c>
      <c r="B5570" s="26" t="s">
        <v>5712</v>
      </c>
      <c r="C5570" s="65">
        <v>16</v>
      </c>
      <c r="D5570" s="66">
        <v>0</v>
      </c>
      <c r="E5570" s="66"/>
      <c r="F5570" s="66"/>
      <c r="G5570" s="66"/>
      <c r="H5570" s="66">
        <v>0</v>
      </c>
    </row>
    <row r="5571" spans="1:8" ht="12.75" customHeight="1" x14ac:dyDescent="0.25">
      <c r="A5571" s="26" t="s">
        <v>5769</v>
      </c>
      <c r="B5571" s="26" t="s">
        <v>4745</v>
      </c>
      <c r="C5571" s="65">
        <v>12</v>
      </c>
      <c r="D5571" s="66"/>
      <c r="E5571" s="66"/>
      <c r="F5571" s="66">
        <v>0</v>
      </c>
      <c r="G5571" s="66"/>
      <c r="H5571" s="66">
        <v>0</v>
      </c>
    </row>
    <row r="5572" spans="1:8" ht="12.75" customHeight="1" x14ac:dyDescent="0.25">
      <c r="A5572" s="26" t="s">
        <v>5770</v>
      </c>
      <c r="B5572" s="26" t="s">
        <v>4745</v>
      </c>
      <c r="C5572" s="65">
        <v>14</v>
      </c>
      <c r="D5572" s="66"/>
      <c r="E5572" s="66">
        <v>0</v>
      </c>
      <c r="F5572" s="66"/>
      <c r="G5572" s="66"/>
      <c r="H5572" s="66">
        <v>0</v>
      </c>
    </row>
    <row r="5573" spans="1:8" ht="12.75" customHeight="1" x14ac:dyDescent="0.25">
      <c r="A5573" s="26" t="s">
        <v>5771</v>
      </c>
      <c r="B5573" s="26" t="s">
        <v>5708</v>
      </c>
      <c r="C5573" s="65">
        <v>16</v>
      </c>
      <c r="D5573" s="66">
        <v>0</v>
      </c>
      <c r="E5573" s="66"/>
      <c r="F5573" s="66"/>
      <c r="G5573" s="66"/>
      <c r="H5573" s="66">
        <v>0</v>
      </c>
    </row>
    <row r="5574" spans="1:8" ht="12.75" customHeight="1" x14ac:dyDescent="0.25">
      <c r="A5574" s="26" t="s">
        <v>5772</v>
      </c>
      <c r="B5574" s="26" t="s">
        <v>5710</v>
      </c>
      <c r="C5574" s="65">
        <v>16</v>
      </c>
      <c r="D5574" s="66">
        <v>0</v>
      </c>
      <c r="E5574" s="66"/>
      <c r="F5574" s="66"/>
      <c r="G5574" s="66"/>
      <c r="H5574" s="66">
        <v>0</v>
      </c>
    </row>
    <row r="5575" spans="1:8" ht="12.75" customHeight="1" x14ac:dyDescent="0.25">
      <c r="A5575" s="26" t="s">
        <v>5773</v>
      </c>
      <c r="B5575" s="26" t="s">
        <v>5712</v>
      </c>
      <c r="C5575" s="65">
        <v>16</v>
      </c>
      <c r="D5575" s="66">
        <v>0</v>
      </c>
      <c r="E5575" s="66"/>
      <c r="F5575" s="66"/>
      <c r="G5575" s="66"/>
      <c r="H5575" s="66">
        <v>0</v>
      </c>
    </row>
    <row r="5576" spans="1:8" ht="12.75" customHeight="1" x14ac:dyDescent="0.25">
      <c r="A5576" s="26" t="s">
        <v>5774</v>
      </c>
      <c r="B5576" s="26" t="s">
        <v>5304</v>
      </c>
      <c r="C5576" s="65">
        <v>12</v>
      </c>
      <c r="D5576" s="66"/>
      <c r="E5576" s="66"/>
      <c r="F5576" s="66">
        <v>0</v>
      </c>
      <c r="G5576" s="66"/>
      <c r="H5576" s="66">
        <v>0</v>
      </c>
    </row>
    <row r="5577" spans="1:8" ht="12.75" customHeight="1" x14ac:dyDescent="0.25">
      <c r="A5577" s="26" t="s">
        <v>5775</v>
      </c>
      <c r="B5577" s="26" t="s">
        <v>5304</v>
      </c>
      <c r="C5577" s="65">
        <v>14</v>
      </c>
      <c r="D5577" s="66"/>
      <c r="E5577" s="66">
        <v>0</v>
      </c>
      <c r="F5577" s="66"/>
      <c r="G5577" s="66"/>
      <c r="H5577" s="66">
        <v>0</v>
      </c>
    </row>
    <row r="5578" spans="1:8" ht="12.75" customHeight="1" x14ac:dyDescent="0.25">
      <c r="A5578" s="26" t="s">
        <v>5776</v>
      </c>
      <c r="B5578" s="26" t="s">
        <v>5708</v>
      </c>
      <c r="C5578" s="65">
        <v>16</v>
      </c>
      <c r="D5578" s="66">
        <v>0</v>
      </c>
      <c r="E5578" s="66"/>
      <c r="F5578" s="66"/>
      <c r="G5578" s="66"/>
      <c r="H5578" s="66">
        <v>0</v>
      </c>
    </row>
    <row r="5579" spans="1:8" ht="12.75" customHeight="1" x14ac:dyDescent="0.25">
      <c r="A5579" s="26" t="s">
        <v>5777</v>
      </c>
      <c r="B5579" s="26" t="s">
        <v>5710</v>
      </c>
      <c r="C5579" s="65">
        <v>16</v>
      </c>
      <c r="D5579" s="66">
        <v>0</v>
      </c>
      <c r="E5579" s="66"/>
      <c r="F5579" s="66"/>
      <c r="G5579" s="66"/>
      <c r="H5579" s="66">
        <v>0</v>
      </c>
    </row>
    <row r="5580" spans="1:8" ht="12.75" customHeight="1" x14ac:dyDescent="0.25">
      <c r="A5580" s="26" t="s">
        <v>5778</v>
      </c>
      <c r="B5580" s="26" t="s">
        <v>5712</v>
      </c>
      <c r="C5580" s="65">
        <v>16</v>
      </c>
      <c r="D5580" s="66">
        <v>0</v>
      </c>
      <c r="E5580" s="66"/>
      <c r="F5580" s="66"/>
      <c r="G5580" s="66"/>
      <c r="H5580" s="66">
        <v>0</v>
      </c>
    </row>
    <row r="5581" spans="1:8" ht="12.75" customHeight="1" x14ac:dyDescent="0.25">
      <c r="A5581" s="26" t="s">
        <v>12168</v>
      </c>
      <c r="B5581" s="26" t="s">
        <v>12169</v>
      </c>
      <c r="C5581" s="65">
        <v>12</v>
      </c>
      <c r="D5581" s="66"/>
      <c r="E5581" s="66"/>
      <c r="F5581" s="66">
        <v>0</v>
      </c>
      <c r="G5581" s="66"/>
      <c r="H5581" s="66">
        <v>0</v>
      </c>
    </row>
    <row r="5582" spans="1:8" ht="12.75" customHeight="1" x14ac:dyDescent="0.25">
      <c r="A5582" s="26" t="s">
        <v>12170</v>
      </c>
      <c r="B5582" s="26" t="s">
        <v>12169</v>
      </c>
      <c r="C5582" s="65">
        <v>14</v>
      </c>
      <c r="D5582" s="66"/>
      <c r="E5582" s="66">
        <v>0</v>
      </c>
      <c r="F5582" s="66"/>
      <c r="G5582" s="66"/>
      <c r="H5582" s="66">
        <v>0</v>
      </c>
    </row>
    <row r="5583" spans="1:8" ht="12.75" customHeight="1" x14ac:dyDescent="0.25">
      <c r="A5583" s="26" t="s">
        <v>12171</v>
      </c>
      <c r="B5583" s="26" t="s">
        <v>5708</v>
      </c>
      <c r="C5583" s="65">
        <v>16</v>
      </c>
      <c r="D5583" s="66">
        <v>0</v>
      </c>
      <c r="E5583" s="66"/>
      <c r="F5583" s="66"/>
      <c r="G5583" s="66"/>
      <c r="H5583" s="66">
        <v>0</v>
      </c>
    </row>
    <row r="5584" spans="1:8" ht="12.75" customHeight="1" x14ac:dyDescent="0.25">
      <c r="A5584" s="26" t="s">
        <v>5779</v>
      </c>
      <c r="B5584" s="26" t="s">
        <v>5341</v>
      </c>
      <c r="C5584" s="65">
        <v>10</v>
      </c>
      <c r="D5584" s="66"/>
      <c r="E5584" s="66"/>
      <c r="F5584" s="66"/>
      <c r="G5584" s="66">
        <v>0</v>
      </c>
      <c r="H5584" s="66">
        <v>0</v>
      </c>
    </row>
    <row r="5585" spans="1:8" ht="12.75" customHeight="1" x14ac:dyDescent="0.25">
      <c r="A5585" s="26" t="s">
        <v>5780</v>
      </c>
      <c r="B5585" s="26" t="s">
        <v>5374</v>
      </c>
      <c r="C5585" s="65">
        <v>12</v>
      </c>
      <c r="D5585" s="66"/>
      <c r="E5585" s="66"/>
      <c r="F5585" s="66">
        <v>0</v>
      </c>
      <c r="G5585" s="66"/>
      <c r="H5585" s="66">
        <v>0</v>
      </c>
    </row>
    <row r="5586" spans="1:8" ht="12.75" customHeight="1" x14ac:dyDescent="0.25">
      <c r="A5586" s="26" t="s">
        <v>5781</v>
      </c>
      <c r="B5586" s="26" t="s">
        <v>5374</v>
      </c>
      <c r="C5586" s="65">
        <v>14</v>
      </c>
      <c r="D5586" s="66"/>
      <c r="E5586" s="66">
        <v>0</v>
      </c>
      <c r="F5586" s="66"/>
      <c r="G5586" s="66"/>
      <c r="H5586" s="66">
        <v>0</v>
      </c>
    </row>
    <row r="5587" spans="1:8" ht="12.75" customHeight="1" x14ac:dyDescent="0.25">
      <c r="A5587" s="26" t="s">
        <v>5782</v>
      </c>
      <c r="B5587" s="26" t="s">
        <v>5708</v>
      </c>
      <c r="C5587" s="65">
        <v>16</v>
      </c>
      <c r="D5587" s="66">
        <v>0</v>
      </c>
      <c r="E5587" s="66"/>
      <c r="F5587" s="66"/>
      <c r="G5587" s="66"/>
      <c r="H5587" s="66">
        <v>0</v>
      </c>
    </row>
    <row r="5588" spans="1:8" ht="12.75" customHeight="1" x14ac:dyDescent="0.25">
      <c r="A5588" s="26" t="s">
        <v>5783</v>
      </c>
      <c r="B5588" s="26" t="s">
        <v>5710</v>
      </c>
      <c r="C5588" s="65">
        <v>16</v>
      </c>
      <c r="D5588" s="66">
        <v>0</v>
      </c>
      <c r="E5588" s="66"/>
      <c r="F5588" s="66"/>
      <c r="G5588" s="66"/>
      <c r="H5588" s="66">
        <v>0</v>
      </c>
    </row>
    <row r="5589" spans="1:8" ht="12.75" customHeight="1" x14ac:dyDescent="0.25">
      <c r="A5589" s="26" t="s">
        <v>5784</v>
      </c>
      <c r="B5589" s="26" t="s">
        <v>5712</v>
      </c>
      <c r="C5589" s="65">
        <v>16</v>
      </c>
      <c r="D5589" s="66">
        <v>0</v>
      </c>
      <c r="E5589" s="66"/>
      <c r="F5589" s="66"/>
      <c r="G5589" s="66"/>
      <c r="H5589" s="66">
        <v>0</v>
      </c>
    </row>
    <row r="5590" spans="1:8" ht="12.75" customHeight="1" x14ac:dyDescent="0.25">
      <c r="A5590" s="26" t="s">
        <v>5785</v>
      </c>
      <c r="B5590" s="26" t="s">
        <v>5608</v>
      </c>
      <c r="C5590" s="65">
        <v>12</v>
      </c>
      <c r="D5590" s="66"/>
      <c r="E5590" s="66"/>
      <c r="F5590" s="66">
        <v>0</v>
      </c>
      <c r="G5590" s="66"/>
      <c r="H5590" s="66">
        <v>0</v>
      </c>
    </row>
    <row r="5591" spans="1:8" ht="12.75" customHeight="1" x14ac:dyDescent="0.25">
      <c r="A5591" s="26" t="s">
        <v>5786</v>
      </c>
      <c r="B5591" s="26" t="s">
        <v>5608</v>
      </c>
      <c r="C5591" s="65">
        <v>14</v>
      </c>
      <c r="D5591" s="66"/>
      <c r="E5591" s="66">
        <v>0</v>
      </c>
      <c r="F5591" s="66"/>
      <c r="G5591" s="66"/>
      <c r="H5591" s="66">
        <v>0</v>
      </c>
    </row>
    <row r="5592" spans="1:8" ht="12.75" customHeight="1" x14ac:dyDescent="0.25">
      <c r="A5592" s="26" t="s">
        <v>5787</v>
      </c>
      <c r="B5592" s="26" t="s">
        <v>5708</v>
      </c>
      <c r="C5592" s="65">
        <v>16</v>
      </c>
      <c r="D5592" s="66">
        <v>0</v>
      </c>
      <c r="E5592" s="66"/>
      <c r="F5592" s="66"/>
      <c r="G5592" s="66"/>
      <c r="H5592" s="66">
        <v>0</v>
      </c>
    </row>
    <row r="5593" spans="1:8" ht="12.75" customHeight="1" x14ac:dyDescent="0.25">
      <c r="A5593" s="26" t="s">
        <v>5788</v>
      </c>
      <c r="B5593" s="26" t="s">
        <v>5710</v>
      </c>
      <c r="C5593" s="65">
        <v>16</v>
      </c>
      <c r="D5593" s="66">
        <v>0</v>
      </c>
      <c r="E5593" s="66"/>
      <c r="F5593" s="66"/>
      <c r="G5593" s="66"/>
      <c r="H5593" s="66">
        <v>0</v>
      </c>
    </row>
    <row r="5594" spans="1:8" ht="12.75" customHeight="1" x14ac:dyDescent="0.25">
      <c r="A5594" s="26" t="s">
        <v>5789</v>
      </c>
      <c r="B5594" s="26" t="s">
        <v>5712</v>
      </c>
      <c r="C5594" s="65">
        <v>16</v>
      </c>
      <c r="D5594" s="66">
        <v>0</v>
      </c>
      <c r="E5594" s="66"/>
      <c r="F5594" s="66"/>
      <c r="G5594" s="66"/>
      <c r="H5594" s="66">
        <v>0</v>
      </c>
    </row>
    <row r="5595" spans="1:8" ht="12.75" customHeight="1" x14ac:dyDescent="0.25">
      <c r="A5595" s="26" t="s">
        <v>5790</v>
      </c>
      <c r="B5595" s="26" t="s">
        <v>5740</v>
      </c>
      <c r="C5595" s="65">
        <v>12</v>
      </c>
      <c r="D5595" s="66"/>
      <c r="E5595" s="66"/>
      <c r="F5595" s="66">
        <v>0</v>
      </c>
      <c r="G5595" s="66"/>
      <c r="H5595" s="66">
        <v>0</v>
      </c>
    </row>
    <row r="5596" spans="1:8" ht="12.75" customHeight="1" x14ac:dyDescent="0.25">
      <c r="A5596" s="26" t="s">
        <v>5791</v>
      </c>
      <c r="B5596" s="26" t="s">
        <v>5740</v>
      </c>
      <c r="C5596" s="65">
        <v>14</v>
      </c>
      <c r="D5596" s="66"/>
      <c r="E5596" s="66">
        <v>0</v>
      </c>
      <c r="F5596" s="66"/>
      <c r="G5596" s="66"/>
      <c r="H5596" s="66">
        <v>0</v>
      </c>
    </row>
    <row r="5597" spans="1:8" ht="12.75" customHeight="1" x14ac:dyDescent="0.25">
      <c r="A5597" s="26" t="s">
        <v>5792</v>
      </c>
      <c r="B5597" s="26" t="s">
        <v>5708</v>
      </c>
      <c r="C5597" s="65">
        <v>16</v>
      </c>
      <c r="D5597" s="66">
        <v>0</v>
      </c>
      <c r="E5597" s="66"/>
      <c r="F5597" s="66"/>
      <c r="G5597" s="66"/>
      <c r="H5597" s="66">
        <v>0</v>
      </c>
    </row>
    <row r="5598" spans="1:8" ht="12.75" customHeight="1" x14ac:dyDescent="0.25">
      <c r="A5598" s="26" t="s">
        <v>5793</v>
      </c>
      <c r="B5598" s="26" t="s">
        <v>5710</v>
      </c>
      <c r="C5598" s="65">
        <v>16</v>
      </c>
      <c r="D5598" s="66">
        <v>0</v>
      </c>
      <c r="E5598" s="66"/>
      <c r="F5598" s="66"/>
      <c r="G5598" s="66"/>
      <c r="H5598" s="66">
        <v>0</v>
      </c>
    </row>
    <row r="5599" spans="1:8" ht="12.75" customHeight="1" x14ac:dyDescent="0.25">
      <c r="A5599" s="26" t="s">
        <v>5794</v>
      </c>
      <c r="B5599" s="26" t="s">
        <v>5712</v>
      </c>
      <c r="C5599" s="65">
        <v>16</v>
      </c>
      <c r="D5599" s="66">
        <v>0</v>
      </c>
      <c r="E5599" s="66"/>
      <c r="F5599" s="66"/>
      <c r="G5599" s="66"/>
      <c r="H5599" s="66">
        <v>0</v>
      </c>
    </row>
    <row r="5600" spans="1:8" ht="12.75" customHeight="1" x14ac:dyDescent="0.25">
      <c r="A5600" s="26" t="s">
        <v>5795</v>
      </c>
      <c r="B5600" s="26" t="s">
        <v>5443</v>
      </c>
      <c r="C5600" s="65">
        <v>12</v>
      </c>
      <c r="D5600" s="66"/>
      <c r="E5600" s="66"/>
      <c r="F5600" s="66">
        <v>0</v>
      </c>
      <c r="G5600" s="66"/>
      <c r="H5600" s="66">
        <v>0</v>
      </c>
    </row>
    <row r="5601" spans="1:8" ht="12.75" customHeight="1" x14ac:dyDescent="0.25">
      <c r="A5601" s="26" t="s">
        <v>5796</v>
      </c>
      <c r="B5601" s="26" t="s">
        <v>5443</v>
      </c>
      <c r="C5601" s="65">
        <v>14</v>
      </c>
      <c r="D5601" s="66"/>
      <c r="E5601" s="66">
        <v>0</v>
      </c>
      <c r="F5601" s="66"/>
      <c r="G5601" s="66"/>
      <c r="H5601" s="66">
        <v>0</v>
      </c>
    </row>
    <row r="5602" spans="1:8" ht="12.75" customHeight="1" x14ac:dyDescent="0.25">
      <c r="A5602" s="26" t="s">
        <v>5797</v>
      </c>
      <c r="B5602" s="26" t="s">
        <v>5708</v>
      </c>
      <c r="C5602" s="65">
        <v>16</v>
      </c>
      <c r="D5602" s="66">
        <v>0</v>
      </c>
      <c r="E5602" s="66"/>
      <c r="F5602" s="66"/>
      <c r="G5602" s="66"/>
      <c r="H5602" s="66">
        <v>0</v>
      </c>
    </row>
    <row r="5603" spans="1:8" ht="12.75" customHeight="1" x14ac:dyDescent="0.25">
      <c r="A5603" s="26" t="s">
        <v>5798</v>
      </c>
      <c r="B5603" s="26" t="s">
        <v>5710</v>
      </c>
      <c r="C5603" s="65">
        <v>16</v>
      </c>
      <c r="D5603" s="66">
        <v>0</v>
      </c>
      <c r="E5603" s="66"/>
      <c r="F5603" s="66"/>
      <c r="G5603" s="66"/>
      <c r="H5603" s="66">
        <v>0</v>
      </c>
    </row>
    <row r="5604" spans="1:8" ht="12.75" customHeight="1" x14ac:dyDescent="0.25">
      <c r="A5604" s="26" t="s">
        <v>5799</v>
      </c>
      <c r="B5604" s="26" t="s">
        <v>5712</v>
      </c>
      <c r="C5604" s="65">
        <v>16</v>
      </c>
      <c r="D5604" s="66">
        <v>0</v>
      </c>
      <c r="E5604" s="66"/>
      <c r="F5604" s="66"/>
      <c r="G5604" s="66"/>
      <c r="H5604" s="66">
        <v>0</v>
      </c>
    </row>
    <row r="5605" spans="1:8" ht="12.75" customHeight="1" x14ac:dyDescent="0.25">
      <c r="A5605" s="26" t="s">
        <v>5800</v>
      </c>
      <c r="B5605" s="26" t="s">
        <v>5801</v>
      </c>
      <c r="C5605" s="65">
        <v>6</v>
      </c>
      <c r="D5605" s="66"/>
      <c r="E5605" s="66"/>
      <c r="F5605" s="66"/>
      <c r="G5605" s="66"/>
      <c r="H5605" s="66">
        <v>10725326.33</v>
      </c>
    </row>
    <row r="5606" spans="1:8" ht="12.75" customHeight="1" x14ac:dyDescent="0.25">
      <c r="A5606" s="26" t="s">
        <v>5802</v>
      </c>
      <c r="B5606" s="26" t="s">
        <v>5269</v>
      </c>
      <c r="C5606" s="65">
        <v>10</v>
      </c>
      <c r="D5606" s="66"/>
      <c r="E5606" s="66"/>
      <c r="F5606" s="66"/>
      <c r="G5606" s="66">
        <v>0</v>
      </c>
      <c r="H5606" s="66">
        <v>0</v>
      </c>
    </row>
    <row r="5607" spans="1:8" ht="12.75" customHeight="1" x14ac:dyDescent="0.25">
      <c r="A5607" s="26" t="s">
        <v>5803</v>
      </c>
      <c r="B5607" s="26" t="s">
        <v>5269</v>
      </c>
      <c r="C5607" s="65">
        <v>12</v>
      </c>
      <c r="D5607" s="66"/>
      <c r="E5607" s="66"/>
      <c r="F5607" s="66">
        <v>0</v>
      </c>
      <c r="G5607" s="66"/>
      <c r="H5607" s="66">
        <v>0</v>
      </c>
    </row>
    <row r="5608" spans="1:8" ht="12.75" customHeight="1" x14ac:dyDescent="0.25">
      <c r="A5608" s="26" t="s">
        <v>5804</v>
      </c>
      <c r="B5608" s="26" t="s">
        <v>5269</v>
      </c>
      <c r="C5608" s="65">
        <v>14</v>
      </c>
      <c r="D5608" s="66"/>
      <c r="E5608" s="66">
        <v>0</v>
      </c>
      <c r="F5608" s="66"/>
      <c r="G5608" s="66"/>
      <c r="H5608" s="66">
        <v>0</v>
      </c>
    </row>
    <row r="5609" spans="1:8" ht="12.75" customHeight="1" x14ac:dyDescent="0.25">
      <c r="A5609" s="26" t="s">
        <v>5805</v>
      </c>
      <c r="B5609" s="26" t="s">
        <v>5806</v>
      </c>
      <c r="C5609" s="65">
        <v>16</v>
      </c>
      <c r="D5609" s="66">
        <v>0</v>
      </c>
      <c r="E5609" s="66"/>
      <c r="F5609" s="66"/>
      <c r="G5609" s="66"/>
      <c r="H5609" s="66">
        <v>0</v>
      </c>
    </row>
    <row r="5610" spans="1:8" ht="12.75" customHeight="1" x14ac:dyDescent="0.25">
      <c r="A5610" s="26" t="s">
        <v>5807</v>
      </c>
      <c r="B5610" s="26" t="s">
        <v>5808</v>
      </c>
      <c r="C5610" s="65">
        <v>16</v>
      </c>
      <c r="D5610" s="66">
        <v>0</v>
      </c>
      <c r="E5610" s="66"/>
      <c r="F5610" s="66"/>
      <c r="G5610" s="66"/>
      <c r="H5610" s="66">
        <v>0</v>
      </c>
    </row>
    <row r="5611" spans="1:8" ht="12.75" customHeight="1" x14ac:dyDescent="0.25">
      <c r="A5611" s="26" t="s">
        <v>5809</v>
      </c>
      <c r="B5611" s="26" t="s">
        <v>5269</v>
      </c>
      <c r="C5611" s="65">
        <v>10</v>
      </c>
      <c r="D5611" s="66"/>
      <c r="E5611" s="66"/>
      <c r="F5611" s="66"/>
      <c r="G5611" s="66">
        <v>0</v>
      </c>
      <c r="H5611" s="66">
        <v>0</v>
      </c>
    </row>
    <row r="5612" spans="1:8" ht="12.75" customHeight="1" x14ac:dyDescent="0.25">
      <c r="A5612" s="26" t="s">
        <v>5810</v>
      </c>
      <c r="B5612" s="26" t="s">
        <v>5278</v>
      </c>
      <c r="C5612" s="65">
        <v>10</v>
      </c>
      <c r="D5612" s="66"/>
      <c r="E5612" s="66"/>
      <c r="F5612" s="66"/>
      <c r="G5612" s="66">
        <v>0</v>
      </c>
      <c r="H5612" s="66">
        <v>0</v>
      </c>
    </row>
    <row r="5613" spans="1:8" ht="12.75" customHeight="1" x14ac:dyDescent="0.25">
      <c r="A5613" s="26" t="s">
        <v>5811</v>
      </c>
      <c r="B5613" s="26" t="s">
        <v>5278</v>
      </c>
      <c r="C5613" s="65">
        <v>12</v>
      </c>
      <c r="D5613" s="66"/>
      <c r="E5613" s="66"/>
      <c r="F5613" s="66">
        <v>0</v>
      </c>
      <c r="G5613" s="66"/>
      <c r="H5613" s="66">
        <v>0</v>
      </c>
    </row>
    <row r="5614" spans="1:8" ht="12.75" customHeight="1" x14ac:dyDescent="0.25">
      <c r="A5614" s="26" t="s">
        <v>5812</v>
      </c>
      <c r="B5614" s="26" t="s">
        <v>5278</v>
      </c>
      <c r="C5614" s="65">
        <v>14</v>
      </c>
      <c r="D5614" s="66"/>
      <c r="E5614" s="66">
        <v>0</v>
      </c>
      <c r="F5614" s="66"/>
      <c r="G5614" s="66"/>
      <c r="H5614" s="66">
        <v>0</v>
      </c>
    </row>
    <row r="5615" spans="1:8" ht="12.75" customHeight="1" x14ac:dyDescent="0.25">
      <c r="A5615" s="26" t="s">
        <v>5813</v>
      </c>
      <c r="B5615" s="26" t="s">
        <v>5814</v>
      </c>
      <c r="C5615" s="65">
        <v>16</v>
      </c>
      <c r="D5615" s="66">
        <v>0</v>
      </c>
      <c r="E5615" s="66"/>
      <c r="F5615" s="66"/>
      <c r="G5615" s="66"/>
      <c r="H5615" s="66">
        <v>0</v>
      </c>
    </row>
    <row r="5616" spans="1:8" ht="12.75" customHeight="1" x14ac:dyDescent="0.25">
      <c r="A5616" s="26" t="s">
        <v>5815</v>
      </c>
      <c r="B5616" s="26" t="s">
        <v>5816</v>
      </c>
      <c r="C5616" s="65">
        <v>16</v>
      </c>
      <c r="D5616" s="66">
        <v>0</v>
      </c>
      <c r="E5616" s="66"/>
      <c r="F5616" s="66"/>
      <c r="G5616" s="66"/>
      <c r="H5616" s="66">
        <v>0</v>
      </c>
    </row>
    <row r="5617" spans="1:8" ht="12.75" customHeight="1" x14ac:dyDescent="0.25">
      <c r="A5617" s="26" t="s">
        <v>5817</v>
      </c>
      <c r="B5617" s="26" t="s">
        <v>5818</v>
      </c>
      <c r="C5617" s="65">
        <v>16</v>
      </c>
      <c r="D5617" s="66">
        <v>0</v>
      </c>
      <c r="E5617" s="66"/>
      <c r="F5617" s="66"/>
      <c r="G5617" s="66"/>
      <c r="H5617" s="66">
        <v>0</v>
      </c>
    </row>
    <row r="5618" spans="1:8" ht="12.75" customHeight="1" x14ac:dyDescent="0.25">
      <c r="A5618" s="26" t="s">
        <v>12058</v>
      </c>
      <c r="B5618" s="26" t="s">
        <v>11989</v>
      </c>
      <c r="C5618" s="65">
        <v>16</v>
      </c>
      <c r="D5618" s="66">
        <v>0</v>
      </c>
      <c r="E5618" s="66"/>
      <c r="F5618" s="66"/>
      <c r="G5618" s="66"/>
      <c r="H5618" s="66">
        <v>0</v>
      </c>
    </row>
    <row r="5619" spans="1:8" ht="12.75" customHeight="1" x14ac:dyDescent="0.25">
      <c r="A5619" s="26" t="s">
        <v>5819</v>
      </c>
      <c r="B5619" s="26" t="s">
        <v>5278</v>
      </c>
      <c r="C5619" s="65">
        <v>10</v>
      </c>
      <c r="D5619" s="66"/>
      <c r="E5619" s="66"/>
      <c r="F5619" s="66"/>
      <c r="G5619" s="66">
        <v>0</v>
      </c>
      <c r="H5619" s="66">
        <v>0</v>
      </c>
    </row>
    <row r="5620" spans="1:8" ht="12.75" customHeight="1" x14ac:dyDescent="0.25">
      <c r="A5620" s="26" t="s">
        <v>5820</v>
      </c>
      <c r="B5620" s="26" t="s">
        <v>5821</v>
      </c>
      <c r="C5620" s="65">
        <v>12</v>
      </c>
      <c r="D5620" s="66"/>
      <c r="E5620" s="66"/>
      <c r="F5620" s="66">
        <v>0</v>
      </c>
      <c r="G5620" s="66"/>
      <c r="H5620" s="66">
        <v>0</v>
      </c>
    </row>
    <row r="5621" spans="1:8" ht="12.75" customHeight="1" x14ac:dyDescent="0.25">
      <c r="A5621" s="26" t="s">
        <v>5822</v>
      </c>
      <c r="B5621" s="26" t="s">
        <v>5821</v>
      </c>
      <c r="C5621" s="65">
        <v>14</v>
      </c>
      <c r="D5621" s="66"/>
      <c r="E5621" s="66">
        <v>0</v>
      </c>
      <c r="F5621" s="66"/>
      <c r="G5621" s="66"/>
      <c r="H5621" s="66">
        <v>0</v>
      </c>
    </row>
    <row r="5622" spans="1:8" ht="12.75" customHeight="1" x14ac:dyDescent="0.25">
      <c r="A5622" s="26" t="s">
        <v>5823</v>
      </c>
      <c r="B5622" s="26" t="s">
        <v>5814</v>
      </c>
      <c r="C5622" s="65">
        <v>16</v>
      </c>
      <c r="D5622" s="66">
        <v>0</v>
      </c>
      <c r="E5622" s="66"/>
      <c r="F5622" s="66"/>
      <c r="G5622" s="66"/>
      <c r="H5622" s="66">
        <v>0</v>
      </c>
    </row>
    <row r="5623" spans="1:8" ht="12.75" customHeight="1" x14ac:dyDescent="0.25">
      <c r="A5623" s="26" t="s">
        <v>5824</v>
      </c>
      <c r="B5623" s="26" t="s">
        <v>5816</v>
      </c>
      <c r="C5623" s="65">
        <v>16</v>
      </c>
      <c r="D5623" s="66">
        <v>0</v>
      </c>
      <c r="E5623" s="66"/>
      <c r="F5623" s="66"/>
      <c r="G5623" s="66"/>
      <c r="H5623" s="66">
        <v>0</v>
      </c>
    </row>
    <row r="5624" spans="1:8" ht="22.5" customHeight="1" x14ac:dyDescent="0.25">
      <c r="A5624" s="26" t="s">
        <v>5825</v>
      </c>
      <c r="B5624" s="26" t="s">
        <v>5818</v>
      </c>
      <c r="C5624" s="65">
        <v>16</v>
      </c>
      <c r="D5624" s="66">
        <v>0</v>
      </c>
      <c r="E5624" s="66"/>
      <c r="F5624" s="66"/>
      <c r="G5624" s="66"/>
      <c r="H5624" s="66">
        <v>0</v>
      </c>
    </row>
    <row r="5625" spans="1:8" ht="12.75" customHeight="1" x14ac:dyDescent="0.25">
      <c r="A5625" s="26" t="s">
        <v>5826</v>
      </c>
      <c r="B5625" s="26" t="s">
        <v>5287</v>
      </c>
      <c r="C5625" s="65">
        <v>10</v>
      </c>
      <c r="D5625" s="66"/>
      <c r="E5625" s="66"/>
      <c r="F5625" s="66"/>
      <c r="G5625" s="66">
        <v>-1608622.83</v>
      </c>
      <c r="H5625" s="66">
        <v>1608622.83</v>
      </c>
    </row>
    <row r="5626" spans="1:8" ht="12.75" customHeight="1" x14ac:dyDescent="0.25">
      <c r="A5626" s="26" t="s">
        <v>5827</v>
      </c>
      <c r="B5626" s="26" t="s">
        <v>5287</v>
      </c>
      <c r="C5626" s="65">
        <v>12</v>
      </c>
      <c r="D5626" s="66"/>
      <c r="E5626" s="66"/>
      <c r="F5626" s="66">
        <v>-1608622.83</v>
      </c>
      <c r="G5626" s="66"/>
      <c r="H5626" s="66">
        <v>1608622.83</v>
      </c>
    </row>
    <row r="5627" spans="1:8" ht="12.75" customHeight="1" x14ac:dyDescent="0.25">
      <c r="A5627" s="26" t="s">
        <v>5828</v>
      </c>
      <c r="B5627" s="26" t="s">
        <v>5287</v>
      </c>
      <c r="C5627" s="65">
        <v>14</v>
      </c>
      <c r="D5627" s="66"/>
      <c r="E5627" s="66">
        <v>-1608622.83</v>
      </c>
      <c r="F5627" s="66"/>
      <c r="G5627" s="66"/>
      <c r="H5627" s="66">
        <v>1608622.83</v>
      </c>
    </row>
    <row r="5628" spans="1:8" ht="12.75" customHeight="1" x14ac:dyDescent="0.25">
      <c r="A5628" s="26" t="s">
        <v>5829</v>
      </c>
      <c r="B5628" s="26" t="s">
        <v>5814</v>
      </c>
      <c r="C5628" s="65">
        <v>16</v>
      </c>
      <c r="D5628" s="66">
        <v>-1598122.83</v>
      </c>
      <c r="E5628" s="66"/>
      <c r="F5628" s="66"/>
      <c r="G5628" s="66"/>
      <c r="H5628" s="66">
        <v>1598122.83</v>
      </c>
    </row>
    <row r="5629" spans="1:8" ht="12.75" customHeight="1" x14ac:dyDescent="0.25">
      <c r="A5629" s="26" t="s">
        <v>5830</v>
      </c>
      <c r="B5629" s="26" t="s">
        <v>5816</v>
      </c>
      <c r="C5629" s="65">
        <v>16</v>
      </c>
      <c r="D5629" s="66">
        <v>-10500</v>
      </c>
      <c r="E5629" s="66"/>
      <c r="F5629" s="66"/>
      <c r="G5629" s="66"/>
      <c r="H5629" s="66">
        <v>10500</v>
      </c>
    </row>
    <row r="5630" spans="1:8" ht="22.5" customHeight="1" x14ac:dyDescent="0.25">
      <c r="A5630" s="26" t="s">
        <v>5831</v>
      </c>
      <c r="B5630" s="26" t="s">
        <v>5818</v>
      </c>
      <c r="C5630" s="65">
        <v>16</v>
      </c>
      <c r="D5630" s="66">
        <v>0</v>
      </c>
      <c r="E5630" s="66"/>
      <c r="F5630" s="66"/>
      <c r="G5630" s="66"/>
      <c r="H5630" s="66">
        <v>0</v>
      </c>
    </row>
    <row r="5631" spans="1:8" ht="12.75" customHeight="1" x14ac:dyDescent="0.25">
      <c r="A5631" s="26" t="s">
        <v>12002</v>
      </c>
      <c r="B5631" s="26" t="s">
        <v>12003</v>
      </c>
      <c r="C5631" s="65">
        <v>16</v>
      </c>
      <c r="D5631" s="66">
        <v>0</v>
      </c>
      <c r="E5631" s="66"/>
      <c r="F5631" s="66"/>
      <c r="G5631" s="66"/>
      <c r="H5631" s="66">
        <v>0</v>
      </c>
    </row>
    <row r="5632" spans="1:8" ht="12.75" customHeight="1" x14ac:dyDescent="0.25">
      <c r="A5632" s="26" t="s">
        <v>5832</v>
      </c>
      <c r="B5632" s="26" t="s">
        <v>5287</v>
      </c>
      <c r="C5632" s="65">
        <v>10</v>
      </c>
      <c r="D5632" s="66"/>
      <c r="E5632" s="66"/>
      <c r="F5632" s="66"/>
      <c r="G5632" s="66">
        <v>0</v>
      </c>
      <c r="H5632" s="66">
        <v>0</v>
      </c>
    </row>
    <row r="5633" spans="1:8" ht="12.75" customHeight="1" x14ac:dyDescent="0.25">
      <c r="A5633" s="26" t="s">
        <v>5833</v>
      </c>
      <c r="B5633" s="26" t="s">
        <v>5834</v>
      </c>
      <c r="C5633" s="65">
        <v>12</v>
      </c>
      <c r="D5633" s="66"/>
      <c r="E5633" s="66"/>
      <c r="F5633" s="66">
        <v>0</v>
      </c>
      <c r="G5633" s="66"/>
      <c r="H5633" s="66">
        <v>0</v>
      </c>
    </row>
    <row r="5634" spans="1:8" ht="12.75" customHeight="1" x14ac:dyDescent="0.25">
      <c r="A5634" s="26" t="s">
        <v>5835</v>
      </c>
      <c r="B5634" s="26" t="s">
        <v>5834</v>
      </c>
      <c r="C5634" s="65">
        <v>14</v>
      </c>
      <c r="D5634" s="66"/>
      <c r="E5634" s="66">
        <v>0</v>
      </c>
      <c r="F5634" s="66"/>
      <c r="G5634" s="66"/>
      <c r="H5634" s="66">
        <v>0</v>
      </c>
    </row>
    <row r="5635" spans="1:8" ht="12.75" customHeight="1" x14ac:dyDescent="0.25">
      <c r="A5635" s="26" t="s">
        <v>5836</v>
      </c>
      <c r="B5635" s="26" t="s">
        <v>5814</v>
      </c>
      <c r="C5635" s="65">
        <v>16</v>
      </c>
      <c r="D5635" s="66">
        <v>0</v>
      </c>
      <c r="E5635" s="66"/>
      <c r="F5635" s="66"/>
      <c r="G5635" s="66"/>
      <c r="H5635" s="66">
        <v>0</v>
      </c>
    </row>
    <row r="5636" spans="1:8" ht="22.5" customHeight="1" x14ac:dyDescent="0.25">
      <c r="A5636" s="26" t="s">
        <v>5837</v>
      </c>
      <c r="B5636" s="26" t="s">
        <v>5816</v>
      </c>
      <c r="C5636" s="65">
        <v>16</v>
      </c>
      <c r="D5636" s="66">
        <v>0</v>
      </c>
      <c r="E5636" s="66"/>
      <c r="F5636" s="66"/>
      <c r="G5636" s="66"/>
      <c r="H5636" s="66">
        <v>0</v>
      </c>
    </row>
    <row r="5637" spans="1:8" ht="12.75" customHeight="1" x14ac:dyDescent="0.25">
      <c r="A5637" s="26" t="s">
        <v>5838</v>
      </c>
      <c r="B5637" s="26" t="s">
        <v>5818</v>
      </c>
      <c r="C5637" s="65">
        <v>16</v>
      </c>
      <c r="D5637" s="66">
        <v>0</v>
      </c>
      <c r="E5637" s="66"/>
      <c r="F5637" s="66"/>
      <c r="G5637" s="66"/>
      <c r="H5637" s="66">
        <v>0</v>
      </c>
    </row>
    <row r="5638" spans="1:8" ht="12.75" customHeight="1" x14ac:dyDescent="0.25">
      <c r="A5638" s="26" t="s">
        <v>5839</v>
      </c>
      <c r="B5638" s="26" t="s">
        <v>4745</v>
      </c>
      <c r="C5638" s="65">
        <v>10</v>
      </c>
      <c r="D5638" s="66"/>
      <c r="E5638" s="66"/>
      <c r="F5638" s="66"/>
      <c r="G5638" s="66">
        <v>-4592484.5199999996</v>
      </c>
      <c r="H5638" s="66">
        <v>4592484.5199999996</v>
      </c>
    </row>
    <row r="5639" spans="1:8" ht="12.75" customHeight="1" x14ac:dyDescent="0.25">
      <c r="A5639" s="26" t="s">
        <v>5840</v>
      </c>
      <c r="B5639" s="26" t="s">
        <v>4745</v>
      </c>
      <c r="C5639" s="65">
        <v>12</v>
      </c>
      <c r="D5639" s="66"/>
      <c r="E5639" s="66"/>
      <c r="F5639" s="66">
        <v>-4592484.5199999996</v>
      </c>
      <c r="G5639" s="66"/>
      <c r="H5639" s="66">
        <v>4592484.5199999996</v>
      </c>
    </row>
    <row r="5640" spans="1:8" ht="12.75" customHeight="1" x14ac:dyDescent="0.25">
      <c r="A5640" s="26" t="s">
        <v>5841</v>
      </c>
      <c r="B5640" s="26" t="s">
        <v>4745</v>
      </c>
      <c r="C5640" s="65">
        <v>14</v>
      </c>
      <c r="D5640" s="66"/>
      <c r="E5640" s="66">
        <v>-4592484.5199999996</v>
      </c>
      <c r="F5640" s="66"/>
      <c r="G5640" s="66"/>
      <c r="H5640" s="66">
        <v>4592484.5199999996</v>
      </c>
    </row>
    <row r="5641" spans="1:8" ht="12.75" customHeight="1" x14ac:dyDescent="0.25">
      <c r="A5641" s="26" t="s">
        <v>5842</v>
      </c>
      <c r="B5641" s="26" t="s">
        <v>5814</v>
      </c>
      <c r="C5641" s="65">
        <v>16</v>
      </c>
      <c r="D5641" s="66">
        <v>-3276339.08</v>
      </c>
      <c r="E5641" s="66"/>
      <c r="F5641" s="66"/>
      <c r="G5641" s="66"/>
      <c r="H5641" s="66">
        <v>3276339.08</v>
      </c>
    </row>
    <row r="5642" spans="1:8" ht="22.5" customHeight="1" x14ac:dyDescent="0.25">
      <c r="A5642" s="26" t="s">
        <v>5843</v>
      </c>
      <c r="B5642" s="26" t="s">
        <v>5816</v>
      </c>
      <c r="C5642" s="65">
        <v>16</v>
      </c>
      <c r="D5642" s="66">
        <v>-1316145.44</v>
      </c>
      <c r="E5642" s="66"/>
      <c r="F5642" s="66"/>
      <c r="G5642" s="66"/>
      <c r="H5642" s="66">
        <v>1316145.44</v>
      </c>
    </row>
    <row r="5643" spans="1:8" ht="12.75" customHeight="1" x14ac:dyDescent="0.25">
      <c r="A5643" s="26" t="s">
        <v>5844</v>
      </c>
      <c r="B5643" s="26" t="s">
        <v>5818</v>
      </c>
      <c r="C5643" s="65">
        <v>16</v>
      </c>
      <c r="D5643" s="66">
        <v>0</v>
      </c>
      <c r="E5643" s="66"/>
      <c r="F5643" s="66"/>
      <c r="G5643" s="66"/>
      <c r="H5643" s="66">
        <v>0</v>
      </c>
    </row>
    <row r="5644" spans="1:8" ht="12.75" customHeight="1" x14ac:dyDescent="0.25">
      <c r="A5644" s="26" t="s">
        <v>5845</v>
      </c>
      <c r="B5644" s="26" t="s">
        <v>4745</v>
      </c>
      <c r="C5644" s="65">
        <v>10</v>
      </c>
      <c r="D5644" s="66"/>
      <c r="E5644" s="66"/>
      <c r="F5644" s="66"/>
      <c r="G5644" s="66">
        <v>0</v>
      </c>
      <c r="H5644" s="66">
        <v>0</v>
      </c>
    </row>
    <row r="5645" spans="1:8" ht="12.75" customHeight="1" x14ac:dyDescent="0.25">
      <c r="A5645" s="26" t="s">
        <v>5846</v>
      </c>
      <c r="B5645" s="26" t="s">
        <v>5847</v>
      </c>
      <c r="C5645" s="65">
        <v>12</v>
      </c>
      <c r="D5645" s="66"/>
      <c r="E5645" s="66"/>
      <c r="F5645" s="66">
        <v>0</v>
      </c>
      <c r="G5645" s="66"/>
      <c r="H5645" s="66">
        <v>0</v>
      </c>
    </row>
    <row r="5646" spans="1:8" ht="12.75" customHeight="1" x14ac:dyDescent="0.25">
      <c r="A5646" s="26" t="s">
        <v>5848</v>
      </c>
      <c r="B5646" s="26" t="s">
        <v>5847</v>
      </c>
      <c r="C5646" s="65">
        <v>14</v>
      </c>
      <c r="D5646" s="66"/>
      <c r="E5646" s="66">
        <v>0</v>
      </c>
      <c r="F5646" s="66"/>
      <c r="G5646" s="66"/>
      <c r="H5646" s="66">
        <v>0</v>
      </c>
    </row>
    <row r="5647" spans="1:8" ht="12.75" customHeight="1" x14ac:dyDescent="0.25">
      <c r="A5647" s="26" t="s">
        <v>5849</v>
      </c>
      <c r="B5647" s="26" t="s">
        <v>5814</v>
      </c>
      <c r="C5647" s="65">
        <v>16</v>
      </c>
      <c r="D5647" s="66">
        <v>0</v>
      </c>
      <c r="E5647" s="66"/>
      <c r="F5647" s="66"/>
      <c r="G5647" s="66"/>
      <c r="H5647" s="66">
        <v>0</v>
      </c>
    </row>
    <row r="5648" spans="1:8" ht="22.5" customHeight="1" x14ac:dyDescent="0.25">
      <c r="A5648" s="26" t="s">
        <v>5850</v>
      </c>
      <c r="B5648" s="26" t="s">
        <v>5816</v>
      </c>
      <c r="C5648" s="65">
        <v>16</v>
      </c>
      <c r="D5648" s="66">
        <v>0</v>
      </c>
      <c r="E5648" s="66"/>
      <c r="F5648" s="66"/>
      <c r="G5648" s="66"/>
      <c r="H5648" s="66">
        <v>0</v>
      </c>
    </row>
    <row r="5649" spans="1:8" ht="12.75" customHeight="1" x14ac:dyDescent="0.25">
      <c r="A5649" s="26" t="s">
        <v>5851</v>
      </c>
      <c r="B5649" s="26" t="s">
        <v>5818</v>
      </c>
      <c r="C5649" s="65">
        <v>16</v>
      </c>
      <c r="D5649" s="66">
        <v>0</v>
      </c>
      <c r="E5649" s="66"/>
      <c r="F5649" s="66"/>
      <c r="G5649" s="66"/>
      <c r="H5649" s="66">
        <v>0</v>
      </c>
    </row>
    <row r="5650" spans="1:8" ht="12.75" customHeight="1" x14ac:dyDescent="0.25">
      <c r="A5650" s="26" t="s">
        <v>5852</v>
      </c>
      <c r="B5650" s="26" t="s">
        <v>5304</v>
      </c>
      <c r="C5650" s="65">
        <v>10</v>
      </c>
      <c r="D5650" s="66"/>
      <c r="E5650" s="66"/>
      <c r="F5650" s="66"/>
      <c r="G5650" s="66">
        <v>-4500000</v>
      </c>
      <c r="H5650" s="66">
        <v>4500000</v>
      </c>
    </row>
    <row r="5651" spans="1:8" ht="12.75" customHeight="1" x14ac:dyDescent="0.25">
      <c r="A5651" s="26" t="s">
        <v>5853</v>
      </c>
      <c r="B5651" s="26" t="s">
        <v>5304</v>
      </c>
      <c r="C5651" s="65">
        <v>12</v>
      </c>
      <c r="D5651" s="66"/>
      <c r="E5651" s="66"/>
      <c r="F5651" s="66">
        <v>-4500000</v>
      </c>
      <c r="G5651" s="66"/>
      <c r="H5651" s="66">
        <v>4500000</v>
      </c>
    </row>
    <row r="5652" spans="1:8" ht="12.75" customHeight="1" x14ac:dyDescent="0.25">
      <c r="A5652" s="26" t="s">
        <v>5854</v>
      </c>
      <c r="B5652" s="26" t="s">
        <v>5304</v>
      </c>
      <c r="C5652" s="65">
        <v>14</v>
      </c>
      <c r="D5652" s="66"/>
      <c r="E5652" s="66">
        <v>-4500000</v>
      </c>
      <c r="F5652" s="66"/>
      <c r="G5652" s="66"/>
      <c r="H5652" s="66">
        <v>4500000</v>
      </c>
    </row>
    <row r="5653" spans="1:8" ht="12.75" customHeight="1" x14ac:dyDescent="0.25">
      <c r="A5653" s="26" t="s">
        <v>5855</v>
      </c>
      <c r="B5653" s="26" t="s">
        <v>5814</v>
      </c>
      <c r="C5653" s="65">
        <v>16</v>
      </c>
      <c r="D5653" s="66">
        <v>-4500000</v>
      </c>
      <c r="E5653" s="66"/>
      <c r="F5653" s="66"/>
      <c r="G5653" s="66"/>
      <c r="H5653" s="66">
        <v>4500000</v>
      </c>
    </row>
    <row r="5654" spans="1:8" ht="22.5" customHeight="1" x14ac:dyDescent="0.25">
      <c r="A5654" s="26" t="s">
        <v>5856</v>
      </c>
      <c r="B5654" s="26" t="s">
        <v>5816</v>
      </c>
      <c r="C5654" s="65">
        <v>16</v>
      </c>
      <c r="D5654" s="66">
        <v>0</v>
      </c>
      <c r="E5654" s="66"/>
      <c r="F5654" s="66"/>
      <c r="G5654" s="66"/>
      <c r="H5654" s="66">
        <v>0</v>
      </c>
    </row>
    <row r="5655" spans="1:8" ht="12.75" customHeight="1" x14ac:dyDescent="0.25">
      <c r="A5655" s="26" t="s">
        <v>5857</v>
      </c>
      <c r="B5655" s="26" t="s">
        <v>5818</v>
      </c>
      <c r="C5655" s="65">
        <v>16</v>
      </c>
      <c r="D5655" s="66">
        <v>0</v>
      </c>
      <c r="E5655" s="66"/>
      <c r="F5655" s="66"/>
      <c r="G5655" s="66"/>
      <c r="H5655" s="66">
        <v>0</v>
      </c>
    </row>
    <row r="5656" spans="1:8" ht="12.75" customHeight="1" x14ac:dyDescent="0.25">
      <c r="A5656" s="26" t="s">
        <v>5858</v>
      </c>
      <c r="B5656" s="26" t="s">
        <v>5304</v>
      </c>
      <c r="C5656" s="65">
        <v>10</v>
      </c>
      <c r="D5656" s="66"/>
      <c r="E5656" s="66"/>
      <c r="F5656" s="66"/>
      <c r="G5656" s="66">
        <v>0</v>
      </c>
      <c r="H5656" s="66">
        <v>0</v>
      </c>
    </row>
    <row r="5657" spans="1:8" ht="12.75" customHeight="1" x14ac:dyDescent="0.25">
      <c r="A5657" s="26" t="s">
        <v>5859</v>
      </c>
      <c r="B5657" s="26" t="s">
        <v>5860</v>
      </c>
      <c r="C5657" s="65">
        <v>12</v>
      </c>
      <c r="D5657" s="66"/>
      <c r="E5657" s="66"/>
      <c r="F5657" s="66">
        <v>0</v>
      </c>
      <c r="G5657" s="66"/>
      <c r="H5657" s="66">
        <v>0</v>
      </c>
    </row>
    <row r="5658" spans="1:8" ht="12.75" customHeight="1" x14ac:dyDescent="0.25">
      <c r="A5658" s="26" t="s">
        <v>5861</v>
      </c>
      <c r="B5658" s="26" t="s">
        <v>5860</v>
      </c>
      <c r="C5658" s="65">
        <v>14</v>
      </c>
      <c r="D5658" s="66"/>
      <c r="E5658" s="66">
        <v>0</v>
      </c>
      <c r="F5658" s="66"/>
      <c r="G5658" s="66"/>
      <c r="H5658" s="66">
        <v>0</v>
      </c>
    </row>
    <row r="5659" spans="1:8" ht="12.75" customHeight="1" x14ac:dyDescent="0.25">
      <c r="A5659" s="26" t="s">
        <v>5862</v>
      </c>
      <c r="B5659" s="26" t="s">
        <v>5814</v>
      </c>
      <c r="C5659" s="65">
        <v>16</v>
      </c>
      <c r="D5659" s="66">
        <v>0</v>
      </c>
      <c r="E5659" s="66"/>
      <c r="F5659" s="66"/>
      <c r="G5659" s="66"/>
      <c r="H5659" s="66">
        <v>0</v>
      </c>
    </row>
    <row r="5660" spans="1:8" ht="22.5" customHeight="1" x14ac:dyDescent="0.25">
      <c r="A5660" s="26" t="s">
        <v>5863</v>
      </c>
      <c r="B5660" s="26" t="s">
        <v>5816</v>
      </c>
      <c r="C5660" s="65">
        <v>16</v>
      </c>
      <c r="D5660" s="66">
        <v>0</v>
      </c>
      <c r="E5660" s="66"/>
      <c r="F5660" s="66"/>
      <c r="G5660" s="66"/>
      <c r="H5660" s="66">
        <v>0</v>
      </c>
    </row>
    <row r="5661" spans="1:8" ht="12.75" customHeight="1" x14ac:dyDescent="0.25">
      <c r="A5661" s="26" t="s">
        <v>5864</v>
      </c>
      <c r="B5661" s="26" t="s">
        <v>5818</v>
      </c>
      <c r="C5661" s="65">
        <v>16</v>
      </c>
      <c r="D5661" s="66">
        <v>0</v>
      </c>
      <c r="E5661" s="66"/>
      <c r="F5661" s="66"/>
      <c r="G5661" s="66"/>
      <c r="H5661" s="66">
        <v>0</v>
      </c>
    </row>
    <row r="5662" spans="1:8" ht="12.75" customHeight="1" x14ac:dyDescent="0.25">
      <c r="A5662" s="26" t="s">
        <v>5865</v>
      </c>
      <c r="B5662" s="26" t="s">
        <v>5313</v>
      </c>
      <c r="C5662" s="65">
        <v>10</v>
      </c>
      <c r="D5662" s="66"/>
      <c r="E5662" s="66"/>
      <c r="F5662" s="66"/>
      <c r="G5662" s="66">
        <v>0</v>
      </c>
      <c r="H5662" s="66">
        <v>0</v>
      </c>
    </row>
    <row r="5663" spans="1:8" ht="12.75" customHeight="1" x14ac:dyDescent="0.25">
      <c r="A5663" s="26" t="s">
        <v>12239</v>
      </c>
      <c r="B5663" s="26" t="s">
        <v>5313</v>
      </c>
      <c r="C5663" s="65">
        <v>12</v>
      </c>
      <c r="D5663" s="66"/>
      <c r="E5663" s="66"/>
      <c r="F5663" s="66">
        <v>0</v>
      </c>
      <c r="G5663" s="66"/>
      <c r="H5663" s="66">
        <v>0</v>
      </c>
    </row>
    <row r="5664" spans="1:8" ht="12.75" customHeight="1" x14ac:dyDescent="0.25">
      <c r="A5664" s="26" t="s">
        <v>12240</v>
      </c>
      <c r="B5664" s="26" t="s">
        <v>5313</v>
      </c>
      <c r="C5664" s="65">
        <v>14</v>
      </c>
      <c r="D5664" s="66"/>
      <c r="E5664" s="66">
        <v>0</v>
      </c>
      <c r="F5664" s="66"/>
      <c r="G5664" s="66"/>
      <c r="H5664" s="66">
        <v>0</v>
      </c>
    </row>
    <row r="5665" spans="1:8" ht="12.75" customHeight="1" x14ac:dyDescent="0.25">
      <c r="A5665" s="26" t="s">
        <v>12241</v>
      </c>
      <c r="B5665" s="26" t="s">
        <v>5814</v>
      </c>
      <c r="C5665" s="65">
        <v>16</v>
      </c>
      <c r="D5665" s="66">
        <v>0</v>
      </c>
      <c r="E5665" s="66"/>
      <c r="F5665" s="66"/>
      <c r="G5665" s="66"/>
      <c r="H5665" s="66">
        <v>0</v>
      </c>
    </row>
    <row r="5666" spans="1:8" ht="22.5" customHeight="1" x14ac:dyDescent="0.25">
      <c r="A5666" s="26" t="s">
        <v>5866</v>
      </c>
      <c r="B5666" s="26" t="s">
        <v>5318</v>
      </c>
      <c r="C5666" s="65">
        <v>10</v>
      </c>
      <c r="D5666" s="66"/>
      <c r="E5666" s="66"/>
      <c r="F5666" s="66"/>
      <c r="G5666" s="66">
        <v>0</v>
      </c>
      <c r="H5666" s="66">
        <v>0</v>
      </c>
    </row>
    <row r="5667" spans="1:8" ht="12.75" customHeight="1" x14ac:dyDescent="0.25">
      <c r="A5667" s="26" t="s">
        <v>5867</v>
      </c>
      <c r="B5667" s="26" t="s">
        <v>5323</v>
      </c>
      <c r="C5667" s="65">
        <v>10</v>
      </c>
      <c r="D5667" s="66"/>
      <c r="E5667" s="66"/>
      <c r="F5667" s="66"/>
      <c r="G5667" s="66">
        <v>0</v>
      </c>
      <c r="H5667" s="66">
        <v>0</v>
      </c>
    </row>
    <row r="5668" spans="1:8" ht="12.75" customHeight="1" x14ac:dyDescent="0.25">
      <c r="A5668" s="26" t="s">
        <v>5868</v>
      </c>
      <c r="B5668" s="26" t="s">
        <v>5323</v>
      </c>
      <c r="C5668" s="65">
        <v>10</v>
      </c>
      <c r="D5668" s="66"/>
      <c r="E5668" s="66"/>
      <c r="F5668" s="66"/>
      <c r="G5668" s="66">
        <v>0</v>
      </c>
      <c r="H5668" s="66">
        <v>0</v>
      </c>
    </row>
    <row r="5669" spans="1:8" ht="12.75" customHeight="1" x14ac:dyDescent="0.25">
      <c r="A5669" s="26" t="s">
        <v>5869</v>
      </c>
      <c r="B5669" s="26" t="s">
        <v>5332</v>
      </c>
      <c r="C5669" s="65">
        <v>10</v>
      </c>
      <c r="D5669" s="66"/>
      <c r="E5669" s="66"/>
      <c r="F5669" s="66"/>
      <c r="G5669" s="66">
        <v>0</v>
      </c>
      <c r="H5669" s="66">
        <v>0</v>
      </c>
    </row>
    <row r="5670" spans="1:8" ht="12.75" customHeight="1" x14ac:dyDescent="0.25">
      <c r="A5670" s="26" t="s">
        <v>5870</v>
      </c>
      <c r="B5670" s="26" t="s">
        <v>5332</v>
      </c>
      <c r="C5670" s="65">
        <v>10</v>
      </c>
      <c r="D5670" s="66"/>
      <c r="E5670" s="66"/>
      <c r="F5670" s="66"/>
      <c r="G5670" s="66">
        <v>0</v>
      </c>
      <c r="H5670" s="66">
        <v>0</v>
      </c>
    </row>
    <row r="5671" spans="1:8" ht="12.75" customHeight="1" x14ac:dyDescent="0.25">
      <c r="A5671" s="26" t="s">
        <v>5871</v>
      </c>
      <c r="B5671" s="26" t="s">
        <v>5341</v>
      </c>
      <c r="C5671" s="65">
        <v>10</v>
      </c>
      <c r="D5671" s="66"/>
      <c r="E5671" s="66"/>
      <c r="F5671" s="66"/>
      <c r="G5671" s="66">
        <v>-24218.98</v>
      </c>
      <c r="H5671" s="66">
        <v>24218.98</v>
      </c>
    </row>
    <row r="5672" spans="1:8" ht="22.5" customHeight="1" x14ac:dyDescent="0.25">
      <c r="A5672" s="26" t="s">
        <v>5872</v>
      </c>
      <c r="B5672" s="26" t="s">
        <v>5278</v>
      </c>
      <c r="C5672" s="65">
        <v>12</v>
      </c>
      <c r="D5672" s="66"/>
      <c r="E5672" s="66"/>
      <c r="F5672" s="66">
        <v>-24218.98</v>
      </c>
      <c r="G5672" s="66"/>
      <c r="H5672" s="66">
        <v>24218.98</v>
      </c>
    </row>
    <row r="5673" spans="1:8" ht="12.75" customHeight="1" x14ac:dyDescent="0.25">
      <c r="A5673" s="26" t="s">
        <v>5873</v>
      </c>
      <c r="B5673" s="26" t="s">
        <v>5278</v>
      </c>
      <c r="C5673" s="65">
        <v>14</v>
      </c>
      <c r="D5673" s="66"/>
      <c r="E5673" s="66">
        <v>-24218.98</v>
      </c>
      <c r="F5673" s="66"/>
      <c r="G5673" s="66"/>
      <c r="H5673" s="66">
        <v>24218.98</v>
      </c>
    </row>
    <row r="5674" spans="1:8" ht="12.75" customHeight="1" x14ac:dyDescent="0.25">
      <c r="A5674" s="26" t="s">
        <v>5874</v>
      </c>
      <c r="B5674" s="26" t="s">
        <v>5814</v>
      </c>
      <c r="C5674" s="65">
        <v>16</v>
      </c>
      <c r="D5674" s="66">
        <v>-18679.23</v>
      </c>
      <c r="E5674" s="66"/>
      <c r="F5674" s="66"/>
      <c r="G5674" s="66"/>
      <c r="H5674" s="66">
        <v>18679.23</v>
      </c>
    </row>
    <row r="5675" spans="1:8" ht="12.75" customHeight="1" x14ac:dyDescent="0.25">
      <c r="A5675" s="26" t="s">
        <v>5875</v>
      </c>
      <c r="B5675" s="26" t="s">
        <v>5816</v>
      </c>
      <c r="C5675" s="65">
        <v>16</v>
      </c>
      <c r="D5675" s="66">
        <v>-5539.75</v>
      </c>
      <c r="E5675" s="66"/>
      <c r="F5675" s="66"/>
      <c r="G5675" s="66"/>
      <c r="H5675" s="66">
        <v>5539.75</v>
      </c>
    </row>
    <row r="5676" spans="1:8" ht="12.75" customHeight="1" x14ac:dyDescent="0.25">
      <c r="A5676" s="26" t="s">
        <v>5876</v>
      </c>
      <c r="B5676" s="26" t="s">
        <v>5818</v>
      </c>
      <c r="C5676" s="65">
        <v>16</v>
      </c>
      <c r="D5676" s="66">
        <v>0</v>
      </c>
      <c r="E5676" s="66"/>
      <c r="F5676" s="66"/>
      <c r="G5676" s="66"/>
      <c r="H5676" s="66">
        <v>0</v>
      </c>
    </row>
    <row r="5677" spans="1:8" ht="12.75" customHeight="1" x14ac:dyDescent="0.25">
      <c r="A5677" s="26" t="s">
        <v>12004</v>
      </c>
      <c r="B5677" s="26" t="s">
        <v>12003</v>
      </c>
      <c r="C5677" s="65">
        <v>16</v>
      </c>
      <c r="D5677" s="66">
        <v>0</v>
      </c>
      <c r="E5677" s="66"/>
      <c r="F5677" s="66"/>
      <c r="G5677" s="66"/>
      <c r="H5677" s="66">
        <v>0</v>
      </c>
    </row>
    <row r="5678" spans="1:8" ht="12.75" customHeight="1" x14ac:dyDescent="0.25">
      <c r="A5678" s="26" t="s">
        <v>5877</v>
      </c>
      <c r="B5678" s="26" t="s">
        <v>5287</v>
      </c>
      <c r="C5678" s="65">
        <v>12</v>
      </c>
      <c r="D5678" s="66"/>
      <c r="E5678" s="66"/>
      <c r="F5678" s="66">
        <v>0</v>
      </c>
      <c r="G5678" s="66"/>
      <c r="H5678" s="66">
        <v>0</v>
      </c>
    </row>
    <row r="5679" spans="1:8" ht="12.75" customHeight="1" x14ac:dyDescent="0.25">
      <c r="A5679" s="26" t="s">
        <v>5878</v>
      </c>
      <c r="B5679" s="26" t="s">
        <v>5287</v>
      </c>
      <c r="C5679" s="65">
        <v>14</v>
      </c>
      <c r="D5679" s="66"/>
      <c r="E5679" s="66">
        <v>0</v>
      </c>
      <c r="F5679" s="66"/>
      <c r="G5679" s="66"/>
      <c r="H5679" s="66">
        <v>0</v>
      </c>
    </row>
    <row r="5680" spans="1:8" ht="12.75" customHeight="1" x14ac:dyDescent="0.25">
      <c r="A5680" s="26" t="s">
        <v>5879</v>
      </c>
      <c r="B5680" s="26" t="s">
        <v>5814</v>
      </c>
      <c r="C5680" s="65">
        <v>16</v>
      </c>
      <c r="D5680" s="66">
        <v>0</v>
      </c>
      <c r="E5680" s="66"/>
      <c r="F5680" s="66"/>
      <c r="G5680" s="66"/>
      <c r="H5680" s="66">
        <v>0</v>
      </c>
    </row>
    <row r="5681" spans="1:8" ht="12.75" customHeight="1" x14ac:dyDescent="0.25">
      <c r="A5681" s="26" t="s">
        <v>5880</v>
      </c>
      <c r="B5681" s="26" t="s">
        <v>5816</v>
      </c>
      <c r="C5681" s="65">
        <v>16</v>
      </c>
      <c r="D5681" s="66">
        <v>0</v>
      </c>
      <c r="E5681" s="66"/>
      <c r="F5681" s="66"/>
      <c r="G5681" s="66"/>
      <c r="H5681" s="66">
        <v>0</v>
      </c>
    </row>
    <row r="5682" spans="1:8" ht="12.75" customHeight="1" x14ac:dyDescent="0.25">
      <c r="A5682" s="26" t="s">
        <v>5881</v>
      </c>
      <c r="B5682" s="26" t="s">
        <v>5818</v>
      </c>
      <c r="C5682" s="65">
        <v>16</v>
      </c>
      <c r="D5682" s="66">
        <v>0</v>
      </c>
      <c r="E5682" s="66"/>
      <c r="F5682" s="66"/>
      <c r="G5682" s="66"/>
      <c r="H5682" s="66">
        <v>0</v>
      </c>
    </row>
    <row r="5683" spans="1:8" ht="12.75" customHeight="1" x14ac:dyDescent="0.25">
      <c r="A5683" s="26" t="s">
        <v>5882</v>
      </c>
      <c r="B5683" s="26" t="s">
        <v>4745</v>
      </c>
      <c r="C5683" s="65">
        <v>12</v>
      </c>
      <c r="D5683" s="66"/>
      <c r="E5683" s="66"/>
      <c r="F5683" s="66">
        <v>0</v>
      </c>
      <c r="G5683" s="66"/>
      <c r="H5683" s="66">
        <v>0</v>
      </c>
    </row>
    <row r="5684" spans="1:8" ht="12.75" customHeight="1" x14ac:dyDescent="0.25">
      <c r="A5684" s="26" t="s">
        <v>5883</v>
      </c>
      <c r="B5684" s="26" t="s">
        <v>4745</v>
      </c>
      <c r="C5684" s="65">
        <v>14</v>
      </c>
      <c r="D5684" s="66"/>
      <c r="E5684" s="66">
        <v>0</v>
      </c>
      <c r="F5684" s="66"/>
      <c r="G5684" s="66"/>
      <c r="H5684" s="66">
        <v>0</v>
      </c>
    </row>
    <row r="5685" spans="1:8" ht="12.75" customHeight="1" x14ac:dyDescent="0.25">
      <c r="A5685" s="26" t="s">
        <v>5884</v>
      </c>
      <c r="B5685" s="26" t="s">
        <v>5814</v>
      </c>
      <c r="C5685" s="65">
        <v>16</v>
      </c>
      <c r="D5685" s="66">
        <v>0</v>
      </c>
      <c r="E5685" s="66"/>
      <c r="F5685" s="66"/>
      <c r="G5685" s="66"/>
      <c r="H5685" s="66">
        <v>0</v>
      </c>
    </row>
    <row r="5686" spans="1:8" ht="12.75" customHeight="1" x14ac:dyDescent="0.25">
      <c r="A5686" s="26" t="s">
        <v>5885</v>
      </c>
      <c r="B5686" s="26" t="s">
        <v>5816</v>
      </c>
      <c r="C5686" s="65">
        <v>16</v>
      </c>
      <c r="D5686" s="66">
        <v>0</v>
      </c>
      <c r="E5686" s="66"/>
      <c r="F5686" s="66"/>
      <c r="G5686" s="66"/>
      <c r="H5686" s="66">
        <v>0</v>
      </c>
    </row>
    <row r="5687" spans="1:8" ht="22.5" customHeight="1" x14ac:dyDescent="0.25">
      <c r="A5687" s="26" t="s">
        <v>5886</v>
      </c>
      <c r="B5687" s="26" t="s">
        <v>5818</v>
      </c>
      <c r="C5687" s="65">
        <v>16</v>
      </c>
      <c r="D5687" s="66">
        <v>0</v>
      </c>
      <c r="E5687" s="66"/>
      <c r="F5687" s="66"/>
      <c r="G5687" s="66"/>
      <c r="H5687" s="66">
        <v>0</v>
      </c>
    </row>
    <row r="5688" spans="1:8" ht="12.75" customHeight="1" x14ac:dyDescent="0.25">
      <c r="A5688" s="26" t="s">
        <v>5887</v>
      </c>
      <c r="B5688" s="26" t="s">
        <v>5304</v>
      </c>
      <c r="C5688" s="65">
        <v>12</v>
      </c>
      <c r="D5688" s="66"/>
      <c r="E5688" s="66"/>
      <c r="F5688" s="66">
        <v>0</v>
      </c>
      <c r="G5688" s="66"/>
      <c r="H5688" s="66">
        <v>0</v>
      </c>
    </row>
    <row r="5689" spans="1:8" ht="12.75" customHeight="1" x14ac:dyDescent="0.25">
      <c r="A5689" s="26" t="s">
        <v>5888</v>
      </c>
      <c r="B5689" s="26" t="s">
        <v>5304</v>
      </c>
      <c r="C5689" s="65">
        <v>14</v>
      </c>
      <c r="D5689" s="66"/>
      <c r="E5689" s="66">
        <v>0</v>
      </c>
      <c r="F5689" s="66"/>
      <c r="G5689" s="66"/>
      <c r="H5689" s="66">
        <v>0</v>
      </c>
    </row>
    <row r="5690" spans="1:8" ht="12.75" customHeight="1" x14ac:dyDescent="0.25">
      <c r="A5690" s="26" t="s">
        <v>5889</v>
      </c>
      <c r="B5690" s="26" t="s">
        <v>5814</v>
      </c>
      <c r="C5690" s="65">
        <v>16</v>
      </c>
      <c r="D5690" s="66">
        <v>0</v>
      </c>
      <c r="E5690" s="66"/>
      <c r="F5690" s="66"/>
      <c r="G5690" s="66"/>
      <c r="H5690" s="66">
        <v>0</v>
      </c>
    </row>
    <row r="5691" spans="1:8" ht="12.75" customHeight="1" x14ac:dyDescent="0.25">
      <c r="A5691" s="26" t="s">
        <v>5890</v>
      </c>
      <c r="B5691" s="26" t="s">
        <v>5816</v>
      </c>
      <c r="C5691" s="65">
        <v>16</v>
      </c>
      <c r="D5691" s="66">
        <v>0</v>
      </c>
      <c r="E5691" s="66"/>
      <c r="F5691" s="66"/>
      <c r="G5691" s="66"/>
      <c r="H5691" s="66">
        <v>0</v>
      </c>
    </row>
    <row r="5692" spans="1:8" ht="22.5" customHeight="1" x14ac:dyDescent="0.25">
      <c r="A5692" s="26" t="s">
        <v>5891</v>
      </c>
      <c r="B5692" s="26" t="s">
        <v>5818</v>
      </c>
      <c r="C5692" s="65">
        <v>16</v>
      </c>
      <c r="D5692" s="66">
        <v>0</v>
      </c>
      <c r="E5692" s="66"/>
      <c r="F5692" s="66"/>
      <c r="G5692" s="66"/>
      <c r="H5692" s="66">
        <v>0</v>
      </c>
    </row>
    <row r="5693" spans="1:8" ht="12.75" customHeight="1" x14ac:dyDescent="0.25">
      <c r="A5693" s="26" t="s">
        <v>11380</v>
      </c>
      <c r="B5693" s="26" t="s">
        <v>5304</v>
      </c>
      <c r="C5693" s="65">
        <v>12</v>
      </c>
      <c r="D5693" s="66"/>
      <c r="E5693" s="66"/>
      <c r="F5693" s="66">
        <v>0</v>
      </c>
      <c r="G5693" s="66"/>
      <c r="H5693" s="66">
        <v>0</v>
      </c>
    </row>
    <row r="5694" spans="1:8" ht="12.75" customHeight="1" x14ac:dyDescent="0.25">
      <c r="A5694" s="26" t="s">
        <v>11381</v>
      </c>
      <c r="B5694" s="26" t="s">
        <v>5304</v>
      </c>
      <c r="C5694" s="65">
        <v>14</v>
      </c>
      <c r="D5694" s="66"/>
      <c r="E5694" s="66">
        <v>0</v>
      </c>
      <c r="F5694" s="66"/>
      <c r="G5694" s="66"/>
      <c r="H5694" s="66">
        <v>0</v>
      </c>
    </row>
    <row r="5695" spans="1:8" ht="12.75" customHeight="1" x14ac:dyDescent="0.25">
      <c r="A5695" s="26" t="s">
        <v>11382</v>
      </c>
      <c r="B5695" s="26" t="s">
        <v>5814</v>
      </c>
      <c r="C5695" s="65">
        <v>16</v>
      </c>
      <c r="D5695" s="66">
        <v>0</v>
      </c>
      <c r="E5695" s="66"/>
      <c r="F5695" s="66"/>
      <c r="G5695" s="66"/>
      <c r="H5695" s="66">
        <v>0</v>
      </c>
    </row>
    <row r="5696" spans="1:8" ht="12.75" customHeight="1" x14ac:dyDescent="0.25">
      <c r="A5696" s="26" t="s">
        <v>11383</v>
      </c>
      <c r="B5696" s="26" t="s">
        <v>11384</v>
      </c>
      <c r="C5696" s="65">
        <v>16</v>
      </c>
      <c r="D5696" s="66">
        <v>0</v>
      </c>
      <c r="E5696" s="66"/>
      <c r="F5696" s="66"/>
      <c r="G5696" s="66"/>
      <c r="H5696" s="66">
        <v>0</v>
      </c>
    </row>
    <row r="5697" spans="1:8" ht="22.5" customHeight="1" x14ac:dyDescent="0.25">
      <c r="A5697" s="26" t="s">
        <v>11385</v>
      </c>
      <c r="B5697" s="26" t="s">
        <v>5818</v>
      </c>
      <c r="C5697" s="65">
        <v>16</v>
      </c>
      <c r="D5697" s="66">
        <v>0</v>
      </c>
      <c r="E5697" s="66"/>
      <c r="F5697" s="66"/>
      <c r="G5697" s="66"/>
      <c r="H5697" s="66">
        <v>0</v>
      </c>
    </row>
    <row r="5698" spans="1:8" ht="12.75" customHeight="1" x14ac:dyDescent="0.25">
      <c r="A5698" s="26" t="s">
        <v>11386</v>
      </c>
      <c r="B5698" s="26" t="s">
        <v>5313</v>
      </c>
      <c r="C5698" s="65">
        <v>12</v>
      </c>
      <c r="D5698" s="66"/>
      <c r="E5698" s="66"/>
      <c r="F5698" s="66">
        <v>0</v>
      </c>
      <c r="G5698" s="66"/>
      <c r="H5698" s="66">
        <v>0</v>
      </c>
    </row>
    <row r="5699" spans="1:8" ht="12.75" customHeight="1" x14ac:dyDescent="0.25">
      <c r="A5699" s="26" t="s">
        <v>11387</v>
      </c>
      <c r="B5699" s="26" t="s">
        <v>5313</v>
      </c>
      <c r="C5699" s="65">
        <v>14</v>
      </c>
      <c r="D5699" s="66"/>
      <c r="E5699" s="66">
        <v>0</v>
      </c>
      <c r="F5699" s="66"/>
      <c r="G5699" s="66"/>
      <c r="H5699" s="66">
        <v>0</v>
      </c>
    </row>
    <row r="5700" spans="1:8" ht="12.75" customHeight="1" x14ac:dyDescent="0.25">
      <c r="A5700" s="26" t="s">
        <v>11388</v>
      </c>
      <c r="B5700" s="26" t="s">
        <v>5814</v>
      </c>
      <c r="C5700" s="65">
        <v>16</v>
      </c>
      <c r="D5700" s="66">
        <v>0</v>
      </c>
      <c r="E5700" s="66"/>
      <c r="F5700" s="66"/>
      <c r="G5700" s="66"/>
      <c r="H5700" s="66">
        <v>0</v>
      </c>
    </row>
    <row r="5701" spans="1:8" ht="12.75" customHeight="1" x14ac:dyDescent="0.25">
      <c r="A5701" s="26" t="s">
        <v>11389</v>
      </c>
      <c r="B5701" s="26" t="s">
        <v>11384</v>
      </c>
      <c r="C5701" s="65">
        <v>16</v>
      </c>
      <c r="D5701" s="66">
        <v>0</v>
      </c>
      <c r="E5701" s="66"/>
      <c r="F5701" s="66"/>
      <c r="G5701" s="66"/>
      <c r="H5701" s="66">
        <v>0</v>
      </c>
    </row>
    <row r="5702" spans="1:8" ht="22.5" customHeight="1" x14ac:dyDescent="0.25">
      <c r="A5702" s="26" t="s">
        <v>11390</v>
      </c>
      <c r="B5702" s="26" t="s">
        <v>5818</v>
      </c>
      <c r="C5702" s="65">
        <v>16</v>
      </c>
      <c r="D5702" s="66">
        <v>0</v>
      </c>
      <c r="E5702" s="66"/>
      <c r="F5702" s="66"/>
      <c r="G5702" s="66"/>
      <c r="H5702" s="66">
        <v>0</v>
      </c>
    </row>
    <row r="5703" spans="1:8" ht="12.75" customHeight="1" x14ac:dyDescent="0.25">
      <c r="A5703" s="26" t="s">
        <v>5892</v>
      </c>
      <c r="B5703" s="26" t="s">
        <v>5341</v>
      </c>
      <c r="C5703" s="65">
        <v>10</v>
      </c>
      <c r="D5703" s="66"/>
      <c r="E5703" s="66"/>
      <c r="F5703" s="66"/>
      <c r="G5703" s="66">
        <v>0</v>
      </c>
      <c r="H5703" s="66">
        <v>0</v>
      </c>
    </row>
    <row r="5704" spans="1:8" ht="12.75" customHeight="1" x14ac:dyDescent="0.25">
      <c r="A5704" s="26" t="s">
        <v>5893</v>
      </c>
      <c r="B5704" s="26" t="s">
        <v>5821</v>
      </c>
      <c r="C5704" s="65">
        <v>12</v>
      </c>
      <c r="D5704" s="66"/>
      <c r="E5704" s="66"/>
      <c r="F5704" s="66">
        <v>0</v>
      </c>
      <c r="G5704" s="66"/>
      <c r="H5704" s="66">
        <v>0</v>
      </c>
    </row>
    <row r="5705" spans="1:8" ht="12.75" customHeight="1" x14ac:dyDescent="0.25">
      <c r="A5705" s="26" t="s">
        <v>5894</v>
      </c>
      <c r="B5705" s="26" t="s">
        <v>5821</v>
      </c>
      <c r="C5705" s="65">
        <v>14</v>
      </c>
      <c r="D5705" s="66"/>
      <c r="E5705" s="66">
        <v>0</v>
      </c>
      <c r="F5705" s="66"/>
      <c r="G5705" s="66"/>
      <c r="H5705" s="66">
        <v>0</v>
      </c>
    </row>
    <row r="5706" spans="1:8" ht="12.75" customHeight="1" x14ac:dyDescent="0.25">
      <c r="A5706" s="26" t="s">
        <v>5895</v>
      </c>
      <c r="B5706" s="26" t="s">
        <v>5814</v>
      </c>
      <c r="C5706" s="65">
        <v>16</v>
      </c>
      <c r="D5706" s="66">
        <v>0</v>
      </c>
      <c r="E5706" s="66"/>
      <c r="F5706" s="66"/>
      <c r="G5706" s="66"/>
      <c r="H5706" s="66">
        <v>0</v>
      </c>
    </row>
    <row r="5707" spans="1:8" ht="12.75" customHeight="1" x14ac:dyDescent="0.25">
      <c r="A5707" s="26" t="s">
        <v>5896</v>
      </c>
      <c r="B5707" s="26" t="s">
        <v>5816</v>
      </c>
      <c r="C5707" s="65">
        <v>16</v>
      </c>
      <c r="D5707" s="66">
        <v>0</v>
      </c>
      <c r="E5707" s="66"/>
      <c r="F5707" s="66"/>
      <c r="G5707" s="66"/>
      <c r="H5707" s="66">
        <v>0</v>
      </c>
    </row>
    <row r="5708" spans="1:8" ht="22.5" customHeight="1" x14ac:dyDescent="0.25">
      <c r="A5708" s="26" t="s">
        <v>5897</v>
      </c>
      <c r="B5708" s="26" t="s">
        <v>5818</v>
      </c>
      <c r="C5708" s="65">
        <v>16</v>
      </c>
      <c r="D5708" s="66">
        <v>0</v>
      </c>
      <c r="E5708" s="66"/>
      <c r="F5708" s="66"/>
      <c r="G5708" s="66"/>
      <c r="H5708" s="66">
        <v>0</v>
      </c>
    </row>
    <row r="5709" spans="1:8" ht="12.75" customHeight="1" x14ac:dyDescent="0.25">
      <c r="A5709" s="26" t="s">
        <v>5898</v>
      </c>
      <c r="B5709" s="26" t="s">
        <v>5834</v>
      </c>
      <c r="C5709" s="65">
        <v>12</v>
      </c>
      <c r="D5709" s="66"/>
      <c r="E5709" s="66"/>
      <c r="F5709" s="66">
        <v>0</v>
      </c>
      <c r="G5709" s="66"/>
      <c r="H5709" s="66">
        <v>0</v>
      </c>
    </row>
    <row r="5710" spans="1:8" ht="12.75" customHeight="1" x14ac:dyDescent="0.25">
      <c r="A5710" s="26" t="s">
        <v>5899</v>
      </c>
      <c r="B5710" s="26" t="s">
        <v>5834</v>
      </c>
      <c r="C5710" s="65">
        <v>14</v>
      </c>
      <c r="D5710" s="66"/>
      <c r="E5710" s="66">
        <v>0</v>
      </c>
      <c r="F5710" s="66"/>
      <c r="G5710" s="66"/>
      <c r="H5710" s="66">
        <v>0</v>
      </c>
    </row>
    <row r="5711" spans="1:8" ht="12.75" customHeight="1" x14ac:dyDescent="0.25">
      <c r="A5711" s="26" t="s">
        <v>5900</v>
      </c>
      <c r="B5711" s="26" t="s">
        <v>5814</v>
      </c>
      <c r="C5711" s="65">
        <v>16</v>
      </c>
      <c r="D5711" s="66">
        <v>0</v>
      </c>
      <c r="E5711" s="66"/>
      <c r="F5711" s="66"/>
      <c r="G5711" s="66"/>
      <c r="H5711" s="66">
        <v>0</v>
      </c>
    </row>
    <row r="5712" spans="1:8" ht="12.75" customHeight="1" x14ac:dyDescent="0.25">
      <c r="A5712" s="26" t="s">
        <v>5901</v>
      </c>
      <c r="B5712" s="26" t="s">
        <v>5816</v>
      </c>
      <c r="C5712" s="65">
        <v>16</v>
      </c>
      <c r="D5712" s="66">
        <v>0</v>
      </c>
      <c r="E5712" s="66"/>
      <c r="F5712" s="66"/>
      <c r="G5712" s="66"/>
      <c r="H5712" s="66">
        <v>0</v>
      </c>
    </row>
    <row r="5713" spans="1:8" ht="22.5" customHeight="1" x14ac:dyDescent="0.25">
      <c r="A5713" s="26" t="s">
        <v>5902</v>
      </c>
      <c r="B5713" s="26" t="s">
        <v>5818</v>
      </c>
      <c r="C5713" s="65">
        <v>16</v>
      </c>
      <c r="D5713" s="66">
        <v>0</v>
      </c>
      <c r="E5713" s="66"/>
      <c r="F5713" s="66"/>
      <c r="G5713" s="66"/>
      <c r="H5713" s="66">
        <v>0</v>
      </c>
    </row>
    <row r="5714" spans="1:8" ht="12.75" customHeight="1" x14ac:dyDescent="0.25">
      <c r="A5714" s="26" t="s">
        <v>5903</v>
      </c>
      <c r="B5714" s="26" t="s">
        <v>5847</v>
      </c>
      <c r="C5714" s="65">
        <v>12</v>
      </c>
      <c r="D5714" s="66"/>
      <c r="E5714" s="66"/>
      <c r="F5714" s="66">
        <v>0</v>
      </c>
      <c r="G5714" s="66"/>
      <c r="H5714" s="66">
        <v>0</v>
      </c>
    </row>
    <row r="5715" spans="1:8" ht="12.75" customHeight="1" x14ac:dyDescent="0.25">
      <c r="A5715" s="26" t="s">
        <v>5904</v>
      </c>
      <c r="B5715" s="26" t="s">
        <v>5847</v>
      </c>
      <c r="C5715" s="65">
        <v>14</v>
      </c>
      <c r="D5715" s="66"/>
      <c r="E5715" s="66">
        <v>0</v>
      </c>
      <c r="F5715" s="66"/>
      <c r="G5715" s="66"/>
      <c r="H5715" s="66">
        <v>0</v>
      </c>
    </row>
    <row r="5716" spans="1:8" ht="12.75" customHeight="1" x14ac:dyDescent="0.25">
      <c r="A5716" s="26" t="s">
        <v>5905</v>
      </c>
      <c r="B5716" s="26" t="s">
        <v>5814</v>
      </c>
      <c r="C5716" s="65">
        <v>16</v>
      </c>
      <c r="D5716" s="66">
        <v>0</v>
      </c>
      <c r="E5716" s="66"/>
      <c r="F5716" s="66"/>
      <c r="G5716" s="66"/>
      <c r="H5716" s="66">
        <v>0</v>
      </c>
    </row>
    <row r="5717" spans="1:8" ht="12.75" customHeight="1" x14ac:dyDescent="0.25">
      <c r="A5717" s="26" t="s">
        <v>5906</v>
      </c>
      <c r="B5717" s="26" t="s">
        <v>5816</v>
      </c>
      <c r="C5717" s="65">
        <v>16</v>
      </c>
      <c r="D5717" s="66">
        <v>0</v>
      </c>
      <c r="E5717" s="66"/>
      <c r="F5717" s="66"/>
      <c r="G5717" s="66"/>
      <c r="H5717" s="66">
        <v>0</v>
      </c>
    </row>
    <row r="5718" spans="1:8" ht="22.5" customHeight="1" x14ac:dyDescent="0.25">
      <c r="A5718" s="26" t="s">
        <v>5907</v>
      </c>
      <c r="B5718" s="26" t="s">
        <v>5818</v>
      </c>
      <c r="C5718" s="65">
        <v>16</v>
      </c>
      <c r="D5718" s="66">
        <v>0</v>
      </c>
      <c r="E5718" s="66"/>
      <c r="F5718" s="66"/>
      <c r="G5718" s="66"/>
      <c r="H5718" s="66">
        <v>0</v>
      </c>
    </row>
    <row r="5719" spans="1:8" ht="12.75" customHeight="1" x14ac:dyDescent="0.25">
      <c r="A5719" s="26" t="s">
        <v>5908</v>
      </c>
      <c r="B5719" s="26" t="s">
        <v>5860</v>
      </c>
      <c r="C5719" s="65">
        <v>12</v>
      </c>
      <c r="D5719" s="66"/>
      <c r="E5719" s="66"/>
      <c r="F5719" s="66">
        <v>0</v>
      </c>
      <c r="G5719" s="66"/>
      <c r="H5719" s="66">
        <v>0</v>
      </c>
    </row>
    <row r="5720" spans="1:8" ht="12.75" customHeight="1" x14ac:dyDescent="0.25">
      <c r="A5720" s="26" t="s">
        <v>5909</v>
      </c>
      <c r="B5720" s="26" t="s">
        <v>5860</v>
      </c>
      <c r="C5720" s="65">
        <v>14</v>
      </c>
      <c r="D5720" s="66"/>
      <c r="E5720" s="66">
        <v>0</v>
      </c>
      <c r="F5720" s="66"/>
      <c r="G5720" s="66"/>
      <c r="H5720" s="66">
        <v>0</v>
      </c>
    </row>
    <row r="5721" spans="1:8" ht="12.75" customHeight="1" x14ac:dyDescent="0.25">
      <c r="A5721" s="26" t="s">
        <v>5910</v>
      </c>
      <c r="B5721" s="26" t="s">
        <v>5814</v>
      </c>
      <c r="C5721" s="65">
        <v>16</v>
      </c>
      <c r="D5721" s="66">
        <v>0</v>
      </c>
      <c r="E5721" s="66"/>
      <c r="F5721" s="66"/>
      <c r="G5721" s="66"/>
      <c r="H5721" s="66">
        <v>0</v>
      </c>
    </row>
    <row r="5722" spans="1:8" ht="12.75" customHeight="1" x14ac:dyDescent="0.25">
      <c r="A5722" s="26" t="s">
        <v>5911</v>
      </c>
      <c r="B5722" s="26" t="s">
        <v>5816</v>
      </c>
      <c r="C5722" s="65">
        <v>16</v>
      </c>
      <c r="D5722" s="66">
        <v>0</v>
      </c>
      <c r="E5722" s="66"/>
      <c r="F5722" s="66"/>
      <c r="G5722" s="66"/>
      <c r="H5722" s="66">
        <v>0</v>
      </c>
    </row>
    <row r="5723" spans="1:8" ht="22.5" customHeight="1" x14ac:dyDescent="0.25">
      <c r="A5723" s="26" t="s">
        <v>5912</v>
      </c>
      <c r="B5723" s="26" t="s">
        <v>5818</v>
      </c>
      <c r="C5723" s="65">
        <v>16</v>
      </c>
      <c r="D5723" s="66">
        <v>0</v>
      </c>
      <c r="E5723" s="66"/>
      <c r="F5723" s="66"/>
      <c r="G5723" s="66"/>
      <c r="H5723" s="66">
        <v>0</v>
      </c>
    </row>
    <row r="5724" spans="1:8" ht="12.75" customHeight="1" x14ac:dyDescent="0.25">
      <c r="A5724" s="26" t="s">
        <v>5913</v>
      </c>
      <c r="B5724" s="26" t="s">
        <v>5914</v>
      </c>
      <c r="C5724" s="65">
        <v>6</v>
      </c>
      <c r="D5724" s="66"/>
      <c r="E5724" s="66"/>
      <c r="F5724" s="66"/>
      <c r="G5724" s="66"/>
      <c r="H5724" s="66">
        <v>13188306.279999999</v>
      </c>
    </row>
    <row r="5725" spans="1:8" ht="12.75" customHeight="1" x14ac:dyDescent="0.25">
      <c r="A5725" s="26" t="s">
        <v>5915</v>
      </c>
      <c r="B5725" s="26" t="s">
        <v>5269</v>
      </c>
      <c r="C5725" s="65">
        <v>10</v>
      </c>
      <c r="D5725" s="66"/>
      <c r="E5725" s="66"/>
      <c r="F5725" s="66"/>
      <c r="G5725" s="66">
        <v>0</v>
      </c>
      <c r="H5725" s="66">
        <v>0</v>
      </c>
    </row>
    <row r="5726" spans="1:8" ht="12.75" customHeight="1" x14ac:dyDescent="0.25">
      <c r="A5726" s="26" t="s">
        <v>5916</v>
      </c>
      <c r="B5726" s="26" t="s">
        <v>5269</v>
      </c>
      <c r="C5726" s="65">
        <v>10</v>
      </c>
      <c r="D5726" s="66"/>
      <c r="E5726" s="66"/>
      <c r="F5726" s="66"/>
      <c r="G5726" s="66">
        <v>0</v>
      </c>
      <c r="H5726" s="66">
        <v>0</v>
      </c>
    </row>
    <row r="5727" spans="1:8" ht="12.75" customHeight="1" x14ac:dyDescent="0.25">
      <c r="A5727" s="26" t="s">
        <v>5917</v>
      </c>
      <c r="B5727" s="26" t="s">
        <v>5278</v>
      </c>
      <c r="C5727" s="65">
        <v>10</v>
      </c>
      <c r="D5727" s="66"/>
      <c r="E5727" s="66"/>
      <c r="F5727" s="66"/>
      <c r="G5727" s="66">
        <v>-3301691.23</v>
      </c>
      <c r="H5727" s="66">
        <v>3301691.23</v>
      </c>
    </row>
    <row r="5728" spans="1:8" ht="12.75" customHeight="1" x14ac:dyDescent="0.25">
      <c r="A5728" s="26" t="s">
        <v>5918</v>
      </c>
      <c r="B5728" s="26" t="s">
        <v>5278</v>
      </c>
      <c r="C5728" s="65">
        <v>12</v>
      </c>
      <c r="D5728" s="66"/>
      <c r="E5728" s="66"/>
      <c r="F5728" s="66">
        <v>-3301691.23</v>
      </c>
      <c r="G5728" s="66"/>
      <c r="H5728" s="66">
        <v>3301691.23</v>
      </c>
    </row>
    <row r="5729" spans="1:8" ht="12.75" customHeight="1" x14ac:dyDescent="0.25">
      <c r="A5729" s="26" t="s">
        <v>5919</v>
      </c>
      <c r="B5729" s="26" t="s">
        <v>5278</v>
      </c>
      <c r="C5729" s="65">
        <v>14</v>
      </c>
      <c r="D5729" s="66"/>
      <c r="E5729" s="66">
        <v>-3301691.23</v>
      </c>
      <c r="F5729" s="66"/>
      <c r="G5729" s="66"/>
      <c r="H5729" s="66">
        <v>3301691.23</v>
      </c>
    </row>
    <row r="5730" spans="1:8" ht="12.75" customHeight="1" x14ac:dyDescent="0.25">
      <c r="A5730" s="26" t="s">
        <v>5920</v>
      </c>
      <c r="B5730" s="26" t="s">
        <v>5921</v>
      </c>
      <c r="C5730" s="65">
        <v>16</v>
      </c>
      <c r="D5730" s="66">
        <v>-3301691.23</v>
      </c>
      <c r="E5730" s="66"/>
      <c r="F5730" s="66"/>
      <c r="G5730" s="66"/>
      <c r="H5730" s="66">
        <v>3301691.23</v>
      </c>
    </row>
    <row r="5731" spans="1:8" ht="12.75" customHeight="1" x14ac:dyDescent="0.25">
      <c r="A5731" s="26" t="s">
        <v>5922</v>
      </c>
      <c r="B5731" s="26" t="s">
        <v>5923</v>
      </c>
      <c r="C5731" s="65">
        <v>16</v>
      </c>
      <c r="D5731" s="66">
        <v>0</v>
      </c>
      <c r="E5731" s="66"/>
      <c r="F5731" s="66"/>
      <c r="G5731" s="66"/>
      <c r="H5731" s="66">
        <v>0</v>
      </c>
    </row>
    <row r="5732" spans="1:8" ht="12.75" customHeight="1" x14ac:dyDescent="0.25">
      <c r="A5732" s="26" t="s">
        <v>5924</v>
      </c>
      <c r="B5732" s="26" t="s">
        <v>5925</v>
      </c>
      <c r="C5732" s="65">
        <v>16</v>
      </c>
      <c r="D5732" s="66">
        <v>0</v>
      </c>
      <c r="E5732" s="66"/>
      <c r="F5732" s="66"/>
      <c r="G5732" s="66"/>
      <c r="H5732" s="66">
        <v>0</v>
      </c>
    </row>
    <row r="5733" spans="1:8" ht="12.75" customHeight="1" x14ac:dyDescent="0.25">
      <c r="A5733" s="26" t="s">
        <v>5926</v>
      </c>
      <c r="B5733" s="26" t="s">
        <v>5278</v>
      </c>
      <c r="C5733" s="65">
        <v>10</v>
      </c>
      <c r="D5733" s="66"/>
      <c r="E5733" s="66"/>
      <c r="F5733" s="66"/>
      <c r="G5733" s="66">
        <v>0</v>
      </c>
      <c r="H5733" s="66">
        <v>0</v>
      </c>
    </row>
    <row r="5734" spans="1:8" ht="12.75" customHeight="1" x14ac:dyDescent="0.25">
      <c r="A5734" s="26" t="s">
        <v>5927</v>
      </c>
      <c r="B5734" s="26" t="s">
        <v>5928</v>
      </c>
      <c r="C5734" s="65">
        <v>12</v>
      </c>
      <c r="D5734" s="66"/>
      <c r="E5734" s="66"/>
      <c r="F5734" s="66">
        <v>0</v>
      </c>
      <c r="G5734" s="66"/>
      <c r="H5734" s="66">
        <v>0</v>
      </c>
    </row>
    <row r="5735" spans="1:8" ht="12.75" customHeight="1" x14ac:dyDescent="0.25">
      <c r="A5735" s="26" t="s">
        <v>5929</v>
      </c>
      <c r="B5735" s="26" t="s">
        <v>5928</v>
      </c>
      <c r="C5735" s="65">
        <v>14</v>
      </c>
      <c r="D5735" s="66"/>
      <c r="E5735" s="66">
        <v>0</v>
      </c>
      <c r="F5735" s="66"/>
      <c r="G5735" s="66"/>
      <c r="H5735" s="66">
        <v>0</v>
      </c>
    </row>
    <row r="5736" spans="1:8" ht="12.75" customHeight="1" x14ac:dyDescent="0.25">
      <c r="A5736" s="26" t="s">
        <v>5930</v>
      </c>
      <c r="B5736" s="26" t="s">
        <v>5921</v>
      </c>
      <c r="C5736" s="65">
        <v>16</v>
      </c>
      <c r="D5736" s="66">
        <v>0</v>
      </c>
      <c r="E5736" s="66"/>
      <c r="F5736" s="66"/>
      <c r="G5736" s="66"/>
      <c r="H5736" s="66">
        <v>0</v>
      </c>
    </row>
    <row r="5737" spans="1:8" ht="12.75" customHeight="1" x14ac:dyDescent="0.25">
      <c r="A5737" s="26" t="s">
        <v>5931</v>
      </c>
      <c r="B5737" s="26" t="s">
        <v>5923</v>
      </c>
      <c r="C5737" s="65">
        <v>16</v>
      </c>
      <c r="D5737" s="66">
        <v>0</v>
      </c>
      <c r="E5737" s="66"/>
      <c r="F5737" s="66"/>
      <c r="G5737" s="66"/>
      <c r="H5737" s="66">
        <v>0</v>
      </c>
    </row>
    <row r="5738" spans="1:8" ht="12.75" customHeight="1" x14ac:dyDescent="0.25">
      <c r="A5738" s="26" t="s">
        <v>5932</v>
      </c>
      <c r="B5738" s="26" t="s">
        <v>5925</v>
      </c>
      <c r="C5738" s="65">
        <v>16</v>
      </c>
      <c r="D5738" s="66">
        <v>0</v>
      </c>
      <c r="E5738" s="66"/>
      <c r="F5738" s="66"/>
      <c r="G5738" s="66"/>
      <c r="H5738" s="66">
        <v>0</v>
      </c>
    </row>
    <row r="5739" spans="1:8" ht="12.75" customHeight="1" x14ac:dyDescent="0.25">
      <c r="A5739" s="26" t="s">
        <v>5933</v>
      </c>
      <c r="B5739" s="26" t="s">
        <v>5287</v>
      </c>
      <c r="C5739" s="65">
        <v>10</v>
      </c>
      <c r="D5739" s="66"/>
      <c r="E5739" s="66"/>
      <c r="F5739" s="66"/>
      <c r="G5739" s="66">
        <v>-461050</v>
      </c>
      <c r="H5739" s="66">
        <v>461050</v>
      </c>
    </row>
    <row r="5740" spans="1:8" ht="12.75" customHeight="1" x14ac:dyDescent="0.25">
      <c r="A5740" s="26" t="s">
        <v>5934</v>
      </c>
      <c r="B5740" s="26" t="s">
        <v>5287</v>
      </c>
      <c r="C5740" s="65">
        <v>12</v>
      </c>
      <c r="D5740" s="66"/>
      <c r="E5740" s="66"/>
      <c r="F5740" s="66">
        <v>-461050</v>
      </c>
      <c r="G5740" s="66"/>
      <c r="H5740" s="66">
        <v>461050</v>
      </c>
    </row>
    <row r="5741" spans="1:8" ht="12.75" customHeight="1" x14ac:dyDescent="0.25">
      <c r="A5741" s="26" t="s">
        <v>5935</v>
      </c>
      <c r="B5741" s="26" t="s">
        <v>5287</v>
      </c>
      <c r="C5741" s="65">
        <v>14</v>
      </c>
      <c r="D5741" s="66"/>
      <c r="E5741" s="66">
        <v>-461050</v>
      </c>
      <c r="F5741" s="66"/>
      <c r="G5741" s="66"/>
      <c r="H5741" s="66">
        <v>461050</v>
      </c>
    </row>
    <row r="5742" spans="1:8" ht="12.75" customHeight="1" x14ac:dyDescent="0.25">
      <c r="A5742" s="26" t="s">
        <v>5936</v>
      </c>
      <c r="B5742" s="26" t="s">
        <v>5921</v>
      </c>
      <c r="C5742" s="65">
        <v>16</v>
      </c>
      <c r="D5742" s="66">
        <v>-461050</v>
      </c>
      <c r="E5742" s="66"/>
      <c r="F5742" s="66"/>
      <c r="G5742" s="66"/>
      <c r="H5742" s="66">
        <v>461050</v>
      </c>
    </row>
    <row r="5743" spans="1:8" ht="12.75" customHeight="1" x14ac:dyDescent="0.25">
      <c r="A5743" s="26" t="s">
        <v>5937</v>
      </c>
      <c r="B5743" s="26" t="s">
        <v>5923</v>
      </c>
      <c r="C5743" s="65">
        <v>16</v>
      </c>
      <c r="D5743" s="66">
        <v>0</v>
      </c>
      <c r="E5743" s="66"/>
      <c r="F5743" s="66"/>
      <c r="G5743" s="66"/>
      <c r="H5743" s="66">
        <v>0</v>
      </c>
    </row>
    <row r="5744" spans="1:8" ht="12.75" customHeight="1" x14ac:dyDescent="0.25">
      <c r="A5744" s="26" t="s">
        <v>5938</v>
      </c>
      <c r="B5744" s="26" t="s">
        <v>5925</v>
      </c>
      <c r="C5744" s="65">
        <v>16</v>
      </c>
      <c r="D5744" s="66">
        <v>0</v>
      </c>
      <c r="E5744" s="66"/>
      <c r="F5744" s="66"/>
      <c r="G5744" s="66"/>
      <c r="H5744" s="66">
        <v>0</v>
      </c>
    </row>
    <row r="5745" spans="1:8" ht="12.75" customHeight="1" x14ac:dyDescent="0.25">
      <c r="A5745" s="26" t="s">
        <v>5939</v>
      </c>
      <c r="B5745" s="26" t="s">
        <v>5940</v>
      </c>
      <c r="C5745" s="65">
        <v>10</v>
      </c>
      <c r="D5745" s="66"/>
      <c r="E5745" s="66"/>
      <c r="F5745" s="66"/>
      <c r="G5745" s="66">
        <v>0</v>
      </c>
      <c r="H5745" s="66">
        <v>0</v>
      </c>
    </row>
    <row r="5746" spans="1:8" ht="12.75" customHeight="1" x14ac:dyDescent="0.25">
      <c r="A5746" s="26" t="s">
        <v>5941</v>
      </c>
      <c r="B5746" s="26" t="s">
        <v>5940</v>
      </c>
      <c r="C5746" s="65">
        <v>12</v>
      </c>
      <c r="D5746" s="66"/>
      <c r="E5746" s="66"/>
      <c r="F5746" s="66">
        <v>0</v>
      </c>
      <c r="G5746" s="66"/>
      <c r="H5746" s="66">
        <v>0</v>
      </c>
    </row>
    <row r="5747" spans="1:8" ht="12.75" customHeight="1" x14ac:dyDescent="0.25">
      <c r="A5747" s="26" t="s">
        <v>5942</v>
      </c>
      <c r="B5747" s="26" t="s">
        <v>5940</v>
      </c>
      <c r="C5747" s="65">
        <v>14</v>
      </c>
      <c r="D5747" s="66"/>
      <c r="E5747" s="66">
        <v>0</v>
      </c>
      <c r="F5747" s="66"/>
      <c r="G5747" s="66"/>
      <c r="H5747" s="66">
        <v>0</v>
      </c>
    </row>
    <row r="5748" spans="1:8" ht="12.75" customHeight="1" x14ac:dyDescent="0.25">
      <c r="A5748" s="26" t="s">
        <v>5943</v>
      </c>
      <c r="B5748" s="26" t="s">
        <v>5921</v>
      </c>
      <c r="C5748" s="65">
        <v>16</v>
      </c>
      <c r="D5748" s="66">
        <v>0</v>
      </c>
      <c r="E5748" s="66"/>
      <c r="F5748" s="66"/>
      <c r="G5748" s="66"/>
      <c r="H5748" s="66">
        <v>0</v>
      </c>
    </row>
    <row r="5749" spans="1:8" ht="12.75" customHeight="1" x14ac:dyDescent="0.25">
      <c r="A5749" s="26" t="s">
        <v>5944</v>
      </c>
      <c r="B5749" s="26" t="s">
        <v>5923</v>
      </c>
      <c r="C5749" s="65">
        <v>16</v>
      </c>
      <c r="D5749" s="66">
        <v>0</v>
      </c>
      <c r="E5749" s="66"/>
      <c r="F5749" s="66"/>
      <c r="G5749" s="66"/>
      <c r="H5749" s="66">
        <v>0</v>
      </c>
    </row>
    <row r="5750" spans="1:8" ht="12.75" customHeight="1" x14ac:dyDescent="0.25">
      <c r="A5750" s="26" t="s">
        <v>5945</v>
      </c>
      <c r="B5750" s="26" t="s">
        <v>5925</v>
      </c>
      <c r="C5750" s="65">
        <v>16</v>
      </c>
      <c r="D5750" s="66">
        <v>0</v>
      </c>
      <c r="E5750" s="66"/>
      <c r="F5750" s="66"/>
      <c r="G5750" s="66"/>
      <c r="H5750" s="66">
        <v>0</v>
      </c>
    </row>
    <row r="5751" spans="1:8" ht="12.75" customHeight="1" x14ac:dyDescent="0.25">
      <c r="A5751" s="26" t="s">
        <v>5946</v>
      </c>
      <c r="B5751" s="26" t="s">
        <v>4745</v>
      </c>
      <c r="C5751" s="65">
        <v>10</v>
      </c>
      <c r="D5751" s="66"/>
      <c r="E5751" s="66"/>
      <c r="F5751" s="66"/>
      <c r="G5751" s="66">
        <v>-7232349.1299999999</v>
      </c>
      <c r="H5751" s="66">
        <v>7232349.1299999999</v>
      </c>
    </row>
    <row r="5752" spans="1:8" ht="12.75" customHeight="1" x14ac:dyDescent="0.25">
      <c r="A5752" s="26" t="s">
        <v>5947</v>
      </c>
      <c r="B5752" s="26" t="s">
        <v>4745</v>
      </c>
      <c r="C5752" s="65">
        <v>12</v>
      </c>
      <c r="D5752" s="66"/>
      <c r="E5752" s="66"/>
      <c r="F5752" s="66">
        <v>-7232349.1299999999</v>
      </c>
      <c r="G5752" s="66"/>
      <c r="H5752" s="66">
        <v>7232349.1299999999</v>
      </c>
    </row>
    <row r="5753" spans="1:8" ht="12.75" customHeight="1" x14ac:dyDescent="0.25">
      <c r="A5753" s="26" t="s">
        <v>5948</v>
      </c>
      <c r="B5753" s="26" t="s">
        <v>4745</v>
      </c>
      <c r="C5753" s="65">
        <v>14</v>
      </c>
      <c r="D5753" s="66"/>
      <c r="E5753" s="66">
        <v>-7232349.1299999999</v>
      </c>
      <c r="F5753" s="66"/>
      <c r="G5753" s="66"/>
      <c r="H5753" s="66">
        <v>7232349.1299999999</v>
      </c>
    </row>
    <row r="5754" spans="1:8" ht="12.75" customHeight="1" x14ac:dyDescent="0.25">
      <c r="A5754" s="26" t="s">
        <v>5949</v>
      </c>
      <c r="B5754" s="26" t="s">
        <v>5921</v>
      </c>
      <c r="C5754" s="65">
        <v>16</v>
      </c>
      <c r="D5754" s="66">
        <v>-1048756.6000000001</v>
      </c>
      <c r="E5754" s="66"/>
      <c r="F5754" s="66"/>
      <c r="G5754" s="66"/>
      <c r="H5754" s="66">
        <v>1048756.6000000001</v>
      </c>
    </row>
    <row r="5755" spans="1:8" ht="12.75" customHeight="1" x14ac:dyDescent="0.25">
      <c r="A5755" s="26" t="s">
        <v>5950</v>
      </c>
      <c r="B5755" s="26" t="s">
        <v>5923</v>
      </c>
      <c r="C5755" s="65">
        <v>16</v>
      </c>
      <c r="D5755" s="66">
        <v>-6183592.5300000003</v>
      </c>
      <c r="E5755" s="66"/>
      <c r="F5755" s="66"/>
      <c r="G5755" s="66"/>
      <c r="H5755" s="66">
        <v>6183592.5300000003</v>
      </c>
    </row>
    <row r="5756" spans="1:8" ht="12.75" customHeight="1" x14ac:dyDescent="0.25">
      <c r="A5756" s="26" t="s">
        <v>5951</v>
      </c>
      <c r="B5756" s="26" t="s">
        <v>5925</v>
      </c>
      <c r="C5756" s="65">
        <v>16</v>
      </c>
      <c r="D5756" s="66">
        <v>0</v>
      </c>
      <c r="E5756" s="66"/>
      <c r="F5756" s="66"/>
      <c r="G5756" s="66"/>
      <c r="H5756" s="66">
        <v>0</v>
      </c>
    </row>
    <row r="5757" spans="1:8" ht="12.75" customHeight="1" x14ac:dyDescent="0.25">
      <c r="A5757" s="26" t="s">
        <v>5952</v>
      </c>
      <c r="B5757" s="26" t="s">
        <v>4745</v>
      </c>
      <c r="C5757" s="65">
        <v>10</v>
      </c>
      <c r="D5757" s="66"/>
      <c r="E5757" s="66"/>
      <c r="F5757" s="66"/>
      <c r="G5757" s="66">
        <v>0</v>
      </c>
      <c r="H5757" s="66">
        <v>0</v>
      </c>
    </row>
    <row r="5758" spans="1:8" ht="12.75" customHeight="1" x14ac:dyDescent="0.25">
      <c r="A5758" s="26" t="s">
        <v>5953</v>
      </c>
      <c r="B5758" s="26" t="s">
        <v>5740</v>
      </c>
      <c r="C5758" s="65">
        <v>12</v>
      </c>
      <c r="D5758" s="66"/>
      <c r="E5758" s="66"/>
      <c r="F5758" s="66">
        <v>0</v>
      </c>
      <c r="G5758" s="66"/>
      <c r="H5758" s="66">
        <v>0</v>
      </c>
    </row>
    <row r="5759" spans="1:8" ht="12.75" customHeight="1" x14ac:dyDescent="0.25">
      <c r="A5759" s="26" t="s">
        <v>5954</v>
      </c>
      <c r="B5759" s="26" t="s">
        <v>5740</v>
      </c>
      <c r="C5759" s="65">
        <v>14</v>
      </c>
      <c r="D5759" s="66"/>
      <c r="E5759" s="66">
        <v>0</v>
      </c>
      <c r="F5759" s="66"/>
      <c r="G5759" s="66"/>
      <c r="H5759" s="66">
        <v>0</v>
      </c>
    </row>
    <row r="5760" spans="1:8" ht="12.75" customHeight="1" x14ac:dyDescent="0.25">
      <c r="A5760" s="26" t="s">
        <v>5955</v>
      </c>
      <c r="B5760" s="26" t="s">
        <v>5921</v>
      </c>
      <c r="C5760" s="65">
        <v>16</v>
      </c>
      <c r="D5760" s="66">
        <v>0</v>
      </c>
      <c r="E5760" s="66"/>
      <c r="F5760" s="66"/>
      <c r="G5760" s="66"/>
      <c r="H5760" s="66">
        <v>0</v>
      </c>
    </row>
    <row r="5761" spans="1:8" ht="12.75" customHeight="1" x14ac:dyDescent="0.25">
      <c r="A5761" s="26" t="s">
        <v>5956</v>
      </c>
      <c r="B5761" s="26" t="s">
        <v>5923</v>
      </c>
      <c r="C5761" s="65">
        <v>16</v>
      </c>
      <c r="D5761" s="66">
        <v>0</v>
      </c>
      <c r="E5761" s="66"/>
      <c r="F5761" s="66"/>
      <c r="G5761" s="66"/>
      <c r="H5761" s="66">
        <v>0</v>
      </c>
    </row>
    <row r="5762" spans="1:8" ht="12.75" customHeight="1" x14ac:dyDescent="0.25">
      <c r="A5762" s="26" t="s">
        <v>5957</v>
      </c>
      <c r="B5762" s="26" t="s">
        <v>5925</v>
      </c>
      <c r="C5762" s="65">
        <v>16</v>
      </c>
      <c r="D5762" s="66">
        <v>0</v>
      </c>
      <c r="E5762" s="66"/>
      <c r="F5762" s="66"/>
      <c r="G5762" s="66"/>
      <c r="H5762" s="66">
        <v>0</v>
      </c>
    </row>
    <row r="5763" spans="1:8" ht="12.75" customHeight="1" x14ac:dyDescent="0.25">
      <c r="A5763" s="26" t="s">
        <v>5958</v>
      </c>
      <c r="B5763" s="26" t="s">
        <v>5304</v>
      </c>
      <c r="C5763" s="65">
        <v>10</v>
      </c>
      <c r="D5763" s="66"/>
      <c r="E5763" s="66"/>
      <c r="F5763" s="66"/>
      <c r="G5763" s="66">
        <v>-2150000</v>
      </c>
      <c r="H5763" s="66">
        <v>2150000</v>
      </c>
    </row>
    <row r="5764" spans="1:8" ht="12.75" customHeight="1" x14ac:dyDescent="0.25">
      <c r="A5764" s="26" t="s">
        <v>5959</v>
      </c>
      <c r="B5764" s="26" t="s">
        <v>5304</v>
      </c>
      <c r="C5764" s="65">
        <v>12</v>
      </c>
      <c r="D5764" s="66"/>
      <c r="E5764" s="66"/>
      <c r="F5764" s="66">
        <v>-2150000</v>
      </c>
      <c r="G5764" s="66"/>
      <c r="H5764" s="66">
        <v>2150000</v>
      </c>
    </row>
    <row r="5765" spans="1:8" ht="12.75" customHeight="1" x14ac:dyDescent="0.25">
      <c r="A5765" s="26" t="s">
        <v>5960</v>
      </c>
      <c r="B5765" s="26" t="s">
        <v>5304</v>
      </c>
      <c r="C5765" s="65">
        <v>14</v>
      </c>
      <c r="D5765" s="66"/>
      <c r="E5765" s="66">
        <v>-2150000</v>
      </c>
      <c r="F5765" s="66"/>
      <c r="G5765" s="66"/>
      <c r="H5765" s="66">
        <v>2150000</v>
      </c>
    </row>
    <row r="5766" spans="1:8" ht="12.75" customHeight="1" x14ac:dyDescent="0.25">
      <c r="A5766" s="26" t="s">
        <v>5961</v>
      </c>
      <c r="B5766" s="26" t="s">
        <v>5921</v>
      </c>
      <c r="C5766" s="65">
        <v>16</v>
      </c>
      <c r="D5766" s="66">
        <v>-2150000</v>
      </c>
      <c r="E5766" s="66"/>
      <c r="F5766" s="66"/>
      <c r="G5766" s="66"/>
      <c r="H5766" s="66">
        <v>2150000</v>
      </c>
    </row>
    <row r="5767" spans="1:8" ht="12.75" customHeight="1" x14ac:dyDescent="0.25">
      <c r="A5767" s="26" t="s">
        <v>5962</v>
      </c>
      <c r="B5767" s="26" t="s">
        <v>5923</v>
      </c>
      <c r="C5767" s="65">
        <v>16</v>
      </c>
      <c r="D5767" s="66">
        <v>0</v>
      </c>
      <c r="E5767" s="66"/>
      <c r="F5767" s="66"/>
      <c r="G5767" s="66"/>
      <c r="H5767" s="66">
        <v>0</v>
      </c>
    </row>
    <row r="5768" spans="1:8" ht="12.75" customHeight="1" x14ac:dyDescent="0.25">
      <c r="A5768" s="26" t="s">
        <v>5963</v>
      </c>
      <c r="B5768" s="26" t="s">
        <v>5925</v>
      </c>
      <c r="C5768" s="65">
        <v>16</v>
      </c>
      <c r="D5768" s="66">
        <v>0</v>
      </c>
      <c r="E5768" s="66"/>
      <c r="F5768" s="66"/>
      <c r="G5768" s="66"/>
      <c r="H5768" s="66">
        <v>0</v>
      </c>
    </row>
    <row r="5769" spans="1:8" ht="12.75" customHeight="1" x14ac:dyDescent="0.25">
      <c r="A5769" s="26" t="s">
        <v>5964</v>
      </c>
      <c r="B5769" s="26" t="s">
        <v>5965</v>
      </c>
      <c r="C5769" s="65">
        <v>10</v>
      </c>
      <c r="D5769" s="66"/>
      <c r="E5769" s="66"/>
      <c r="F5769" s="66"/>
      <c r="G5769" s="66">
        <v>0</v>
      </c>
      <c r="H5769" s="66">
        <v>0</v>
      </c>
    </row>
    <row r="5770" spans="1:8" ht="12.75" customHeight="1" x14ac:dyDescent="0.25">
      <c r="A5770" s="26" t="s">
        <v>5966</v>
      </c>
      <c r="B5770" s="26" t="s">
        <v>5965</v>
      </c>
      <c r="C5770" s="65">
        <v>12</v>
      </c>
      <c r="D5770" s="66"/>
      <c r="E5770" s="66"/>
      <c r="F5770" s="66">
        <v>0</v>
      </c>
      <c r="G5770" s="66"/>
      <c r="H5770" s="66">
        <v>0</v>
      </c>
    </row>
    <row r="5771" spans="1:8" ht="12.75" customHeight="1" x14ac:dyDescent="0.25">
      <c r="A5771" s="26" t="s">
        <v>5967</v>
      </c>
      <c r="B5771" s="26" t="s">
        <v>5965</v>
      </c>
      <c r="C5771" s="65">
        <v>14</v>
      </c>
      <c r="D5771" s="66"/>
      <c r="E5771" s="66">
        <v>0</v>
      </c>
      <c r="F5771" s="66"/>
      <c r="G5771" s="66"/>
      <c r="H5771" s="66">
        <v>0</v>
      </c>
    </row>
    <row r="5772" spans="1:8" ht="12.75" customHeight="1" x14ac:dyDescent="0.25">
      <c r="A5772" s="26" t="s">
        <v>5968</v>
      </c>
      <c r="B5772" s="26" t="s">
        <v>5921</v>
      </c>
      <c r="C5772" s="65">
        <v>16</v>
      </c>
      <c r="D5772" s="66">
        <v>0</v>
      </c>
      <c r="E5772" s="66"/>
      <c r="F5772" s="66"/>
      <c r="G5772" s="66"/>
      <c r="H5772" s="66">
        <v>0</v>
      </c>
    </row>
    <row r="5773" spans="1:8" ht="12.75" customHeight="1" x14ac:dyDescent="0.25">
      <c r="A5773" s="26" t="s">
        <v>5969</v>
      </c>
      <c r="B5773" s="26" t="s">
        <v>5923</v>
      </c>
      <c r="C5773" s="65">
        <v>16</v>
      </c>
      <c r="D5773" s="66">
        <v>0</v>
      </c>
      <c r="E5773" s="66"/>
      <c r="F5773" s="66"/>
      <c r="G5773" s="66"/>
      <c r="H5773" s="66">
        <v>0</v>
      </c>
    </row>
    <row r="5774" spans="1:8" ht="12.75" customHeight="1" x14ac:dyDescent="0.25">
      <c r="A5774" s="26" t="s">
        <v>5970</v>
      </c>
      <c r="B5774" s="26" t="s">
        <v>5925</v>
      </c>
      <c r="C5774" s="65">
        <v>16</v>
      </c>
      <c r="D5774" s="66">
        <v>0</v>
      </c>
      <c r="E5774" s="66"/>
      <c r="F5774" s="66"/>
      <c r="G5774" s="66"/>
      <c r="H5774" s="66">
        <v>0</v>
      </c>
    </row>
    <row r="5775" spans="1:8" ht="12.75" customHeight="1" x14ac:dyDescent="0.25">
      <c r="A5775" s="26" t="s">
        <v>5971</v>
      </c>
      <c r="B5775" s="26" t="s">
        <v>5313</v>
      </c>
      <c r="C5775" s="65">
        <v>10</v>
      </c>
      <c r="D5775" s="66"/>
      <c r="E5775" s="66"/>
      <c r="F5775" s="66"/>
      <c r="G5775" s="66">
        <v>0</v>
      </c>
      <c r="H5775" s="66">
        <v>0</v>
      </c>
    </row>
    <row r="5776" spans="1:8" ht="12.75" customHeight="1" x14ac:dyDescent="0.25">
      <c r="A5776" s="26" t="s">
        <v>5972</v>
      </c>
      <c r="B5776" s="26" t="s">
        <v>5318</v>
      </c>
      <c r="C5776" s="65">
        <v>10</v>
      </c>
      <c r="D5776" s="66"/>
      <c r="E5776" s="66"/>
      <c r="F5776" s="66"/>
      <c r="G5776" s="66">
        <v>0</v>
      </c>
      <c r="H5776" s="66">
        <v>0</v>
      </c>
    </row>
    <row r="5777" spans="1:8" ht="12.75" customHeight="1" x14ac:dyDescent="0.25">
      <c r="A5777" s="26" t="s">
        <v>5973</v>
      </c>
      <c r="B5777" s="26" t="s">
        <v>5323</v>
      </c>
      <c r="C5777" s="65">
        <v>10</v>
      </c>
      <c r="D5777" s="66"/>
      <c r="E5777" s="66"/>
      <c r="F5777" s="66"/>
      <c r="G5777" s="66">
        <v>0</v>
      </c>
      <c r="H5777" s="66">
        <v>0</v>
      </c>
    </row>
    <row r="5778" spans="1:8" ht="12.75" customHeight="1" x14ac:dyDescent="0.25">
      <c r="A5778" s="26" t="s">
        <v>5974</v>
      </c>
      <c r="B5778" s="26" t="s">
        <v>5323</v>
      </c>
      <c r="C5778" s="65">
        <v>10</v>
      </c>
      <c r="D5778" s="66"/>
      <c r="E5778" s="66"/>
      <c r="F5778" s="66"/>
      <c r="G5778" s="66">
        <v>0</v>
      </c>
      <c r="H5778" s="66">
        <v>0</v>
      </c>
    </row>
    <row r="5779" spans="1:8" ht="12.75" customHeight="1" x14ac:dyDescent="0.25">
      <c r="A5779" s="26" t="s">
        <v>5975</v>
      </c>
      <c r="B5779" s="26" t="s">
        <v>5332</v>
      </c>
      <c r="C5779" s="65">
        <v>10</v>
      </c>
      <c r="D5779" s="66"/>
      <c r="E5779" s="66"/>
      <c r="F5779" s="66"/>
      <c r="G5779" s="66">
        <v>0</v>
      </c>
      <c r="H5779" s="66">
        <v>0</v>
      </c>
    </row>
    <row r="5780" spans="1:8" ht="12.75" customHeight="1" x14ac:dyDescent="0.25">
      <c r="A5780" s="26" t="s">
        <v>5976</v>
      </c>
      <c r="B5780" s="26" t="s">
        <v>5332</v>
      </c>
      <c r="C5780" s="65">
        <v>10</v>
      </c>
      <c r="D5780" s="66"/>
      <c r="E5780" s="66"/>
      <c r="F5780" s="66"/>
      <c r="G5780" s="66">
        <v>0</v>
      </c>
      <c r="H5780" s="66">
        <v>0</v>
      </c>
    </row>
    <row r="5781" spans="1:8" ht="12.75" customHeight="1" x14ac:dyDescent="0.25">
      <c r="A5781" s="26" t="s">
        <v>5977</v>
      </c>
      <c r="B5781" s="26" t="s">
        <v>5341</v>
      </c>
      <c r="C5781" s="65">
        <v>10</v>
      </c>
      <c r="D5781" s="66"/>
      <c r="E5781" s="66"/>
      <c r="F5781" s="66"/>
      <c r="G5781" s="66">
        <v>-43215.92</v>
      </c>
      <c r="H5781" s="66">
        <v>43215.92</v>
      </c>
    </row>
    <row r="5782" spans="1:8" ht="12.75" customHeight="1" x14ac:dyDescent="0.25">
      <c r="A5782" s="26" t="s">
        <v>5978</v>
      </c>
      <c r="B5782" s="26" t="s">
        <v>5269</v>
      </c>
      <c r="C5782" s="65">
        <v>12</v>
      </c>
      <c r="D5782" s="66"/>
      <c r="E5782" s="66"/>
      <c r="F5782" s="66">
        <v>-43215.92</v>
      </c>
      <c r="G5782" s="66"/>
      <c r="H5782" s="66">
        <v>43215.92</v>
      </c>
    </row>
    <row r="5783" spans="1:8" ht="12.75" customHeight="1" x14ac:dyDescent="0.25">
      <c r="A5783" s="26" t="s">
        <v>5979</v>
      </c>
      <c r="B5783" s="26" t="s">
        <v>5278</v>
      </c>
      <c r="C5783" s="65">
        <v>14</v>
      </c>
      <c r="D5783" s="66"/>
      <c r="E5783" s="66">
        <v>-43215.92</v>
      </c>
      <c r="F5783" s="66"/>
      <c r="G5783" s="66"/>
      <c r="H5783" s="66">
        <v>43215.92</v>
      </c>
    </row>
    <row r="5784" spans="1:8" ht="12.75" customHeight="1" x14ac:dyDescent="0.25">
      <c r="A5784" s="26" t="s">
        <v>5980</v>
      </c>
      <c r="B5784" s="26" t="s">
        <v>5921</v>
      </c>
      <c r="C5784" s="65">
        <v>16</v>
      </c>
      <c r="D5784" s="66">
        <v>-13066.13</v>
      </c>
      <c r="E5784" s="66"/>
      <c r="F5784" s="66"/>
      <c r="G5784" s="66"/>
      <c r="H5784" s="66">
        <v>13066.13</v>
      </c>
    </row>
    <row r="5785" spans="1:8" ht="12.75" customHeight="1" x14ac:dyDescent="0.25">
      <c r="A5785" s="26" t="s">
        <v>5981</v>
      </c>
      <c r="B5785" s="26" t="s">
        <v>5923</v>
      </c>
      <c r="C5785" s="65">
        <v>16</v>
      </c>
      <c r="D5785" s="66">
        <v>-30149.79</v>
      </c>
      <c r="E5785" s="66"/>
      <c r="F5785" s="66"/>
      <c r="G5785" s="66"/>
      <c r="H5785" s="66">
        <v>30149.79</v>
      </c>
    </row>
    <row r="5786" spans="1:8" ht="12.75" customHeight="1" x14ac:dyDescent="0.25">
      <c r="A5786" s="26" t="s">
        <v>5982</v>
      </c>
      <c r="B5786" s="26" t="s">
        <v>5983</v>
      </c>
      <c r="C5786" s="65">
        <v>16</v>
      </c>
      <c r="D5786" s="66">
        <v>0</v>
      </c>
      <c r="E5786" s="66"/>
      <c r="F5786" s="66"/>
      <c r="G5786" s="66"/>
      <c r="H5786" s="66">
        <v>0</v>
      </c>
    </row>
    <row r="5787" spans="1:8" ht="12.75" customHeight="1" x14ac:dyDescent="0.25">
      <c r="A5787" s="26" t="s">
        <v>5984</v>
      </c>
      <c r="B5787" s="26" t="s">
        <v>5278</v>
      </c>
      <c r="C5787" s="65">
        <v>12</v>
      </c>
      <c r="D5787" s="66"/>
      <c r="E5787" s="66"/>
      <c r="F5787" s="66">
        <v>0</v>
      </c>
      <c r="G5787" s="66"/>
      <c r="H5787" s="66">
        <v>0</v>
      </c>
    </row>
    <row r="5788" spans="1:8" ht="12.75" customHeight="1" x14ac:dyDescent="0.25">
      <c r="A5788" s="26" t="s">
        <v>5985</v>
      </c>
      <c r="B5788" s="26" t="s">
        <v>5278</v>
      </c>
      <c r="C5788" s="65">
        <v>14</v>
      </c>
      <c r="D5788" s="66"/>
      <c r="E5788" s="66">
        <v>0</v>
      </c>
      <c r="F5788" s="66"/>
      <c r="G5788" s="66"/>
      <c r="H5788" s="66">
        <v>0</v>
      </c>
    </row>
    <row r="5789" spans="1:8" ht="12.75" customHeight="1" x14ac:dyDescent="0.25">
      <c r="A5789" s="26" t="s">
        <v>5986</v>
      </c>
      <c r="B5789" s="26" t="s">
        <v>5921</v>
      </c>
      <c r="C5789" s="65">
        <v>16</v>
      </c>
      <c r="D5789" s="66">
        <v>0</v>
      </c>
      <c r="E5789" s="66"/>
      <c r="F5789" s="66"/>
      <c r="G5789" s="66"/>
      <c r="H5789" s="66">
        <v>0</v>
      </c>
    </row>
    <row r="5790" spans="1:8" ht="12.75" customHeight="1" x14ac:dyDescent="0.25">
      <c r="A5790" s="26" t="s">
        <v>5987</v>
      </c>
      <c r="B5790" s="26" t="s">
        <v>5923</v>
      </c>
      <c r="C5790" s="65">
        <v>16</v>
      </c>
      <c r="D5790" s="66">
        <v>0</v>
      </c>
      <c r="E5790" s="66"/>
      <c r="F5790" s="66"/>
      <c r="G5790" s="66"/>
      <c r="H5790" s="66">
        <v>0</v>
      </c>
    </row>
    <row r="5791" spans="1:8" ht="12.75" customHeight="1" x14ac:dyDescent="0.25">
      <c r="A5791" s="26" t="s">
        <v>5988</v>
      </c>
      <c r="B5791" s="26" t="s">
        <v>5983</v>
      </c>
      <c r="C5791" s="65">
        <v>16</v>
      </c>
      <c r="D5791" s="66">
        <v>0</v>
      </c>
      <c r="E5791" s="66"/>
      <c r="F5791" s="66"/>
      <c r="G5791" s="66"/>
      <c r="H5791" s="66">
        <v>0</v>
      </c>
    </row>
    <row r="5792" spans="1:8" ht="12.75" customHeight="1" x14ac:dyDescent="0.25">
      <c r="A5792" s="26" t="s">
        <v>5989</v>
      </c>
      <c r="B5792" s="26" t="s">
        <v>5287</v>
      </c>
      <c r="C5792" s="65">
        <v>12</v>
      </c>
      <c r="D5792" s="66"/>
      <c r="E5792" s="66"/>
      <c r="F5792" s="66">
        <v>0</v>
      </c>
      <c r="G5792" s="66"/>
      <c r="H5792" s="66">
        <v>0</v>
      </c>
    </row>
    <row r="5793" spans="1:8" ht="12.75" customHeight="1" x14ac:dyDescent="0.25">
      <c r="A5793" s="26" t="s">
        <v>5990</v>
      </c>
      <c r="B5793" s="26" t="s">
        <v>4745</v>
      </c>
      <c r="C5793" s="65">
        <v>14</v>
      </c>
      <c r="D5793" s="66"/>
      <c r="E5793" s="66">
        <v>0</v>
      </c>
      <c r="F5793" s="66"/>
      <c r="G5793" s="66"/>
      <c r="H5793" s="66">
        <v>0</v>
      </c>
    </row>
    <row r="5794" spans="1:8" ht="12.75" customHeight="1" x14ac:dyDescent="0.25">
      <c r="A5794" s="26" t="s">
        <v>5991</v>
      </c>
      <c r="B5794" s="26" t="s">
        <v>5921</v>
      </c>
      <c r="C5794" s="65">
        <v>16</v>
      </c>
      <c r="D5794" s="66">
        <v>0</v>
      </c>
      <c r="E5794" s="66"/>
      <c r="F5794" s="66"/>
      <c r="G5794" s="66"/>
      <c r="H5794" s="66">
        <v>0</v>
      </c>
    </row>
    <row r="5795" spans="1:8" ht="12.75" customHeight="1" x14ac:dyDescent="0.25">
      <c r="A5795" s="26" t="s">
        <v>5992</v>
      </c>
      <c r="B5795" s="26" t="s">
        <v>5923</v>
      </c>
      <c r="C5795" s="65">
        <v>16</v>
      </c>
      <c r="D5795" s="66">
        <v>0</v>
      </c>
      <c r="E5795" s="66"/>
      <c r="F5795" s="66"/>
      <c r="G5795" s="66"/>
      <c r="H5795" s="66">
        <v>0</v>
      </c>
    </row>
    <row r="5796" spans="1:8" ht="12.75" customHeight="1" x14ac:dyDescent="0.25">
      <c r="A5796" s="26" t="s">
        <v>5993</v>
      </c>
      <c r="B5796" s="26" t="s">
        <v>5983</v>
      </c>
      <c r="C5796" s="65">
        <v>16</v>
      </c>
      <c r="D5796" s="66">
        <v>0</v>
      </c>
      <c r="E5796" s="66"/>
      <c r="F5796" s="66"/>
      <c r="G5796" s="66"/>
      <c r="H5796" s="66">
        <v>0</v>
      </c>
    </row>
    <row r="5797" spans="1:8" ht="12.75" customHeight="1" x14ac:dyDescent="0.25">
      <c r="A5797" s="26" t="s">
        <v>5994</v>
      </c>
      <c r="B5797" s="26" t="s">
        <v>4745</v>
      </c>
      <c r="C5797" s="65">
        <v>12</v>
      </c>
      <c r="D5797" s="66"/>
      <c r="E5797" s="66"/>
      <c r="F5797" s="66">
        <v>0</v>
      </c>
      <c r="G5797" s="66"/>
      <c r="H5797" s="66">
        <v>0</v>
      </c>
    </row>
    <row r="5798" spans="1:8" ht="12.75" customHeight="1" x14ac:dyDescent="0.25">
      <c r="A5798" s="26" t="s">
        <v>5995</v>
      </c>
      <c r="B5798" s="26" t="s">
        <v>5304</v>
      </c>
      <c r="C5798" s="65">
        <v>14</v>
      </c>
      <c r="D5798" s="66"/>
      <c r="E5798" s="66">
        <v>0</v>
      </c>
      <c r="F5798" s="66"/>
      <c r="G5798" s="66"/>
      <c r="H5798" s="66">
        <v>0</v>
      </c>
    </row>
    <row r="5799" spans="1:8" ht="12.75" customHeight="1" x14ac:dyDescent="0.25">
      <c r="A5799" s="26" t="s">
        <v>5996</v>
      </c>
      <c r="B5799" s="26" t="s">
        <v>5921</v>
      </c>
      <c r="C5799" s="65">
        <v>16</v>
      </c>
      <c r="D5799" s="66">
        <v>0</v>
      </c>
      <c r="E5799" s="66"/>
      <c r="F5799" s="66"/>
      <c r="G5799" s="66"/>
      <c r="H5799" s="66">
        <v>0</v>
      </c>
    </row>
    <row r="5800" spans="1:8" ht="12.75" customHeight="1" x14ac:dyDescent="0.25">
      <c r="A5800" s="26" t="s">
        <v>5997</v>
      </c>
      <c r="B5800" s="26" t="s">
        <v>5923</v>
      </c>
      <c r="C5800" s="65">
        <v>16</v>
      </c>
      <c r="D5800" s="66">
        <v>0</v>
      </c>
      <c r="E5800" s="66"/>
      <c r="F5800" s="66"/>
      <c r="G5800" s="66"/>
      <c r="H5800" s="66">
        <v>0</v>
      </c>
    </row>
    <row r="5801" spans="1:8" ht="12.75" customHeight="1" x14ac:dyDescent="0.25">
      <c r="A5801" s="26" t="s">
        <v>5998</v>
      </c>
      <c r="B5801" s="26" t="s">
        <v>5983</v>
      </c>
      <c r="C5801" s="65">
        <v>16</v>
      </c>
      <c r="D5801" s="66">
        <v>0</v>
      </c>
      <c r="E5801" s="66"/>
      <c r="F5801" s="66"/>
      <c r="G5801" s="66"/>
      <c r="H5801" s="66">
        <v>0</v>
      </c>
    </row>
    <row r="5802" spans="1:8" ht="12.75" customHeight="1" x14ac:dyDescent="0.25">
      <c r="A5802" s="26" t="s">
        <v>11716</v>
      </c>
      <c r="B5802" s="26" t="s">
        <v>5304</v>
      </c>
      <c r="C5802" s="65">
        <v>12</v>
      </c>
      <c r="D5802" s="66"/>
      <c r="E5802" s="66"/>
      <c r="F5802" s="66">
        <v>0</v>
      </c>
      <c r="G5802" s="66"/>
      <c r="H5802" s="66">
        <v>0</v>
      </c>
    </row>
    <row r="5803" spans="1:8" ht="12.75" customHeight="1" x14ac:dyDescent="0.25">
      <c r="A5803" s="26" t="s">
        <v>11717</v>
      </c>
      <c r="B5803" s="26" t="s">
        <v>5304</v>
      </c>
      <c r="C5803" s="65">
        <v>14</v>
      </c>
      <c r="D5803" s="66"/>
      <c r="E5803" s="66">
        <v>0</v>
      </c>
      <c r="F5803" s="66"/>
      <c r="G5803" s="66"/>
      <c r="H5803" s="66">
        <v>0</v>
      </c>
    </row>
    <row r="5804" spans="1:8" ht="12.75" customHeight="1" x14ac:dyDescent="0.25">
      <c r="A5804" s="26" t="s">
        <v>11718</v>
      </c>
      <c r="B5804" s="26" t="s">
        <v>5921</v>
      </c>
      <c r="C5804" s="65">
        <v>16</v>
      </c>
      <c r="D5804" s="66">
        <v>0</v>
      </c>
      <c r="E5804" s="66"/>
      <c r="F5804" s="66"/>
      <c r="G5804" s="66"/>
      <c r="H5804" s="66">
        <v>0</v>
      </c>
    </row>
    <row r="5805" spans="1:8" ht="12.75" customHeight="1" x14ac:dyDescent="0.25">
      <c r="A5805" s="26" t="s">
        <v>11719</v>
      </c>
      <c r="B5805" s="26" t="s">
        <v>5923</v>
      </c>
      <c r="C5805" s="65">
        <v>16</v>
      </c>
      <c r="D5805" s="66">
        <v>0</v>
      </c>
      <c r="E5805" s="66"/>
      <c r="F5805" s="66"/>
      <c r="G5805" s="66"/>
      <c r="H5805" s="66">
        <v>0</v>
      </c>
    </row>
    <row r="5806" spans="1:8" ht="12.75" customHeight="1" x14ac:dyDescent="0.25">
      <c r="A5806" s="26" t="s">
        <v>11720</v>
      </c>
      <c r="B5806" s="26" t="s">
        <v>5983</v>
      </c>
      <c r="C5806" s="65">
        <v>16</v>
      </c>
      <c r="D5806" s="66">
        <v>0</v>
      </c>
      <c r="E5806" s="66"/>
      <c r="F5806" s="66"/>
      <c r="G5806" s="66"/>
      <c r="H5806" s="66">
        <v>0</v>
      </c>
    </row>
    <row r="5807" spans="1:8" ht="12.75" customHeight="1" x14ac:dyDescent="0.25">
      <c r="A5807" s="26" t="s">
        <v>5999</v>
      </c>
      <c r="B5807" s="26" t="s">
        <v>5549</v>
      </c>
      <c r="C5807" s="65">
        <v>10</v>
      </c>
      <c r="D5807" s="66"/>
      <c r="E5807" s="66"/>
      <c r="F5807" s="66"/>
      <c r="G5807" s="66">
        <v>0</v>
      </c>
      <c r="H5807" s="66">
        <v>0</v>
      </c>
    </row>
    <row r="5808" spans="1:8" ht="12.75" customHeight="1" x14ac:dyDescent="0.25">
      <c r="A5808" s="26" t="s">
        <v>6000</v>
      </c>
      <c r="B5808" s="26" t="s">
        <v>6001</v>
      </c>
      <c r="C5808" s="65">
        <v>12</v>
      </c>
      <c r="D5808" s="66"/>
      <c r="E5808" s="66"/>
      <c r="F5808" s="66">
        <v>0</v>
      </c>
      <c r="G5808" s="66"/>
      <c r="H5808" s="66">
        <v>0</v>
      </c>
    </row>
    <row r="5809" spans="1:8" ht="12.75" customHeight="1" x14ac:dyDescent="0.25">
      <c r="A5809" s="26" t="s">
        <v>6002</v>
      </c>
      <c r="B5809" s="26" t="s">
        <v>5928</v>
      </c>
      <c r="C5809" s="65">
        <v>14</v>
      </c>
      <c r="D5809" s="66"/>
      <c r="E5809" s="66">
        <v>0</v>
      </c>
      <c r="F5809" s="66"/>
      <c r="G5809" s="66"/>
      <c r="H5809" s="66">
        <v>0</v>
      </c>
    </row>
    <row r="5810" spans="1:8" ht="12.75" customHeight="1" x14ac:dyDescent="0.25">
      <c r="A5810" s="26" t="s">
        <v>6003</v>
      </c>
      <c r="B5810" s="26" t="s">
        <v>5921</v>
      </c>
      <c r="C5810" s="65">
        <v>16</v>
      </c>
      <c r="D5810" s="66">
        <v>0</v>
      </c>
      <c r="E5810" s="66"/>
      <c r="F5810" s="66"/>
      <c r="G5810" s="66"/>
      <c r="H5810" s="66">
        <v>0</v>
      </c>
    </row>
    <row r="5811" spans="1:8" ht="12.75" customHeight="1" x14ac:dyDescent="0.25">
      <c r="A5811" s="26" t="s">
        <v>6004</v>
      </c>
      <c r="B5811" s="26" t="s">
        <v>5923</v>
      </c>
      <c r="C5811" s="65">
        <v>16</v>
      </c>
      <c r="D5811" s="66">
        <v>0</v>
      </c>
      <c r="E5811" s="66"/>
      <c r="F5811" s="66"/>
      <c r="G5811" s="66"/>
      <c r="H5811" s="66">
        <v>0</v>
      </c>
    </row>
    <row r="5812" spans="1:8" ht="12.75" customHeight="1" x14ac:dyDescent="0.25">
      <c r="A5812" s="26" t="s">
        <v>6005</v>
      </c>
      <c r="B5812" s="26" t="s">
        <v>5983</v>
      </c>
      <c r="C5812" s="65">
        <v>16</v>
      </c>
      <c r="D5812" s="66">
        <v>0</v>
      </c>
      <c r="E5812" s="66"/>
      <c r="F5812" s="66"/>
      <c r="G5812" s="66"/>
      <c r="H5812" s="66">
        <v>0</v>
      </c>
    </row>
    <row r="5813" spans="1:8" ht="12.75" customHeight="1" x14ac:dyDescent="0.25">
      <c r="A5813" s="26" t="s">
        <v>6006</v>
      </c>
      <c r="B5813" s="26" t="s">
        <v>5940</v>
      </c>
      <c r="C5813" s="65">
        <v>12</v>
      </c>
      <c r="D5813" s="66"/>
      <c r="E5813" s="66"/>
      <c r="F5813" s="66">
        <v>0</v>
      </c>
      <c r="G5813" s="66"/>
      <c r="H5813" s="66">
        <v>0</v>
      </c>
    </row>
    <row r="5814" spans="1:8" ht="12.75" customHeight="1" x14ac:dyDescent="0.25">
      <c r="A5814" s="26" t="s">
        <v>6007</v>
      </c>
      <c r="B5814" s="26" t="s">
        <v>5940</v>
      </c>
      <c r="C5814" s="65">
        <v>14</v>
      </c>
      <c r="D5814" s="66"/>
      <c r="E5814" s="66">
        <v>0</v>
      </c>
      <c r="F5814" s="66"/>
      <c r="G5814" s="66"/>
      <c r="H5814" s="66">
        <v>0</v>
      </c>
    </row>
    <row r="5815" spans="1:8" ht="12.75" customHeight="1" x14ac:dyDescent="0.25">
      <c r="A5815" s="26" t="s">
        <v>6008</v>
      </c>
      <c r="B5815" s="26" t="s">
        <v>5921</v>
      </c>
      <c r="C5815" s="65">
        <v>16</v>
      </c>
      <c r="D5815" s="66">
        <v>0</v>
      </c>
      <c r="E5815" s="66"/>
      <c r="F5815" s="66"/>
      <c r="G5815" s="66"/>
      <c r="H5815" s="66">
        <v>0</v>
      </c>
    </row>
    <row r="5816" spans="1:8" ht="12.75" customHeight="1" x14ac:dyDescent="0.25">
      <c r="A5816" s="26" t="s">
        <v>6009</v>
      </c>
      <c r="B5816" s="26" t="s">
        <v>5923</v>
      </c>
      <c r="C5816" s="65">
        <v>16</v>
      </c>
      <c r="D5816" s="66">
        <v>0</v>
      </c>
      <c r="E5816" s="66"/>
      <c r="F5816" s="66"/>
      <c r="G5816" s="66"/>
      <c r="H5816" s="66">
        <v>0</v>
      </c>
    </row>
    <row r="5817" spans="1:8" ht="12.75" customHeight="1" x14ac:dyDescent="0.25">
      <c r="A5817" s="26" t="s">
        <v>6010</v>
      </c>
      <c r="B5817" s="26" t="s">
        <v>5983</v>
      </c>
      <c r="C5817" s="65">
        <v>16</v>
      </c>
      <c r="D5817" s="66">
        <v>0</v>
      </c>
      <c r="E5817" s="66"/>
      <c r="F5817" s="66"/>
      <c r="G5817" s="66"/>
      <c r="H5817" s="66">
        <v>0</v>
      </c>
    </row>
    <row r="5818" spans="1:8" ht="12.75" customHeight="1" x14ac:dyDescent="0.25">
      <c r="A5818" s="26" t="s">
        <v>6011</v>
      </c>
      <c r="B5818" s="26" t="s">
        <v>5740</v>
      </c>
      <c r="C5818" s="65">
        <v>12</v>
      </c>
      <c r="D5818" s="66"/>
      <c r="E5818" s="66"/>
      <c r="F5818" s="66">
        <v>0</v>
      </c>
      <c r="G5818" s="66"/>
      <c r="H5818" s="66">
        <v>0</v>
      </c>
    </row>
    <row r="5819" spans="1:8" ht="12.75" customHeight="1" x14ac:dyDescent="0.25">
      <c r="A5819" s="26" t="s">
        <v>6012</v>
      </c>
      <c r="B5819" s="26" t="s">
        <v>5740</v>
      </c>
      <c r="C5819" s="65">
        <v>14</v>
      </c>
      <c r="D5819" s="66"/>
      <c r="E5819" s="66">
        <v>0</v>
      </c>
      <c r="F5819" s="66"/>
      <c r="G5819" s="66"/>
      <c r="H5819" s="66">
        <v>0</v>
      </c>
    </row>
    <row r="5820" spans="1:8" ht="12.75" customHeight="1" x14ac:dyDescent="0.25">
      <c r="A5820" s="26" t="s">
        <v>6013</v>
      </c>
      <c r="B5820" s="26" t="s">
        <v>5921</v>
      </c>
      <c r="C5820" s="65">
        <v>16</v>
      </c>
      <c r="D5820" s="66">
        <v>0</v>
      </c>
      <c r="E5820" s="66"/>
      <c r="F5820" s="66"/>
      <c r="G5820" s="66"/>
      <c r="H5820" s="66">
        <v>0</v>
      </c>
    </row>
    <row r="5821" spans="1:8" ht="12.75" customHeight="1" x14ac:dyDescent="0.25">
      <c r="A5821" s="26" t="s">
        <v>6014</v>
      </c>
      <c r="B5821" s="26" t="s">
        <v>5923</v>
      </c>
      <c r="C5821" s="65">
        <v>16</v>
      </c>
      <c r="D5821" s="66">
        <v>0</v>
      </c>
      <c r="E5821" s="66"/>
      <c r="F5821" s="66"/>
      <c r="G5821" s="66"/>
      <c r="H5821" s="66">
        <v>0</v>
      </c>
    </row>
    <row r="5822" spans="1:8" ht="12.75" customHeight="1" x14ac:dyDescent="0.25">
      <c r="A5822" s="26" t="s">
        <v>6015</v>
      </c>
      <c r="B5822" s="26" t="s">
        <v>5983</v>
      </c>
      <c r="C5822" s="65">
        <v>16</v>
      </c>
      <c r="D5822" s="66">
        <v>0</v>
      </c>
      <c r="E5822" s="66"/>
      <c r="F5822" s="66"/>
      <c r="G5822" s="66"/>
      <c r="H5822" s="66">
        <v>0</v>
      </c>
    </row>
    <row r="5823" spans="1:8" ht="12.75" customHeight="1" x14ac:dyDescent="0.25">
      <c r="A5823" s="26" t="s">
        <v>6016</v>
      </c>
      <c r="B5823" s="26" t="s">
        <v>6017</v>
      </c>
      <c r="C5823" s="65">
        <v>12</v>
      </c>
      <c r="D5823" s="66"/>
      <c r="E5823" s="66"/>
      <c r="F5823" s="66">
        <v>0</v>
      </c>
      <c r="G5823" s="66"/>
      <c r="H5823" s="66">
        <v>0</v>
      </c>
    </row>
    <row r="5824" spans="1:8" ht="12.75" customHeight="1" x14ac:dyDescent="0.25">
      <c r="A5824" s="26" t="s">
        <v>6018</v>
      </c>
      <c r="B5824" s="26" t="s">
        <v>6017</v>
      </c>
      <c r="C5824" s="65">
        <v>14</v>
      </c>
      <c r="D5824" s="66"/>
      <c r="E5824" s="66">
        <v>0</v>
      </c>
      <c r="F5824" s="66"/>
      <c r="G5824" s="66"/>
      <c r="H5824" s="66">
        <v>0</v>
      </c>
    </row>
    <row r="5825" spans="1:8" ht="12.75" customHeight="1" x14ac:dyDescent="0.25">
      <c r="A5825" s="26" t="s">
        <v>6019</v>
      </c>
      <c r="B5825" s="26" t="s">
        <v>5921</v>
      </c>
      <c r="C5825" s="65">
        <v>16</v>
      </c>
      <c r="D5825" s="66">
        <v>0</v>
      </c>
      <c r="E5825" s="66"/>
      <c r="F5825" s="66"/>
      <c r="G5825" s="66"/>
      <c r="H5825" s="66">
        <v>0</v>
      </c>
    </row>
    <row r="5826" spans="1:8" ht="12.75" customHeight="1" x14ac:dyDescent="0.25">
      <c r="A5826" s="26" t="s">
        <v>6020</v>
      </c>
      <c r="B5826" s="26" t="s">
        <v>5923</v>
      </c>
      <c r="C5826" s="65">
        <v>16</v>
      </c>
      <c r="D5826" s="66">
        <v>0</v>
      </c>
      <c r="E5826" s="66"/>
      <c r="F5826" s="66"/>
      <c r="G5826" s="66"/>
      <c r="H5826" s="66">
        <v>0</v>
      </c>
    </row>
    <row r="5827" spans="1:8" ht="12.75" customHeight="1" x14ac:dyDescent="0.25">
      <c r="A5827" s="26" t="s">
        <v>6021</v>
      </c>
      <c r="B5827" s="26" t="s">
        <v>5983</v>
      </c>
      <c r="C5827" s="65">
        <v>16</v>
      </c>
      <c r="D5827" s="66">
        <v>0</v>
      </c>
      <c r="E5827" s="66"/>
      <c r="F5827" s="66"/>
      <c r="G5827" s="66"/>
      <c r="H5827" s="66">
        <v>0</v>
      </c>
    </row>
    <row r="5828" spans="1:8" ht="12.75" customHeight="1" x14ac:dyDescent="0.25">
      <c r="A5828" s="26" t="s">
        <v>6022</v>
      </c>
      <c r="B5828" s="26" t="s">
        <v>6023</v>
      </c>
      <c r="C5828" s="65">
        <v>6</v>
      </c>
      <c r="D5828" s="66"/>
      <c r="E5828" s="66"/>
      <c r="F5828" s="66"/>
      <c r="G5828" s="66"/>
      <c r="H5828" s="66">
        <v>2883888.4</v>
      </c>
    </row>
    <row r="5829" spans="1:8" ht="12.75" customHeight="1" x14ac:dyDescent="0.25">
      <c r="A5829" s="26" t="s">
        <v>6024</v>
      </c>
      <c r="B5829" s="26" t="s">
        <v>5269</v>
      </c>
      <c r="C5829" s="65">
        <v>10</v>
      </c>
      <c r="D5829" s="66"/>
      <c r="E5829" s="66"/>
      <c r="F5829" s="66"/>
      <c r="G5829" s="66">
        <v>0</v>
      </c>
      <c r="H5829" s="66">
        <v>0</v>
      </c>
    </row>
    <row r="5830" spans="1:8" ht="12.75" customHeight="1" x14ac:dyDescent="0.25">
      <c r="A5830" s="26" t="s">
        <v>6025</v>
      </c>
      <c r="B5830" s="26" t="s">
        <v>5269</v>
      </c>
      <c r="C5830" s="65">
        <v>10</v>
      </c>
      <c r="D5830" s="66"/>
      <c r="E5830" s="66"/>
      <c r="F5830" s="66"/>
      <c r="G5830" s="66">
        <v>0</v>
      </c>
      <c r="H5830" s="66">
        <v>0</v>
      </c>
    </row>
    <row r="5831" spans="1:8" ht="12.75" customHeight="1" x14ac:dyDescent="0.25">
      <c r="A5831" s="26" t="s">
        <v>6026</v>
      </c>
      <c r="B5831" s="26" t="s">
        <v>5278</v>
      </c>
      <c r="C5831" s="65">
        <v>10</v>
      </c>
      <c r="D5831" s="66"/>
      <c r="E5831" s="66"/>
      <c r="F5831" s="66"/>
      <c r="G5831" s="66">
        <v>0</v>
      </c>
      <c r="H5831" s="66">
        <v>0</v>
      </c>
    </row>
    <row r="5832" spans="1:8" ht="12.75" customHeight="1" x14ac:dyDescent="0.25">
      <c r="A5832" s="26" t="s">
        <v>6027</v>
      </c>
      <c r="B5832" s="26" t="s">
        <v>5278</v>
      </c>
      <c r="C5832" s="65">
        <v>12</v>
      </c>
      <c r="D5832" s="66"/>
      <c r="E5832" s="66"/>
      <c r="F5832" s="66">
        <v>0</v>
      </c>
      <c r="G5832" s="66"/>
      <c r="H5832" s="66">
        <v>0</v>
      </c>
    </row>
    <row r="5833" spans="1:8" ht="12.75" customHeight="1" x14ac:dyDescent="0.25">
      <c r="A5833" s="26" t="s">
        <v>6028</v>
      </c>
      <c r="B5833" s="26" t="s">
        <v>5278</v>
      </c>
      <c r="C5833" s="65">
        <v>14</v>
      </c>
      <c r="D5833" s="66"/>
      <c r="E5833" s="66">
        <v>0</v>
      </c>
      <c r="F5833" s="66"/>
      <c r="G5833" s="66"/>
      <c r="H5833" s="66">
        <v>0</v>
      </c>
    </row>
    <row r="5834" spans="1:8" ht="12.75" customHeight="1" x14ac:dyDescent="0.25">
      <c r="A5834" s="26" t="s">
        <v>6029</v>
      </c>
      <c r="B5834" s="26" t="s">
        <v>6030</v>
      </c>
      <c r="C5834" s="65">
        <v>16</v>
      </c>
      <c r="D5834" s="66">
        <v>0</v>
      </c>
      <c r="E5834" s="66"/>
      <c r="F5834" s="66"/>
      <c r="G5834" s="66"/>
      <c r="H5834" s="66">
        <v>0</v>
      </c>
    </row>
    <row r="5835" spans="1:8" ht="12.75" customHeight="1" x14ac:dyDescent="0.25">
      <c r="A5835" s="26" t="s">
        <v>6031</v>
      </c>
      <c r="B5835" s="26" t="s">
        <v>6032</v>
      </c>
      <c r="C5835" s="65">
        <v>16</v>
      </c>
      <c r="D5835" s="66">
        <v>0</v>
      </c>
      <c r="E5835" s="66"/>
      <c r="F5835" s="66"/>
      <c r="G5835" s="66"/>
      <c r="H5835" s="66">
        <v>0</v>
      </c>
    </row>
    <row r="5836" spans="1:8" ht="12.75" customHeight="1" x14ac:dyDescent="0.25">
      <c r="A5836" s="26" t="s">
        <v>6033</v>
      </c>
      <c r="B5836" s="26" t="s">
        <v>6034</v>
      </c>
      <c r="C5836" s="65">
        <v>16</v>
      </c>
      <c r="D5836" s="66">
        <v>0</v>
      </c>
      <c r="E5836" s="66"/>
      <c r="F5836" s="66"/>
      <c r="G5836" s="66"/>
      <c r="H5836" s="66">
        <v>0</v>
      </c>
    </row>
    <row r="5837" spans="1:8" ht="12.75" customHeight="1" x14ac:dyDescent="0.25">
      <c r="A5837" s="26" t="s">
        <v>6035</v>
      </c>
      <c r="B5837" s="26" t="s">
        <v>5278</v>
      </c>
      <c r="C5837" s="65">
        <v>10</v>
      </c>
      <c r="D5837" s="66"/>
      <c r="E5837" s="66"/>
      <c r="F5837" s="66"/>
      <c r="G5837" s="66">
        <v>0</v>
      </c>
      <c r="H5837" s="66">
        <v>0</v>
      </c>
    </row>
    <row r="5838" spans="1:8" ht="12.75" customHeight="1" x14ac:dyDescent="0.25">
      <c r="A5838" s="26" t="s">
        <v>6036</v>
      </c>
      <c r="B5838" s="26" t="s">
        <v>5374</v>
      </c>
      <c r="C5838" s="65">
        <v>12</v>
      </c>
      <c r="D5838" s="66"/>
      <c r="E5838" s="66"/>
      <c r="F5838" s="66">
        <v>0</v>
      </c>
      <c r="G5838" s="66"/>
      <c r="H5838" s="66">
        <v>0</v>
      </c>
    </row>
    <row r="5839" spans="1:8" ht="12.75" customHeight="1" x14ac:dyDescent="0.25">
      <c r="A5839" s="26" t="s">
        <v>6037</v>
      </c>
      <c r="B5839" s="26" t="s">
        <v>5374</v>
      </c>
      <c r="C5839" s="65">
        <v>14</v>
      </c>
      <c r="D5839" s="66"/>
      <c r="E5839" s="66">
        <v>0</v>
      </c>
      <c r="F5839" s="66"/>
      <c r="G5839" s="66"/>
      <c r="H5839" s="66">
        <v>0</v>
      </c>
    </row>
    <row r="5840" spans="1:8" ht="12.75" customHeight="1" x14ac:dyDescent="0.25">
      <c r="A5840" s="26" t="s">
        <v>6038</v>
      </c>
      <c r="B5840" s="26" t="s">
        <v>6030</v>
      </c>
      <c r="C5840" s="65">
        <v>16</v>
      </c>
      <c r="D5840" s="66">
        <v>0</v>
      </c>
      <c r="E5840" s="66"/>
      <c r="F5840" s="66"/>
      <c r="G5840" s="66"/>
      <c r="H5840" s="66">
        <v>0</v>
      </c>
    </row>
    <row r="5841" spans="1:8" ht="12.75" customHeight="1" x14ac:dyDescent="0.25">
      <c r="A5841" s="26" t="s">
        <v>6039</v>
      </c>
      <c r="B5841" s="26" t="s">
        <v>6032</v>
      </c>
      <c r="C5841" s="65">
        <v>16</v>
      </c>
      <c r="D5841" s="66">
        <v>0</v>
      </c>
      <c r="E5841" s="66"/>
      <c r="F5841" s="66"/>
      <c r="G5841" s="66"/>
      <c r="H5841" s="66">
        <v>0</v>
      </c>
    </row>
    <row r="5842" spans="1:8" ht="12.75" customHeight="1" x14ac:dyDescent="0.25">
      <c r="A5842" s="26" t="s">
        <v>6040</v>
      </c>
      <c r="B5842" s="26" t="s">
        <v>6034</v>
      </c>
      <c r="C5842" s="65">
        <v>16</v>
      </c>
      <c r="D5842" s="66">
        <v>0</v>
      </c>
      <c r="E5842" s="66"/>
      <c r="F5842" s="66"/>
      <c r="G5842" s="66"/>
      <c r="H5842" s="66">
        <v>0</v>
      </c>
    </row>
    <row r="5843" spans="1:8" ht="12.75" customHeight="1" x14ac:dyDescent="0.25">
      <c r="A5843" s="26" t="s">
        <v>6041</v>
      </c>
      <c r="B5843" s="26" t="s">
        <v>5287</v>
      </c>
      <c r="C5843" s="65">
        <v>10</v>
      </c>
      <c r="D5843" s="66"/>
      <c r="E5843" s="66"/>
      <c r="F5843" s="66"/>
      <c r="G5843" s="66">
        <v>-100000</v>
      </c>
      <c r="H5843" s="66">
        <v>100000</v>
      </c>
    </row>
    <row r="5844" spans="1:8" ht="12.75" customHeight="1" x14ac:dyDescent="0.25">
      <c r="A5844" s="26" t="s">
        <v>6042</v>
      </c>
      <c r="B5844" s="26" t="s">
        <v>5287</v>
      </c>
      <c r="C5844" s="65">
        <v>12</v>
      </c>
      <c r="D5844" s="66"/>
      <c r="E5844" s="66"/>
      <c r="F5844" s="66">
        <v>-100000</v>
      </c>
      <c r="G5844" s="66"/>
      <c r="H5844" s="66">
        <v>100000</v>
      </c>
    </row>
    <row r="5845" spans="1:8" ht="12.75" customHeight="1" x14ac:dyDescent="0.25">
      <c r="A5845" s="26" t="s">
        <v>6043</v>
      </c>
      <c r="B5845" s="26" t="s">
        <v>5287</v>
      </c>
      <c r="C5845" s="65">
        <v>14</v>
      </c>
      <c r="D5845" s="66"/>
      <c r="E5845" s="66">
        <v>-100000</v>
      </c>
      <c r="F5845" s="66"/>
      <c r="G5845" s="66"/>
      <c r="H5845" s="66">
        <v>100000</v>
      </c>
    </row>
    <row r="5846" spans="1:8" ht="12.75" customHeight="1" x14ac:dyDescent="0.25">
      <c r="A5846" s="26" t="s">
        <v>6044</v>
      </c>
      <c r="B5846" s="26" t="s">
        <v>6030</v>
      </c>
      <c r="C5846" s="65">
        <v>16</v>
      </c>
      <c r="D5846" s="66">
        <v>-100000</v>
      </c>
      <c r="E5846" s="66"/>
      <c r="F5846" s="66"/>
      <c r="G5846" s="66"/>
      <c r="H5846" s="66">
        <v>100000</v>
      </c>
    </row>
    <row r="5847" spans="1:8" ht="12.75" customHeight="1" x14ac:dyDescent="0.25">
      <c r="A5847" s="26" t="s">
        <v>6045</v>
      </c>
      <c r="B5847" s="26" t="s">
        <v>6032</v>
      </c>
      <c r="C5847" s="65">
        <v>16</v>
      </c>
      <c r="D5847" s="66">
        <v>0</v>
      </c>
      <c r="E5847" s="66"/>
      <c r="F5847" s="66"/>
      <c r="G5847" s="66"/>
      <c r="H5847" s="66">
        <v>0</v>
      </c>
    </row>
    <row r="5848" spans="1:8" ht="12.75" customHeight="1" x14ac:dyDescent="0.25">
      <c r="A5848" s="26" t="s">
        <v>6046</v>
      </c>
      <c r="B5848" s="26" t="s">
        <v>6034</v>
      </c>
      <c r="C5848" s="65">
        <v>16</v>
      </c>
      <c r="D5848" s="66">
        <v>0</v>
      </c>
      <c r="E5848" s="66"/>
      <c r="F5848" s="66"/>
      <c r="G5848" s="66"/>
      <c r="H5848" s="66">
        <v>0</v>
      </c>
    </row>
    <row r="5849" spans="1:8" ht="12.75" customHeight="1" x14ac:dyDescent="0.25">
      <c r="A5849" s="26" t="s">
        <v>6047</v>
      </c>
      <c r="B5849" s="26" t="s">
        <v>5287</v>
      </c>
      <c r="C5849" s="65">
        <v>10</v>
      </c>
      <c r="D5849" s="66"/>
      <c r="E5849" s="66"/>
      <c r="F5849" s="66"/>
      <c r="G5849" s="66">
        <v>0</v>
      </c>
      <c r="H5849" s="66">
        <v>0</v>
      </c>
    </row>
    <row r="5850" spans="1:8" ht="12.75" customHeight="1" x14ac:dyDescent="0.25">
      <c r="A5850" s="26" t="s">
        <v>6048</v>
      </c>
      <c r="B5850" s="26" t="s">
        <v>5608</v>
      </c>
      <c r="C5850" s="65">
        <v>12</v>
      </c>
      <c r="D5850" s="66"/>
      <c r="E5850" s="66"/>
      <c r="F5850" s="66">
        <v>0</v>
      </c>
      <c r="G5850" s="66"/>
      <c r="H5850" s="66">
        <v>0</v>
      </c>
    </row>
    <row r="5851" spans="1:8" ht="12.75" customHeight="1" x14ac:dyDescent="0.25">
      <c r="A5851" s="26" t="s">
        <v>6049</v>
      </c>
      <c r="B5851" s="26" t="s">
        <v>5397</v>
      </c>
      <c r="C5851" s="65">
        <v>14</v>
      </c>
      <c r="D5851" s="66"/>
      <c r="E5851" s="66">
        <v>0</v>
      </c>
      <c r="F5851" s="66"/>
      <c r="G5851" s="66"/>
      <c r="H5851" s="66">
        <v>0</v>
      </c>
    </row>
    <row r="5852" spans="1:8" ht="12.75" customHeight="1" x14ac:dyDescent="0.25">
      <c r="A5852" s="26" t="s">
        <v>6050</v>
      </c>
      <c r="B5852" s="26" t="s">
        <v>6030</v>
      </c>
      <c r="C5852" s="65">
        <v>16</v>
      </c>
      <c r="D5852" s="66">
        <v>0</v>
      </c>
      <c r="E5852" s="66"/>
      <c r="F5852" s="66"/>
      <c r="G5852" s="66"/>
      <c r="H5852" s="66">
        <v>0</v>
      </c>
    </row>
    <row r="5853" spans="1:8" ht="12.75" customHeight="1" x14ac:dyDescent="0.25">
      <c r="A5853" s="26" t="s">
        <v>6051</v>
      </c>
      <c r="B5853" s="26" t="s">
        <v>6032</v>
      </c>
      <c r="C5853" s="65">
        <v>16</v>
      </c>
      <c r="D5853" s="66">
        <v>0</v>
      </c>
      <c r="E5853" s="66"/>
      <c r="F5853" s="66"/>
      <c r="G5853" s="66"/>
      <c r="H5853" s="66">
        <v>0</v>
      </c>
    </row>
    <row r="5854" spans="1:8" ht="12.75" customHeight="1" x14ac:dyDescent="0.25">
      <c r="A5854" s="26" t="s">
        <v>6052</v>
      </c>
      <c r="B5854" s="26" t="s">
        <v>6034</v>
      </c>
      <c r="C5854" s="65">
        <v>16</v>
      </c>
      <c r="D5854" s="66">
        <v>0</v>
      </c>
      <c r="E5854" s="66"/>
      <c r="F5854" s="66"/>
      <c r="G5854" s="66"/>
      <c r="H5854" s="66">
        <v>0</v>
      </c>
    </row>
    <row r="5855" spans="1:8" ht="12.75" customHeight="1" x14ac:dyDescent="0.25">
      <c r="A5855" s="26" t="s">
        <v>6053</v>
      </c>
      <c r="B5855" s="26" t="s">
        <v>4745</v>
      </c>
      <c r="C5855" s="65">
        <v>10</v>
      </c>
      <c r="D5855" s="66"/>
      <c r="E5855" s="66"/>
      <c r="F5855" s="66"/>
      <c r="G5855" s="66">
        <v>-770191</v>
      </c>
      <c r="H5855" s="66">
        <v>770191</v>
      </c>
    </row>
    <row r="5856" spans="1:8" ht="12.75" customHeight="1" x14ac:dyDescent="0.25">
      <c r="A5856" s="26" t="s">
        <v>6054</v>
      </c>
      <c r="B5856" s="26" t="s">
        <v>4745</v>
      </c>
      <c r="C5856" s="65">
        <v>12</v>
      </c>
      <c r="D5856" s="66"/>
      <c r="E5856" s="66"/>
      <c r="F5856" s="66">
        <v>-770191</v>
      </c>
      <c r="G5856" s="66"/>
      <c r="H5856" s="66">
        <v>770191</v>
      </c>
    </row>
    <row r="5857" spans="1:8" ht="12.75" customHeight="1" x14ac:dyDescent="0.25">
      <c r="A5857" s="26" t="s">
        <v>6055</v>
      </c>
      <c r="B5857" s="26" t="s">
        <v>4745</v>
      </c>
      <c r="C5857" s="65">
        <v>14</v>
      </c>
      <c r="D5857" s="66"/>
      <c r="E5857" s="66">
        <v>-770191</v>
      </c>
      <c r="F5857" s="66"/>
      <c r="G5857" s="66"/>
      <c r="H5857" s="66">
        <v>770191</v>
      </c>
    </row>
    <row r="5858" spans="1:8" ht="12.75" customHeight="1" x14ac:dyDescent="0.25">
      <c r="A5858" s="26" t="s">
        <v>6056</v>
      </c>
      <c r="B5858" s="26" t="s">
        <v>6030</v>
      </c>
      <c r="C5858" s="65">
        <v>16</v>
      </c>
      <c r="D5858" s="66">
        <v>-216250</v>
      </c>
      <c r="E5858" s="66"/>
      <c r="F5858" s="66"/>
      <c r="G5858" s="66"/>
      <c r="H5858" s="66">
        <v>216250</v>
      </c>
    </row>
    <row r="5859" spans="1:8" ht="12.75" customHeight="1" x14ac:dyDescent="0.25">
      <c r="A5859" s="26" t="s">
        <v>6057</v>
      </c>
      <c r="B5859" s="26" t="s">
        <v>6032</v>
      </c>
      <c r="C5859" s="65">
        <v>16</v>
      </c>
      <c r="D5859" s="66">
        <v>-553941</v>
      </c>
      <c r="E5859" s="66"/>
      <c r="F5859" s="66"/>
      <c r="G5859" s="66"/>
      <c r="H5859" s="66">
        <v>553941</v>
      </c>
    </row>
    <row r="5860" spans="1:8" ht="12.75" customHeight="1" x14ac:dyDescent="0.25">
      <c r="A5860" s="26" t="s">
        <v>6058</v>
      </c>
      <c r="B5860" s="26" t="s">
        <v>6034</v>
      </c>
      <c r="C5860" s="65">
        <v>16</v>
      </c>
      <c r="D5860" s="66">
        <v>0</v>
      </c>
      <c r="E5860" s="66"/>
      <c r="F5860" s="66"/>
      <c r="G5860" s="66"/>
      <c r="H5860" s="66">
        <v>0</v>
      </c>
    </row>
    <row r="5861" spans="1:8" ht="12.75" customHeight="1" x14ac:dyDescent="0.25">
      <c r="A5861" s="26" t="s">
        <v>6059</v>
      </c>
      <c r="B5861" s="26" t="s">
        <v>4745</v>
      </c>
      <c r="C5861" s="65">
        <v>10</v>
      </c>
      <c r="D5861" s="66"/>
      <c r="E5861" s="66"/>
      <c r="F5861" s="66"/>
      <c r="G5861" s="66">
        <v>0</v>
      </c>
      <c r="H5861" s="66">
        <v>0</v>
      </c>
    </row>
    <row r="5862" spans="1:8" ht="12.75" customHeight="1" x14ac:dyDescent="0.25">
      <c r="A5862" s="26" t="s">
        <v>6060</v>
      </c>
      <c r="B5862" s="26" t="s">
        <v>5420</v>
      </c>
      <c r="C5862" s="65">
        <v>12</v>
      </c>
      <c r="D5862" s="66"/>
      <c r="E5862" s="66"/>
      <c r="F5862" s="66">
        <v>0</v>
      </c>
      <c r="G5862" s="66"/>
      <c r="H5862" s="66">
        <v>0</v>
      </c>
    </row>
    <row r="5863" spans="1:8" ht="12.75" customHeight="1" x14ac:dyDescent="0.25">
      <c r="A5863" s="26" t="s">
        <v>6061</v>
      </c>
      <c r="B5863" s="26" t="s">
        <v>5420</v>
      </c>
      <c r="C5863" s="65">
        <v>14</v>
      </c>
      <c r="D5863" s="66"/>
      <c r="E5863" s="66">
        <v>0</v>
      </c>
      <c r="F5863" s="66"/>
      <c r="G5863" s="66"/>
      <c r="H5863" s="66">
        <v>0</v>
      </c>
    </row>
    <row r="5864" spans="1:8" ht="12.75" customHeight="1" x14ac:dyDescent="0.25">
      <c r="A5864" s="26" t="s">
        <v>6062</v>
      </c>
      <c r="B5864" s="26" t="s">
        <v>6030</v>
      </c>
      <c r="C5864" s="65">
        <v>16</v>
      </c>
      <c r="D5864" s="66">
        <v>0</v>
      </c>
      <c r="E5864" s="66"/>
      <c r="F5864" s="66"/>
      <c r="G5864" s="66"/>
      <c r="H5864" s="66">
        <v>0</v>
      </c>
    </row>
    <row r="5865" spans="1:8" ht="12.75" customHeight="1" x14ac:dyDescent="0.25">
      <c r="A5865" s="26" t="s">
        <v>6063</v>
      </c>
      <c r="B5865" s="26" t="s">
        <v>6032</v>
      </c>
      <c r="C5865" s="65">
        <v>16</v>
      </c>
      <c r="D5865" s="66">
        <v>0</v>
      </c>
      <c r="E5865" s="66"/>
      <c r="F5865" s="66"/>
      <c r="G5865" s="66"/>
      <c r="H5865" s="66">
        <v>0</v>
      </c>
    </row>
    <row r="5866" spans="1:8" ht="12.75" customHeight="1" x14ac:dyDescent="0.25">
      <c r="A5866" s="26" t="s">
        <v>6064</v>
      </c>
      <c r="B5866" s="26" t="s">
        <v>6034</v>
      </c>
      <c r="C5866" s="65">
        <v>16</v>
      </c>
      <c r="D5866" s="66">
        <v>0</v>
      </c>
      <c r="E5866" s="66"/>
      <c r="F5866" s="66"/>
      <c r="G5866" s="66"/>
      <c r="H5866" s="66">
        <v>0</v>
      </c>
    </row>
    <row r="5867" spans="1:8" ht="12.75" customHeight="1" x14ac:dyDescent="0.25">
      <c r="A5867" s="26" t="s">
        <v>6065</v>
      </c>
      <c r="B5867" s="26" t="s">
        <v>5304</v>
      </c>
      <c r="C5867" s="65">
        <v>10</v>
      </c>
      <c r="D5867" s="66"/>
      <c r="E5867" s="66"/>
      <c r="F5867" s="66"/>
      <c r="G5867" s="66">
        <v>-2000000</v>
      </c>
      <c r="H5867" s="66">
        <v>2000000</v>
      </c>
    </row>
    <row r="5868" spans="1:8" ht="12.75" customHeight="1" x14ac:dyDescent="0.25">
      <c r="A5868" s="26" t="s">
        <v>12216</v>
      </c>
      <c r="B5868" s="26" t="s">
        <v>5304</v>
      </c>
      <c r="C5868" s="65">
        <v>12</v>
      </c>
      <c r="D5868" s="66"/>
      <c r="E5868" s="66"/>
      <c r="F5868" s="66">
        <v>-2000000</v>
      </c>
      <c r="G5868" s="66"/>
      <c r="H5868" s="66">
        <v>2000000</v>
      </c>
    </row>
    <row r="5869" spans="1:8" ht="12.75" customHeight="1" x14ac:dyDescent="0.25">
      <c r="A5869" s="26" t="s">
        <v>12217</v>
      </c>
      <c r="B5869" s="26" t="s">
        <v>5304</v>
      </c>
      <c r="C5869" s="65">
        <v>14</v>
      </c>
      <c r="D5869" s="66"/>
      <c r="E5869" s="66">
        <v>-2000000</v>
      </c>
      <c r="F5869" s="66"/>
      <c r="G5869" s="66"/>
      <c r="H5869" s="66">
        <v>2000000</v>
      </c>
    </row>
    <row r="5870" spans="1:8" ht="12.75" customHeight="1" x14ac:dyDescent="0.25">
      <c r="A5870" s="26" t="s">
        <v>12218</v>
      </c>
      <c r="B5870" s="26" t="s">
        <v>6030</v>
      </c>
      <c r="C5870" s="65">
        <v>16</v>
      </c>
      <c r="D5870" s="66">
        <v>-2000000</v>
      </c>
      <c r="E5870" s="66"/>
      <c r="F5870" s="66"/>
      <c r="G5870" s="66"/>
      <c r="H5870" s="66">
        <v>2000000</v>
      </c>
    </row>
    <row r="5871" spans="1:8" ht="12.75" customHeight="1" x14ac:dyDescent="0.25">
      <c r="A5871" s="26" t="s">
        <v>6066</v>
      </c>
      <c r="B5871" s="26" t="s">
        <v>5304</v>
      </c>
      <c r="C5871" s="65">
        <v>10</v>
      </c>
      <c r="D5871" s="66"/>
      <c r="E5871" s="66"/>
      <c r="F5871" s="66"/>
      <c r="G5871" s="66">
        <v>0</v>
      </c>
      <c r="H5871" s="66">
        <v>0</v>
      </c>
    </row>
    <row r="5872" spans="1:8" ht="12.75" customHeight="1" x14ac:dyDescent="0.25">
      <c r="A5872" s="26" t="s">
        <v>6067</v>
      </c>
      <c r="B5872" s="26" t="s">
        <v>5313</v>
      </c>
      <c r="C5872" s="65">
        <v>10</v>
      </c>
      <c r="D5872" s="66"/>
      <c r="E5872" s="66"/>
      <c r="F5872" s="66"/>
      <c r="G5872" s="66">
        <v>0</v>
      </c>
      <c r="H5872" s="66">
        <v>0</v>
      </c>
    </row>
    <row r="5873" spans="1:8" ht="12.75" customHeight="1" x14ac:dyDescent="0.25">
      <c r="A5873" s="26" t="s">
        <v>6068</v>
      </c>
      <c r="B5873" s="26" t="s">
        <v>5318</v>
      </c>
      <c r="C5873" s="65">
        <v>10</v>
      </c>
      <c r="D5873" s="66"/>
      <c r="E5873" s="66"/>
      <c r="F5873" s="66"/>
      <c r="G5873" s="66">
        <v>0</v>
      </c>
      <c r="H5873" s="66">
        <v>0</v>
      </c>
    </row>
    <row r="5874" spans="1:8" ht="12.75" customHeight="1" x14ac:dyDescent="0.25">
      <c r="A5874" s="26" t="s">
        <v>6069</v>
      </c>
      <c r="B5874" s="26" t="s">
        <v>5323</v>
      </c>
      <c r="C5874" s="65">
        <v>10</v>
      </c>
      <c r="D5874" s="66"/>
      <c r="E5874" s="66"/>
      <c r="F5874" s="66"/>
      <c r="G5874" s="66">
        <v>0</v>
      </c>
      <c r="H5874" s="66">
        <v>0</v>
      </c>
    </row>
    <row r="5875" spans="1:8" ht="12.75" customHeight="1" x14ac:dyDescent="0.25">
      <c r="A5875" s="26" t="s">
        <v>6070</v>
      </c>
      <c r="B5875" s="26" t="s">
        <v>5323</v>
      </c>
      <c r="C5875" s="65">
        <v>10</v>
      </c>
      <c r="D5875" s="66"/>
      <c r="E5875" s="66"/>
      <c r="F5875" s="66"/>
      <c r="G5875" s="66">
        <v>0</v>
      </c>
      <c r="H5875" s="66">
        <v>0</v>
      </c>
    </row>
    <row r="5876" spans="1:8" ht="12.75" customHeight="1" x14ac:dyDescent="0.25">
      <c r="A5876" s="26" t="s">
        <v>6071</v>
      </c>
      <c r="B5876" s="26" t="s">
        <v>5332</v>
      </c>
      <c r="C5876" s="65">
        <v>10</v>
      </c>
      <c r="D5876" s="66"/>
      <c r="E5876" s="66"/>
      <c r="F5876" s="66"/>
      <c r="G5876" s="66">
        <v>0</v>
      </c>
      <c r="H5876" s="66">
        <v>0</v>
      </c>
    </row>
    <row r="5877" spans="1:8" ht="12.75" customHeight="1" x14ac:dyDescent="0.25">
      <c r="A5877" s="26" t="s">
        <v>6072</v>
      </c>
      <c r="B5877" s="26" t="s">
        <v>5332</v>
      </c>
      <c r="C5877" s="65">
        <v>10</v>
      </c>
      <c r="D5877" s="66"/>
      <c r="E5877" s="66"/>
      <c r="F5877" s="66"/>
      <c r="G5877" s="66">
        <v>0</v>
      </c>
      <c r="H5877" s="66">
        <v>0</v>
      </c>
    </row>
    <row r="5878" spans="1:8" ht="12.75" customHeight="1" x14ac:dyDescent="0.25">
      <c r="A5878" s="26" t="s">
        <v>6073</v>
      </c>
      <c r="B5878" s="26" t="s">
        <v>5341</v>
      </c>
      <c r="C5878" s="65">
        <v>10</v>
      </c>
      <c r="D5878" s="66"/>
      <c r="E5878" s="66"/>
      <c r="F5878" s="66"/>
      <c r="G5878" s="66">
        <v>-13697.4</v>
      </c>
      <c r="H5878" s="66">
        <v>13697.4</v>
      </c>
    </row>
    <row r="5879" spans="1:8" ht="12.75" customHeight="1" x14ac:dyDescent="0.25">
      <c r="A5879" s="26" t="s">
        <v>6074</v>
      </c>
      <c r="B5879" s="26" t="s">
        <v>5278</v>
      </c>
      <c r="C5879" s="65">
        <v>12</v>
      </c>
      <c r="D5879" s="66"/>
      <c r="E5879" s="66"/>
      <c r="F5879" s="66">
        <v>-13697.4</v>
      </c>
      <c r="G5879" s="66"/>
      <c r="H5879" s="66">
        <v>13697.4</v>
      </c>
    </row>
    <row r="5880" spans="1:8" ht="12.75" customHeight="1" x14ac:dyDescent="0.25">
      <c r="A5880" s="26" t="s">
        <v>6075</v>
      </c>
      <c r="B5880" s="26" t="s">
        <v>5278</v>
      </c>
      <c r="C5880" s="65">
        <v>14</v>
      </c>
      <c r="D5880" s="66"/>
      <c r="E5880" s="66">
        <v>-13697.4</v>
      </c>
      <c r="F5880" s="66"/>
      <c r="G5880" s="66"/>
      <c r="H5880" s="66">
        <v>13697.4</v>
      </c>
    </row>
    <row r="5881" spans="1:8" ht="12.75" customHeight="1" x14ac:dyDescent="0.25">
      <c r="A5881" s="26" t="s">
        <v>6076</v>
      </c>
      <c r="B5881" s="26" t="s">
        <v>6030</v>
      </c>
      <c r="C5881" s="65">
        <v>16</v>
      </c>
      <c r="D5881" s="66">
        <v>-10200.56</v>
      </c>
      <c r="E5881" s="66"/>
      <c r="F5881" s="66"/>
      <c r="G5881" s="66"/>
      <c r="H5881" s="66">
        <v>10200.56</v>
      </c>
    </row>
    <row r="5882" spans="1:8" ht="12.75" customHeight="1" x14ac:dyDescent="0.25">
      <c r="A5882" s="26" t="s">
        <v>6077</v>
      </c>
      <c r="B5882" s="26" t="s">
        <v>6032</v>
      </c>
      <c r="C5882" s="65">
        <v>16</v>
      </c>
      <c r="D5882" s="66">
        <v>-3496.84</v>
      </c>
      <c r="E5882" s="66"/>
      <c r="F5882" s="66"/>
      <c r="G5882" s="66"/>
      <c r="H5882" s="66">
        <v>3496.84</v>
      </c>
    </row>
    <row r="5883" spans="1:8" ht="12.75" customHeight="1" x14ac:dyDescent="0.25">
      <c r="A5883" s="26" t="s">
        <v>6078</v>
      </c>
      <c r="B5883" s="26" t="s">
        <v>6034</v>
      </c>
      <c r="C5883" s="65">
        <v>16</v>
      </c>
      <c r="D5883" s="66">
        <v>0</v>
      </c>
      <c r="E5883" s="66"/>
      <c r="F5883" s="66"/>
      <c r="G5883" s="66"/>
      <c r="H5883" s="66">
        <v>0</v>
      </c>
    </row>
    <row r="5884" spans="1:8" ht="12.75" customHeight="1" x14ac:dyDescent="0.25">
      <c r="A5884" s="26" t="s">
        <v>6079</v>
      </c>
      <c r="B5884" s="26" t="s">
        <v>5287</v>
      </c>
      <c r="C5884" s="65">
        <v>12</v>
      </c>
      <c r="D5884" s="66"/>
      <c r="E5884" s="66"/>
      <c r="F5884" s="66">
        <v>0</v>
      </c>
      <c r="G5884" s="66"/>
      <c r="H5884" s="66">
        <v>0</v>
      </c>
    </row>
    <row r="5885" spans="1:8" ht="12.75" customHeight="1" x14ac:dyDescent="0.25">
      <c r="A5885" s="26" t="s">
        <v>6080</v>
      </c>
      <c r="B5885" s="26" t="s">
        <v>5287</v>
      </c>
      <c r="C5885" s="65">
        <v>14</v>
      </c>
      <c r="D5885" s="66"/>
      <c r="E5885" s="66">
        <v>0</v>
      </c>
      <c r="F5885" s="66"/>
      <c r="G5885" s="66"/>
      <c r="H5885" s="66">
        <v>0</v>
      </c>
    </row>
    <row r="5886" spans="1:8" ht="12.75" customHeight="1" x14ac:dyDescent="0.25">
      <c r="A5886" s="26" t="s">
        <v>6081</v>
      </c>
      <c r="B5886" s="26" t="s">
        <v>6030</v>
      </c>
      <c r="C5886" s="65">
        <v>16</v>
      </c>
      <c r="D5886" s="66">
        <v>0</v>
      </c>
      <c r="E5886" s="66"/>
      <c r="F5886" s="66"/>
      <c r="G5886" s="66"/>
      <c r="H5886" s="66">
        <v>0</v>
      </c>
    </row>
    <row r="5887" spans="1:8" ht="12.75" customHeight="1" x14ac:dyDescent="0.25">
      <c r="A5887" s="26" t="s">
        <v>6082</v>
      </c>
      <c r="B5887" s="26" t="s">
        <v>6032</v>
      </c>
      <c r="C5887" s="65">
        <v>16</v>
      </c>
      <c r="D5887" s="66">
        <v>0</v>
      </c>
      <c r="E5887" s="66"/>
      <c r="F5887" s="66"/>
      <c r="G5887" s="66"/>
      <c r="H5887" s="66">
        <v>0</v>
      </c>
    </row>
    <row r="5888" spans="1:8" ht="12.75" customHeight="1" x14ac:dyDescent="0.25">
      <c r="A5888" s="26" t="s">
        <v>6083</v>
      </c>
      <c r="B5888" s="26" t="s">
        <v>6034</v>
      </c>
      <c r="C5888" s="65">
        <v>16</v>
      </c>
      <c r="D5888" s="66">
        <v>0</v>
      </c>
      <c r="E5888" s="66"/>
      <c r="F5888" s="66"/>
      <c r="G5888" s="66"/>
      <c r="H5888" s="66">
        <v>0</v>
      </c>
    </row>
    <row r="5889" spans="1:8" ht="12.75" customHeight="1" x14ac:dyDescent="0.25">
      <c r="A5889" s="26" t="s">
        <v>6084</v>
      </c>
      <c r="B5889" s="26" t="s">
        <v>4745</v>
      </c>
      <c r="C5889" s="65">
        <v>12</v>
      </c>
      <c r="D5889" s="66"/>
      <c r="E5889" s="66"/>
      <c r="F5889" s="66">
        <v>0</v>
      </c>
      <c r="G5889" s="66"/>
      <c r="H5889" s="66">
        <v>0</v>
      </c>
    </row>
    <row r="5890" spans="1:8" ht="12.75" customHeight="1" x14ac:dyDescent="0.25">
      <c r="A5890" s="26" t="s">
        <v>6085</v>
      </c>
      <c r="B5890" s="26" t="s">
        <v>4745</v>
      </c>
      <c r="C5890" s="65">
        <v>14</v>
      </c>
      <c r="D5890" s="66"/>
      <c r="E5890" s="66">
        <v>0</v>
      </c>
      <c r="F5890" s="66"/>
      <c r="G5890" s="66"/>
      <c r="H5890" s="66">
        <v>0</v>
      </c>
    </row>
    <row r="5891" spans="1:8" ht="12.75" customHeight="1" x14ac:dyDescent="0.25">
      <c r="A5891" s="26" t="s">
        <v>6086</v>
      </c>
      <c r="B5891" s="26" t="s">
        <v>6030</v>
      </c>
      <c r="C5891" s="65">
        <v>16</v>
      </c>
      <c r="D5891" s="66">
        <v>0</v>
      </c>
      <c r="E5891" s="66"/>
      <c r="F5891" s="66"/>
      <c r="G5891" s="66"/>
      <c r="H5891" s="66">
        <v>0</v>
      </c>
    </row>
    <row r="5892" spans="1:8" ht="12.75" customHeight="1" x14ac:dyDescent="0.25">
      <c r="A5892" s="26" t="s">
        <v>6087</v>
      </c>
      <c r="B5892" s="26" t="s">
        <v>6032</v>
      </c>
      <c r="C5892" s="65">
        <v>16</v>
      </c>
      <c r="D5892" s="66">
        <v>0</v>
      </c>
      <c r="E5892" s="66"/>
      <c r="F5892" s="66"/>
      <c r="G5892" s="66"/>
      <c r="H5892" s="66">
        <v>0</v>
      </c>
    </row>
    <row r="5893" spans="1:8" ht="12.75" customHeight="1" x14ac:dyDescent="0.25">
      <c r="A5893" s="26" t="s">
        <v>6088</v>
      </c>
      <c r="B5893" s="26" t="s">
        <v>6034</v>
      </c>
      <c r="C5893" s="65">
        <v>16</v>
      </c>
      <c r="D5893" s="66">
        <v>0</v>
      </c>
      <c r="E5893" s="66"/>
      <c r="F5893" s="66"/>
      <c r="G5893" s="66"/>
      <c r="H5893" s="66">
        <v>0</v>
      </c>
    </row>
    <row r="5894" spans="1:8" ht="12.75" customHeight="1" x14ac:dyDescent="0.25">
      <c r="A5894" s="26" t="s">
        <v>6089</v>
      </c>
      <c r="B5894" s="26" t="s">
        <v>6090</v>
      </c>
      <c r="C5894" s="65">
        <v>12</v>
      </c>
      <c r="D5894" s="66"/>
      <c r="E5894" s="66"/>
      <c r="F5894" s="66">
        <v>0</v>
      </c>
      <c r="G5894" s="66"/>
      <c r="H5894" s="66">
        <v>0</v>
      </c>
    </row>
    <row r="5895" spans="1:8" ht="12.75" customHeight="1" x14ac:dyDescent="0.25">
      <c r="A5895" s="26" t="s">
        <v>6091</v>
      </c>
      <c r="B5895" s="26" t="s">
        <v>6090</v>
      </c>
      <c r="C5895" s="65">
        <v>14</v>
      </c>
      <c r="D5895" s="66"/>
      <c r="E5895" s="66">
        <v>0</v>
      </c>
      <c r="F5895" s="66"/>
      <c r="G5895" s="66"/>
      <c r="H5895" s="66">
        <v>0</v>
      </c>
    </row>
    <row r="5896" spans="1:8" ht="12.75" customHeight="1" x14ac:dyDescent="0.25">
      <c r="A5896" s="26" t="s">
        <v>6092</v>
      </c>
      <c r="B5896" s="26" t="s">
        <v>6030</v>
      </c>
      <c r="C5896" s="65">
        <v>16</v>
      </c>
      <c r="D5896" s="66">
        <v>0</v>
      </c>
      <c r="E5896" s="66"/>
      <c r="F5896" s="66"/>
      <c r="G5896" s="66"/>
      <c r="H5896" s="66">
        <v>0</v>
      </c>
    </row>
    <row r="5897" spans="1:8" ht="12.75" customHeight="1" x14ac:dyDescent="0.25">
      <c r="A5897" s="26" t="s">
        <v>6093</v>
      </c>
      <c r="B5897" s="26" t="s">
        <v>6032</v>
      </c>
      <c r="C5897" s="65">
        <v>16</v>
      </c>
      <c r="D5897" s="66">
        <v>0</v>
      </c>
      <c r="E5897" s="66"/>
      <c r="F5897" s="66"/>
      <c r="G5897" s="66"/>
      <c r="H5897" s="66">
        <v>0</v>
      </c>
    </row>
    <row r="5898" spans="1:8" ht="12.75" customHeight="1" x14ac:dyDescent="0.25">
      <c r="A5898" s="26" t="s">
        <v>6094</v>
      </c>
      <c r="B5898" s="26" t="s">
        <v>6034</v>
      </c>
      <c r="C5898" s="65">
        <v>16</v>
      </c>
      <c r="D5898" s="66">
        <v>0</v>
      </c>
      <c r="E5898" s="66"/>
      <c r="F5898" s="66"/>
      <c r="G5898" s="66"/>
      <c r="H5898" s="66">
        <v>0</v>
      </c>
    </row>
    <row r="5899" spans="1:8" ht="12.75" customHeight="1" x14ac:dyDescent="0.25">
      <c r="A5899" s="26" t="s">
        <v>12219</v>
      </c>
      <c r="B5899" s="26" t="s">
        <v>5304</v>
      </c>
      <c r="C5899" s="65">
        <v>12</v>
      </c>
      <c r="D5899" s="66"/>
      <c r="E5899" s="66"/>
      <c r="F5899" s="66">
        <v>0</v>
      </c>
      <c r="G5899" s="66"/>
      <c r="H5899" s="66">
        <v>0</v>
      </c>
    </row>
    <row r="5900" spans="1:8" ht="12.75" customHeight="1" x14ac:dyDescent="0.25">
      <c r="A5900" s="26" t="s">
        <v>12220</v>
      </c>
      <c r="B5900" s="26" t="s">
        <v>5304</v>
      </c>
      <c r="C5900" s="65">
        <v>14</v>
      </c>
      <c r="D5900" s="66"/>
      <c r="E5900" s="66">
        <v>0</v>
      </c>
      <c r="F5900" s="66"/>
      <c r="G5900" s="66"/>
      <c r="H5900" s="66">
        <v>0</v>
      </c>
    </row>
    <row r="5901" spans="1:8" ht="12.75" customHeight="1" x14ac:dyDescent="0.25">
      <c r="A5901" s="26" t="s">
        <v>12221</v>
      </c>
      <c r="B5901" s="26" t="s">
        <v>6030</v>
      </c>
      <c r="C5901" s="65">
        <v>16</v>
      </c>
      <c r="D5901" s="66">
        <v>0</v>
      </c>
      <c r="E5901" s="66"/>
      <c r="F5901" s="66"/>
      <c r="G5901" s="66"/>
      <c r="H5901" s="66">
        <v>0</v>
      </c>
    </row>
    <row r="5902" spans="1:8" ht="12.75" customHeight="1" x14ac:dyDescent="0.25">
      <c r="A5902" s="26" t="s">
        <v>6095</v>
      </c>
      <c r="B5902" s="26" t="s">
        <v>5341</v>
      </c>
      <c r="C5902" s="65">
        <v>10</v>
      </c>
      <c r="D5902" s="66"/>
      <c r="E5902" s="66"/>
      <c r="F5902" s="66"/>
      <c r="G5902" s="66">
        <v>0</v>
      </c>
      <c r="H5902" s="66">
        <v>0</v>
      </c>
    </row>
    <row r="5903" spans="1:8" ht="12.75" customHeight="1" x14ac:dyDescent="0.25">
      <c r="A5903" s="26" t="s">
        <v>6096</v>
      </c>
      <c r="B5903" s="26" t="s">
        <v>5374</v>
      </c>
      <c r="C5903" s="65">
        <v>12</v>
      </c>
      <c r="D5903" s="66"/>
      <c r="E5903" s="66"/>
      <c r="F5903" s="66">
        <v>0</v>
      </c>
      <c r="G5903" s="66"/>
      <c r="H5903" s="66">
        <v>0</v>
      </c>
    </row>
    <row r="5904" spans="1:8" ht="12.75" customHeight="1" x14ac:dyDescent="0.25">
      <c r="A5904" s="26" t="s">
        <v>6097</v>
      </c>
      <c r="B5904" s="26" t="s">
        <v>5374</v>
      </c>
      <c r="C5904" s="65">
        <v>14</v>
      </c>
      <c r="D5904" s="66"/>
      <c r="E5904" s="66">
        <v>0</v>
      </c>
      <c r="F5904" s="66"/>
      <c r="G5904" s="66"/>
      <c r="H5904" s="66">
        <v>0</v>
      </c>
    </row>
    <row r="5905" spans="1:8" ht="12.75" customHeight="1" x14ac:dyDescent="0.25">
      <c r="A5905" s="26" t="s">
        <v>6098</v>
      </c>
      <c r="B5905" s="26" t="s">
        <v>6030</v>
      </c>
      <c r="C5905" s="65">
        <v>16</v>
      </c>
      <c r="D5905" s="66">
        <v>0</v>
      </c>
      <c r="E5905" s="66"/>
      <c r="F5905" s="66"/>
      <c r="G5905" s="66"/>
      <c r="H5905" s="66">
        <v>0</v>
      </c>
    </row>
    <row r="5906" spans="1:8" ht="12.75" customHeight="1" x14ac:dyDescent="0.25">
      <c r="A5906" s="26" t="s">
        <v>6099</v>
      </c>
      <c r="B5906" s="26" t="s">
        <v>6032</v>
      </c>
      <c r="C5906" s="65">
        <v>16</v>
      </c>
      <c r="D5906" s="66">
        <v>0</v>
      </c>
      <c r="E5906" s="66"/>
      <c r="F5906" s="66"/>
      <c r="G5906" s="66"/>
      <c r="H5906" s="66">
        <v>0</v>
      </c>
    </row>
    <row r="5907" spans="1:8" ht="12.75" customHeight="1" x14ac:dyDescent="0.25">
      <c r="A5907" s="26" t="s">
        <v>6100</v>
      </c>
      <c r="B5907" s="26" t="s">
        <v>6034</v>
      </c>
      <c r="C5907" s="65">
        <v>16</v>
      </c>
      <c r="D5907" s="66">
        <v>0</v>
      </c>
      <c r="E5907" s="66"/>
      <c r="F5907" s="66"/>
      <c r="G5907" s="66"/>
      <c r="H5907" s="66">
        <v>0</v>
      </c>
    </row>
    <row r="5908" spans="1:8" ht="12.75" customHeight="1" x14ac:dyDescent="0.25">
      <c r="A5908" s="26" t="s">
        <v>6101</v>
      </c>
      <c r="B5908" s="26" t="s">
        <v>5397</v>
      </c>
      <c r="C5908" s="65">
        <v>12</v>
      </c>
      <c r="D5908" s="66"/>
      <c r="E5908" s="66"/>
      <c r="F5908" s="66">
        <v>0</v>
      </c>
      <c r="G5908" s="66"/>
      <c r="H5908" s="66">
        <v>0</v>
      </c>
    </row>
    <row r="5909" spans="1:8" ht="12.75" customHeight="1" x14ac:dyDescent="0.25">
      <c r="A5909" s="26" t="s">
        <v>6102</v>
      </c>
      <c r="B5909" s="26" t="s">
        <v>5397</v>
      </c>
      <c r="C5909" s="65">
        <v>14</v>
      </c>
      <c r="D5909" s="66"/>
      <c r="E5909" s="66">
        <v>0</v>
      </c>
      <c r="F5909" s="66"/>
      <c r="G5909" s="66"/>
      <c r="H5909" s="66">
        <v>0</v>
      </c>
    </row>
    <row r="5910" spans="1:8" ht="12.75" customHeight="1" x14ac:dyDescent="0.25">
      <c r="A5910" s="26" t="s">
        <v>6103</v>
      </c>
      <c r="B5910" s="26" t="s">
        <v>6030</v>
      </c>
      <c r="C5910" s="65">
        <v>16</v>
      </c>
      <c r="D5910" s="66">
        <v>0</v>
      </c>
      <c r="E5910" s="66"/>
      <c r="F5910" s="66"/>
      <c r="G5910" s="66"/>
      <c r="H5910" s="66">
        <v>0</v>
      </c>
    </row>
    <row r="5911" spans="1:8" ht="12.75" customHeight="1" x14ac:dyDescent="0.25">
      <c r="A5911" s="26" t="s">
        <v>6104</v>
      </c>
      <c r="B5911" s="26" t="s">
        <v>6032</v>
      </c>
      <c r="C5911" s="65">
        <v>16</v>
      </c>
      <c r="D5911" s="66">
        <v>0</v>
      </c>
      <c r="E5911" s="66"/>
      <c r="F5911" s="66"/>
      <c r="G5911" s="66"/>
      <c r="H5911" s="66">
        <v>0</v>
      </c>
    </row>
    <row r="5912" spans="1:8" ht="12.75" customHeight="1" x14ac:dyDescent="0.25">
      <c r="A5912" s="26" t="s">
        <v>6105</v>
      </c>
      <c r="B5912" s="26" t="s">
        <v>6034</v>
      </c>
      <c r="C5912" s="65">
        <v>16</v>
      </c>
      <c r="D5912" s="66">
        <v>0</v>
      </c>
      <c r="E5912" s="66"/>
      <c r="F5912" s="66"/>
      <c r="G5912" s="66"/>
      <c r="H5912" s="66">
        <v>0</v>
      </c>
    </row>
    <row r="5913" spans="1:8" ht="12.75" customHeight="1" x14ac:dyDescent="0.25">
      <c r="A5913" s="26" t="s">
        <v>6106</v>
      </c>
      <c r="B5913" s="26" t="s">
        <v>5420</v>
      </c>
      <c r="C5913" s="65">
        <v>12</v>
      </c>
      <c r="D5913" s="66"/>
      <c r="E5913" s="66"/>
      <c r="F5913" s="66">
        <v>0</v>
      </c>
      <c r="G5913" s="66"/>
      <c r="H5913" s="66">
        <v>0</v>
      </c>
    </row>
    <row r="5914" spans="1:8" ht="12.75" customHeight="1" x14ac:dyDescent="0.25">
      <c r="A5914" s="26" t="s">
        <v>6107</v>
      </c>
      <c r="B5914" s="26" t="s">
        <v>5420</v>
      </c>
      <c r="C5914" s="65">
        <v>14</v>
      </c>
      <c r="D5914" s="66"/>
      <c r="E5914" s="66">
        <v>0</v>
      </c>
      <c r="F5914" s="66"/>
      <c r="G5914" s="66"/>
      <c r="H5914" s="66">
        <v>0</v>
      </c>
    </row>
    <row r="5915" spans="1:8" ht="12.75" customHeight="1" x14ac:dyDescent="0.25">
      <c r="A5915" s="26" t="s">
        <v>6108</v>
      </c>
      <c r="B5915" s="26" t="s">
        <v>6030</v>
      </c>
      <c r="C5915" s="65">
        <v>16</v>
      </c>
      <c r="D5915" s="66">
        <v>0</v>
      </c>
      <c r="E5915" s="66"/>
      <c r="F5915" s="66"/>
      <c r="G5915" s="66"/>
      <c r="H5915" s="66">
        <v>0</v>
      </c>
    </row>
    <row r="5916" spans="1:8" ht="12.75" customHeight="1" x14ac:dyDescent="0.25">
      <c r="A5916" s="26" t="s">
        <v>6109</v>
      </c>
      <c r="B5916" s="26" t="s">
        <v>6032</v>
      </c>
      <c r="C5916" s="65">
        <v>16</v>
      </c>
      <c r="D5916" s="66">
        <v>0</v>
      </c>
      <c r="E5916" s="66"/>
      <c r="F5916" s="66"/>
      <c r="G5916" s="66"/>
      <c r="H5916" s="66">
        <v>0</v>
      </c>
    </row>
    <row r="5917" spans="1:8" ht="12.75" customHeight="1" x14ac:dyDescent="0.25">
      <c r="A5917" s="26" t="s">
        <v>6110</v>
      </c>
      <c r="B5917" s="26" t="s">
        <v>6034</v>
      </c>
      <c r="C5917" s="65">
        <v>16</v>
      </c>
      <c r="D5917" s="66">
        <v>0</v>
      </c>
      <c r="E5917" s="66"/>
      <c r="F5917" s="66"/>
      <c r="G5917" s="66"/>
      <c r="H5917" s="66">
        <v>0</v>
      </c>
    </row>
    <row r="5918" spans="1:8" ht="12.75" customHeight="1" x14ac:dyDescent="0.25">
      <c r="A5918" s="26" t="s">
        <v>6111</v>
      </c>
      <c r="B5918" s="26" t="s">
        <v>6112</v>
      </c>
      <c r="C5918" s="65">
        <v>12</v>
      </c>
      <c r="D5918" s="66"/>
      <c r="E5918" s="66"/>
      <c r="F5918" s="66">
        <v>0</v>
      </c>
      <c r="G5918" s="66"/>
      <c r="H5918" s="66">
        <v>0</v>
      </c>
    </row>
    <row r="5919" spans="1:8" ht="12.75" customHeight="1" x14ac:dyDescent="0.25">
      <c r="A5919" s="26" t="s">
        <v>6113</v>
      </c>
      <c r="B5919" s="26" t="s">
        <v>6112</v>
      </c>
      <c r="C5919" s="65">
        <v>14</v>
      </c>
      <c r="D5919" s="66"/>
      <c r="E5919" s="66">
        <v>0</v>
      </c>
      <c r="F5919" s="66"/>
      <c r="G5919" s="66"/>
      <c r="H5919" s="66">
        <v>0</v>
      </c>
    </row>
    <row r="5920" spans="1:8" ht="12.75" customHeight="1" x14ac:dyDescent="0.25">
      <c r="A5920" s="26" t="s">
        <v>6114</v>
      </c>
      <c r="B5920" s="26" t="s">
        <v>6030</v>
      </c>
      <c r="C5920" s="65">
        <v>16</v>
      </c>
      <c r="D5920" s="66">
        <v>0</v>
      </c>
      <c r="E5920" s="66"/>
      <c r="F5920" s="66"/>
      <c r="G5920" s="66"/>
      <c r="H5920" s="66">
        <v>0</v>
      </c>
    </row>
    <row r="5921" spans="1:8" ht="12.75" customHeight="1" x14ac:dyDescent="0.25">
      <c r="A5921" s="26" t="s">
        <v>6115</v>
      </c>
      <c r="B5921" s="26" t="s">
        <v>6032</v>
      </c>
      <c r="C5921" s="65">
        <v>16</v>
      </c>
      <c r="D5921" s="66">
        <v>0</v>
      </c>
      <c r="E5921" s="66"/>
      <c r="F5921" s="66"/>
      <c r="G5921" s="66"/>
      <c r="H5921" s="66">
        <v>0</v>
      </c>
    </row>
    <row r="5922" spans="1:8" ht="12.75" customHeight="1" x14ac:dyDescent="0.25">
      <c r="A5922" s="26" t="s">
        <v>6116</v>
      </c>
      <c r="B5922" s="26" t="s">
        <v>6034</v>
      </c>
      <c r="C5922" s="65">
        <v>16</v>
      </c>
      <c r="D5922" s="66">
        <v>0</v>
      </c>
      <c r="E5922" s="66"/>
      <c r="F5922" s="66"/>
      <c r="G5922" s="66"/>
      <c r="H5922" s="66">
        <v>0</v>
      </c>
    </row>
    <row r="5923" spans="1:8" ht="12.75" customHeight="1" x14ac:dyDescent="0.25">
      <c r="A5923" s="26" t="s">
        <v>6117</v>
      </c>
      <c r="B5923" s="26" t="s">
        <v>6118</v>
      </c>
      <c r="C5923" s="65">
        <v>6</v>
      </c>
      <c r="D5923" s="66"/>
      <c r="E5923" s="66"/>
      <c r="F5923" s="66"/>
      <c r="G5923" s="66"/>
      <c r="H5923" s="66">
        <v>62042144.43</v>
      </c>
    </row>
    <row r="5924" spans="1:8" ht="12.75" customHeight="1" x14ac:dyDescent="0.25">
      <c r="A5924" s="26" t="s">
        <v>6119</v>
      </c>
      <c r="B5924" s="26" t="s">
        <v>5269</v>
      </c>
      <c r="C5924" s="65">
        <v>10</v>
      </c>
      <c r="D5924" s="66"/>
      <c r="E5924" s="66"/>
      <c r="F5924" s="66"/>
      <c r="G5924" s="66">
        <v>0</v>
      </c>
      <c r="H5924" s="66">
        <v>0</v>
      </c>
    </row>
    <row r="5925" spans="1:8" ht="12.75" customHeight="1" x14ac:dyDescent="0.25">
      <c r="A5925" s="26" t="s">
        <v>6120</v>
      </c>
      <c r="B5925" s="26" t="s">
        <v>5269</v>
      </c>
      <c r="C5925" s="65">
        <v>10</v>
      </c>
      <c r="D5925" s="66"/>
      <c r="E5925" s="66"/>
      <c r="F5925" s="66"/>
      <c r="G5925" s="66">
        <v>0</v>
      </c>
      <c r="H5925" s="66">
        <v>0</v>
      </c>
    </row>
    <row r="5926" spans="1:8" ht="12.75" customHeight="1" x14ac:dyDescent="0.25">
      <c r="A5926" s="26" t="s">
        <v>6121</v>
      </c>
      <c r="B5926" s="26" t="s">
        <v>5278</v>
      </c>
      <c r="C5926" s="65">
        <v>10</v>
      </c>
      <c r="D5926" s="66"/>
      <c r="E5926" s="66"/>
      <c r="F5926" s="66"/>
      <c r="G5926" s="66">
        <v>-5669459.7300000004</v>
      </c>
      <c r="H5926" s="66">
        <v>5669459.7300000004</v>
      </c>
    </row>
    <row r="5927" spans="1:8" ht="12.75" customHeight="1" x14ac:dyDescent="0.25">
      <c r="A5927" s="26" t="s">
        <v>6122</v>
      </c>
      <c r="B5927" s="26" t="s">
        <v>5278</v>
      </c>
      <c r="C5927" s="65">
        <v>12</v>
      </c>
      <c r="D5927" s="66"/>
      <c r="E5927" s="66"/>
      <c r="F5927" s="66">
        <v>-5669459.7300000004</v>
      </c>
      <c r="G5927" s="66"/>
      <c r="H5927" s="66">
        <v>5669459.7300000004</v>
      </c>
    </row>
    <row r="5928" spans="1:8" ht="22.5" customHeight="1" x14ac:dyDescent="0.25">
      <c r="A5928" s="26" t="s">
        <v>6123</v>
      </c>
      <c r="B5928" s="26" t="s">
        <v>5278</v>
      </c>
      <c r="C5928" s="65">
        <v>14</v>
      </c>
      <c r="D5928" s="66"/>
      <c r="E5928" s="66">
        <v>-5669459.7300000004</v>
      </c>
      <c r="F5928" s="66"/>
      <c r="G5928" s="66"/>
      <c r="H5928" s="66">
        <v>5669459.7300000004</v>
      </c>
    </row>
    <row r="5929" spans="1:8" ht="12.75" customHeight="1" x14ac:dyDescent="0.25">
      <c r="A5929" s="26" t="s">
        <v>6124</v>
      </c>
      <c r="B5929" s="26" t="s">
        <v>6125</v>
      </c>
      <c r="C5929" s="65">
        <v>16</v>
      </c>
      <c r="D5929" s="66">
        <v>-5669459.7300000004</v>
      </c>
      <c r="E5929" s="66"/>
      <c r="F5929" s="66"/>
      <c r="G5929" s="66"/>
      <c r="H5929" s="66">
        <v>5669459.7300000004</v>
      </c>
    </row>
    <row r="5930" spans="1:8" ht="12.75" customHeight="1" x14ac:dyDescent="0.25">
      <c r="A5930" s="26" t="s">
        <v>6126</v>
      </c>
      <c r="B5930" s="26" t="s">
        <v>6127</v>
      </c>
      <c r="C5930" s="65">
        <v>16</v>
      </c>
      <c r="D5930" s="66">
        <v>0</v>
      </c>
      <c r="E5930" s="66"/>
      <c r="F5930" s="66"/>
      <c r="G5930" s="66"/>
      <c r="H5930" s="66">
        <v>0</v>
      </c>
    </row>
    <row r="5931" spans="1:8" ht="12.75" customHeight="1" x14ac:dyDescent="0.25">
      <c r="A5931" s="26" t="s">
        <v>6128</v>
      </c>
      <c r="B5931" s="26" t="s">
        <v>6129</v>
      </c>
      <c r="C5931" s="65">
        <v>16</v>
      </c>
      <c r="D5931" s="66">
        <v>0</v>
      </c>
      <c r="E5931" s="66"/>
      <c r="F5931" s="66"/>
      <c r="G5931" s="66"/>
      <c r="H5931" s="66">
        <v>0</v>
      </c>
    </row>
    <row r="5932" spans="1:8" ht="12.75" customHeight="1" x14ac:dyDescent="0.25">
      <c r="A5932" s="26" t="s">
        <v>6130</v>
      </c>
      <c r="B5932" s="26" t="s">
        <v>5278</v>
      </c>
      <c r="C5932" s="65">
        <v>10</v>
      </c>
      <c r="D5932" s="66"/>
      <c r="E5932" s="66"/>
      <c r="F5932" s="66"/>
      <c r="G5932" s="66">
        <v>0</v>
      </c>
      <c r="H5932" s="66">
        <v>0</v>
      </c>
    </row>
    <row r="5933" spans="1:8" ht="12.75" customHeight="1" x14ac:dyDescent="0.25">
      <c r="A5933" s="26" t="s">
        <v>6131</v>
      </c>
      <c r="B5933" s="26" t="s">
        <v>5374</v>
      </c>
      <c r="C5933" s="65">
        <v>12</v>
      </c>
      <c r="D5933" s="66"/>
      <c r="E5933" s="66"/>
      <c r="F5933" s="66">
        <v>0</v>
      </c>
      <c r="G5933" s="66"/>
      <c r="H5933" s="66">
        <v>0</v>
      </c>
    </row>
    <row r="5934" spans="1:8" ht="12.75" customHeight="1" x14ac:dyDescent="0.25">
      <c r="A5934" s="26" t="s">
        <v>6132</v>
      </c>
      <c r="B5934" s="26" t="s">
        <v>5374</v>
      </c>
      <c r="C5934" s="65">
        <v>14</v>
      </c>
      <c r="D5934" s="66"/>
      <c r="E5934" s="66">
        <v>0</v>
      </c>
      <c r="F5934" s="66"/>
      <c r="G5934" s="66"/>
      <c r="H5934" s="66">
        <v>0</v>
      </c>
    </row>
    <row r="5935" spans="1:8" ht="12.75" customHeight="1" x14ac:dyDescent="0.25">
      <c r="A5935" s="26" t="s">
        <v>6133</v>
      </c>
      <c r="B5935" s="26" t="s">
        <v>6125</v>
      </c>
      <c r="C5935" s="65">
        <v>16</v>
      </c>
      <c r="D5935" s="66">
        <v>0</v>
      </c>
      <c r="E5935" s="66"/>
      <c r="F5935" s="66"/>
      <c r="G5935" s="66"/>
      <c r="H5935" s="66">
        <v>0</v>
      </c>
    </row>
    <row r="5936" spans="1:8" ht="12.75" customHeight="1" x14ac:dyDescent="0.25">
      <c r="A5936" s="26" t="s">
        <v>6134</v>
      </c>
      <c r="B5936" s="26" t="s">
        <v>6127</v>
      </c>
      <c r="C5936" s="65">
        <v>16</v>
      </c>
      <c r="D5936" s="66">
        <v>0</v>
      </c>
      <c r="E5936" s="66"/>
      <c r="F5936" s="66"/>
      <c r="G5936" s="66"/>
      <c r="H5936" s="66">
        <v>0</v>
      </c>
    </row>
    <row r="5937" spans="1:8" ht="12.75" customHeight="1" x14ac:dyDescent="0.25">
      <c r="A5937" s="26" t="s">
        <v>6135</v>
      </c>
      <c r="B5937" s="26" t="s">
        <v>6129</v>
      </c>
      <c r="C5937" s="65">
        <v>16</v>
      </c>
      <c r="D5937" s="66">
        <v>0</v>
      </c>
      <c r="E5937" s="66"/>
      <c r="F5937" s="66"/>
      <c r="G5937" s="66"/>
      <c r="H5937" s="66">
        <v>0</v>
      </c>
    </row>
    <row r="5938" spans="1:8" ht="12.75" customHeight="1" x14ac:dyDescent="0.25">
      <c r="A5938" s="26" t="s">
        <v>6136</v>
      </c>
      <c r="B5938" s="26" t="s">
        <v>5287</v>
      </c>
      <c r="C5938" s="65">
        <v>10</v>
      </c>
      <c r="D5938" s="66"/>
      <c r="E5938" s="66"/>
      <c r="F5938" s="66"/>
      <c r="G5938" s="66">
        <v>-8022000</v>
      </c>
      <c r="H5938" s="66">
        <v>8022000</v>
      </c>
    </row>
    <row r="5939" spans="1:8" ht="12.75" customHeight="1" x14ac:dyDescent="0.25">
      <c r="A5939" s="26" t="s">
        <v>6137</v>
      </c>
      <c r="B5939" s="26" t="s">
        <v>5287</v>
      </c>
      <c r="C5939" s="65">
        <v>12</v>
      </c>
      <c r="D5939" s="66"/>
      <c r="E5939" s="66"/>
      <c r="F5939" s="66">
        <v>-8022000</v>
      </c>
      <c r="G5939" s="66"/>
      <c r="H5939" s="66">
        <v>8022000</v>
      </c>
    </row>
    <row r="5940" spans="1:8" ht="12.75" customHeight="1" x14ac:dyDescent="0.25">
      <c r="A5940" s="26" t="s">
        <v>6138</v>
      </c>
      <c r="B5940" s="26" t="s">
        <v>5287</v>
      </c>
      <c r="C5940" s="65">
        <v>14</v>
      </c>
      <c r="D5940" s="66"/>
      <c r="E5940" s="66">
        <v>-8022000</v>
      </c>
      <c r="F5940" s="66"/>
      <c r="G5940" s="66"/>
      <c r="H5940" s="66">
        <v>8022000</v>
      </c>
    </row>
    <row r="5941" spans="1:8" ht="12.75" customHeight="1" x14ac:dyDescent="0.25">
      <c r="A5941" s="26" t="s">
        <v>6139</v>
      </c>
      <c r="B5941" s="26" t="s">
        <v>6125</v>
      </c>
      <c r="C5941" s="65">
        <v>16</v>
      </c>
      <c r="D5941" s="66">
        <v>-8007000</v>
      </c>
      <c r="E5941" s="66"/>
      <c r="F5941" s="66"/>
      <c r="G5941" s="66"/>
      <c r="H5941" s="66">
        <v>8007000</v>
      </c>
    </row>
    <row r="5942" spans="1:8" ht="12.75" customHeight="1" x14ac:dyDescent="0.25">
      <c r="A5942" s="26" t="s">
        <v>6140</v>
      </c>
      <c r="B5942" s="26" t="s">
        <v>6127</v>
      </c>
      <c r="C5942" s="65">
        <v>16</v>
      </c>
      <c r="D5942" s="66">
        <v>-15000</v>
      </c>
      <c r="E5942" s="66"/>
      <c r="F5942" s="66"/>
      <c r="G5942" s="66"/>
      <c r="H5942" s="66">
        <v>15000</v>
      </c>
    </row>
    <row r="5943" spans="1:8" ht="12.75" customHeight="1" x14ac:dyDescent="0.25">
      <c r="A5943" s="26" t="s">
        <v>6141</v>
      </c>
      <c r="B5943" s="26" t="s">
        <v>6129</v>
      </c>
      <c r="C5943" s="65">
        <v>16</v>
      </c>
      <c r="D5943" s="66">
        <v>0</v>
      </c>
      <c r="E5943" s="66"/>
      <c r="F5943" s="66"/>
      <c r="G5943" s="66"/>
      <c r="H5943" s="66">
        <v>0</v>
      </c>
    </row>
    <row r="5944" spans="1:8" ht="12.75" customHeight="1" x14ac:dyDescent="0.25">
      <c r="A5944" s="26" t="s">
        <v>6142</v>
      </c>
      <c r="B5944" s="26" t="s">
        <v>5287</v>
      </c>
      <c r="C5944" s="65">
        <v>10</v>
      </c>
      <c r="D5944" s="66"/>
      <c r="E5944" s="66"/>
      <c r="F5944" s="66"/>
      <c r="G5944" s="66">
        <v>0</v>
      </c>
      <c r="H5944" s="66">
        <v>0</v>
      </c>
    </row>
    <row r="5945" spans="1:8" ht="12.75" customHeight="1" x14ac:dyDescent="0.25">
      <c r="A5945" s="26" t="s">
        <v>6143</v>
      </c>
      <c r="B5945" s="26" t="s">
        <v>5608</v>
      </c>
      <c r="C5945" s="65">
        <v>12</v>
      </c>
      <c r="D5945" s="66"/>
      <c r="E5945" s="66"/>
      <c r="F5945" s="66">
        <v>0</v>
      </c>
      <c r="G5945" s="66"/>
      <c r="H5945" s="66">
        <v>0</v>
      </c>
    </row>
    <row r="5946" spans="1:8" ht="12.75" customHeight="1" x14ac:dyDescent="0.25">
      <c r="A5946" s="26" t="s">
        <v>6144</v>
      </c>
      <c r="B5946" s="26" t="s">
        <v>5608</v>
      </c>
      <c r="C5946" s="65">
        <v>14</v>
      </c>
      <c r="D5946" s="66"/>
      <c r="E5946" s="66">
        <v>0</v>
      </c>
      <c r="F5946" s="66"/>
      <c r="G5946" s="66"/>
      <c r="H5946" s="66">
        <v>0</v>
      </c>
    </row>
    <row r="5947" spans="1:8" ht="12.75" customHeight="1" x14ac:dyDescent="0.25">
      <c r="A5947" s="26" t="s">
        <v>6145</v>
      </c>
      <c r="B5947" s="26" t="s">
        <v>6125</v>
      </c>
      <c r="C5947" s="65">
        <v>16</v>
      </c>
      <c r="D5947" s="66">
        <v>0</v>
      </c>
      <c r="E5947" s="66"/>
      <c r="F5947" s="66"/>
      <c r="G5947" s="66"/>
      <c r="H5947" s="66">
        <v>0</v>
      </c>
    </row>
    <row r="5948" spans="1:8" ht="12.75" customHeight="1" x14ac:dyDescent="0.25">
      <c r="A5948" s="26" t="s">
        <v>6146</v>
      </c>
      <c r="B5948" s="26" t="s">
        <v>6127</v>
      </c>
      <c r="C5948" s="65">
        <v>16</v>
      </c>
      <c r="D5948" s="66">
        <v>0</v>
      </c>
      <c r="E5948" s="66"/>
      <c r="F5948" s="66"/>
      <c r="G5948" s="66"/>
      <c r="H5948" s="66">
        <v>0</v>
      </c>
    </row>
    <row r="5949" spans="1:8" ht="12.75" customHeight="1" x14ac:dyDescent="0.25">
      <c r="A5949" s="26" t="s">
        <v>6147</v>
      </c>
      <c r="B5949" s="26" t="s">
        <v>6129</v>
      </c>
      <c r="C5949" s="65">
        <v>16</v>
      </c>
      <c r="D5949" s="66">
        <v>0</v>
      </c>
      <c r="E5949" s="66"/>
      <c r="F5949" s="66"/>
      <c r="G5949" s="66"/>
      <c r="H5949" s="66">
        <v>0</v>
      </c>
    </row>
    <row r="5950" spans="1:8" ht="12.75" customHeight="1" x14ac:dyDescent="0.25">
      <c r="A5950" s="26" t="s">
        <v>6148</v>
      </c>
      <c r="B5950" s="26" t="s">
        <v>4745</v>
      </c>
      <c r="C5950" s="65">
        <v>10</v>
      </c>
      <c r="D5950" s="66"/>
      <c r="E5950" s="66"/>
      <c r="F5950" s="66"/>
      <c r="G5950" s="66">
        <v>-38750049.979999997</v>
      </c>
      <c r="H5950" s="66">
        <v>38750049.979999997</v>
      </c>
    </row>
    <row r="5951" spans="1:8" ht="12.75" customHeight="1" x14ac:dyDescent="0.25">
      <c r="A5951" s="26" t="s">
        <v>6149</v>
      </c>
      <c r="B5951" s="26" t="s">
        <v>5721</v>
      </c>
      <c r="C5951" s="65">
        <v>12</v>
      </c>
      <c r="D5951" s="66"/>
      <c r="E5951" s="66"/>
      <c r="F5951" s="66">
        <v>-38750049.979999997</v>
      </c>
      <c r="G5951" s="66"/>
      <c r="H5951" s="66">
        <v>38750049.979999997</v>
      </c>
    </row>
    <row r="5952" spans="1:8" ht="12.75" customHeight="1" x14ac:dyDescent="0.25">
      <c r="A5952" s="26" t="s">
        <v>6150</v>
      </c>
      <c r="B5952" s="26" t="s">
        <v>4745</v>
      </c>
      <c r="C5952" s="65">
        <v>14</v>
      </c>
      <c r="D5952" s="66"/>
      <c r="E5952" s="66">
        <v>-38750049.979999997</v>
      </c>
      <c r="F5952" s="66"/>
      <c r="G5952" s="66"/>
      <c r="H5952" s="66">
        <v>38750049.979999997</v>
      </c>
    </row>
    <row r="5953" spans="1:8" ht="12.75" customHeight="1" x14ac:dyDescent="0.25">
      <c r="A5953" s="26" t="s">
        <v>6151</v>
      </c>
      <c r="B5953" s="26" t="s">
        <v>6125</v>
      </c>
      <c r="C5953" s="65">
        <v>16</v>
      </c>
      <c r="D5953" s="66">
        <v>-17443547.18</v>
      </c>
      <c r="E5953" s="66"/>
      <c r="F5953" s="66"/>
      <c r="G5953" s="66"/>
      <c r="H5953" s="66">
        <v>17443547.18</v>
      </c>
    </row>
    <row r="5954" spans="1:8" ht="12.75" customHeight="1" x14ac:dyDescent="0.25">
      <c r="A5954" s="26" t="s">
        <v>6152</v>
      </c>
      <c r="B5954" s="26" t="s">
        <v>6127</v>
      </c>
      <c r="C5954" s="65">
        <v>16</v>
      </c>
      <c r="D5954" s="66">
        <v>-21306502.800000001</v>
      </c>
      <c r="E5954" s="66"/>
      <c r="F5954" s="66"/>
      <c r="G5954" s="66"/>
      <c r="H5954" s="66">
        <v>21306502.800000001</v>
      </c>
    </row>
    <row r="5955" spans="1:8" ht="12.75" customHeight="1" x14ac:dyDescent="0.25">
      <c r="A5955" s="26" t="s">
        <v>6153</v>
      </c>
      <c r="B5955" s="26" t="s">
        <v>6129</v>
      </c>
      <c r="C5955" s="65">
        <v>16</v>
      </c>
      <c r="D5955" s="66">
        <v>0</v>
      </c>
      <c r="E5955" s="66"/>
      <c r="F5955" s="66"/>
      <c r="G5955" s="66"/>
      <c r="H5955" s="66">
        <v>0</v>
      </c>
    </row>
    <row r="5956" spans="1:8" ht="12.75" customHeight="1" x14ac:dyDescent="0.25">
      <c r="A5956" s="26" t="s">
        <v>6154</v>
      </c>
      <c r="B5956" s="26" t="s">
        <v>4745</v>
      </c>
      <c r="C5956" s="65">
        <v>10</v>
      </c>
      <c r="D5956" s="66"/>
      <c r="E5956" s="66"/>
      <c r="F5956" s="66"/>
      <c r="G5956" s="66">
        <v>0</v>
      </c>
      <c r="H5956" s="66">
        <v>0</v>
      </c>
    </row>
    <row r="5957" spans="1:8" ht="12.75" customHeight="1" x14ac:dyDescent="0.25">
      <c r="A5957" s="26" t="s">
        <v>6155</v>
      </c>
      <c r="B5957" s="26" t="s">
        <v>5420</v>
      </c>
      <c r="C5957" s="65">
        <v>12</v>
      </c>
      <c r="D5957" s="66"/>
      <c r="E5957" s="66"/>
      <c r="F5957" s="66">
        <v>0</v>
      </c>
      <c r="G5957" s="66"/>
      <c r="H5957" s="66">
        <v>0</v>
      </c>
    </row>
    <row r="5958" spans="1:8" ht="12.75" customHeight="1" x14ac:dyDescent="0.25">
      <c r="A5958" s="26" t="s">
        <v>6156</v>
      </c>
      <c r="B5958" s="26" t="s">
        <v>5420</v>
      </c>
      <c r="C5958" s="65">
        <v>14</v>
      </c>
      <c r="D5958" s="66"/>
      <c r="E5958" s="66">
        <v>0</v>
      </c>
      <c r="F5958" s="66"/>
      <c r="G5958" s="66"/>
      <c r="H5958" s="66">
        <v>0</v>
      </c>
    </row>
    <row r="5959" spans="1:8" ht="12.75" customHeight="1" x14ac:dyDescent="0.25">
      <c r="A5959" s="26" t="s">
        <v>6157</v>
      </c>
      <c r="B5959" s="26" t="s">
        <v>6125</v>
      </c>
      <c r="C5959" s="65">
        <v>16</v>
      </c>
      <c r="D5959" s="66">
        <v>0</v>
      </c>
      <c r="E5959" s="66"/>
      <c r="F5959" s="66"/>
      <c r="G5959" s="66"/>
      <c r="H5959" s="66">
        <v>0</v>
      </c>
    </row>
    <row r="5960" spans="1:8" ht="12.75" customHeight="1" x14ac:dyDescent="0.25">
      <c r="A5960" s="26" t="s">
        <v>6158</v>
      </c>
      <c r="B5960" s="26" t="s">
        <v>6127</v>
      </c>
      <c r="C5960" s="65">
        <v>16</v>
      </c>
      <c r="D5960" s="66">
        <v>0</v>
      </c>
      <c r="E5960" s="66"/>
      <c r="F5960" s="66"/>
      <c r="G5960" s="66"/>
      <c r="H5960" s="66">
        <v>0</v>
      </c>
    </row>
    <row r="5961" spans="1:8" ht="12.75" customHeight="1" x14ac:dyDescent="0.25">
      <c r="A5961" s="26" t="s">
        <v>6159</v>
      </c>
      <c r="B5961" s="26" t="s">
        <v>6129</v>
      </c>
      <c r="C5961" s="65">
        <v>16</v>
      </c>
      <c r="D5961" s="66">
        <v>0</v>
      </c>
      <c r="E5961" s="66"/>
      <c r="F5961" s="66"/>
      <c r="G5961" s="66"/>
      <c r="H5961" s="66">
        <v>0</v>
      </c>
    </row>
    <row r="5962" spans="1:8" ht="12.75" customHeight="1" x14ac:dyDescent="0.25">
      <c r="A5962" s="26" t="s">
        <v>6160</v>
      </c>
      <c r="B5962" s="26" t="s">
        <v>5304</v>
      </c>
      <c r="C5962" s="65">
        <v>10</v>
      </c>
      <c r="D5962" s="66"/>
      <c r="E5962" s="66"/>
      <c r="F5962" s="66"/>
      <c r="G5962" s="66">
        <v>-9300000</v>
      </c>
      <c r="H5962" s="66">
        <v>9300000</v>
      </c>
    </row>
    <row r="5963" spans="1:8" ht="12.75" customHeight="1" x14ac:dyDescent="0.25">
      <c r="A5963" s="26" t="s">
        <v>6161</v>
      </c>
      <c r="B5963" s="26" t="s">
        <v>5304</v>
      </c>
      <c r="C5963" s="65">
        <v>12</v>
      </c>
      <c r="D5963" s="66"/>
      <c r="E5963" s="66"/>
      <c r="F5963" s="66">
        <v>-9300000</v>
      </c>
      <c r="G5963" s="66"/>
      <c r="H5963" s="66">
        <v>9300000</v>
      </c>
    </row>
    <row r="5964" spans="1:8" ht="12.75" customHeight="1" x14ac:dyDescent="0.25">
      <c r="A5964" s="26" t="s">
        <v>6162</v>
      </c>
      <c r="B5964" s="26" t="s">
        <v>5304</v>
      </c>
      <c r="C5964" s="65">
        <v>14</v>
      </c>
      <c r="D5964" s="66"/>
      <c r="E5964" s="66">
        <v>-9300000</v>
      </c>
      <c r="F5964" s="66"/>
      <c r="G5964" s="66"/>
      <c r="H5964" s="66">
        <v>9300000</v>
      </c>
    </row>
    <row r="5965" spans="1:8" ht="12.75" customHeight="1" x14ac:dyDescent="0.25">
      <c r="A5965" s="26" t="s">
        <v>6163</v>
      </c>
      <c r="B5965" s="26" t="s">
        <v>6125</v>
      </c>
      <c r="C5965" s="65">
        <v>16</v>
      </c>
      <c r="D5965" s="66">
        <v>-9300000</v>
      </c>
      <c r="E5965" s="66"/>
      <c r="F5965" s="66"/>
      <c r="G5965" s="66"/>
      <c r="H5965" s="66">
        <v>9300000</v>
      </c>
    </row>
    <row r="5966" spans="1:8" ht="12.75" customHeight="1" x14ac:dyDescent="0.25">
      <c r="A5966" s="26" t="s">
        <v>6164</v>
      </c>
      <c r="B5966" s="26" t="s">
        <v>6127</v>
      </c>
      <c r="C5966" s="65">
        <v>16</v>
      </c>
      <c r="D5966" s="66">
        <v>0</v>
      </c>
      <c r="E5966" s="66"/>
      <c r="F5966" s="66"/>
      <c r="G5966" s="66"/>
      <c r="H5966" s="66">
        <v>0</v>
      </c>
    </row>
    <row r="5967" spans="1:8" ht="12.75" customHeight="1" x14ac:dyDescent="0.25">
      <c r="A5967" s="26" t="s">
        <v>6165</v>
      </c>
      <c r="B5967" s="26" t="s">
        <v>6129</v>
      </c>
      <c r="C5967" s="65">
        <v>16</v>
      </c>
      <c r="D5967" s="66">
        <v>0</v>
      </c>
      <c r="E5967" s="66"/>
      <c r="F5967" s="66"/>
      <c r="G5967" s="66"/>
      <c r="H5967" s="66">
        <v>0</v>
      </c>
    </row>
    <row r="5968" spans="1:8" ht="12.75" customHeight="1" x14ac:dyDescent="0.25">
      <c r="A5968" s="26" t="s">
        <v>6166</v>
      </c>
      <c r="B5968" s="26" t="s">
        <v>5304</v>
      </c>
      <c r="C5968" s="65">
        <v>10</v>
      </c>
      <c r="D5968" s="66"/>
      <c r="E5968" s="66"/>
      <c r="F5968" s="66"/>
      <c r="G5968" s="66">
        <v>0</v>
      </c>
      <c r="H5968" s="66">
        <v>0</v>
      </c>
    </row>
    <row r="5969" spans="1:8" ht="12.75" customHeight="1" x14ac:dyDescent="0.25">
      <c r="A5969" s="26" t="s">
        <v>6167</v>
      </c>
      <c r="B5969" s="26" t="s">
        <v>5443</v>
      </c>
      <c r="C5969" s="65">
        <v>12</v>
      </c>
      <c r="D5969" s="66"/>
      <c r="E5969" s="66"/>
      <c r="F5969" s="66">
        <v>0</v>
      </c>
      <c r="G5969" s="66"/>
      <c r="H5969" s="66">
        <v>0</v>
      </c>
    </row>
    <row r="5970" spans="1:8" ht="12.75" customHeight="1" x14ac:dyDescent="0.25">
      <c r="A5970" s="26" t="s">
        <v>6168</v>
      </c>
      <c r="B5970" s="26" t="s">
        <v>5443</v>
      </c>
      <c r="C5970" s="65">
        <v>14</v>
      </c>
      <c r="D5970" s="66"/>
      <c r="E5970" s="66">
        <v>0</v>
      </c>
      <c r="F5970" s="66"/>
      <c r="G5970" s="66"/>
      <c r="H5970" s="66">
        <v>0</v>
      </c>
    </row>
    <row r="5971" spans="1:8" ht="12.75" customHeight="1" x14ac:dyDescent="0.25">
      <c r="A5971" s="26" t="s">
        <v>6169</v>
      </c>
      <c r="B5971" s="26" t="s">
        <v>6125</v>
      </c>
      <c r="C5971" s="65">
        <v>16</v>
      </c>
      <c r="D5971" s="66">
        <v>0</v>
      </c>
      <c r="E5971" s="66"/>
      <c r="F5971" s="66"/>
      <c r="G5971" s="66"/>
      <c r="H5971" s="66">
        <v>0</v>
      </c>
    </row>
    <row r="5972" spans="1:8" ht="12.75" customHeight="1" x14ac:dyDescent="0.25">
      <c r="A5972" s="26" t="s">
        <v>6170</v>
      </c>
      <c r="B5972" s="26" t="s">
        <v>6127</v>
      </c>
      <c r="C5972" s="65">
        <v>16</v>
      </c>
      <c r="D5972" s="66">
        <v>0</v>
      </c>
      <c r="E5972" s="66"/>
      <c r="F5972" s="66"/>
      <c r="G5972" s="66"/>
      <c r="H5972" s="66">
        <v>0</v>
      </c>
    </row>
    <row r="5973" spans="1:8" ht="12.75" customHeight="1" x14ac:dyDescent="0.25">
      <c r="A5973" s="26" t="s">
        <v>6171</v>
      </c>
      <c r="B5973" s="26" t="s">
        <v>6129</v>
      </c>
      <c r="C5973" s="65">
        <v>16</v>
      </c>
      <c r="D5973" s="66">
        <v>0</v>
      </c>
      <c r="E5973" s="66"/>
      <c r="F5973" s="66"/>
      <c r="G5973" s="66"/>
      <c r="H5973" s="66">
        <v>0</v>
      </c>
    </row>
    <row r="5974" spans="1:8" ht="12.75" customHeight="1" x14ac:dyDescent="0.25">
      <c r="A5974" s="26" t="s">
        <v>6172</v>
      </c>
      <c r="B5974" s="26" t="s">
        <v>5313</v>
      </c>
      <c r="C5974" s="65">
        <v>10</v>
      </c>
      <c r="D5974" s="66"/>
      <c r="E5974" s="66"/>
      <c r="F5974" s="66"/>
      <c r="G5974" s="66">
        <v>0</v>
      </c>
      <c r="H5974" s="66">
        <v>0</v>
      </c>
    </row>
    <row r="5975" spans="1:8" ht="12.75" customHeight="1" x14ac:dyDescent="0.25">
      <c r="A5975" s="26" t="s">
        <v>6173</v>
      </c>
      <c r="B5975" s="26" t="s">
        <v>5318</v>
      </c>
      <c r="C5975" s="65">
        <v>10</v>
      </c>
      <c r="D5975" s="66"/>
      <c r="E5975" s="66"/>
      <c r="F5975" s="66"/>
      <c r="G5975" s="66">
        <v>0</v>
      </c>
      <c r="H5975" s="66">
        <v>0</v>
      </c>
    </row>
    <row r="5976" spans="1:8" ht="12.75" customHeight="1" x14ac:dyDescent="0.25">
      <c r="A5976" s="26" t="s">
        <v>6174</v>
      </c>
      <c r="B5976" s="26" t="s">
        <v>5323</v>
      </c>
      <c r="C5976" s="65">
        <v>10</v>
      </c>
      <c r="D5976" s="66"/>
      <c r="E5976" s="66"/>
      <c r="F5976" s="66"/>
      <c r="G5976" s="66">
        <v>0</v>
      </c>
      <c r="H5976" s="66">
        <v>0</v>
      </c>
    </row>
    <row r="5977" spans="1:8" ht="12.75" customHeight="1" x14ac:dyDescent="0.25">
      <c r="A5977" s="26" t="s">
        <v>6175</v>
      </c>
      <c r="B5977" s="26" t="s">
        <v>5323</v>
      </c>
      <c r="C5977" s="65">
        <v>10</v>
      </c>
      <c r="D5977" s="66"/>
      <c r="E5977" s="66"/>
      <c r="F5977" s="66"/>
      <c r="G5977" s="66">
        <v>0</v>
      </c>
      <c r="H5977" s="66">
        <v>0</v>
      </c>
    </row>
    <row r="5978" spans="1:8" ht="12.75" customHeight="1" x14ac:dyDescent="0.25">
      <c r="A5978" s="26" t="s">
        <v>6176</v>
      </c>
      <c r="B5978" s="26" t="s">
        <v>5332</v>
      </c>
      <c r="C5978" s="65">
        <v>10</v>
      </c>
      <c r="D5978" s="66"/>
      <c r="E5978" s="66"/>
      <c r="F5978" s="66"/>
      <c r="G5978" s="66">
        <v>0</v>
      </c>
      <c r="H5978" s="66">
        <v>0</v>
      </c>
    </row>
    <row r="5979" spans="1:8" ht="12.75" customHeight="1" x14ac:dyDescent="0.25">
      <c r="A5979" s="26" t="s">
        <v>6177</v>
      </c>
      <c r="B5979" s="26" t="s">
        <v>5332</v>
      </c>
      <c r="C5979" s="65">
        <v>10</v>
      </c>
      <c r="D5979" s="66"/>
      <c r="E5979" s="66"/>
      <c r="F5979" s="66"/>
      <c r="G5979" s="66">
        <v>0</v>
      </c>
      <c r="H5979" s="66">
        <v>0</v>
      </c>
    </row>
    <row r="5980" spans="1:8" ht="12.75" customHeight="1" x14ac:dyDescent="0.25">
      <c r="A5980" s="26" t="s">
        <v>6178</v>
      </c>
      <c r="B5980" s="26" t="s">
        <v>5341</v>
      </c>
      <c r="C5980" s="65">
        <v>10</v>
      </c>
      <c r="D5980" s="66"/>
      <c r="E5980" s="66"/>
      <c r="F5980" s="66"/>
      <c r="G5980" s="66">
        <v>-300634.71999999997</v>
      </c>
      <c r="H5980" s="66">
        <v>300634.71999999997</v>
      </c>
    </row>
    <row r="5981" spans="1:8" ht="12.75" customHeight="1" x14ac:dyDescent="0.25">
      <c r="A5981" s="26" t="s">
        <v>6179</v>
      </c>
      <c r="B5981" s="26" t="s">
        <v>5278</v>
      </c>
      <c r="C5981" s="65">
        <v>12</v>
      </c>
      <c r="D5981" s="66"/>
      <c r="E5981" s="66"/>
      <c r="F5981" s="66">
        <v>-300634.71999999997</v>
      </c>
      <c r="G5981" s="66"/>
      <c r="H5981" s="66">
        <v>300634.71999999997</v>
      </c>
    </row>
    <row r="5982" spans="1:8" ht="12.75" customHeight="1" x14ac:dyDescent="0.25">
      <c r="A5982" s="26" t="s">
        <v>6180</v>
      </c>
      <c r="B5982" s="26" t="s">
        <v>5278</v>
      </c>
      <c r="C5982" s="65">
        <v>14</v>
      </c>
      <c r="D5982" s="66"/>
      <c r="E5982" s="66">
        <v>-300634.71999999997</v>
      </c>
      <c r="F5982" s="66"/>
      <c r="G5982" s="66"/>
      <c r="H5982" s="66">
        <v>300634.71999999997</v>
      </c>
    </row>
    <row r="5983" spans="1:8" ht="12.75" customHeight="1" x14ac:dyDescent="0.25">
      <c r="A5983" s="26" t="s">
        <v>6181</v>
      </c>
      <c r="B5983" s="26" t="s">
        <v>6125</v>
      </c>
      <c r="C5983" s="65">
        <v>16</v>
      </c>
      <c r="D5983" s="66">
        <v>-89907.44</v>
      </c>
      <c r="E5983" s="66"/>
      <c r="F5983" s="66"/>
      <c r="G5983" s="66"/>
      <c r="H5983" s="66">
        <v>89907.44</v>
      </c>
    </row>
    <row r="5984" spans="1:8" ht="12.75" customHeight="1" x14ac:dyDescent="0.25">
      <c r="A5984" s="26" t="s">
        <v>6182</v>
      </c>
      <c r="B5984" s="26" t="s">
        <v>6127</v>
      </c>
      <c r="C5984" s="65">
        <v>16</v>
      </c>
      <c r="D5984" s="66">
        <v>-210727.28</v>
      </c>
      <c r="E5984" s="66"/>
      <c r="F5984" s="66"/>
      <c r="G5984" s="66"/>
      <c r="H5984" s="66">
        <v>210727.28</v>
      </c>
    </row>
    <row r="5985" spans="1:8" ht="12.75" customHeight="1" x14ac:dyDescent="0.25">
      <c r="A5985" s="26" t="s">
        <v>6183</v>
      </c>
      <c r="B5985" s="26" t="s">
        <v>6129</v>
      </c>
      <c r="C5985" s="65">
        <v>16</v>
      </c>
      <c r="D5985" s="66">
        <v>0</v>
      </c>
      <c r="E5985" s="66"/>
      <c r="F5985" s="66"/>
      <c r="G5985" s="66"/>
      <c r="H5985" s="66">
        <v>0</v>
      </c>
    </row>
    <row r="5986" spans="1:8" ht="12.75" customHeight="1" x14ac:dyDescent="0.25">
      <c r="A5986" s="26" t="s">
        <v>6184</v>
      </c>
      <c r="B5986" s="26" t="s">
        <v>5287</v>
      </c>
      <c r="C5986" s="65">
        <v>12</v>
      </c>
      <c r="D5986" s="66"/>
      <c r="E5986" s="66"/>
      <c r="F5986" s="66">
        <v>0</v>
      </c>
      <c r="G5986" s="66"/>
      <c r="H5986" s="66">
        <v>0</v>
      </c>
    </row>
    <row r="5987" spans="1:8" ht="12.75" customHeight="1" x14ac:dyDescent="0.25">
      <c r="A5987" s="26" t="s">
        <v>6185</v>
      </c>
      <c r="B5987" s="26" t="s">
        <v>5287</v>
      </c>
      <c r="C5987" s="65">
        <v>14</v>
      </c>
      <c r="D5987" s="66"/>
      <c r="E5987" s="66">
        <v>0</v>
      </c>
      <c r="F5987" s="66"/>
      <c r="G5987" s="66"/>
      <c r="H5987" s="66">
        <v>0</v>
      </c>
    </row>
    <row r="5988" spans="1:8" ht="12.75" customHeight="1" x14ac:dyDescent="0.25">
      <c r="A5988" s="26" t="s">
        <v>6186</v>
      </c>
      <c r="B5988" s="26" t="s">
        <v>6125</v>
      </c>
      <c r="C5988" s="65">
        <v>16</v>
      </c>
      <c r="D5988" s="66">
        <v>0</v>
      </c>
      <c r="E5988" s="66"/>
      <c r="F5988" s="66"/>
      <c r="G5988" s="66"/>
      <c r="H5988" s="66">
        <v>0</v>
      </c>
    </row>
    <row r="5989" spans="1:8" ht="12.75" customHeight="1" x14ac:dyDescent="0.25">
      <c r="A5989" s="26" t="s">
        <v>6187</v>
      </c>
      <c r="B5989" s="26" t="s">
        <v>6127</v>
      </c>
      <c r="C5989" s="65">
        <v>16</v>
      </c>
      <c r="D5989" s="66">
        <v>0</v>
      </c>
      <c r="E5989" s="66"/>
      <c r="F5989" s="66"/>
      <c r="G5989" s="66"/>
      <c r="H5989" s="66">
        <v>0</v>
      </c>
    </row>
    <row r="5990" spans="1:8" ht="12.75" customHeight="1" x14ac:dyDescent="0.25">
      <c r="A5990" s="26" t="s">
        <v>6188</v>
      </c>
      <c r="B5990" s="26" t="s">
        <v>6129</v>
      </c>
      <c r="C5990" s="65">
        <v>16</v>
      </c>
      <c r="D5990" s="66">
        <v>0</v>
      </c>
      <c r="E5990" s="66"/>
      <c r="F5990" s="66"/>
      <c r="G5990" s="66"/>
      <c r="H5990" s="66">
        <v>0</v>
      </c>
    </row>
    <row r="5991" spans="1:8" ht="12.75" customHeight="1" x14ac:dyDescent="0.25">
      <c r="A5991" s="26" t="s">
        <v>6189</v>
      </c>
      <c r="B5991" s="26" t="s">
        <v>4745</v>
      </c>
      <c r="C5991" s="65">
        <v>12</v>
      </c>
      <c r="D5991" s="66"/>
      <c r="E5991" s="66"/>
      <c r="F5991" s="66">
        <v>0</v>
      </c>
      <c r="G5991" s="66"/>
      <c r="H5991" s="66">
        <v>0</v>
      </c>
    </row>
    <row r="5992" spans="1:8" ht="12.75" customHeight="1" x14ac:dyDescent="0.25">
      <c r="A5992" s="26" t="s">
        <v>6190</v>
      </c>
      <c r="B5992" s="26" t="s">
        <v>4745</v>
      </c>
      <c r="C5992" s="65">
        <v>14</v>
      </c>
      <c r="D5992" s="66"/>
      <c r="E5992" s="66">
        <v>0</v>
      </c>
      <c r="F5992" s="66"/>
      <c r="G5992" s="66"/>
      <c r="H5992" s="66">
        <v>0</v>
      </c>
    </row>
    <row r="5993" spans="1:8" ht="12.75" customHeight="1" x14ac:dyDescent="0.25">
      <c r="A5993" s="26" t="s">
        <v>6191</v>
      </c>
      <c r="B5993" s="26" t="s">
        <v>6125</v>
      </c>
      <c r="C5993" s="65">
        <v>16</v>
      </c>
      <c r="D5993" s="66">
        <v>0</v>
      </c>
      <c r="E5993" s="66"/>
      <c r="F5993" s="66"/>
      <c r="G5993" s="66"/>
      <c r="H5993" s="66">
        <v>0</v>
      </c>
    </row>
    <row r="5994" spans="1:8" ht="12.75" customHeight="1" x14ac:dyDescent="0.25">
      <c r="A5994" s="26" t="s">
        <v>6192</v>
      </c>
      <c r="B5994" s="26" t="s">
        <v>6127</v>
      </c>
      <c r="C5994" s="65">
        <v>16</v>
      </c>
      <c r="D5994" s="66">
        <v>0</v>
      </c>
      <c r="E5994" s="66"/>
      <c r="F5994" s="66"/>
      <c r="G5994" s="66"/>
      <c r="H5994" s="66">
        <v>0</v>
      </c>
    </row>
    <row r="5995" spans="1:8" ht="12.75" customHeight="1" x14ac:dyDescent="0.25">
      <c r="A5995" s="26" t="s">
        <v>6193</v>
      </c>
      <c r="B5995" s="26" t="s">
        <v>6129</v>
      </c>
      <c r="C5995" s="65">
        <v>16</v>
      </c>
      <c r="D5995" s="66">
        <v>0</v>
      </c>
      <c r="E5995" s="66"/>
      <c r="F5995" s="66"/>
      <c r="G5995" s="66"/>
      <c r="H5995" s="66">
        <v>0</v>
      </c>
    </row>
    <row r="5996" spans="1:8" ht="12.75" customHeight="1" x14ac:dyDescent="0.25">
      <c r="A5996" s="26" t="s">
        <v>6194</v>
      </c>
      <c r="B5996" s="26" t="s">
        <v>5304</v>
      </c>
      <c r="C5996" s="65">
        <v>12</v>
      </c>
      <c r="D5996" s="66"/>
      <c r="E5996" s="66"/>
      <c r="F5996" s="66">
        <v>0</v>
      </c>
      <c r="G5996" s="66"/>
      <c r="H5996" s="66">
        <v>0</v>
      </c>
    </row>
    <row r="5997" spans="1:8" ht="12.75" customHeight="1" x14ac:dyDescent="0.25">
      <c r="A5997" s="26" t="s">
        <v>6195</v>
      </c>
      <c r="B5997" s="26" t="s">
        <v>5304</v>
      </c>
      <c r="C5997" s="65">
        <v>14</v>
      </c>
      <c r="D5997" s="66"/>
      <c r="E5997" s="66">
        <v>0</v>
      </c>
      <c r="F5997" s="66"/>
      <c r="G5997" s="66"/>
      <c r="H5997" s="66">
        <v>0</v>
      </c>
    </row>
    <row r="5998" spans="1:8" ht="12.75" customHeight="1" x14ac:dyDescent="0.25">
      <c r="A5998" s="26" t="s">
        <v>6196</v>
      </c>
      <c r="B5998" s="26" t="s">
        <v>6125</v>
      </c>
      <c r="C5998" s="65">
        <v>16</v>
      </c>
      <c r="D5998" s="66">
        <v>0</v>
      </c>
      <c r="E5998" s="66"/>
      <c r="F5998" s="66"/>
      <c r="G5998" s="66"/>
      <c r="H5998" s="66">
        <v>0</v>
      </c>
    </row>
    <row r="5999" spans="1:8" ht="12.75" customHeight="1" x14ac:dyDescent="0.25">
      <c r="A5999" s="26" t="s">
        <v>6197</v>
      </c>
      <c r="B5999" s="26" t="s">
        <v>6127</v>
      </c>
      <c r="C5999" s="65">
        <v>16</v>
      </c>
      <c r="D5999" s="66">
        <v>0</v>
      </c>
      <c r="E5999" s="66"/>
      <c r="F5999" s="66"/>
      <c r="G5999" s="66"/>
      <c r="H5999" s="66">
        <v>0</v>
      </c>
    </row>
    <row r="6000" spans="1:8" ht="12.75" customHeight="1" x14ac:dyDescent="0.25">
      <c r="A6000" s="26" t="s">
        <v>6198</v>
      </c>
      <c r="B6000" s="26" t="s">
        <v>6129</v>
      </c>
      <c r="C6000" s="65">
        <v>16</v>
      </c>
      <c r="D6000" s="66">
        <v>0</v>
      </c>
      <c r="E6000" s="66"/>
      <c r="F6000" s="66"/>
      <c r="G6000" s="66"/>
      <c r="H6000" s="66">
        <v>0</v>
      </c>
    </row>
    <row r="6001" spans="1:8" ht="12.75" customHeight="1" x14ac:dyDescent="0.25">
      <c r="A6001" s="26" t="s">
        <v>11353</v>
      </c>
      <c r="B6001" s="26" t="s">
        <v>11354</v>
      </c>
      <c r="C6001" s="65">
        <v>12</v>
      </c>
      <c r="D6001" s="66"/>
      <c r="E6001" s="66"/>
      <c r="F6001" s="66">
        <v>0</v>
      </c>
      <c r="G6001" s="66"/>
      <c r="H6001" s="66">
        <v>0</v>
      </c>
    </row>
    <row r="6002" spans="1:8" ht="12.75" customHeight="1" x14ac:dyDescent="0.25">
      <c r="A6002" s="26" t="s">
        <v>11355</v>
      </c>
      <c r="B6002" s="26" t="s">
        <v>5318</v>
      </c>
      <c r="C6002" s="65">
        <v>14</v>
      </c>
      <c r="D6002" s="66"/>
      <c r="E6002" s="66">
        <v>0</v>
      </c>
      <c r="F6002" s="66"/>
      <c r="G6002" s="66"/>
      <c r="H6002" s="66">
        <v>0</v>
      </c>
    </row>
    <row r="6003" spans="1:8" ht="12.75" customHeight="1" x14ac:dyDescent="0.25">
      <c r="A6003" s="26" t="s">
        <v>11356</v>
      </c>
      <c r="B6003" s="26" t="s">
        <v>6125</v>
      </c>
      <c r="C6003" s="65">
        <v>16</v>
      </c>
      <c r="D6003" s="66">
        <v>0</v>
      </c>
      <c r="E6003" s="66"/>
      <c r="F6003" s="66"/>
      <c r="G6003" s="66"/>
      <c r="H6003" s="66">
        <v>0</v>
      </c>
    </row>
    <row r="6004" spans="1:8" ht="12.75" customHeight="1" x14ac:dyDescent="0.25">
      <c r="A6004" s="26" t="s">
        <v>11357</v>
      </c>
      <c r="B6004" s="26" t="s">
        <v>6127</v>
      </c>
      <c r="C6004" s="65">
        <v>16</v>
      </c>
      <c r="D6004" s="66">
        <v>0</v>
      </c>
      <c r="E6004" s="66"/>
      <c r="F6004" s="66"/>
      <c r="G6004" s="66"/>
      <c r="H6004" s="66">
        <v>0</v>
      </c>
    </row>
    <row r="6005" spans="1:8" ht="12.75" customHeight="1" x14ac:dyDescent="0.25">
      <c r="A6005" s="26" t="s">
        <v>11358</v>
      </c>
      <c r="B6005" s="26" t="s">
        <v>6129</v>
      </c>
      <c r="C6005" s="65">
        <v>16</v>
      </c>
      <c r="D6005" s="66">
        <v>0</v>
      </c>
      <c r="E6005" s="66"/>
      <c r="F6005" s="66"/>
      <c r="G6005" s="66"/>
      <c r="H6005" s="66">
        <v>0</v>
      </c>
    </row>
    <row r="6006" spans="1:8" ht="12.75" customHeight="1" x14ac:dyDescent="0.25">
      <c r="A6006" s="26" t="s">
        <v>6199</v>
      </c>
      <c r="B6006" s="26" t="s">
        <v>5341</v>
      </c>
      <c r="C6006" s="65">
        <v>10</v>
      </c>
      <c r="D6006" s="66"/>
      <c r="E6006" s="66"/>
      <c r="F6006" s="66"/>
      <c r="G6006" s="66">
        <v>0</v>
      </c>
      <c r="H6006" s="66">
        <v>0</v>
      </c>
    </row>
    <row r="6007" spans="1:8" ht="12.75" customHeight="1" x14ac:dyDescent="0.25">
      <c r="A6007" s="26" t="s">
        <v>6200</v>
      </c>
      <c r="B6007" s="26" t="s">
        <v>5374</v>
      </c>
      <c r="C6007" s="65">
        <v>12</v>
      </c>
      <c r="D6007" s="66"/>
      <c r="E6007" s="66"/>
      <c r="F6007" s="66">
        <v>0</v>
      </c>
      <c r="G6007" s="66"/>
      <c r="H6007" s="66">
        <v>0</v>
      </c>
    </row>
    <row r="6008" spans="1:8" ht="12.75" customHeight="1" x14ac:dyDescent="0.25">
      <c r="A6008" s="26" t="s">
        <v>6201</v>
      </c>
      <c r="B6008" s="26" t="s">
        <v>5374</v>
      </c>
      <c r="C6008" s="65">
        <v>14</v>
      </c>
      <c r="D6008" s="66"/>
      <c r="E6008" s="66">
        <v>0</v>
      </c>
      <c r="F6008" s="66"/>
      <c r="G6008" s="66"/>
      <c r="H6008" s="66">
        <v>0</v>
      </c>
    </row>
    <row r="6009" spans="1:8" ht="12.75" customHeight="1" x14ac:dyDescent="0.25">
      <c r="A6009" s="26" t="s">
        <v>6202</v>
      </c>
      <c r="B6009" s="26" t="s">
        <v>6125</v>
      </c>
      <c r="C6009" s="65">
        <v>16</v>
      </c>
      <c r="D6009" s="66">
        <v>0</v>
      </c>
      <c r="E6009" s="66"/>
      <c r="F6009" s="66"/>
      <c r="G6009" s="66"/>
      <c r="H6009" s="66">
        <v>0</v>
      </c>
    </row>
    <row r="6010" spans="1:8" ht="12.75" customHeight="1" x14ac:dyDescent="0.25">
      <c r="A6010" s="26" t="s">
        <v>6203</v>
      </c>
      <c r="B6010" s="26" t="s">
        <v>6127</v>
      </c>
      <c r="C6010" s="65">
        <v>16</v>
      </c>
      <c r="D6010" s="66">
        <v>0</v>
      </c>
      <c r="E6010" s="66"/>
      <c r="F6010" s="66"/>
      <c r="G6010" s="66"/>
      <c r="H6010" s="66">
        <v>0</v>
      </c>
    </row>
    <row r="6011" spans="1:8" ht="12.75" customHeight="1" x14ac:dyDescent="0.25">
      <c r="A6011" s="26" t="s">
        <v>6204</v>
      </c>
      <c r="B6011" s="26" t="s">
        <v>6129</v>
      </c>
      <c r="C6011" s="65">
        <v>16</v>
      </c>
      <c r="D6011" s="66">
        <v>0</v>
      </c>
      <c r="E6011" s="66"/>
      <c r="F6011" s="66"/>
      <c r="G6011" s="66"/>
      <c r="H6011" s="66">
        <v>0</v>
      </c>
    </row>
    <row r="6012" spans="1:8" ht="12.75" customHeight="1" x14ac:dyDescent="0.25">
      <c r="A6012" s="26" t="s">
        <v>6205</v>
      </c>
      <c r="B6012" s="26" t="s">
        <v>5608</v>
      </c>
      <c r="C6012" s="65">
        <v>12</v>
      </c>
      <c r="D6012" s="66"/>
      <c r="E6012" s="66"/>
      <c r="F6012" s="66">
        <v>0</v>
      </c>
      <c r="G6012" s="66"/>
      <c r="H6012" s="66">
        <v>0</v>
      </c>
    </row>
    <row r="6013" spans="1:8" ht="12.75" customHeight="1" x14ac:dyDescent="0.25">
      <c r="A6013" s="26" t="s">
        <v>6206</v>
      </c>
      <c r="B6013" s="26" t="s">
        <v>5608</v>
      </c>
      <c r="C6013" s="65">
        <v>14</v>
      </c>
      <c r="D6013" s="66"/>
      <c r="E6013" s="66">
        <v>0</v>
      </c>
      <c r="F6013" s="66"/>
      <c r="G6013" s="66"/>
      <c r="H6013" s="66">
        <v>0</v>
      </c>
    </row>
    <row r="6014" spans="1:8" ht="12.75" customHeight="1" x14ac:dyDescent="0.25">
      <c r="A6014" s="26" t="s">
        <v>6207</v>
      </c>
      <c r="B6014" s="26" t="s">
        <v>6125</v>
      </c>
      <c r="C6014" s="65">
        <v>16</v>
      </c>
      <c r="D6014" s="66">
        <v>0</v>
      </c>
      <c r="E6014" s="66"/>
      <c r="F6014" s="66"/>
      <c r="G6014" s="66"/>
      <c r="H6014" s="66">
        <v>0</v>
      </c>
    </row>
    <row r="6015" spans="1:8" ht="12.75" customHeight="1" x14ac:dyDescent="0.25">
      <c r="A6015" s="26" t="s">
        <v>6208</v>
      </c>
      <c r="B6015" s="26" t="s">
        <v>6127</v>
      </c>
      <c r="C6015" s="65">
        <v>16</v>
      </c>
      <c r="D6015" s="66">
        <v>0</v>
      </c>
      <c r="E6015" s="66"/>
      <c r="F6015" s="66"/>
      <c r="G6015" s="66"/>
      <c r="H6015" s="66">
        <v>0</v>
      </c>
    </row>
    <row r="6016" spans="1:8" ht="12.75" customHeight="1" x14ac:dyDescent="0.25">
      <c r="A6016" s="26" t="s">
        <v>6209</v>
      </c>
      <c r="B6016" s="26" t="s">
        <v>6129</v>
      </c>
      <c r="C6016" s="65">
        <v>16</v>
      </c>
      <c r="D6016" s="66">
        <v>0</v>
      </c>
      <c r="E6016" s="66"/>
      <c r="F6016" s="66"/>
      <c r="G6016" s="66"/>
      <c r="H6016" s="66">
        <v>0</v>
      </c>
    </row>
    <row r="6017" spans="1:8" ht="12.75" customHeight="1" x14ac:dyDescent="0.25">
      <c r="A6017" s="26" t="s">
        <v>6210</v>
      </c>
      <c r="B6017" s="26" t="s">
        <v>5420</v>
      </c>
      <c r="C6017" s="65">
        <v>12</v>
      </c>
      <c r="D6017" s="66"/>
      <c r="E6017" s="66"/>
      <c r="F6017" s="66">
        <v>0</v>
      </c>
      <c r="G6017" s="66"/>
      <c r="H6017" s="66">
        <v>0</v>
      </c>
    </row>
    <row r="6018" spans="1:8" ht="12.75" customHeight="1" x14ac:dyDescent="0.25">
      <c r="A6018" s="26" t="s">
        <v>6211</v>
      </c>
      <c r="B6018" s="26" t="s">
        <v>5420</v>
      </c>
      <c r="C6018" s="65">
        <v>14</v>
      </c>
      <c r="D6018" s="66"/>
      <c r="E6018" s="66">
        <v>0</v>
      </c>
      <c r="F6018" s="66"/>
      <c r="G6018" s="66"/>
      <c r="H6018" s="66">
        <v>0</v>
      </c>
    </row>
    <row r="6019" spans="1:8" ht="12.75" customHeight="1" x14ac:dyDescent="0.25">
      <c r="A6019" s="26" t="s">
        <v>6212</v>
      </c>
      <c r="B6019" s="26" t="s">
        <v>6125</v>
      </c>
      <c r="C6019" s="65">
        <v>16</v>
      </c>
      <c r="D6019" s="66">
        <v>0</v>
      </c>
      <c r="E6019" s="66"/>
      <c r="F6019" s="66"/>
      <c r="G6019" s="66"/>
      <c r="H6019" s="66">
        <v>0</v>
      </c>
    </row>
    <row r="6020" spans="1:8" ht="12.75" customHeight="1" x14ac:dyDescent="0.25">
      <c r="A6020" s="26" t="s">
        <v>6213</v>
      </c>
      <c r="B6020" s="26" t="s">
        <v>6127</v>
      </c>
      <c r="C6020" s="65">
        <v>16</v>
      </c>
      <c r="D6020" s="66">
        <v>0</v>
      </c>
      <c r="E6020" s="66"/>
      <c r="F6020" s="66"/>
      <c r="G6020" s="66"/>
      <c r="H6020" s="66">
        <v>0</v>
      </c>
    </row>
    <row r="6021" spans="1:8" ht="12.75" customHeight="1" x14ac:dyDescent="0.25">
      <c r="A6021" s="26" t="s">
        <v>6214</v>
      </c>
      <c r="B6021" s="26" t="s">
        <v>6129</v>
      </c>
      <c r="C6021" s="65">
        <v>16</v>
      </c>
      <c r="D6021" s="66">
        <v>0</v>
      </c>
      <c r="E6021" s="66"/>
      <c r="F6021" s="66"/>
      <c r="G6021" s="66"/>
      <c r="H6021" s="66">
        <v>0</v>
      </c>
    </row>
    <row r="6022" spans="1:8" ht="12.75" customHeight="1" x14ac:dyDescent="0.25">
      <c r="A6022" s="26" t="s">
        <v>6215</v>
      </c>
      <c r="B6022" s="26" t="s">
        <v>5443</v>
      </c>
      <c r="C6022" s="65">
        <v>12</v>
      </c>
      <c r="D6022" s="66"/>
      <c r="E6022" s="66"/>
      <c r="F6022" s="66">
        <v>0</v>
      </c>
      <c r="G6022" s="66"/>
      <c r="H6022" s="66">
        <v>0</v>
      </c>
    </row>
    <row r="6023" spans="1:8" ht="12.75" customHeight="1" x14ac:dyDescent="0.25">
      <c r="A6023" s="26" t="s">
        <v>6216</v>
      </c>
      <c r="B6023" s="26" t="s">
        <v>5443</v>
      </c>
      <c r="C6023" s="65">
        <v>14</v>
      </c>
      <c r="D6023" s="66"/>
      <c r="E6023" s="66">
        <v>0</v>
      </c>
      <c r="F6023" s="66"/>
      <c r="G6023" s="66"/>
      <c r="H6023" s="66">
        <v>0</v>
      </c>
    </row>
    <row r="6024" spans="1:8" ht="12.75" customHeight="1" x14ac:dyDescent="0.25">
      <c r="A6024" s="26" t="s">
        <v>6217</v>
      </c>
      <c r="B6024" s="26" t="s">
        <v>6125</v>
      </c>
      <c r="C6024" s="65">
        <v>16</v>
      </c>
      <c r="D6024" s="66">
        <v>0</v>
      </c>
      <c r="E6024" s="66"/>
      <c r="F6024" s="66"/>
      <c r="G6024" s="66"/>
      <c r="H6024" s="66">
        <v>0</v>
      </c>
    </row>
    <row r="6025" spans="1:8" ht="12.75" customHeight="1" x14ac:dyDescent="0.25">
      <c r="A6025" s="26" t="s">
        <v>6218</v>
      </c>
      <c r="B6025" s="26" t="s">
        <v>6127</v>
      </c>
      <c r="C6025" s="65">
        <v>16</v>
      </c>
      <c r="D6025" s="66">
        <v>0</v>
      </c>
      <c r="E6025" s="66"/>
      <c r="F6025" s="66"/>
      <c r="G6025" s="66"/>
      <c r="H6025" s="66">
        <v>0</v>
      </c>
    </row>
    <row r="6026" spans="1:8" ht="12.75" customHeight="1" x14ac:dyDescent="0.25">
      <c r="A6026" s="26" t="s">
        <v>6219</v>
      </c>
      <c r="B6026" s="26" t="s">
        <v>6129</v>
      </c>
      <c r="C6026" s="65">
        <v>16</v>
      </c>
      <c r="D6026" s="66">
        <v>0</v>
      </c>
      <c r="E6026" s="66"/>
      <c r="F6026" s="66"/>
      <c r="G6026" s="66"/>
      <c r="H6026" s="66">
        <v>0</v>
      </c>
    </row>
    <row r="6027" spans="1:8" ht="12.75" customHeight="1" x14ac:dyDescent="0.25">
      <c r="A6027" s="26" t="s">
        <v>6220</v>
      </c>
      <c r="B6027" s="26" t="s">
        <v>6221</v>
      </c>
      <c r="C6027" s="65">
        <v>6</v>
      </c>
      <c r="D6027" s="66"/>
      <c r="E6027" s="66"/>
      <c r="F6027" s="66"/>
      <c r="G6027" s="66"/>
      <c r="H6027" s="66">
        <v>7495466.4500000002</v>
      </c>
    </row>
    <row r="6028" spans="1:8" ht="22.5" customHeight="1" x14ac:dyDescent="0.25">
      <c r="A6028" s="26" t="s">
        <v>6222</v>
      </c>
      <c r="B6028" s="26" t="s">
        <v>5269</v>
      </c>
      <c r="C6028" s="65">
        <v>10</v>
      </c>
      <c r="D6028" s="66"/>
      <c r="E6028" s="66"/>
      <c r="F6028" s="66"/>
      <c r="G6028" s="66">
        <v>0</v>
      </c>
      <c r="H6028" s="66">
        <v>0</v>
      </c>
    </row>
    <row r="6029" spans="1:8" ht="12.75" customHeight="1" x14ac:dyDescent="0.25">
      <c r="A6029" s="26" t="s">
        <v>6223</v>
      </c>
      <c r="B6029" s="26" t="s">
        <v>5269</v>
      </c>
      <c r="C6029" s="65">
        <v>10</v>
      </c>
      <c r="D6029" s="66"/>
      <c r="E6029" s="66"/>
      <c r="F6029" s="66"/>
      <c r="G6029" s="66">
        <v>0</v>
      </c>
      <c r="H6029" s="66">
        <v>0</v>
      </c>
    </row>
    <row r="6030" spans="1:8" ht="12.75" customHeight="1" x14ac:dyDescent="0.25">
      <c r="A6030" s="26" t="s">
        <v>6224</v>
      </c>
      <c r="B6030" s="26" t="s">
        <v>5278</v>
      </c>
      <c r="C6030" s="65">
        <v>10</v>
      </c>
      <c r="D6030" s="66"/>
      <c r="E6030" s="66"/>
      <c r="F6030" s="66"/>
      <c r="G6030" s="66">
        <v>0</v>
      </c>
      <c r="H6030" s="66">
        <v>0</v>
      </c>
    </row>
    <row r="6031" spans="1:8" ht="12.75" customHeight="1" x14ac:dyDescent="0.25">
      <c r="A6031" s="26" t="s">
        <v>6225</v>
      </c>
      <c r="B6031" s="26" t="s">
        <v>5278</v>
      </c>
      <c r="C6031" s="65">
        <v>12</v>
      </c>
      <c r="D6031" s="66"/>
      <c r="E6031" s="66"/>
      <c r="F6031" s="66">
        <v>0</v>
      </c>
      <c r="G6031" s="66"/>
      <c r="H6031" s="66">
        <v>0</v>
      </c>
    </row>
    <row r="6032" spans="1:8" ht="12.75" customHeight="1" x14ac:dyDescent="0.25">
      <c r="A6032" s="26" t="s">
        <v>6226</v>
      </c>
      <c r="B6032" s="26" t="s">
        <v>5278</v>
      </c>
      <c r="C6032" s="65">
        <v>14</v>
      </c>
      <c r="D6032" s="66"/>
      <c r="E6032" s="66">
        <v>0</v>
      </c>
      <c r="F6032" s="66"/>
      <c r="G6032" s="66"/>
      <c r="H6032" s="66">
        <v>0</v>
      </c>
    </row>
    <row r="6033" spans="1:8" ht="12.75" customHeight="1" x14ac:dyDescent="0.25">
      <c r="A6033" s="26" t="s">
        <v>6227</v>
      </c>
      <c r="B6033" s="26" t="s">
        <v>6228</v>
      </c>
      <c r="C6033" s="65">
        <v>16</v>
      </c>
      <c r="D6033" s="66">
        <v>0</v>
      </c>
      <c r="E6033" s="66"/>
      <c r="F6033" s="66"/>
      <c r="G6033" s="66"/>
      <c r="H6033" s="66">
        <v>0</v>
      </c>
    </row>
    <row r="6034" spans="1:8" ht="12.75" customHeight="1" x14ac:dyDescent="0.25">
      <c r="A6034" s="26" t="s">
        <v>6229</v>
      </c>
      <c r="B6034" s="26" t="s">
        <v>6230</v>
      </c>
      <c r="C6034" s="65">
        <v>16</v>
      </c>
      <c r="D6034" s="66">
        <v>0</v>
      </c>
      <c r="E6034" s="66"/>
      <c r="F6034" s="66"/>
      <c r="G6034" s="66"/>
      <c r="H6034" s="66">
        <v>0</v>
      </c>
    </row>
    <row r="6035" spans="1:8" ht="12.75" customHeight="1" x14ac:dyDescent="0.25">
      <c r="A6035" s="26" t="s">
        <v>6231</v>
      </c>
      <c r="B6035" s="26" t="s">
        <v>6232</v>
      </c>
      <c r="C6035" s="65">
        <v>16</v>
      </c>
      <c r="D6035" s="66">
        <v>0</v>
      </c>
      <c r="E6035" s="66"/>
      <c r="F6035" s="66"/>
      <c r="G6035" s="66"/>
      <c r="H6035" s="66">
        <v>0</v>
      </c>
    </row>
    <row r="6036" spans="1:8" ht="12.75" customHeight="1" x14ac:dyDescent="0.25">
      <c r="A6036" s="26" t="s">
        <v>6233</v>
      </c>
      <c r="B6036" s="26" t="s">
        <v>5278</v>
      </c>
      <c r="C6036" s="65">
        <v>10</v>
      </c>
      <c r="D6036" s="66"/>
      <c r="E6036" s="66"/>
      <c r="F6036" s="66"/>
      <c r="G6036" s="66">
        <v>0</v>
      </c>
      <c r="H6036" s="66">
        <v>0</v>
      </c>
    </row>
    <row r="6037" spans="1:8" ht="12.75" customHeight="1" x14ac:dyDescent="0.25">
      <c r="A6037" s="26" t="s">
        <v>6234</v>
      </c>
      <c r="B6037" s="26" t="s">
        <v>5374</v>
      </c>
      <c r="C6037" s="65">
        <v>12</v>
      </c>
      <c r="D6037" s="66"/>
      <c r="E6037" s="66"/>
      <c r="F6037" s="66">
        <v>0</v>
      </c>
      <c r="G6037" s="66"/>
      <c r="H6037" s="66">
        <v>0</v>
      </c>
    </row>
    <row r="6038" spans="1:8" ht="12.75" customHeight="1" x14ac:dyDescent="0.25">
      <c r="A6038" s="26" t="s">
        <v>6235</v>
      </c>
      <c r="B6038" s="26" t="s">
        <v>5374</v>
      </c>
      <c r="C6038" s="65">
        <v>14</v>
      </c>
      <c r="D6038" s="66"/>
      <c r="E6038" s="66">
        <v>0</v>
      </c>
      <c r="F6038" s="66"/>
      <c r="G6038" s="66"/>
      <c r="H6038" s="66">
        <v>0</v>
      </c>
    </row>
    <row r="6039" spans="1:8" ht="12.75" customHeight="1" x14ac:dyDescent="0.25">
      <c r="A6039" s="26" t="s">
        <v>6236</v>
      </c>
      <c r="B6039" s="26" t="s">
        <v>6228</v>
      </c>
      <c r="C6039" s="65">
        <v>16</v>
      </c>
      <c r="D6039" s="66">
        <v>0</v>
      </c>
      <c r="E6039" s="66"/>
      <c r="F6039" s="66"/>
      <c r="G6039" s="66"/>
      <c r="H6039" s="66">
        <v>0</v>
      </c>
    </row>
    <row r="6040" spans="1:8" ht="12.75" customHeight="1" x14ac:dyDescent="0.25">
      <c r="A6040" s="26" t="s">
        <v>6237</v>
      </c>
      <c r="B6040" s="26" t="s">
        <v>6230</v>
      </c>
      <c r="C6040" s="65">
        <v>16</v>
      </c>
      <c r="D6040" s="66">
        <v>0</v>
      </c>
      <c r="E6040" s="66"/>
      <c r="F6040" s="66"/>
      <c r="G6040" s="66"/>
      <c r="H6040" s="66">
        <v>0</v>
      </c>
    </row>
    <row r="6041" spans="1:8" ht="12.75" customHeight="1" x14ac:dyDescent="0.25">
      <c r="A6041" s="26" t="s">
        <v>6238</v>
      </c>
      <c r="B6041" s="26" t="s">
        <v>6232</v>
      </c>
      <c r="C6041" s="65">
        <v>16</v>
      </c>
      <c r="D6041" s="66">
        <v>0</v>
      </c>
      <c r="E6041" s="66"/>
      <c r="F6041" s="66"/>
      <c r="G6041" s="66"/>
      <c r="H6041" s="66">
        <v>0</v>
      </c>
    </row>
    <row r="6042" spans="1:8" ht="12.75" customHeight="1" x14ac:dyDescent="0.25">
      <c r="A6042" s="26" t="s">
        <v>6239</v>
      </c>
      <c r="B6042" s="26" t="s">
        <v>5287</v>
      </c>
      <c r="C6042" s="65">
        <v>10</v>
      </c>
      <c r="D6042" s="66"/>
      <c r="E6042" s="66"/>
      <c r="F6042" s="66"/>
      <c r="G6042" s="66">
        <v>-600000</v>
      </c>
      <c r="H6042" s="66">
        <v>600000</v>
      </c>
    </row>
    <row r="6043" spans="1:8" ht="12.75" customHeight="1" x14ac:dyDescent="0.25">
      <c r="A6043" s="26" t="s">
        <v>6240</v>
      </c>
      <c r="B6043" s="26" t="s">
        <v>5287</v>
      </c>
      <c r="C6043" s="65">
        <v>12</v>
      </c>
      <c r="D6043" s="66"/>
      <c r="E6043" s="66"/>
      <c r="F6043" s="66">
        <v>-600000</v>
      </c>
      <c r="G6043" s="66"/>
      <c r="H6043" s="66">
        <v>600000</v>
      </c>
    </row>
    <row r="6044" spans="1:8" ht="12.75" customHeight="1" x14ac:dyDescent="0.25">
      <c r="A6044" s="26" t="s">
        <v>6241</v>
      </c>
      <c r="B6044" s="26" t="s">
        <v>5287</v>
      </c>
      <c r="C6044" s="65">
        <v>14</v>
      </c>
      <c r="D6044" s="66"/>
      <c r="E6044" s="66">
        <v>-600000</v>
      </c>
      <c r="F6044" s="66"/>
      <c r="G6044" s="66"/>
      <c r="H6044" s="66">
        <v>600000</v>
      </c>
    </row>
    <row r="6045" spans="1:8" ht="12.75" customHeight="1" x14ac:dyDescent="0.25">
      <c r="A6045" s="26" t="s">
        <v>6242</v>
      </c>
      <c r="B6045" s="26" t="s">
        <v>6228</v>
      </c>
      <c r="C6045" s="65">
        <v>16</v>
      </c>
      <c r="D6045" s="66">
        <v>-600000</v>
      </c>
      <c r="E6045" s="66"/>
      <c r="F6045" s="66"/>
      <c r="G6045" s="66"/>
      <c r="H6045" s="66">
        <v>600000</v>
      </c>
    </row>
    <row r="6046" spans="1:8" ht="12.75" customHeight="1" x14ac:dyDescent="0.25">
      <c r="A6046" s="26" t="s">
        <v>6243</v>
      </c>
      <c r="B6046" s="26" t="s">
        <v>6230</v>
      </c>
      <c r="C6046" s="65">
        <v>16</v>
      </c>
      <c r="D6046" s="66">
        <v>0</v>
      </c>
      <c r="E6046" s="66"/>
      <c r="F6046" s="66"/>
      <c r="G6046" s="66"/>
      <c r="H6046" s="66">
        <v>0</v>
      </c>
    </row>
    <row r="6047" spans="1:8" ht="12.75" customHeight="1" x14ac:dyDescent="0.25">
      <c r="A6047" s="26" t="s">
        <v>6244</v>
      </c>
      <c r="B6047" s="26" t="s">
        <v>6232</v>
      </c>
      <c r="C6047" s="65">
        <v>16</v>
      </c>
      <c r="D6047" s="66">
        <v>0</v>
      </c>
      <c r="E6047" s="66"/>
      <c r="F6047" s="66"/>
      <c r="G6047" s="66"/>
      <c r="H6047" s="66">
        <v>0</v>
      </c>
    </row>
    <row r="6048" spans="1:8" ht="12.75" customHeight="1" x14ac:dyDescent="0.25">
      <c r="A6048" s="26" t="s">
        <v>6245</v>
      </c>
      <c r="B6048" s="26" t="s">
        <v>5287</v>
      </c>
      <c r="C6048" s="65">
        <v>10</v>
      </c>
      <c r="D6048" s="66"/>
      <c r="E6048" s="66"/>
      <c r="F6048" s="66"/>
      <c r="G6048" s="66">
        <v>0</v>
      </c>
      <c r="H6048" s="66">
        <v>0</v>
      </c>
    </row>
    <row r="6049" spans="1:8" ht="12.75" customHeight="1" x14ac:dyDescent="0.25">
      <c r="A6049" s="26" t="s">
        <v>6246</v>
      </c>
      <c r="B6049" s="26" t="s">
        <v>5608</v>
      </c>
      <c r="C6049" s="65">
        <v>12</v>
      </c>
      <c r="D6049" s="66"/>
      <c r="E6049" s="66"/>
      <c r="F6049" s="66">
        <v>0</v>
      </c>
      <c r="G6049" s="66"/>
      <c r="H6049" s="66">
        <v>0</v>
      </c>
    </row>
    <row r="6050" spans="1:8" ht="12.75" customHeight="1" x14ac:dyDescent="0.25">
      <c r="A6050" s="26" t="s">
        <v>6247</v>
      </c>
      <c r="B6050" s="26" t="s">
        <v>5608</v>
      </c>
      <c r="C6050" s="65">
        <v>14</v>
      </c>
      <c r="D6050" s="66"/>
      <c r="E6050" s="66">
        <v>0</v>
      </c>
      <c r="F6050" s="66"/>
      <c r="G6050" s="66"/>
      <c r="H6050" s="66">
        <v>0</v>
      </c>
    </row>
    <row r="6051" spans="1:8" ht="12.75" customHeight="1" x14ac:dyDescent="0.25">
      <c r="A6051" s="26" t="s">
        <v>6248</v>
      </c>
      <c r="B6051" s="26" t="s">
        <v>6228</v>
      </c>
      <c r="C6051" s="65">
        <v>16</v>
      </c>
      <c r="D6051" s="66">
        <v>0</v>
      </c>
      <c r="E6051" s="66"/>
      <c r="F6051" s="66"/>
      <c r="G6051" s="66"/>
      <c r="H6051" s="66">
        <v>0</v>
      </c>
    </row>
    <row r="6052" spans="1:8" ht="12.75" customHeight="1" x14ac:dyDescent="0.25">
      <c r="A6052" s="26" t="s">
        <v>6249</v>
      </c>
      <c r="B6052" s="26" t="s">
        <v>6230</v>
      </c>
      <c r="C6052" s="65">
        <v>16</v>
      </c>
      <c r="D6052" s="66">
        <v>0</v>
      </c>
      <c r="E6052" s="66"/>
      <c r="F6052" s="66"/>
      <c r="G6052" s="66"/>
      <c r="H6052" s="66">
        <v>0</v>
      </c>
    </row>
    <row r="6053" spans="1:8" ht="12.75" customHeight="1" x14ac:dyDescent="0.25">
      <c r="A6053" s="26" t="s">
        <v>6250</v>
      </c>
      <c r="B6053" s="26" t="s">
        <v>6232</v>
      </c>
      <c r="C6053" s="65">
        <v>16</v>
      </c>
      <c r="D6053" s="66">
        <v>0</v>
      </c>
      <c r="E6053" s="66"/>
      <c r="F6053" s="66"/>
      <c r="G6053" s="66"/>
      <c r="H6053" s="66">
        <v>0</v>
      </c>
    </row>
    <row r="6054" spans="1:8" ht="12.75" customHeight="1" x14ac:dyDescent="0.25">
      <c r="A6054" s="26" t="s">
        <v>6251</v>
      </c>
      <c r="B6054" s="26" t="s">
        <v>4745</v>
      </c>
      <c r="C6054" s="65">
        <v>10</v>
      </c>
      <c r="D6054" s="66"/>
      <c r="E6054" s="66"/>
      <c r="F6054" s="66"/>
      <c r="G6054" s="66">
        <v>-6832309.4500000002</v>
      </c>
      <c r="H6054" s="66">
        <v>6832309.4500000002</v>
      </c>
    </row>
    <row r="6055" spans="1:8" ht="12.75" customHeight="1" x14ac:dyDescent="0.25">
      <c r="A6055" s="26" t="s">
        <v>6252</v>
      </c>
      <c r="B6055" s="26" t="s">
        <v>4745</v>
      </c>
      <c r="C6055" s="65">
        <v>12</v>
      </c>
      <c r="D6055" s="66"/>
      <c r="E6055" s="66"/>
      <c r="F6055" s="66">
        <v>-6832309.4500000002</v>
      </c>
      <c r="G6055" s="66"/>
      <c r="H6055" s="66">
        <v>6832309.4500000002</v>
      </c>
    </row>
    <row r="6056" spans="1:8" ht="12.75" customHeight="1" x14ac:dyDescent="0.25">
      <c r="A6056" s="26" t="s">
        <v>6253</v>
      </c>
      <c r="B6056" s="26" t="s">
        <v>4745</v>
      </c>
      <c r="C6056" s="65">
        <v>14</v>
      </c>
      <c r="D6056" s="66"/>
      <c r="E6056" s="66">
        <v>-6832309.4500000002</v>
      </c>
      <c r="F6056" s="66"/>
      <c r="G6056" s="66"/>
      <c r="H6056" s="66">
        <v>6832309.4500000002</v>
      </c>
    </row>
    <row r="6057" spans="1:8" ht="12.75" customHeight="1" x14ac:dyDescent="0.25">
      <c r="A6057" s="26" t="s">
        <v>6254</v>
      </c>
      <c r="B6057" s="26" t="s">
        <v>6228</v>
      </c>
      <c r="C6057" s="65">
        <v>16</v>
      </c>
      <c r="D6057" s="66">
        <v>-2682187.4500000002</v>
      </c>
      <c r="E6057" s="66"/>
      <c r="F6057" s="66"/>
      <c r="G6057" s="66"/>
      <c r="H6057" s="66">
        <v>2682187.4500000002</v>
      </c>
    </row>
    <row r="6058" spans="1:8" ht="12.75" customHeight="1" x14ac:dyDescent="0.25">
      <c r="A6058" s="26" t="s">
        <v>6255</v>
      </c>
      <c r="B6058" s="26" t="s">
        <v>6230</v>
      </c>
      <c r="C6058" s="65">
        <v>16</v>
      </c>
      <c r="D6058" s="66">
        <v>-4150122</v>
      </c>
      <c r="E6058" s="66"/>
      <c r="F6058" s="66"/>
      <c r="G6058" s="66"/>
      <c r="H6058" s="66">
        <v>4150122</v>
      </c>
    </row>
    <row r="6059" spans="1:8" ht="12.75" customHeight="1" x14ac:dyDescent="0.25">
      <c r="A6059" s="26" t="s">
        <v>6256</v>
      </c>
      <c r="B6059" s="26" t="s">
        <v>6232</v>
      </c>
      <c r="C6059" s="65">
        <v>16</v>
      </c>
      <c r="D6059" s="66">
        <v>0</v>
      </c>
      <c r="E6059" s="66"/>
      <c r="F6059" s="66"/>
      <c r="G6059" s="66"/>
      <c r="H6059" s="66">
        <v>0</v>
      </c>
    </row>
    <row r="6060" spans="1:8" ht="12.75" customHeight="1" x14ac:dyDescent="0.25">
      <c r="A6060" s="26" t="s">
        <v>6257</v>
      </c>
      <c r="B6060" s="26" t="s">
        <v>4745</v>
      </c>
      <c r="C6060" s="65">
        <v>10</v>
      </c>
      <c r="D6060" s="66"/>
      <c r="E6060" s="66"/>
      <c r="F6060" s="66"/>
      <c r="G6060" s="66">
        <v>0</v>
      </c>
      <c r="H6060" s="66">
        <v>0</v>
      </c>
    </row>
    <row r="6061" spans="1:8" ht="12.75" customHeight="1" x14ac:dyDescent="0.25">
      <c r="A6061" s="26" t="s">
        <v>6258</v>
      </c>
      <c r="B6061" s="26" t="s">
        <v>5420</v>
      </c>
      <c r="C6061" s="65">
        <v>12</v>
      </c>
      <c r="D6061" s="66"/>
      <c r="E6061" s="66"/>
      <c r="F6061" s="66">
        <v>0</v>
      </c>
      <c r="G6061" s="66"/>
      <c r="H6061" s="66">
        <v>0</v>
      </c>
    </row>
    <row r="6062" spans="1:8" ht="12.75" customHeight="1" x14ac:dyDescent="0.25">
      <c r="A6062" s="26" t="s">
        <v>6259</v>
      </c>
      <c r="B6062" s="26" t="s">
        <v>5420</v>
      </c>
      <c r="C6062" s="65">
        <v>14</v>
      </c>
      <c r="D6062" s="66"/>
      <c r="E6062" s="66">
        <v>0</v>
      </c>
      <c r="F6062" s="66"/>
      <c r="G6062" s="66"/>
      <c r="H6062" s="66">
        <v>0</v>
      </c>
    </row>
    <row r="6063" spans="1:8" ht="12.75" customHeight="1" x14ac:dyDescent="0.25">
      <c r="A6063" s="26" t="s">
        <v>6260</v>
      </c>
      <c r="B6063" s="26" t="s">
        <v>6228</v>
      </c>
      <c r="C6063" s="65">
        <v>16</v>
      </c>
      <c r="D6063" s="66">
        <v>0</v>
      </c>
      <c r="E6063" s="66"/>
      <c r="F6063" s="66"/>
      <c r="G6063" s="66"/>
      <c r="H6063" s="66">
        <v>0</v>
      </c>
    </row>
    <row r="6064" spans="1:8" ht="12.75" customHeight="1" x14ac:dyDescent="0.25">
      <c r="A6064" s="26" t="s">
        <v>6261</v>
      </c>
      <c r="B6064" s="26" t="s">
        <v>6230</v>
      </c>
      <c r="C6064" s="65">
        <v>16</v>
      </c>
      <c r="D6064" s="66">
        <v>0</v>
      </c>
      <c r="E6064" s="66"/>
      <c r="F6064" s="66"/>
      <c r="G6064" s="66"/>
      <c r="H6064" s="66">
        <v>0</v>
      </c>
    </row>
    <row r="6065" spans="1:8" ht="12.75" customHeight="1" x14ac:dyDescent="0.25">
      <c r="A6065" s="26" t="s">
        <v>6262</v>
      </c>
      <c r="B6065" s="26" t="s">
        <v>6232</v>
      </c>
      <c r="C6065" s="65">
        <v>16</v>
      </c>
      <c r="D6065" s="66">
        <v>0</v>
      </c>
      <c r="E6065" s="66"/>
      <c r="F6065" s="66"/>
      <c r="G6065" s="66"/>
      <c r="H6065" s="66">
        <v>0</v>
      </c>
    </row>
    <row r="6066" spans="1:8" ht="12.75" customHeight="1" x14ac:dyDescent="0.25">
      <c r="A6066" s="26" t="s">
        <v>6263</v>
      </c>
      <c r="B6066" s="26" t="s">
        <v>5304</v>
      </c>
      <c r="C6066" s="65">
        <v>10</v>
      </c>
      <c r="D6066" s="66"/>
      <c r="E6066" s="66"/>
      <c r="F6066" s="66"/>
      <c r="G6066" s="66">
        <v>0</v>
      </c>
      <c r="H6066" s="66">
        <v>0</v>
      </c>
    </row>
    <row r="6067" spans="1:8" ht="12.75" customHeight="1" x14ac:dyDescent="0.25">
      <c r="A6067" s="26" t="s">
        <v>6264</v>
      </c>
      <c r="B6067" s="26" t="s">
        <v>5304</v>
      </c>
      <c r="C6067" s="65">
        <v>12</v>
      </c>
      <c r="D6067" s="66"/>
      <c r="E6067" s="66"/>
      <c r="F6067" s="66">
        <v>0</v>
      </c>
      <c r="G6067" s="66"/>
      <c r="H6067" s="66">
        <v>0</v>
      </c>
    </row>
    <row r="6068" spans="1:8" ht="12.75" customHeight="1" x14ac:dyDescent="0.25">
      <c r="A6068" s="26" t="s">
        <v>6265</v>
      </c>
      <c r="B6068" s="26" t="s">
        <v>5304</v>
      </c>
      <c r="C6068" s="65">
        <v>14</v>
      </c>
      <c r="D6068" s="66"/>
      <c r="E6068" s="66">
        <v>0</v>
      </c>
      <c r="F6068" s="66"/>
      <c r="G6068" s="66"/>
      <c r="H6068" s="66">
        <v>0</v>
      </c>
    </row>
    <row r="6069" spans="1:8" ht="12.75" customHeight="1" x14ac:dyDescent="0.25">
      <c r="A6069" s="26" t="s">
        <v>6266</v>
      </c>
      <c r="B6069" s="26" t="s">
        <v>6228</v>
      </c>
      <c r="C6069" s="65">
        <v>16</v>
      </c>
      <c r="D6069" s="66">
        <v>0</v>
      </c>
      <c r="E6069" s="66"/>
      <c r="F6069" s="66"/>
      <c r="G6069" s="66"/>
      <c r="H6069" s="66">
        <v>0</v>
      </c>
    </row>
    <row r="6070" spans="1:8" ht="12.75" customHeight="1" x14ac:dyDescent="0.25">
      <c r="A6070" s="26" t="s">
        <v>6267</v>
      </c>
      <c r="B6070" s="26" t="s">
        <v>6230</v>
      </c>
      <c r="C6070" s="65">
        <v>16</v>
      </c>
      <c r="D6070" s="66">
        <v>0</v>
      </c>
      <c r="E6070" s="66"/>
      <c r="F6070" s="66"/>
      <c r="G6070" s="66"/>
      <c r="H6070" s="66">
        <v>0</v>
      </c>
    </row>
    <row r="6071" spans="1:8" ht="12.75" customHeight="1" x14ac:dyDescent="0.25">
      <c r="A6071" s="26" t="s">
        <v>6268</v>
      </c>
      <c r="B6071" s="26" t="s">
        <v>6232</v>
      </c>
      <c r="C6071" s="65">
        <v>16</v>
      </c>
      <c r="D6071" s="66">
        <v>0</v>
      </c>
      <c r="E6071" s="66"/>
      <c r="F6071" s="66"/>
      <c r="G6071" s="66"/>
      <c r="H6071" s="66">
        <v>0</v>
      </c>
    </row>
    <row r="6072" spans="1:8" ht="12.75" customHeight="1" x14ac:dyDescent="0.25">
      <c r="A6072" s="26" t="s">
        <v>6269</v>
      </c>
      <c r="B6072" s="26" t="s">
        <v>5304</v>
      </c>
      <c r="C6072" s="65">
        <v>10</v>
      </c>
      <c r="D6072" s="66"/>
      <c r="E6072" s="66"/>
      <c r="F6072" s="66"/>
      <c r="G6072" s="66">
        <v>0</v>
      </c>
      <c r="H6072" s="66">
        <v>0</v>
      </c>
    </row>
    <row r="6073" spans="1:8" ht="12.75" customHeight="1" x14ac:dyDescent="0.25">
      <c r="A6073" s="26" t="s">
        <v>6270</v>
      </c>
      <c r="B6073" s="26" t="s">
        <v>5443</v>
      </c>
      <c r="C6073" s="65">
        <v>12</v>
      </c>
      <c r="D6073" s="66"/>
      <c r="E6073" s="66"/>
      <c r="F6073" s="66">
        <v>0</v>
      </c>
      <c r="G6073" s="66"/>
      <c r="H6073" s="66">
        <v>0</v>
      </c>
    </row>
    <row r="6074" spans="1:8" ht="12.75" customHeight="1" x14ac:dyDescent="0.25">
      <c r="A6074" s="26" t="s">
        <v>6271</v>
      </c>
      <c r="B6074" s="26" t="s">
        <v>5443</v>
      </c>
      <c r="C6074" s="65">
        <v>14</v>
      </c>
      <c r="D6074" s="66"/>
      <c r="E6074" s="66">
        <v>0</v>
      </c>
      <c r="F6074" s="66"/>
      <c r="G6074" s="66"/>
      <c r="H6074" s="66">
        <v>0</v>
      </c>
    </row>
    <row r="6075" spans="1:8" ht="12.75" customHeight="1" x14ac:dyDescent="0.25">
      <c r="A6075" s="26" t="s">
        <v>6272</v>
      </c>
      <c r="B6075" s="26" t="s">
        <v>6228</v>
      </c>
      <c r="C6075" s="65">
        <v>16</v>
      </c>
      <c r="D6075" s="66">
        <v>0</v>
      </c>
      <c r="E6075" s="66"/>
      <c r="F6075" s="66"/>
      <c r="G6075" s="66"/>
      <c r="H6075" s="66">
        <v>0</v>
      </c>
    </row>
    <row r="6076" spans="1:8" ht="12.75" customHeight="1" x14ac:dyDescent="0.25">
      <c r="A6076" s="26" t="s">
        <v>6273</v>
      </c>
      <c r="B6076" s="26" t="s">
        <v>6230</v>
      </c>
      <c r="C6076" s="65">
        <v>16</v>
      </c>
      <c r="D6076" s="66">
        <v>0</v>
      </c>
      <c r="E6076" s="66"/>
      <c r="F6076" s="66"/>
      <c r="G6076" s="66"/>
      <c r="H6076" s="66">
        <v>0</v>
      </c>
    </row>
    <row r="6077" spans="1:8" ht="12.75" customHeight="1" x14ac:dyDescent="0.25">
      <c r="A6077" s="26" t="s">
        <v>6274</v>
      </c>
      <c r="B6077" s="26" t="s">
        <v>6232</v>
      </c>
      <c r="C6077" s="65">
        <v>16</v>
      </c>
      <c r="D6077" s="66">
        <v>0</v>
      </c>
      <c r="E6077" s="66"/>
      <c r="F6077" s="66"/>
      <c r="G6077" s="66"/>
      <c r="H6077" s="66">
        <v>0</v>
      </c>
    </row>
    <row r="6078" spans="1:8" ht="12.75" customHeight="1" x14ac:dyDescent="0.25">
      <c r="A6078" s="26" t="s">
        <v>6275</v>
      </c>
      <c r="B6078" s="26" t="s">
        <v>5313</v>
      </c>
      <c r="C6078" s="65">
        <v>10</v>
      </c>
      <c r="D6078" s="66"/>
      <c r="E6078" s="66"/>
      <c r="F6078" s="66"/>
      <c r="G6078" s="66">
        <v>0</v>
      </c>
      <c r="H6078" s="66">
        <v>0</v>
      </c>
    </row>
    <row r="6079" spans="1:8" ht="12.75" customHeight="1" x14ac:dyDescent="0.25">
      <c r="A6079" s="26" t="s">
        <v>6276</v>
      </c>
      <c r="B6079" s="26" t="s">
        <v>5318</v>
      </c>
      <c r="C6079" s="65">
        <v>10</v>
      </c>
      <c r="D6079" s="66"/>
      <c r="E6079" s="66"/>
      <c r="F6079" s="66"/>
      <c r="G6079" s="66">
        <v>0</v>
      </c>
      <c r="H6079" s="66">
        <v>0</v>
      </c>
    </row>
    <row r="6080" spans="1:8" ht="12.75" customHeight="1" x14ac:dyDescent="0.25">
      <c r="A6080" s="26" t="s">
        <v>6277</v>
      </c>
      <c r="B6080" s="26" t="s">
        <v>5323</v>
      </c>
      <c r="C6080" s="65">
        <v>10</v>
      </c>
      <c r="D6080" s="66"/>
      <c r="E6080" s="66"/>
      <c r="F6080" s="66"/>
      <c r="G6080" s="66">
        <v>0</v>
      </c>
      <c r="H6080" s="66">
        <v>0</v>
      </c>
    </row>
    <row r="6081" spans="1:8" ht="12.75" customHeight="1" x14ac:dyDescent="0.25">
      <c r="A6081" s="26" t="s">
        <v>6278</v>
      </c>
      <c r="B6081" s="26" t="s">
        <v>6279</v>
      </c>
      <c r="C6081" s="65">
        <v>12</v>
      </c>
      <c r="D6081" s="66"/>
      <c r="E6081" s="66"/>
      <c r="F6081" s="66">
        <v>0</v>
      </c>
      <c r="G6081" s="66"/>
      <c r="H6081" s="66">
        <v>0</v>
      </c>
    </row>
    <row r="6082" spans="1:8" ht="12.75" customHeight="1" x14ac:dyDescent="0.25">
      <c r="A6082" s="26" t="s">
        <v>6280</v>
      </c>
      <c r="B6082" s="26" t="s">
        <v>6279</v>
      </c>
      <c r="C6082" s="65">
        <v>14</v>
      </c>
      <c r="D6082" s="66"/>
      <c r="E6082" s="66">
        <v>0</v>
      </c>
      <c r="F6082" s="66"/>
      <c r="G6082" s="66"/>
      <c r="H6082" s="66">
        <v>0</v>
      </c>
    </row>
    <row r="6083" spans="1:8" ht="12.75" customHeight="1" x14ac:dyDescent="0.25">
      <c r="A6083" s="26" t="s">
        <v>6281</v>
      </c>
      <c r="B6083" s="26" t="s">
        <v>6279</v>
      </c>
      <c r="C6083" s="65">
        <v>16</v>
      </c>
      <c r="D6083" s="66">
        <v>0</v>
      </c>
      <c r="E6083" s="66"/>
      <c r="F6083" s="66"/>
      <c r="G6083" s="66"/>
      <c r="H6083" s="66">
        <v>0</v>
      </c>
    </row>
    <row r="6084" spans="1:8" ht="12.75" customHeight="1" x14ac:dyDescent="0.25">
      <c r="A6084" s="26" t="s">
        <v>6282</v>
      </c>
      <c r="B6084" s="26" t="s">
        <v>5323</v>
      </c>
      <c r="C6084" s="65">
        <v>10</v>
      </c>
      <c r="D6084" s="66"/>
      <c r="E6084" s="66"/>
      <c r="F6084" s="66"/>
      <c r="G6084" s="66">
        <v>0</v>
      </c>
      <c r="H6084" s="66">
        <v>0</v>
      </c>
    </row>
    <row r="6085" spans="1:8" ht="12.75" customHeight="1" x14ac:dyDescent="0.25">
      <c r="A6085" s="26" t="s">
        <v>6283</v>
      </c>
      <c r="B6085" s="26" t="s">
        <v>5332</v>
      </c>
      <c r="C6085" s="65">
        <v>10</v>
      </c>
      <c r="D6085" s="66"/>
      <c r="E6085" s="66"/>
      <c r="F6085" s="66"/>
      <c r="G6085" s="66">
        <v>0</v>
      </c>
      <c r="H6085" s="66">
        <v>0</v>
      </c>
    </row>
    <row r="6086" spans="1:8" ht="12.75" customHeight="1" x14ac:dyDescent="0.25">
      <c r="A6086" s="26" t="s">
        <v>6284</v>
      </c>
      <c r="B6086" s="26" t="s">
        <v>5332</v>
      </c>
      <c r="C6086" s="65">
        <v>10</v>
      </c>
      <c r="D6086" s="66"/>
      <c r="E6086" s="66"/>
      <c r="F6086" s="66"/>
      <c r="G6086" s="66">
        <v>0</v>
      </c>
      <c r="H6086" s="66">
        <v>0</v>
      </c>
    </row>
    <row r="6087" spans="1:8" ht="12.75" customHeight="1" x14ac:dyDescent="0.25">
      <c r="A6087" s="26" t="s">
        <v>6285</v>
      </c>
      <c r="B6087" s="26" t="s">
        <v>5341</v>
      </c>
      <c r="C6087" s="65">
        <v>10</v>
      </c>
      <c r="D6087" s="66"/>
      <c r="E6087" s="66"/>
      <c r="F6087" s="66"/>
      <c r="G6087" s="66">
        <v>-63157</v>
      </c>
      <c r="H6087" s="66">
        <v>63157</v>
      </c>
    </row>
    <row r="6088" spans="1:8" ht="12.75" customHeight="1" x14ac:dyDescent="0.25">
      <c r="A6088" s="26" t="s">
        <v>6286</v>
      </c>
      <c r="B6088" s="26" t="s">
        <v>5278</v>
      </c>
      <c r="C6088" s="65">
        <v>12</v>
      </c>
      <c r="D6088" s="66"/>
      <c r="E6088" s="66"/>
      <c r="F6088" s="66">
        <v>-63157</v>
      </c>
      <c r="G6088" s="66"/>
      <c r="H6088" s="66">
        <v>63157</v>
      </c>
    </row>
    <row r="6089" spans="1:8" ht="12.75" customHeight="1" x14ac:dyDescent="0.25">
      <c r="A6089" s="26" t="s">
        <v>6287</v>
      </c>
      <c r="B6089" s="26" t="s">
        <v>5278</v>
      </c>
      <c r="C6089" s="65">
        <v>14</v>
      </c>
      <c r="D6089" s="66"/>
      <c r="E6089" s="66">
        <v>-63157</v>
      </c>
      <c r="F6089" s="66"/>
      <c r="G6089" s="66"/>
      <c r="H6089" s="66">
        <v>63157</v>
      </c>
    </row>
    <row r="6090" spans="1:8" ht="12.75" customHeight="1" x14ac:dyDescent="0.25">
      <c r="A6090" s="26" t="s">
        <v>6288</v>
      </c>
      <c r="B6090" s="26" t="s">
        <v>6228</v>
      </c>
      <c r="C6090" s="65">
        <v>16</v>
      </c>
      <c r="D6090" s="66">
        <v>-7490.62</v>
      </c>
      <c r="E6090" s="66"/>
      <c r="F6090" s="66"/>
      <c r="G6090" s="66"/>
      <c r="H6090" s="66">
        <v>7490.62</v>
      </c>
    </row>
    <row r="6091" spans="1:8" ht="12.75" customHeight="1" x14ac:dyDescent="0.25">
      <c r="A6091" s="26" t="s">
        <v>6289</v>
      </c>
      <c r="B6091" s="26" t="s">
        <v>6230</v>
      </c>
      <c r="C6091" s="65">
        <v>16</v>
      </c>
      <c r="D6091" s="66">
        <v>-55666.38</v>
      </c>
      <c r="E6091" s="66"/>
      <c r="F6091" s="66"/>
      <c r="G6091" s="66"/>
      <c r="H6091" s="66">
        <v>55666.38</v>
      </c>
    </row>
    <row r="6092" spans="1:8" ht="12.75" customHeight="1" x14ac:dyDescent="0.25">
      <c r="A6092" s="26" t="s">
        <v>6290</v>
      </c>
      <c r="B6092" s="26" t="s">
        <v>6232</v>
      </c>
      <c r="C6092" s="65">
        <v>16</v>
      </c>
      <c r="D6092" s="66">
        <v>0</v>
      </c>
      <c r="E6092" s="66"/>
      <c r="F6092" s="66"/>
      <c r="G6092" s="66"/>
      <c r="H6092" s="66">
        <v>0</v>
      </c>
    </row>
    <row r="6093" spans="1:8" ht="12.75" customHeight="1" x14ac:dyDescent="0.25">
      <c r="A6093" s="26" t="s">
        <v>6291</v>
      </c>
      <c r="B6093" s="26" t="s">
        <v>5287</v>
      </c>
      <c r="C6093" s="65">
        <v>12</v>
      </c>
      <c r="D6093" s="66"/>
      <c r="E6093" s="66"/>
      <c r="F6093" s="66">
        <v>0</v>
      </c>
      <c r="G6093" s="66"/>
      <c r="H6093" s="66">
        <v>0</v>
      </c>
    </row>
    <row r="6094" spans="1:8" ht="12.75" customHeight="1" x14ac:dyDescent="0.25">
      <c r="A6094" s="26" t="s">
        <v>6292</v>
      </c>
      <c r="B6094" s="26" t="s">
        <v>5287</v>
      </c>
      <c r="C6094" s="65">
        <v>14</v>
      </c>
      <c r="D6094" s="66"/>
      <c r="E6094" s="66">
        <v>0</v>
      </c>
      <c r="F6094" s="66"/>
      <c r="G6094" s="66"/>
      <c r="H6094" s="66">
        <v>0</v>
      </c>
    </row>
    <row r="6095" spans="1:8" ht="12.75" customHeight="1" x14ac:dyDescent="0.25">
      <c r="A6095" s="26" t="s">
        <v>6293</v>
      </c>
      <c r="B6095" s="26" t="s">
        <v>6228</v>
      </c>
      <c r="C6095" s="65">
        <v>16</v>
      </c>
      <c r="D6095" s="66">
        <v>0</v>
      </c>
      <c r="E6095" s="66"/>
      <c r="F6095" s="66"/>
      <c r="G6095" s="66"/>
      <c r="H6095" s="66">
        <v>0</v>
      </c>
    </row>
    <row r="6096" spans="1:8" ht="12.75" customHeight="1" x14ac:dyDescent="0.25">
      <c r="A6096" s="26" t="s">
        <v>6294</v>
      </c>
      <c r="B6096" s="26" t="s">
        <v>6230</v>
      </c>
      <c r="C6096" s="65">
        <v>16</v>
      </c>
      <c r="D6096" s="66">
        <v>0</v>
      </c>
      <c r="E6096" s="66"/>
      <c r="F6096" s="66"/>
      <c r="G6096" s="66"/>
      <c r="H6096" s="66">
        <v>0</v>
      </c>
    </row>
    <row r="6097" spans="1:8" ht="12.75" customHeight="1" x14ac:dyDescent="0.25">
      <c r="A6097" s="26" t="s">
        <v>6295</v>
      </c>
      <c r="B6097" s="26" t="s">
        <v>6232</v>
      </c>
      <c r="C6097" s="65">
        <v>16</v>
      </c>
      <c r="D6097" s="66">
        <v>0</v>
      </c>
      <c r="E6097" s="66"/>
      <c r="F6097" s="66"/>
      <c r="G6097" s="66"/>
      <c r="H6097" s="66">
        <v>0</v>
      </c>
    </row>
    <row r="6098" spans="1:8" ht="12.75" customHeight="1" x14ac:dyDescent="0.25">
      <c r="A6098" s="26" t="s">
        <v>6296</v>
      </c>
      <c r="B6098" s="26" t="s">
        <v>4745</v>
      </c>
      <c r="C6098" s="65">
        <v>12</v>
      </c>
      <c r="D6098" s="66"/>
      <c r="E6098" s="66"/>
      <c r="F6098" s="66">
        <v>0</v>
      </c>
      <c r="G6098" s="66"/>
      <c r="H6098" s="66">
        <v>0</v>
      </c>
    </row>
    <row r="6099" spans="1:8" ht="12.75" customHeight="1" x14ac:dyDescent="0.25">
      <c r="A6099" s="26" t="s">
        <v>6297</v>
      </c>
      <c r="B6099" s="26" t="s">
        <v>4745</v>
      </c>
      <c r="C6099" s="65">
        <v>14</v>
      </c>
      <c r="D6099" s="66"/>
      <c r="E6099" s="66">
        <v>0</v>
      </c>
      <c r="F6099" s="66"/>
      <c r="G6099" s="66"/>
      <c r="H6099" s="66">
        <v>0</v>
      </c>
    </row>
    <row r="6100" spans="1:8" ht="12.75" customHeight="1" x14ac:dyDescent="0.25">
      <c r="A6100" s="26" t="s">
        <v>6298</v>
      </c>
      <c r="B6100" s="26" t="s">
        <v>6228</v>
      </c>
      <c r="C6100" s="65">
        <v>16</v>
      </c>
      <c r="D6100" s="66">
        <v>0</v>
      </c>
      <c r="E6100" s="66"/>
      <c r="F6100" s="66"/>
      <c r="G6100" s="66"/>
      <c r="H6100" s="66">
        <v>0</v>
      </c>
    </row>
    <row r="6101" spans="1:8" ht="12.75" customHeight="1" x14ac:dyDescent="0.25">
      <c r="A6101" s="26" t="s">
        <v>6299</v>
      </c>
      <c r="B6101" s="26" t="s">
        <v>6230</v>
      </c>
      <c r="C6101" s="65">
        <v>16</v>
      </c>
      <c r="D6101" s="66">
        <v>0</v>
      </c>
      <c r="E6101" s="66"/>
      <c r="F6101" s="66"/>
      <c r="G6101" s="66"/>
      <c r="H6101" s="66">
        <v>0</v>
      </c>
    </row>
    <row r="6102" spans="1:8" ht="12.75" customHeight="1" x14ac:dyDescent="0.25">
      <c r="A6102" s="26" t="s">
        <v>6300</v>
      </c>
      <c r="B6102" s="26" t="s">
        <v>6232</v>
      </c>
      <c r="C6102" s="65">
        <v>16</v>
      </c>
      <c r="D6102" s="66">
        <v>0</v>
      </c>
      <c r="E6102" s="66"/>
      <c r="F6102" s="66"/>
      <c r="G6102" s="66"/>
      <c r="H6102" s="66">
        <v>0</v>
      </c>
    </row>
    <row r="6103" spans="1:8" ht="12.75" customHeight="1" x14ac:dyDescent="0.25">
      <c r="A6103" s="26" t="s">
        <v>6301</v>
      </c>
      <c r="B6103" s="26" t="s">
        <v>5304</v>
      </c>
      <c r="C6103" s="65">
        <v>12</v>
      </c>
      <c r="D6103" s="66"/>
      <c r="E6103" s="66"/>
      <c r="F6103" s="66">
        <v>0</v>
      </c>
      <c r="G6103" s="66"/>
      <c r="H6103" s="66">
        <v>0</v>
      </c>
    </row>
    <row r="6104" spans="1:8" ht="12.75" customHeight="1" x14ac:dyDescent="0.25">
      <c r="A6104" s="26" t="s">
        <v>6302</v>
      </c>
      <c r="B6104" s="26" t="s">
        <v>5304</v>
      </c>
      <c r="C6104" s="65">
        <v>14</v>
      </c>
      <c r="D6104" s="66"/>
      <c r="E6104" s="66">
        <v>0</v>
      </c>
      <c r="F6104" s="66"/>
      <c r="G6104" s="66"/>
      <c r="H6104" s="66">
        <v>0</v>
      </c>
    </row>
    <row r="6105" spans="1:8" ht="12.75" customHeight="1" x14ac:dyDescent="0.25">
      <c r="A6105" s="26" t="s">
        <v>6303</v>
      </c>
      <c r="B6105" s="26" t="s">
        <v>6228</v>
      </c>
      <c r="C6105" s="65">
        <v>16</v>
      </c>
      <c r="D6105" s="66">
        <v>0</v>
      </c>
      <c r="E6105" s="66"/>
      <c r="F6105" s="66"/>
      <c r="G6105" s="66"/>
      <c r="H6105" s="66">
        <v>0</v>
      </c>
    </row>
    <row r="6106" spans="1:8" ht="12.75" customHeight="1" x14ac:dyDescent="0.25">
      <c r="A6106" s="26" t="s">
        <v>6304</v>
      </c>
      <c r="B6106" s="26" t="s">
        <v>6230</v>
      </c>
      <c r="C6106" s="65">
        <v>16</v>
      </c>
      <c r="D6106" s="66">
        <v>0</v>
      </c>
      <c r="E6106" s="66"/>
      <c r="F6106" s="66"/>
      <c r="G6106" s="66"/>
      <c r="H6106" s="66">
        <v>0</v>
      </c>
    </row>
    <row r="6107" spans="1:8" ht="12.75" customHeight="1" x14ac:dyDescent="0.25">
      <c r="A6107" s="26" t="s">
        <v>6305</v>
      </c>
      <c r="B6107" s="26" t="s">
        <v>6232</v>
      </c>
      <c r="C6107" s="65">
        <v>16</v>
      </c>
      <c r="D6107" s="66">
        <v>0</v>
      </c>
      <c r="E6107" s="66"/>
      <c r="F6107" s="66"/>
      <c r="G6107" s="66"/>
      <c r="H6107" s="66">
        <v>0</v>
      </c>
    </row>
    <row r="6108" spans="1:8" ht="12.75" customHeight="1" x14ac:dyDescent="0.25">
      <c r="A6108" s="26" t="s">
        <v>12049</v>
      </c>
      <c r="B6108" s="26" t="s">
        <v>12050</v>
      </c>
      <c r="C6108" s="65">
        <v>12</v>
      </c>
      <c r="D6108" s="66"/>
      <c r="E6108" s="66"/>
      <c r="F6108" s="66">
        <v>0</v>
      </c>
      <c r="G6108" s="66"/>
      <c r="H6108" s="66">
        <v>0</v>
      </c>
    </row>
    <row r="6109" spans="1:8" ht="12.75" customHeight="1" x14ac:dyDescent="0.25">
      <c r="A6109" s="26" t="s">
        <v>12051</v>
      </c>
      <c r="B6109" s="26" t="s">
        <v>12050</v>
      </c>
      <c r="C6109" s="65">
        <v>14</v>
      </c>
      <c r="D6109" s="66"/>
      <c r="E6109" s="66">
        <v>0</v>
      </c>
      <c r="F6109" s="66"/>
      <c r="G6109" s="66"/>
      <c r="H6109" s="66">
        <v>0</v>
      </c>
    </row>
    <row r="6110" spans="1:8" ht="12.75" customHeight="1" x14ac:dyDescent="0.25">
      <c r="A6110" s="26" t="s">
        <v>12052</v>
      </c>
      <c r="B6110" s="26" t="s">
        <v>6228</v>
      </c>
      <c r="C6110" s="65">
        <v>16</v>
      </c>
      <c r="D6110" s="66">
        <v>0</v>
      </c>
      <c r="E6110" s="66"/>
      <c r="F6110" s="66"/>
      <c r="G6110" s="66"/>
      <c r="H6110" s="66">
        <v>0</v>
      </c>
    </row>
    <row r="6111" spans="1:8" ht="12.75" customHeight="1" x14ac:dyDescent="0.25">
      <c r="A6111" s="26" t="s">
        <v>6306</v>
      </c>
      <c r="B6111" s="26" t="s">
        <v>5341</v>
      </c>
      <c r="C6111" s="65">
        <v>10</v>
      </c>
      <c r="D6111" s="66"/>
      <c r="E6111" s="66"/>
      <c r="F6111" s="66"/>
      <c r="G6111" s="66">
        <v>0</v>
      </c>
      <c r="H6111" s="66">
        <v>0</v>
      </c>
    </row>
    <row r="6112" spans="1:8" ht="12.75" customHeight="1" x14ac:dyDescent="0.25">
      <c r="A6112" s="26" t="s">
        <v>6307</v>
      </c>
      <c r="B6112" s="26" t="s">
        <v>5374</v>
      </c>
      <c r="C6112" s="65">
        <v>12</v>
      </c>
      <c r="D6112" s="66"/>
      <c r="E6112" s="66"/>
      <c r="F6112" s="66">
        <v>0</v>
      </c>
      <c r="G6112" s="66"/>
      <c r="H6112" s="66">
        <v>0</v>
      </c>
    </row>
    <row r="6113" spans="1:8" ht="12.75" customHeight="1" x14ac:dyDescent="0.25">
      <c r="A6113" s="26" t="s">
        <v>6308</v>
      </c>
      <c r="B6113" s="26" t="s">
        <v>5374</v>
      </c>
      <c r="C6113" s="65">
        <v>14</v>
      </c>
      <c r="D6113" s="66"/>
      <c r="E6113" s="66">
        <v>0</v>
      </c>
      <c r="F6113" s="66"/>
      <c r="G6113" s="66"/>
      <c r="H6113" s="66">
        <v>0</v>
      </c>
    </row>
    <row r="6114" spans="1:8" ht="12.75" customHeight="1" x14ac:dyDescent="0.25">
      <c r="A6114" s="26" t="s">
        <v>6309</v>
      </c>
      <c r="B6114" s="26" t="s">
        <v>6228</v>
      </c>
      <c r="C6114" s="65">
        <v>16</v>
      </c>
      <c r="D6114" s="66">
        <v>0</v>
      </c>
      <c r="E6114" s="66"/>
      <c r="F6114" s="66"/>
      <c r="G6114" s="66"/>
      <c r="H6114" s="66">
        <v>0</v>
      </c>
    </row>
    <row r="6115" spans="1:8" ht="12.75" customHeight="1" x14ac:dyDescent="0.25">
      <c r="A6115" s="26" t="s">
        <v>6310</v>
      </c>
      <c r="B6115" s="26" t="s">
        <v>6230</v>
      </c>
      <c r="C6115" s="65">
        <v>16</v>
      </c>
      <c r="D6115" s="66">
        <v>0</v>
      </c>
      <c r="E6115" s="66"/>
      <c r="F6115" s="66"/>
      <c r="G6115" s="66"/>
      <c r="H6115" s="66">
        <v>0</v>
      </c>
    </row>
    <row r="6116" spans="1:8" ht="12.75" customHeight="1" x14ac:dyDescent="0.25">
      <c r="A6116" s="26" t="s">
        <v>6311</v>
      </c>
      <c r="B6116" s="26" t="s">
        <v>6232</v>
      </c>
      <c r="C6116" s="65">
        <v>16</v>
      </c>
      <c r="D6116" s="66">
        <v>0</v>
      </c>
      <c r="E6116" s="66"/>
      <c r="F6116" s="66"/>
      <c r="G6116" s="66"/>
      <c r="H6116" s="66">
        <v>0</v>
      </c>
    </row>
    <row r="6117" spans="1:8" ht="12.75" customHeight="1" x14ac:dyDescent="0.25">
      <c r="A6117" s="26" t="s">
        <v>6312</v>
      </c>
      <c r="B6117" s="26" t="s">
        <v>5608</v>
      </c>
      <c r="C6117" s="65">
        <v>12</v>
      </c>
      <c r="D6117" s="66"/>
      <c r="E6117" s="66"/>
      <c r="F6117" s="66">
        <v>0</v>
      </c>
      <c r="G6117" s="66"/>
      <c r="H6117" s="66">
        <v>0</v>
      </c>
    </row>
    <row r="6118" spans="1:8" ht="12.75" customHeight="1" x14ac:dyDescent="0.25">
      <c r="A6118" s="26" t="s">
        <v>6313</v>
      </c>
      <c r="B6118" s="26" t="s">
        <v>5608</v>
      </c>
      <c r="C6118" s="65">
        <v>14</v>
      </c>
      <c r="D6118" s="66"/>
      <c r="E6118" s="66">
        <v>0</v>
      </c>
      <c r="F6118" s="66"/>
      <c r="G6118" s="66"/>
      <c r="H6118" s="66">
        <v>0</v>
      </c>
    </row>
    <row r="6119" spans="1:8" ht="12.75" customHeight="1" x14ac:dyDescent="0.25">
      <c r="A6119" s="26" t="s">
        <v>6314</v>
      </c>
      <c r="B6119" s="26" t="s">
        <v>6228</v>
      </c>
      <c r="C6119" s="65">
        <v>16</v>
      </c>
      <c r="D6119" s="66">
        <v>0</v>
      </c>
      <c r="E6119" s="66"/>
      <c r="F6119" s="66"/>
      <c r="G6119" s="66"/>
      <c r="H6119" s="66">
        <v>0</v>
      </c>
    </row>
    <row r="6120" spans="1:8" ht="12.75" customHeight="1" x14ac:dyDescent="0.25">
      <c r="A6120" s="26" t="s">
        <v>6315</v>
      </c>
      <c r="B6120" s="26" t="s">
        <v>6230</v>
      </c>
      <c r="C6120" s="65">
        <v>16</v>
      </c>
      <c r="D6120" s="66">
        <v>0</v>
      </c>
      <c r="E6120" s="66"/>
      <c r="F6120" s="66"/>
      <c r="G6120" s="66"/>
      <c r="H6120" s="66">
        <v>0</v>
      </c>
    </row>
    <row r="6121" spans="1:8" ht="12.75" customHeight="1" x14ac:dyDescent="0.25">
      <c r="A6121" s="26" t="s">
        <v>6316</v>
      </c>
      <c r="B6121" s="26" t="s">
        <v>6232</v>
      </c>
      <c r="C6121" s="65">
        <v>16</v>
      </c>
      <c r="D6121" s="66">
        <v>0</v>
      </c>
      <c r="E6121" s="66"/>
      <c r="F6121" s="66"/>
      <c r="G6121" s="66"/>
      <c r="H6121" s="66">
        <v>0</v>
      </c>
    </row>
    <row r="6122" spans="1:8" ht="12.75" customHeight="1" x14ac:dyDescent="0.25">
      <c r="A6122" s="26" t="s">
        <v>6317</v>
      </c>
      <c r="B6122" s="26" t="s">
        <v>5420</v>
      </c>
      <c r="C6122" s="65">
        <v>12</v>
      </c>
      <c r="D6122" s="66"/>
      <c r="E6122" s="66"/>
      <c r="F6122" s="66">
        <v>0</v>
      </c>
      <c r="G6122" s="66"/>
      <c r="H6122" s="66">
        <v>0</v>
      </c>
    </row>
    <row r="6123" spans="1:8" ht="12.75" customHeight="1" x14ac:dyDescent="0.25">
      <c r="A6123" s="26" t="s">
        <v>6318</v>
      </c>
      <c r="B6123" s="26" t="s">
        <v>5420</v>
      </c>
      <c r="C6123" s="65">
        <v>14</v>
      </c>
      <c r="D6123" s="66"/>
      <c r="E6123" s="66">
        <v>0</v>
      </c>
      <c r="F6123" s="66"/>
      <c r="G6123" s="66"/>
      <c r="H6123" s="66">
        <v>0</v>
      </c>
    </row>
    <row r="6124" spans="1:8" ht="12.75" customHeight="1" x14ac:dyDescent="0.25">
      <c r="A6124" s="26" t="s">
        <v>6319</v>
      </c>
      <c r="B6124" s="26" t="s">
        <v>6228</v>
      </c>
      <c r="C6124" s="65">
        <v>16</v>
      </c>
      <c r="D6124" s="66">
        <v>0</v>
      </c>
      <c r="E6124" s="66"/>
      <c r="F6124" s="66"/>
      <c r="G6124" s="66"/>
      <c r="H6124" s="66">
        <v>0</v>
      </c>
    </row>
    <row r="6125" spans="1:8" ht="12.75" customHeight="1" x14ac:dyDescent="0.25">
      <c r="A6125" s="26" t="s">
        <v>6320</v>
      </c>
      <c r="B6125" s="26" t="s">
        <v>6230</v>
      </c>
      <c r="C6125" s="65">
        <v>16</v>
      </c>
      <c r="D6125" s="66">
        <v>0</v>
      </c>
      <c r="E6125" s="66"/>
      <c r="F6125" s="66"/>
      <c r="G6125" s="66"/>
      <c r="H6125" s="66">
        <v>0</v>
      </c>
    </row>
    <row r="6126" spans="1:8" ht="12.75" customHeight="1" x14ac:dyDescent="0.25">
      <c r="A6126" s="26" t="s">
        <v>6321</v>
      </c>
      <c r="B6126" s="26" t="s">
        <v>6232</v>
      </c>
      <c r="C6126" s="65">
        <v>16</v>
      </c>
      <c r="D6126" s="66">
        <v>0</v>
      </c>
      <c r="E6126" s="66"/>
      <c r="F6126" s="66"/>
      <c r="G6126" s="66"/>
      <c r="H6126" s="66">
        <v>0</v>
      </c>
    </row>
    <row r="6127" spans="1:8" ht="12.75" customHeight="1" x14ac:dyDescent="0.25">
      <c r="A6127" s="26" t="s">
        <v>6322</v>
      </c>
      <c r="B6127" s="26" t="s">
        <v>5443</v>
      </c>
      <c r="C6127" s="65">
        <v>12</v>
      </c>
      <c r="D6127" s="66"/>
      <c r="E6127" s="66"/>
      <c r="F6127" s="66">
        <v>0</v>
      </c>
      <c r="G6127" s="66"/>
      <c r="H6127" s="66">
        <v>0</v>
      </c>
    </row>
    <row r="6128" spans="1:8" ht="12.75" customHeight="1" x14ac:dyDescent="0.25">
      <c r="A6128" s="26" t="s">
        <v>6323</v>
      </c>
      <c r="B6128" s="26" t="s">
        <v>5443</v>
      </c>
      <c r="C6128" s="65">
        <v>14</v>
      </c>
      <c r="D6128" s="66"/>
      <c r="E6128" s="66">
        <v>0</v>
      </c>
      <c r="F6128" s="66"/>
      <c r="G6128" s="66"/>
      <c r="H6128" s="66">
        <v>0</v>
      </c>
    </row>
    <row r="6129" spans="1:8" ht="12.75" customHeight="1" x14ac:dyDescent="0.25">
      <c r="A6129" s="26" t="s">
        <v>6324</v>
      </c>
      <c r="B6129" s="26" t="s">
        <v>6228</v>
      </c>
      <c r="C6129" s="65">
        <v>16</v>
      </c>
      <c r="D6129" s="66">
        <v>0</v>
      </c>
      <c r="E6129" s="66"/>
      <c r="F6129" s="66"/>
      <c r="G6129" s="66"/>
      <c r="H6129" s="66">
        <v>0</v>
      </c>
    </row>
    <row r="6130" spans="1:8" ht="12.75" customHeight="1" x14ac:dyDescent="0.25">
      <c r="A6130" s="26" t="s">
        <v>6325</v>
      </c>
      <c r="B6130" s="26" t="s">
        <v>6230</v>
      </c>
      <c r="C6130" s="65">
        <v>16</v>
      </c>
      <c r="D6130" s="66">
        <v>0</v>
      </c>
      <c r="E6130" s="66"/>
      <c r="F6130" s="66"/>
      <c r="G6130" s="66"/>
      <c r="H6130" s="66">
        <v>0</v>
      </c>
    </row>
    <row r="6131" spans="1:8" ht="12.75" customHeight="1" x14ac:dyDescent="0.25">
      <c r="A6131" s="26" t="s">
        <v>6326</v>
      </c>
      <c r="B6131" s="26" t="s">
        <v>6232</v>
      </c>
      <c r="C6131" s="65">
        <v>16</v>
      </c>
      <c r="D6131" s="66">
        <v>0</v>
      </c>
      <c r="E6131" s="66"/>
      <c r="F6131" s="66"/>
      <c r="G6131" s="66"/>
      <c r="H6131" s="66">
        <v>0</v>
      </c>
    </row>
    <row r="6132" spans="1:8" ht="12.75" customHeight="1" x14ac:dyDescent="0.25">
      <c r="A6132" s="26" t="s">
        <v>6327</v>
      </c>
      <c r="B6132" s="26" t="s">
        <v>6328</v>
      </c>
      <c r="C6132" s="65">
        <v>6</v>
      </c>
      <c r="D6132" s="66"/>
      <c r="E6132" s="66"/>
      <c r="F6132" s="66"/>
      <c r="G6132" s="66"/>
      <c r="H6132" s="66">
        <v>49286916.130000003</v>
      </c>
    </row>
    <row r="6133" spans="1:8" ht="12.75" customHeight="1" x14ac:dyDescent="0.25">
      <c r="A6133" s="26" t="s">
        <v>6329</v>
      </c>
      <c r="B6133" s="26" t="s">
        <v>5269</v>
      </c>
      <c r="C6133" s="65">
        <v>10</v>
      </c>
      <c r="D6133" s="66"/>
      <c r="E6133" s="66"/>
      <c r="F6133" s="66"/>
      <c r="G6133" s="66">
        <v>0</v>
      </c>
      <c r="H6133" s="66">
        <v>0</v>
      </c>
    </row>
    <row r="6134" spans="1:8" ht="12.75" customHeight="1" x14ac:dyDescent="0.25">
      <c r="A6134" s="26" t="s">
        <v>6330</v>
      </c>
      <c r="B6134" s="26" t="s">
        <v>5269</v>
      </c>
      <c r="C6134" s="65">
        <v>10</v>
      </c>
      <c r="D6134" s="66"/>
      <c r="E6134" s="66"/>
      <c r="F6134" s="66"/>
      <c r="G6134" s="66">
        <v>0</v>
      </c>
      <c r="H6134" s="66">
        <v>0</v>
      </c>
    </row>
    <row r="6135" spans="1:8" ht="12.75" customHeight="1" x14ac:dyDescent="0.25">
      <c r="A6135" s="26" t="s">
        <v>6331</v>
      </c>
      <c r="B6135" s="26" t="s">
        <v>5278</v>
      </c>
      <c r="C6135" s="65">
        <v>10</v>
      </c>
      <c r="D6135" s="66"/>
      <c r="E6135" s="66"/>
      <c r="F6135" s="66"/>
      <c r="G6135" s="66">
        <v>-3200000</v>
      </c>
      <c r="H6135" s="66">
        <v>3200000</v>
      </c>
    </row>
    <row r="6136" spans="1:8" ht="12.75" customHeight="1" x14ac:dyDescent="0.25">
      <c r="A6136" s="26" t="s">
        <v>6332</v>
      </c>
      <c r="B6136" s="26" t="s">
        <v>5278</v>
      </c>
      <c r="C6136" s="65">
        <v>12</v>
      </c>
      <c r="D6136" s="66"/>
      <c r="E6136" s="66"/>
      <c r="F6136" s="66">
        <v>-3200000</v>
      </c>
      <c r="G6136" s="66"/>
      <c r="H6136" s="66">
        <v>3200000</v>
      </c>
    </row>
    <row r="6137" spans="1:8" ht="12.75" customHeight="1" x14ac:dyDescent="0.25">
      <c r="A6137" s="26" t="s">
        <v>6333</v>
      </c>
      <c r="B6137" s="26" t="s">
        <v>5278</v>
      </c>
      <c r="C6137" s="65">
        <v>14</v>
      </c>
      <c r="D6137" s="66"/>
      <c r="E6137" s="66">
        <v>-3200000</v>
      </c>
      <c r="F6137" s="66"/>
      <c r="G6137" s="66"/>
      <c r="H6137" s="66">
        <v>3200000</v>
      </c>
    </row>
    <row r="6138" spans="1:8" ht="12.75" customHeight="1" x14ac:dyDescent="0.25">
      <c r="A6138" s="26" t="s">
        <v>6334</v>
      </c>
      <c r="B6138" s="26" t="s">
        <v>6335</v>
      </c>
      <c r="C6138" s="65">
        <v>16</v>
      </c>
      <c r="D6138" s="66">
        <v>-3200000</v>
      </c>
      <c r="E6138" s="66"/>
      <c r="F6138" s="66"/>
      <c r="G6138" s="66"/>
      <c r="H6138" s="66">
        <v>3200000</v>
      </c>
    </row>
    <row r="6139" spans="1:8" ht="12.75" customHeight="1" x14ac:dyDescent="0.25">
      <c r="A6139" s="26" t="s">
        <v>6336</v>
      </c>
      <c r="B6139" s="26" t="s">
        <v>6337</v>
      </c>
      <c r="C6139" s="65">
        <v>16</v>
      </c>
      <c r="D6139" s="66">
        <v>0</v>
      </c>
      <c r="E6139" s="66"/>
      <c r="F6139" s="66"/>
      <c r="G6139" s="66"/>
      <c r="H6139" s="66">
        <v>0</v>
      </c>
    </row>
    <row r="6140" spans="1:8" ht="12.75" customHeight="1" x14ac:dyDescent="0.25">
      <c r="A6140" s="26" t="s">
        <v>6338</v>
      </c>
      <c r="B6140" s="26" t="s">
        <v>6339</v>
      </c>
      <c r="C6140" s="65">
        <v>16</v>
      </c>
      <c r="D6140" s="66">
        <v>0</v>
      </c>
      <c r="E6140" s="66"/>
      <c r="F6140" s="66"/>
      <c r="G6140" s="66"/>
      <c r="H6140" s="66">
        <v>0</v>
      </c>
    </row>
    <row r="6141" spans="1:8" ht="12.75" customHeight="1" x14ac:dyDescent="0.25">
      <c r="A6141" s="26" t="s">
        <v>6340</v>
      </c>
      <c r="B6141" s="26" t="s">
        <v>5278</v>
      </c>
      <c r="C6141" s="65">
        <v>10</v>
      </c>
      <c r="D6141" s="66"/>
      <c r="E6141" s="66"/>
      <c r="F6141" s="66"/>
      <c r="G6141" s="66">
        <v>0</v>
      </c>
      <c r="H6141" s="66">
        <v>0</v>
      </c>
    </row>
    <row r="6142" spans="1:8" ht="12.75" customHeight="1" x14ac:dyDescent="0.25">
      <c r="A6142" s="26" t="s">
        <v>6341</v>
      </c>
      <c r="B6142" s="26" t="s">
        <v>5374</v>
      </c>
      <c r="C6142" s="65">
        <v>12</v>
      </c>
      <c r="D6142" s="66"/>
      <c r="E6142" s="66"/>
      <c r="F6142" s="66">
        <v>0</v>
      </c>
      <c r="G6142" s="66"/>
      <c r="H6142" s="66">
        <v>0</v>
      </c>
    </row>
    <row r="6143" spans="1:8" ht="12.75" customHeight="1" x14ac:dyDescent="0.25">
      <c r="A6143" s="26" t="s">
        <v>6342</v>
      </c>
      <c r="B6143" s="26" t="s">
        <v>5374</v>
      </c>
      <c r="C6143" s="65">
        <v>14</v>
      </c>
      <c r="D6143" s="66"/>
      <c r="E6143" s="66">
        <v>0</v>
      </c>
      <c r="F6143" s="66"/>
      <c r="G6143" s="66"/>
      <c r="H6143" s="66">
        <v>0</v>
      </c>
    </row>
    <row r="6144" spans="1:8" ht="12.75" customHeight="1" x14ac:dyDescent="0.25">
      <c r="A6144" s="26" t="s">
        <v>6343</v>
      </c>
      <c r="B6144" s="26" t="s">
        <v>6335</v>
      </c>
      <c r="C6144" s="65">
        <v>16</v>
      </c>
      <c r="D6144" s="66">
        <v>0</v>
      </c>
      <c r="E6144" s="66"/>
      <c r="F6144" s="66"/>
      <c r="G6144" s="66"/>
      <c r="H6144" s="66">
        <v>0</v>
      </c>
    </row>
    <row r="6145" spans="1:8" ht="12.75" customHeight="1" x14ac:dyDescent="0.25">
      <c r="A6145" s="26" t="s">
        <v>6344</v>
      </c>
      <c r="B6145" s="26" t="s">
        <v>6337</v>
      </c>
      <c r="C6145" s="65">
        <v>16</v>
      </c>
      <c r="D6145" s="66">
        <v>0</v>
      </c>
      <c r="E6145" s="66"/>
      <c r="F6145" s="66"/>
      <c r="G6145" s="66"/>
      <c r="H6145" s="66">
        <v>0</v>
      </c>
    </row>
    <row r="6146" spans="1:8" ht="12.75" customHeight="1" x14ac:dyDescent="0.25">
      <c r="A6146" s="26" t="s">
        <v>6345</v>
      </c>
      <c r="B6146" s="26" t="s">
        <v>6339</v>
      </c>
      <c r="C6146" s="65">
        <v>16</v>
      </c>
      <c r="D6146" s="66">
        <v>0</v>
      </c>
      <c r="E6146" s="66"/>
      <c r="F6146" s="66"/>
      <c r="G6146" s="66"/>
      <c r="H6146" s="66">
        <v>0</v>
      </c>
    </row>
    <row r="6147" spans="1:8" ht="12.75" customHeight="1" x14ac:dyDescent="0.25">
      <c r="A6147" s="26" t="s">
        <v>6346</v>
      </c>
      <c r="B6147" s="26" t="s">
        <v>5287</v>
      </c>
      <c r="C6147" s="65">
        <v>10</v>
      </c>
      <c r="D6147" s="66"/>
      <c r="E6147" s="66"/>
      <c r="F6147" s="66"/>
      <c r="G6147" s="66">
        <v>-4947581</v>
      </c>
      <c r="H6147" s="66">
        <v>4947581</v>
      </c>
    </row>
    <row r="6148" spans="1:8" ht="12.75" customHeight="1" x14ac:dyDescent="0.25">
      <c r="A6148" s="26" t="s">
        <v>6347</v>
      </c>
      <c r="B6148" s="26" t="s">
        <v>5287</v>
      </c>
      <c r="C6148" s="65">
        <v>12</v>
      </c>
      <c r="D6148" s="66"/>
      <c r="E6148" s="66"/>
      <c r="F6148" s="66">
        <v>-4947581</v>
      </c>
      <c r="G6148" s="66"/>
      <c r="H6148" s="66">
        <v>4947581</v>
      </c>
    </row>
    <row r="6149" spans="1:8" ht="12.75" customHeight="1" x14ac:dyDescent="0.25">
      <c r="A6149" s="26" t="s">
        <v>6348</v>
      </c>
      <c r="B6149" s="26" t="s">
        <v>5287</v>
      </c>
      <c r="C6149" s="65">
        <v>14</v>
      </c>
      <c r="D6149" s="66"/>
      <c r="E6149" s="66">
        <v>-4947581</v>
      </c>
      <c r="F6149" s="66"/>
      <c r="G6149" s="66"/>
      <c r="H6149" s="66">
        <v>4947581</v>
      </c>
    </row>
    <row r="6150" spans="1:8" ht="12.75" customHeight="1" x14ac:dyDescent="0.25">
      <c r="A6150" s="26" t="s">
        <v>6349</v>
      </c>
      <c r="B6150" s="26" t="s">
        <v>6335</v>
      </c>
      <c r="C6150" s="65">
        <v>16</v>
      </c>
      <c r="D6150" s="66">
        <v>-4927581</v>
      </c>
      <c r="E6150" s="66"/>
      <c r="F6150" s="66"/>
      <c r="G6150" s="66"/>
      <c r="H6150" s="66">
        <v>4927581</v>
      </c>
    </row>
    <row r="6151" spans="1:8" ht="12.75" customHeight="1" x14ac:dyDescent="0.25">
      <c r="A6151" s="26" t="s">
        <v>6350</v>
      </c>
      <c r="B6151" s="26" t="s">
        <v>6337</v>
      </c>
      <c r="C6151" s="65">
        <v>16</v>
      </c>
      <c r="D6151" s="66">
        <v>-20000</v>
      </c>
      <c r="E6151" s="66"/>
      <c r="F6151" s="66"/>
      <c r="G6151" s="66"/>
      <c r="H6151" s="66">
        <v>20000</v>
      </c>
    </row>
    <row r="6152" spans="1:8" ht="12.75" customHeight="1" x14ac:dyDescent="0.25">
      <c r="A6152" s="26" t="s">
        <v>6351</v>
      </c>
      <c r="B6152" s="26" t="s">
        <v>6339</v>
      </c>
      <c r="C6152" s="65">
        <v>16</v>
      </c>
      <c r="D6152" s="66">
        <v>0</v>
      </c>
      <c r="E6152" s="66"/>
      <c r="F6152" s="66"/>
      <c r="G6152" s="66"/>
      <c r="H6152" s="66">
        <v>0</v>
      </c>
    </row>
    <row r="6153" spans="1:8" ht="12.75" customHeight="1" x14ac:dyDescent="0.25">
      <c r="A6153" s="26" t="s">
        <v>6352</v>
      </c>
      <c r="B6153" s="26" t="s">
        <v>5287</v>
      </c>
      <c r="C6153" s="65">
        <v>10</v>
      </c>
      <c r="D6153" s="66"/>
      <c r="E6153" s="66"/>
      <c r="F6153" s="66"/>
      <c r="G6153" s="66">
        <v>0</v>
      </c>
      <c r="H6153" s="66">
        <v>0</v>
      </c>
    </row>
    <row r="6154" spans="1:8" ht="12.75" customHeight="1" x14ac:dyDescent="0.25">
      <c r="A6154" s="26" t="s">
        <v>6353</v>
      </c>
      <c r="B6154" s="26" t="s">
        <v>5940</v>
      </c>
      <c r="C6154" s="65">
        <v>12</v>
      </c>
      <c r="D6154" s="66"/>
      <c r="E6154" s="66"/>
      <c r="F6154" s="66">
        <v>0</v>
      </c>
      <c r="G6154" s="66"/>
      <c r="H6154" s="66">
        <v>0</v>
      </c>
    </row>
    <row r="6155" spans="1:8" ht="12.75" customHeight="1" x14ac:dyDescent="0.25">
      <c r="A6155" s="26" t="s">
        <v>6354</v>
      </c>
      <c r="B6155" s="26" t="s">
        <v>5940</v>
      </c>
      <c r="C6155" s="65">
        <v>14</v>
      </c>
      <c r="D6155" s="66"/>
      <c r="E6155" s="66">
        <v>0</v>
      </c>
      <c r="F6155" s="66"/>
      <c r="G6155" s="66"/>
      <c r="H6155" s="66">
        <v>0</v>
      </c>
    </row>
    <row r="6156" spans="1:8" ht="12.75" customHeight="1" x14ac:dyDescent="0.25">
      <c r="A6156" s="26" t="s">
        <v>6355</v>
      </c>
      <c r="B6156" s="26" t="s">
        <v>6335</v>
      </c>
      <c r="C6156" s="65">
        <v>16</v>
      </c>
      <c r="D6156" s="66">
        <v>0</v>
      </c>
      <c r="E6156" s="66"/>
      <c r="F6156" s="66"/>
      <c r="G6156" s="66"/>
      <c r="H6156" s="66">
        <v>0</v>
      </c>
    </row>
    <row r="6157" spans="1:8" ht="12.75" customHeight="1" x14ac:dyDescent="0.25">
      <c r="A6157" s="26" t="s">
        <v>6356</v>
      </c>
      <c r="B6157" s="26" t="s">
        <v>6337</v>
      </c>
      <c r="C6157" s="65">
        <v>16</v>
      </c>
      <c r="D6157" s="66">
        <v>0</v>
      </c>
      <c r="E6157" s="66"/>
      <c r="F6157" s="66"/>
      <c r="G6157" s="66"/>
      <c r="H6157" s="66">
        <v>0</v>
      </c>
    </row>
    <row r="6158" spans="1:8" ht="12.75" customHeight="1" x14ac:dyDescent="0.25">
      <c r="A6158" s="26" t="s">
        <v>6357</v>
      </c>
      <c r="B6158" s="26" t="s">
        <v>6339</v>
      </c>
      <c r="C6158" s="65">
        <v>16</v>
      </c>
      <c r="D6158" s="66">
        <v>0</v>
      </c>
      <c r="E6158" s="66"/>
      <c r="F6158" s="66"/>
      <c r="G6158" s="66"/>
      <c r="H6158" s="66">
        <v>0</v>
      </c>
    </row>
    <row r="6159" spans="1:8" ht="12.75" customHeight="1" x14ac:dyDescent="0.25">
      <c r="A6159" s="26" t="s">
        <v>6358</v>
      </c>
      <c r="B6159" s="26" t="s">
        <v>4745</v>
      </c>
      <c r="C6159" s="65">
        <v>10</v>
      </c>
      <c r="D6159" s="66"/>
      <c r="E6159" s="66"/>
      <c r="F6159" s="66"/>
      <c r="G6159" s="66">
        <v>-40289909</v>
      </c>
      <c r="H6159" s="66">
        <v>40289909</v>
      </c>
    </row>
    <row r="6160" spans="1:8" ht="12.75" customHeight="1" x14ac:dyDescent="0.25">
      <c r="A6160" s="26" t="s">
        <v>6359</v>
      </c>
      <c r="B6160" s="26" t="s">
        <v>4745</v>
      </c>
      <c r="C6160" s="65">
        <v>12</v>
      </c>
      <c r="D6160" s="66"/>
      <c r="E6160" s="66"/>
      <c r="F6160" s="66">
        <v>-40289909</v>
      </c>
      <c r="G6160" s="66"/>
      <c r="H6160" s="66">
        <v>40289909</v>
      </c>
    </row>
    <row r="6161" spans="1:8" ht="12.75" customHeight="1" x14ac:dyDescent="0.25">
      <c r="A6161" s="26" t="s">
        <v>6360</v>
      </c>
      <c r="B6161" s="26" t="s">
        <v>4745</v>
      </c>
      <c r="C6161" s="65">
        <v>14</v>
      </c>
      <c r="D6161" s="66"/>
      <c r="E6161" s="66">
        <v>-40289909</v>
      </c>
      <c r="F6161" s="66"/>
      <c r="G6161" s="66"/>
      <c r="H6161" s="66">
        <v>40289909</v>
      </c>
    </row>
    <row r="6162" spans="1:8" ht="12.75" customHeight="1" x14ac:dyDescent="0.25">
      <c r="A6162" s="26" t="s">
        <v>6361</v>
      </c>
      <c r="B6162" s="26" t="s">
        <v>6335</v>
      </c>
      <c r="C6162" s="65">
        <v>16</v>
      </c>
      <c r="D6162" s="66">
        <v>-30110503.949999999</v>
      </c>
      <c r="E6162" s="66"/>
      <c r="F6162" s="66"/>
      <c r="G6162" s="66"/>
      <c r="H6162" s="66">
        <v>30110503.949999999</v>
      </c>
    </row>
    <row r="6163" spans="1:8" ht="12.75" customHeight="1" x14ac:dyDescent="0.25">
      <c r="A6163" s="26" t="s">
        <v>6362</v>
      </c>
      <c r="B6163" s="26" t="s">
        <v>6337</v>
      </c>
      <c r="C6163" s="65">
        <v>16</v>
      </c>
      <c r="D6163" s="66">
        <v>-10179405.050000001</v>
      </c>
      <c r="E6163" s="66"/>
      <c r="F6163" s="66"/>
      <c r="G6163" s="66"/>
      <c r="H6163" s="66">
        <v>10179405.050000001</v>
      </c>
    </row>
    <row r="6164" spans="1:8" ht="12.75" customHeight="1" x14ac:dyDescent="0.25">
      <c r="A6164" s="26" t="s">
        <v>6363</v>
      </c>
      <c r="B6164" s="26" t="s">
        <v>6339</v>
      </c>
      <c r="C6164" s="65">
        <v>16</v>
      </c>
      <c r="D6164" s="66">
        <v>0</v>
      </c>
      <c r="E6164" s="66"/>
      <c r="F6164" s="66"/>
      <c r="G6164" s="66"/>
      <c r="H6164" s="66">
        <v>0</v>
      </c>
    </row>
    <row r="6165" spans="1:8" ht="12.75" customHeight="1" x14ac:dyDescent="0.25">
      <c r="A6165" s="26" t="s">
        <v>6364</v>
      </c>
      <c r="B6165" s="26" t="s">
        <v>4745</v>
      </c>
      <c r="C6165" s="65">
        <v>10</v>
      </c>
      <c r="D6165" s="66"/>
      <c r="E6165" s="66"/>
      <c r="F6165" s="66"/>
      <c r="G6165" s="66">
        <v>0</v>
      </c>
      <c r="H6165" s="66">
        <v>0</v>
      </c>
    </row>
    <row r="6166" spans="1:8" ht="12.75" customHeight="1" x14ac:dyDescent="0.25">
      <c r="A6166" s="26" t="s">
        <v>6365</v>
      </c>
      <c r="B6166" s="26" t="s">
        <v>5420</v>
      </c>
      <c r="C6166" s="65">
        <v>12</v>
      </c>
      <c r="D6166" s="66"/>
      <c r="E6166" s="66"/>
      <c r="F6166" s="66">
        <v>0</v>
      </c>
      <c r="G6166" s="66"/>
      <c r="H6166" s="66">
        <v>0</v>
      </c>
    </row>
    <row r="6167" spans="1:8" ht="12.75" customHeight="1" x14ac:dyDescent="0.25">
      <c r="A6167" s="26" t="s">
        <v>6366</v>
      </c>
      <c r="B6167" s="26" t="s">
        <v>5420</v>
      </c>
      <c r="C6167" s="65">
        <v>14</v>
      </c>
      <c r="D6167" s="66"/>
      <c r="E6167" s="66">
        <v>0</v>
      </c>
      <c r="F6167" s="66"/>
      <c r="G6167" s="66"/>
      <c r="H6167" s="66">
        <v>0</v>
      </c>
    </row>
    <row r="6168" spans="1:8" ht="12.75" customHeight="1" x14ac:dyDescent="0.25">
      <c r="A6168" s="26" t="s">
        <v>6367</v>
      </c>
      <c r="B6168" s="26" t="s">
        <v>6335</v>
      </c>
      <c r="C6168" s="65">
        <v>16</v>
      </c>
      <c r="D6168" s="66">
        <v>0</v>
      </c>
      <c r="E6168" s="66"/>
      <c r="F6168" s="66"/>
      <c r="G6168" s="66"/>
      <c r="H6168" s="66">
        <v>0</v>
      </c>
    </row>
    <row r="6169" spans="1:8" ht="12.75" customHeight="1" x14ac:dyDescent="0.25">
      <c r="A6169" s="26" t="s">
        <v>6368</v>
      </c>
      <c r="B6169" s="26" t="s">
        <v>6337</v>
      </c>
      <c r="C6169" s="65">
        <v>16</v>
      </c>
      <c r="D6169" s="66">
        <v>0</v>
      </c>
      <c r="E6169" s="66"/>
      <c r="F6169" s="66"/>
      <c r="G6169" s="66"/>
      <c r="H6169" s="66">
        <v>0</v>
      </c>
    </row>
    <row r="6170" spans="1:8" ht="12.75" customHeight="1" x14ac:dyDescent="0.25">
      <c r="A6170" s="26" t="s">
        <v>6369</v>
      </c>
      <c r="B6170" s="26" t="s">
        <v>6339</v>
      </c>
      <c r="C6170" s="65">
        <v>16</v>
      </c>
      <c r="D6170" s="66">
        <v>0</v>
      </c>
      <c r="E6170" s="66"/>
      <c r="F6170" s="66"/>
      <c r="G6170" s="66"/>
      <c r="H6170" s="66">
        <v>0</v>
      </c>
    </row>
    <row r="6171" spans="1:8" ht="12.75" customHeight="1" x14ac:dyDescent="0.25">
      <c r="A6171" s="26" t="s">
        <v>6370</v>
      </c>
      <c r="B6171" s="26" t="s">
        <v>5304</v>
      </c>
      <c r="C6171" s="65">
        <v>10</v>
      </c>
      <c r="D6171" s="66"/>
      <c r="E6171" s="66"/>
      <c r="F6171" s="66"/>
      <c r="G6171" s="66">
        <v>-505000</v>
      </c>
      <c r="H6171" s="66">
        <v>505000</v>
      </c>
    </row>
    <row r="6172" spans="1:8" ht="12.75" customHeight="1" x14ac:dyDescent="0.25">
      <c r="A6172" s="26" t="s">
        <v>6371</v>
      </c>
      <c r="B6172" s="26" t="s">
        <v>5304</v>
      </c>
      <c r="C6172" s="65">
        <v>12</v>
      </c>
      <c r="D6172" s="66"/>
      <c r="E6172" s="66"/>
      <c r="F6172" s="66">
        <v>-505000</v>
      </c>
      <c r="G6172" s="66"/>
      <c r="H6172" s="66">
        <v>505000</v>
      </c>
    </row>
    <row r="6173" spans="1:8" ht="12.75" customHeight="1" x14ac:dyDescent="0.25">
      <c r="A6173" s="26" t="s">
        <v>6372</v>
      </c>
      <c r="B6173" s="26" t="s">
        <v>5304</v>
      </c>
      <c r="C6173" s="65">
        <v>14</v>
      </c>
      <c r="D6173" s="66"/>
      <c r="E6173" s="66">
        <v>-505000</v>
      </c>
      <c r="F6173" s="66"/>
      <c r="G6173" s="66"/>
      <c r="H6173" s="66">
        <v>505000</v>
      </c>
    </row>
    <row r="6174" spans="1:8" ht="12.75" customHeight="1" x14ac:dyDescent="0.25">
      <c r="A6174" s="26" t="s">
        <v>6373</v>
      </c>
      <c r="B6174" s="26" t="s">
        <v>6335</v>
      </c>
      <c r="C6174" s="65">
        <v>16</v>
      </c>
      <c r="D6174" s="66">
        <v>-505000</v>
      </c>
      <c r="E6174" s="66"/>
      <c r="F6174" s="66"/>
      <c r="G6174" s="66"/>
      <c r="H6174" s="66">
        <v>505000</v>
      </c>
    </row>
    <row r="6175" spans="1:8" ht="12.75" customHeight="1" x14ac:dyDescent="0.25">
      <c r="A6175" s="26" t="s">
        <v>6374</v>
      </c>
      <c r="B6175" s="26" t="s">
        <v>6337</v>
      </c>
      <c r="C6175" s="65">
        <v>16</v>
      </c>
      <c r="D6175" s="66">
        <v>0</v>
      </c>
      <c r="E6175" s="66"/>
      <c r="F6175" s="66"/>
      <c r="G6175" s="66"/>
      <c r="H6175" s="66">
        <v>0</v>
      </c>
    </row>
    <row r="6176" spans="1:8" ht="12.75" customHeight="1" x14ac:dyDescent="0.25">
      <c r="A6176" s="26" t="s">
        <v>6375</v>
      </c>
      <c r="B6176" s="26" t="s">
        <v>6339</v>
      </c>
      <c r="C6176" s="65">
        <v>16</v>
      </c>
      <c r="D6176" s="66">
        <v>0</v>
      </c>
      <c r="E6176" s="66"/>
      <c r="F6176" s="66"/>
      <c r="G6176" s="66"/>
      <c r="H6176" s="66">
        <v>0</v>
      </c>
    </row>
    <row r="6177" spans="1:8" ht="12.75" customHeight="1" x14ac:dyDescent="0.25">
      <c r="A6177" s="26" t="s">
        <v>6376</v>
      </c>
      <c r="B6177" s="26" t="s">
        <v>5304</v>
      </c>
      <c r="C6177" s="65">
        <v>10</v>
      </c>
      <c r="D6177" s="66"/>
      <c r="E6177" s="66"/>
      <c r="F6177" s="66"/>
      <c r="G6177" s="66">
        <v>0</v>
      </c>
      <c r="H6177" s="66">
        <v>0</v>
      </c>
    </row>
    <row r="6178" spans="1:8" ht="12.75" customHeight="1" x14ac:dyDescent="0.25">
      <c r="A6178" s="26" t="s">
        <v>6377</v>
      </c>
      <c r="B6178" s="26" t="s">
        <v>5443</v>
      </c>
      <c r="C6178" s="65">
        <v>12</v>
      </c>
      <c r="D6178" s="66"/>
      <c r="E6178" s="66"/>
      <c r="F6178" s="66">
        <v>0</v>
      </c>
      <c r="G6178" s="66"/>
      <c r="H6178" s="66">
        <v>0</v>
      </c>
    </row>
    <row r="6179" spans="1:8" ht="12.75" customHeight="1" x14ac:dyDescent="0.25">
      <c r="A6179" s="26" t="s">
        <v>6378</v>
      </c>
      <c r="B6179" s="26" t="s">
        <v>5443</v>
      </c>
      <c r="C6179" s="65">
        <v>14</v>
      </c>
      <c r="D6179" s="66"/>
      <c r="E6179" s="66">
        <v>0</v>
      </c>
      <c r="F6179" s="66"/>
      <c r="G6179" s="66"/>
      <c r="H6179" s="66">
        <v>0</v>
      </c>
    </row>
    <row r="6180" spans="1:8" ht="12.75" customHeight="1" x14ac:dyDescent="0.25">
      <c r="A6180" s="26" t="s">
        <v>6379</v>
      </c>
      <c r="B6180" s="26" t="s">
        <v>6335</v>
      </c>
      <c r="C6180" s="65">
        <v>16</v>
      </c>
      <c r="D6180" s="66">
        <v>0</v>
      </c>
      <c r="E6180" s="66"/>
      <c r="F6180" s="66"/>
      <c r="G6180" s="66"/>
      <c r="H6180" s="66">
        <v>0</v>
      </c>
    </row>
    <row r="6181" spans="1:8" ht="12.75" customHeight="1" x14ac:dyDescent="0.25">
      <c r="A6181" s="26" t="s">
        <v>6380</v>
      </c>
      <c r="B6181" s="26" t="s">
        <v>6337</v>
      </c>
      <c r="C6181" s="65">
        <v>16</v>
      </c>
      <c r="D6181" s="66">
        <v>0</v>
      </c>
      <c r="E6181" s="66"/>
      <c r="F6181" s="66"/>
      <c r="G6181" s="66"/>
      <c r="H6181" s="66">
        <v>0</v>
      </c>
    </row>
    <row r="6182" spans="1:8" ht="12.75" customHeight="1" x14ac:dyDescent="0.25">
      <c r="A6182" s="26" t="s">
        <v>6381</v>
      </c>
      <c r="B6182" s="26" t="s">
        <v>6339</v>
      </c>
      <c r="C6182" s="65">
        <v>16</v>
      </c>
      <c r="D6182" s="66">
        <v>0</v>
      </c>
      <c r="E6182" s="66"/>
      <c r="F6182" s="66"/>
      <c r="G6182" s="66"/>
      <c r="H6182" s="66">
        <v>0</v>
      </c>
    </row>
    <row r="6183" spans="1:8" ht="12.75" customHeight="1" x14ac:dyDescent="0.25">
      <c r="A6183" s="26" t="s">
        <v>6382</v>
      </c>
      <c r="B6183" s="26" t="s">
        <v>5313</v>
      </c>
      <c r="C6183" s="65">
        <v>10</v>
      </c>
      <c r="D6183" s="66"/>
      <c r="E6183" s="66"/>
      <c r="F6183" s="66"/>
      <c r="G6183" s="66">
        <v>0</v>
      </c>
      <c r="H6183" s="66">
        <v>0</v>
      </c>
    </row>
    <row r="6184" spans="1:8" ht="12.75" customHeight="1" x14ac:dyDescent="0.25">
      <c r="A6184" s="26" t="s">
        <v>11674</v>
      </c>
      <c r="B6184" s="26" t="s">
        <v>5313</v>
      </c>
      <c r="C6184" s="65">
        <v>12</v>
      </c>
      <c r="D6184" s="66"/>
      <c r="E6184" s="66"/>
      <c r="F6184" s="66">
        <v>0</v>
      </c>
      <c r="G6184" s="66"/>
      <c r="H6184" s="66">
        <v>0</v>
      </c>
    </row>
    <row r="6185" spans="1:8" ht="12.75" customHeight="1" x14ac:dyDescent="0.25">
      <c r="A6185" s="26" t="s">
        <v>11675</v>
      </c>
      <c r="B6185" s="26" t="s">
        <v>5313</v>
      </c>
      <c r="C6185" s="65">
        <v>14</v>
      </c>
      <c r="D6185" s="66"/>
      <c r="E6185" s="66">
        <v>0</v>
      </c>
      <c r="F6185" s="66"/>
      <c r="G6185" s="66"/>
      <c r="H6185" s="66">
        <v>0</v>
      </c>
    </row>
    <row r="6186" spans="1:8" ht="12.75" customHeight="1" x14ac:dyDescent="0.25">
      <c r="A6186" s="26" t="s">
        <v>11676</v>
      </c>
      <c r="B6186" s="26" t="s">
        <v>6335</v>
      </c>
      <c r="C6186" s="65">
        <v>16</v>
      </c>
      <c r="D6186" s="66">
        <v>0</v>
      </c>
      <c r="E6186" s="66"/>
      <c r="F6186" s="66"/>
      <c r="G6186" s="66"/>
      <c r="H6186" s="66">
        <v>0</v>
      </c>
    </row>
    <row r="6187" spans="1:8" ht="12.75" customHeight="1" x14ac:dyDescent="0.25">
      <c r="A6187" s="26" t="s">
        <v>11677</v>
      </c>
      <c r="B6187" s="26" t="s">
        <v>6337</v>
      </c>
      <c r="C6187" s="65">
        <v>16</v>
      </c>
      <c r="D6187" s="66">
        <v>0</v>
      </c>
      <c r="E6187" s="66"/>
      <c r="F6187" s="66"/>
      <c r="G6187" s="66"/>
      <c r="H6187" s="66">
        <v>0</v>
      </c>
    </row>
    <row r="6188" spans="1:8" ht="12.75" customHeight="1" x14ac:dyDescent="0.25">
      <c r="A6188" s="26" t="s">
        <v>11678</v>
      </c>
      <c r="B6188" s="26" t="s">
        <v>6339</v>
      </c>
      <c r="C6188" s="65">
        <v>16</v>
      </c>
      <c r="D6188" s="66">
        <v>0</v>
      </c>
      <c r="E6188" s="66"/>
      <c r="F6188" s="66"/>
      <c r="G6188" s="66"/>
      <c r="H6188" s="66">
        <v>0</v>
      </c>
    </row>
    <row r="6189" spans="1:8" ht="12.75" customHeight="1" x14ac:dyDescent="0.25">
      <c r="A6189" s="26" t="s">
        <v>6383</v>
      </c>
      <c r="B6189" s="26" t="s">
        <v>5318</v>
      </c>
      <c r="C6189" s="65">
        <v>10</v>
      </c>
      <c r="D6189" s="66"/>
      <c r="E6189" s="66"/>
      <c r="F6189" s="66"/>
      <c r="G6189" s="66">
        <v>0</v>
      </c>
      <c r="H6189" s="66">
        <v>0</v>
      </c>
    </row>
    <row r="6190" spans="1:8" ht="12.75" customHeight="1" x14ac:dyDescent="0.25">
      <c r="A6190" s="26" t="s">
        <v>6384</v>
      </c>
      <c r="B6190" s="26" t="s">
        <v>5323</v>
      </c>
      <c r="C6190" s="65">
        <v>10</v>
      </c>
      <c r="D6190" s="66"/>
      <c r="E6190" s="66"/>
      <c r="F6190" s="66"/>
      <c r="G6190" s="66">
        <v>0</v>
      </c>
      <c r="H6190" s="66">
        <v>0</v>
      </c>
    </row>
    <row r="6191" spans="1:8" ht="12.75" customHeight="1" x14ac:dyDescent="0.25">
      <c r="A6191" s="26" t="s">
        <v>6385</v>
      </c>
      <c r="B6191" s="26" t="s">
        <v>5323</v>
      </c>
      <c r="C6191" s="65">
        <v>10</v>
      </c>
      <c r="D6191" s="66"/>
      <c r="E6191" s="66"/>
      <c r="F6191" s="66"/>
      <c r="G6191" s="66">
        <v>0</v>
      </c>
      <c r="H6191" s="66">
        <v>0</v>
      </c>
    </row>
    <row r="6192" spans="1:8" ht="12.75" customHeight="1" x14ac:dyDescent="0.25">
      <c r="A6192" s="26" t="s">
        <v>6386</v>
      </c>
      <c r="B6192" s="26" t="s">
        <v>5332</v>
      </c>
      <c r="C6192" s="65">
        <v>10</v>
      </c>
      <c r="D6192" s="66"/>
      <c r="E6192" s="66"/>
      <c r="F6192" s="66"/>
      <c r="G6192" s="66">
        <v>0</v>
      </c>
      <c r="H6192" s="66">
        <v>0</v>
      </c>
    </row>
    <row r="6193" spans="1:8" ht="12.75" customHeight="1" x14ac:dyDescent="0.25">
      <c r="A6193" s="26" t="s">
        <v>6387</v>
      </c>
      <c r="B6193" s="26" t="s">
        <v>5332</v>
      </c>
      <c r="C6193" s="65">
        <v>10</v>
      </c>
      <c r="D6193" s="66"/>
      <c r="E6193" s="66"/>
      <c r="F6193" s="66"/>
      <c r="G6193" s="66">
        <v>0</v>
      </c>
      <c r="H6193" s="66">
        <v>0</v>
      </c>
    </row>
    <row r="6194" spans="1:8" ht="12.75" customHeight="1" x14ac:dyDescent="0.25">
      <c r="A6194" s="26" t="s">
        <v>6388</v>
      </c>
      <c r="B6194" s="26" t="s">
        <v>5341</v>
      </c>
      <c r="C6194" s="65">
        <v>10</v>
      </c>
      <c r="D6194" s="66"/>
      <c r="E6194" s="66"/>
      <c r="F6194" s="66"/>
      <c r="G6194" s="66">
        <v>-344426.13</v>
      </c>
      <c r="H6194" s="66">
        <v>344426.13</v>
      </c>
    </row>
    <row r="6195" spans="1:8" ht="12.75" customHeight="1" x14ac:dyDescent="0.25">
      <c r="A6195" s="26" t="s">
        <v>6389</v>
      </c>
      <c r="B6195" s="26" t="s">
        <v>5278</v>
      </c>
      <c r="C6195" s="65">
        <v>12</v>
      </c>
      <c r="D6195" s="66"/>
      <c r="E6195" s="66"/>
      <c r="F6195" s="66">
        <v>-344426.13</v>
      </c>
      <c r="G6195" s="66"/>
      <c r="H6195" s="66">
        <v>344426.13</v>
      </c>
    </row>
    <row r="6196" spans="1:8" ht="12.75" customHeight="1" x14ac:dyDescent="0.25">
      <c r="A6196" s="26" t="s">
        <v>6390</v>
      </c>
      <c r="B6196" s="26" t="s">
        <v>5278</v>
      </c>
      <c r="C6196" s="65">
        <v>14</v>
      </c>
      <c r="D6196" s="66"/>
      <c r="E6196" s="66">
        <v>-344426.13</v>
      </c>
      <c r="F6196" s="66"/>
      <c r="G6196" s="66"/>
      <c r="H6196" s="66">
        <v>344426.13</v>
      </c>
    </row>
    <row r="6197" spans="1:8" ht="12.75" customHeight="1" x14ac:dyDescent="0.25">
      <c r="A6197" s="26" t="s">
        <v>6391</v>
      </c>
      <c r="B6197" s="26" t="s">
        <v>6335</v>
      </c>
      <c r="C6197" s="65">
        <v>16</v>
      </c>
      <c r="D6197" s="66">
        <v>-93149.45</v>
      </c>
      <c r="E6197" s="66"/>
      <c r="F6197" s="66"/>
      <c r="G6197" s="66"/>
      <c r="H6197" s="66">
        <v>93149.45</v>
      </c>
    </row>
    <row r="6198" spans="1:8" ht="12.75" customHeight="1" x14ac:dyDescent="0.25">
      <c r="A6198" s="26" t="s">
        <v>6392</v>
      </c>
      <c r="B6198" s="26" t="s">
        <v>6337</v>
      </c>
      <c r="C6198" s="65">
        <v>16</v>
      </c>
      <c r="D6198" s="66">
        <v>-251276.68</v>
      </c>
      <c r="E6198" s="66"/>
      <c r="F6198" s="66"/>
      <c r="G6198" s="66"/>
      <c r="H6198" s="66">
        <v>251276.68</v>
      </c>
    </row>
    <row r="6199" spans="1:8" ht="12.75" customHeight="1" x14ac:dyDescent="0.25">
      <c r="A6199" s="26" t="s">
        <v>6393</v>
      </c>
      <c r="B6199" s="26" t="s">
        <v>6339</v>
      </c>
      <c r="C6199" s="65">
        <v>16</v>
      </c>
      <c r="D6199" s="66">
        <v>0</v>
      </c>
      <c r="E6199" s="66"/>
      <c r="F6199" s="66"/>
      <c r="G6199" s="66"/>
      <c r="H6199" s="66">
        <v>0</v>
      </c>
    </row>
    <row r="6200" spans="1:8" ht="12.75" customHeight="1" x14ac:dyDescent="0.25">
      <c r="A6200" s="26" t="s">
        <v>6394</v>
      </c>
      <c r="B6200" s="26" t="s">
        <v>5287</v>
      </c>
      <c r="C6200" s="65">
        <v>12</v>
      </c>
      <c r="D6200" s="66"/>
      <c r="E6200" s="66"/>
      <c r="F6200" s="66">
        <v>0</v>
      </c>
      <c r="G6200" s="66"/>
      <c r="H6200" s="66">
        <v>0</v>
      </c>
    </row>
    <row r="6201" spans="1:8" ht="12.75" customHeight="1" x14ac:dyDescent="0.25">
      <c r="A6201" s="26" t="s">
        <v>6395</v>
      </c>
      <c r="B6201" s="26" t="s">
        <v>5287</v>
      </c>
      <c r="C6201" s="65">
        <v>14</v>
      </c>
      <c r="D6201" s="66"/>
      <c r="E6201" s="66">
        <v>0</v>
      </c>
      <c r="F6201" s="66"/>
      <c r="G6201" s="66"/>
      <c r="H6201" s="66">
        <v>0</v>
      </c>
    </row>
    <row r="6202" spans="1:8" ht="12.75" customHeight="1" x14ac:dyDescent="0.25">
      <c r="A6202" s="26" t="s">
        <v>6396</v>
      </c>
      <c r="B6202" s="26" t="s">
        <v>6335</v>
      </c>
      <c r="C6202" s="65">
        <v>16</v>
      </c>
      <c r="D6202" s="66">
        <v>0</v>
      </c>
      <c r="E6202" s="66"/>
      <c r="F6202" s="66"/>
      <c r="G6202" s="66"/>
      <c r="H6202" s="66">
        <v>0</v>
      </c>
    </row>
    <row r="6203" spans="1:8" ht="12.75" customHeight="1" x14ac:dyDescent="0.25">
      <c r="A6203" s="26" t="s">
        <v>6397</v>
      </c>
      <c r="B6203" s="26" t="s">
        <v>6337</v>
      </c>
      <c r="C6203" s="65">
        <v>16</v>
      </c>
      <c r="D6203" s="66">
        <v>0</v>
      </c>
      <c r="E6203" s="66"/>
      <c r="F6203" s="66"/>
      <c r="G6203" s="66"/>
      <c r="H6203" s="66">
        <v>0</v>
      </c>
    </row>
    <row r="6204" spans="1:8" ht="12.75" customHeight="1" x14ac:dyDescent="0.25">
      <c r="A6204" s="26" t="s">
        <v>6398</v>
      </c>
      <c r="B6204" s="26" t="s">
        <v>6339</v>
      </c>
      <c r="C6204" s="65">
        <v>16</v>
      </c>
      <c r="D6204" s="66">
        <v>0</v>
      </c>
      <c r="E6204" s="66"/>
      <c r="F6204" s="66"/>
      <c r="G6204" s="66"/>
      <c r="H6204" s="66">
        <v>0</v>
      </c>
    </row>
    <row r="6205" spans="1:8" ht="12.75" customHeight="1" x14ac:dyDescent="0.25">
      <c r="A6205" s="26" t="s">
        <v>6399</v>
      </c>
      <c r="B6205" s="26" t="s">
        <v>4745</v>
      </c>
      <c r="C6205" s="65">
        <v>12</v>
      </c>
      <c r="D6205" s="66"/>
      <c r="E6205" s="66"/>
      <c r="F6205" s="66">
        <v>0</v>
      </c>
      <c r="G6205" s="66"/>
      <c r="H6205" s="66">
        <v>0</v>
      </c>
    </row>
    <row r="6206" spans="1:8" ht="12.75" customHeight="1" x14ac:dyDescent="0.25">
      <c r="A6206" s="26" t="s">
        <v>6400</v>
      </c>
      <c r="B6206" s="26" t="s">
        <v>4745</v>
      </c>
      <c r="C6206" s="65">
        <v>14</v>
      </c>
      <c r="D6206" s="66"/>
      <c r="E6206" s="66">
        <v>0</v>
      </c>
      <c r="F6206" s="66"/>
      <c r="G6206" s="66"/>
      <c r="H6206" s="66">
        <v>0</v>
      </c>
    </row>
    <row r="6207" spans="1:8" ht="12.75" customHeight="1" x14ac:dyDescent="0.25">
      <c r="A6207" s="26" t="s">
        <v>6401</v>
      </c>
      <c r="B6207" s="26" t="s">
        <v>6335</v>
      </c>
      <c r="C6207" s="65">
        <v>16</v>
      </c>
      <c r="D6207" s="66">
        <v>0</v>
      </c>
      <c r="E6207" s="66"/>
      <c r="F6207" s="66"/>
      <c r="G6207" s="66"/>
      <c r="H6207" s="66">
        <v>0</v>
      </c>
    </row>
    <row r="6208" spans="1:8" ht="12.75" customHeight="1" x14ac:dyDescent="0.25">
      <c r="A6208" s="26" t="s">
        <v>6402</v>
      </c>
      <c r="B6208" s="26" t="s">
        <v>6337</v>
      </c>
      <c r="C6208" s="65">
        <v>16</v>
      </c>
      <c r="D6208" s="66">
        <v>0</v>
      </c>
      <c r="E6208" s="66"/>
      <c r="F6208" s="66"/>
      <c r="G6208" s="66"/>
      <c r="H6208" s="66">
        <v>0</v>
      </c>
    </row>
    <row r="6209" spans="1:8" ht="12.75" customHeight="1" x14ac:dyDescent="0.25">
      <c r="A6209" s="26" t="s">
        <v>6403</v>
      </c>
      <c r="B6209" s="26" t="s">
        <v>6339</v>
      </c>
      <c r="C6209" s="65">
        <v>16</v>
      </c>
      <c r="D6209" s="66">
        <v>0</v>
      </c>
      <c r="E6209" s="66"/>
      <c r="F6209" s="66"/>
      <c r="G6209" s="66"/>
      <c r="H6209" s="66">
        <v>0</v>
      </c>
    </row>
    <row r="6210" spans="1:8" ht="12.75" customHeight="1" x14ac:dyDescent="0.25">
      <c r="A6210" s="26" t="s">
        <v>6404</v>
      </c>
      <c r="B6210" s="26" t="s">
        <v>5304</v>
      </c>
      <c r="C6210" s="65">
        <v>12</v>
      </c>
      <c r="D6210" s="66"/>
      <c r="E6210" s="66"/>
      <c r="F6210" s="66">
        <v>0</v>
      </c>
      <c r="G6210" s="66"/>
      <c r="H6210" s="66">
        <v>0</v>
      </c>
    </row>
    <row r="6211" spans="1:8" ht="12.75" customHeight="1" x14ac:dyDescent="0.25">
      <c r="A6211" s="26" t="s">
        <v>6405</v>
      </c>
      <c r="B6211" s="26" t="s">
        <v>5304</v>
      </c>
      <c r="C6211" s="65">
        <v>14</v>
      </c>
      <c r="D6211" s="66"/>
      <c r="E6211" s="66">
        <v>0</v>
      </c>
      <c r="F6211" s="66"/>
      <c r="G6211" s="66"/>
      <c r="H6211" s="66">
        <v>0</v>
      </c>
    </row>
    <row r="6212" spans="1:8" ht="12.75" customHeight="1" x14ac:dyDescent="0.25">
      <c r="A6212" s="26" t="s">
        <v>6406</v>
      </c>
      <c r="B6212" s="26" t="s">
        <v>6335</v>
      </c>
      <c r="C6212" s="65">
        <v>16</v>
      </c>
      <c r="D6212" s="66">
        <v>0</v>
      </c>
      <c r="E6212" s="66"/>
      <c r="F6212" s="66"/>
      <c r="G6212" s="66"/>
      <c r="H6212" s="66">
        <v>0</v>
      </c>
    </row>
    <row r="6213" spans="1:8" ht="12.75" customHeight="1" x14ac:dyDescent="0.25">
      <c r="A6213" s="26" t="s">
        <v>6407</v>
      </c>
      <c r="B6213" s="26" t="s">
        <v>6337</v>
      </c>
      <c r="C6213" s="65">
        <v>16</v>
      </c>
      <c r="D6213" s="66">
        <v>0</v>
      </c>
      <c r="E6213" s="66"/>
      <c r="F6213" s="66"/>
      <c r="G6213" s="66"/>
      <c r="H6213" s="66">
        <v>0</v>
      </c>
    </row>
    <row r="6214" spans="1:8" ht="12.75" customHeight="1" x14ac:dyDescent="0.25">
      <c r="A6214" s="26" t="s">
        <v>6408</v>
      </c>
      <c r="B6214" s="26" t="s">
        <v>6339</v>
      </c>
      <c r="C6214" s="65">
        <v>16</v>
      </c>
      <c r="D6214" s="66">
        <v>0</v>
      </c>
      <c r="E6214" s="66"/>
      <c r="F6214" s="66"/>
      <c r="G6214" s="66"/>
      <c r="H6214" s="66">
        <v>0</v>
      </c>
    </row>
    <row r="6215" spans="1:8" ht="12.75" customHeight="1" x14ac:dyDescent="0.25">
      <c r="A6215" s="26" t="s">
        <v>11679</v>
      </c>
      <c r="B6215" s="26" t="s">
        <v>5304</v>
      </c>
      <c r="C6215" s="65">
        <v>12</v>
      </c>
      <c r="D6215" s="66"/>
      <c r="E6215" s="66"/>
      <c r="F6215" s="66">
        <v>0</v>
      </c>
      <c r="G6215" s="66"/>
      <c r="H6215" s="66">
        <v>0</v>
      </c>
    </row>
    <row r="6216" spans="1:8" ht="12.75" customHeight="1" x14ac:dyDescent="0.25">
      <c r="A6216" s="26" t="s">
        <v>11680</v>
      </c>
      <c r="B6216" s="26" t="s">
        <v>5304</v>
      </c>
      <c r="C6216" s="65">
        <v>14</v>
      </c>
      <c r="D6216" s="66"/>
      <c r="E6216" s="66">
        <v>0</v>
      </c>
      <c r="F6216" s="66"/>
      <c r="G6216" s="66"/>
      <c r="H6216" s="66">
        <v>0</v>
      </c>
    </row>
    <row r="6217" spans="1:8" ht="12.75" customHeight="1" x14ac:dyDescent="0.25">
      <c r="A6217" s="26" t="s">
        <v>11681</v>
      </c>
      <c r="B6217" s="26" t="s">
        <v>6335</v>
      </c>
      <c r="C6217" s="65">
        <v>16</v>
      </c>
      <c r="D6217" s="66">
        <v>0</v>
      </c>
      <c r="E6217" s="66"/>
      <c r="F6217" s="66"/>
      <c r="G6217" s="66"/>
      <c r="H6217" s="66">
        <v>0</v>
      </c>
    </row>
    <row r="6218" spans="1:8" ht="12.75" customHeight="1" x14ac:dyDescent="0.25">
      <c r="A6218" s="26" t="s">
        <v>11682</v>
      </c>
      <c r="B6218" s="26" t="s">
        <v>6337</v>
      </c>
      <c r="C6218" s="65">
        <v>16</v>
      </c>
      <c r="D6218" s="66">
        <v>0</v>
      </c>
      <c r="E6218" s="66"/>
      <c r="F6218" s="66"/>
      <c r="G6218" s="66"/>
      <c r="H6218" s="66">
        <v>0</v>
      </c>
    </row>
    <row r="6219" spans="1:8" ht="12.75" customHeight="1" x14ac:dyDescent="0.25">
      <c r="A6219" s="26" t="s">
        <v>11683</v>
      </c>
      <c r="B6219" s="26" t="s">
        <v>6339</v>
      </c>
      <c r="C6219" s="65">
        <v>16</v>
      </c>
      <c r="D6219" s="66">
        <v>0</v>
      </c>
      <c r="E6219" s="66"/>
      <c r="F6219" s="66"/>
      <c r="G6219" s="66"/>
      <c r="H6219" s="66">
        <v>0</v>
      </c>
    </row>
    <row r="6220" spans="1:8" ht="12.75" customHeight="1" x14ac:dyDescent="0.25">
      <c r="A6220" s="26" t="s">
        <v>11684</v>
      </c>
      <c r="B6220" s="26" t="s">
        <v>5313</v>
      </c>
      <c r="C6220" s="65">
        <v>12</v>
      </c>
      <c r="D6220" s="66"/>
      <c r="E6220" s="66"/>
      <c r="F6220" s="66">
        <v>0</v>
      </c>
      <c r="G6220" s="66"/>
      <c r="H6220" s="66">
        <v>0</v>
      </c>
    </row>
    <row r="6221" spans="1:8" ht="22.5" customHeight="1" x14ac:dyDescent="0.25">
      <c r="A6221" s="26" t="s">
        <v>11685</v>
      </c>
      <c r="B6221" s="26" t="s">
        <v>5313</v>
      </c>
      <c r="C6221" s="65">
        <v>14</v>
      </c>
      <c r="D6221" s="66"/>
      <c r="E6221" s="66">
        <v>0</v>
      </c>
      <c r="F6221" s="66"/>
      <c r="G6221" s="66"/>
      <c r="H6221" s="66">
        <v>0</v>
      </c>
    </row>
    <row r="6222" spans="1:8" ht="12.75" customHeight="1" x14ac:dyDescent="0.25">
      <c r="A6222" s="26" t="s">
        <v>11686</v>
      </c>
      <c r="B6222" s="26" t="s">
        <v>6335</v>
      </c>
      <c r="C6222" s="65">
        <v>16</v>
      </c>
      <c r="D6222" s="66">
        <v>0</v>
      </c>
      <c r="E6222" s="66"/>
      <c r="F6222" s="66"/>
      <c r="G6222" s="66"/>
      <c r="H6222" s="66">
        <v>0</v>
      </c>
    </row>
    <row r="6223" spans="1:8" ht="12.75" customHeight="1" x14ac:dyDescent="0.25">
      <c r="A6223" s="26" t="s">
        <v>11687</v>
      </c>
      <c r="B6223" s="26" t="s">
        <v>6337</v>
      </c>
      <c r="C6223" s="65">
        <v>16</v>
      </c>
      <c r="D6223" s="66">
        <v>0</v>
      </c>
      <c r="E6223" s="66"/>
      <c r="F6223" s="66"/>
      <c r="G6223" s="66"/>
      <c r="H6223" s="66">
        <v>0</v>
      </c>
    </row>
    <row r="6224" spans="1:8" ht="12.75" customHeight="1" x14ac:dyDescent="0.25">
      <c r="A6224" s="26" t="s">
        <v>11688</v>
      </c>
      <c r="B6224" s="26" t="s">
        <v>6339</v>
      </c>
      <c r="C6224" s="65">
        <v>16</v>
      </c>
      <c r="D6224" s="66">
        <v>0</v>
      </c>
      <c r="E6224" s="66"/>
      <c r="F6224" s="66"/>
      <c r="G6224" s="66"/>
      <c r="H6224" s="66">
        <v>0</v>
      </c>
    </row>
    <row r="6225" spans="1:8" ht="12.75" customHeight="1" x14ac:dyDescent="0.25">
      <c r="A6225" s="26" t="s">
        <v>6409</v>
      </c>
      <c r="B6225" s="26" t="s">
        <v>5341</v>
      </c>
      <c r="C6225" s="65">
        <v>10</v>
      </c>
      <c r="D6225" s="66"/>
      <c r="E6225" s="66"/>
      <c r="F6225" s="66"/>
      <c r="G6225" s="66">
        <v>0</v>
      </c>
      <c r="H6225" s="66">
        <v>0</v>
      </c>
    </row>
    <row r="6226" spans="1:8" ht="12.75" customHeight="1" x14ac:dyDescent="0.25">
      <c r="A6226" s="26" t="s">
        <v>6410</v>
      </c>
      <c r="B6226" s="26" t="s">
        <v>5374</v>
      </c>
      <c r="C6226" s="65">
        <v>12</v>
      </c>
      <c r="D6226" s="66"/>
      <c r="E6226" s="66"/>
      <c r="F6226" s="66">
        <v>0</v>
      </c>
      <c r="G6226" s="66"/>
      <c r="H6226" s="66">
        <v>0</v>
      </c>
    </row>
    <row r="6227" spans="1:8" ht="12.75" customHeight="1" x14ac:dyDescent="0.25">
      <c r="A6227" s="26" t="s">
        <v>6411</v>
      </c>
      <c r="B6227" s="26" t="s">
        <v>5374</v>
      </c>
      <c r="C6227" s="65">
        <v>14</v>
      </c>
      <c r="D6227" s="66"/>
      <c r="E6227" s="66">
        <v>0</v>
      </c>
      <c r="F6227" s="66"/>
      <c r="G6227" s="66"/>
      <c r="H6227" s="66">
        <v>0</v>
      </c>
    </row>
    <row r="6228" spans="1:8" ht="12.75" customHeight="1" x14ac:dyDescent="0.25">
      <c r="A6228" s="26" t="s">
        <v>6412</v>
      </c>
      <c r="B6228" s="26" t="s">
        <v>6335</v>
      </c>
      <c r="C6228" s="65">
        <v>16</v>
      </c>
      <c r="D6228" s="66">
        <v>0</v>
      </c>
      <c r="E6228" s="66"/>
      <c r="F6228" s="66"/>
      <c r="G6228" s="66"/>
      <c r="H6228" s="66">
        <v>0</v>
      </c>
    </row>
    <row r="6229" spans="1:8" ht="12.75" customHeight="1" x14ac:dyDescent="0.25">
      <c r="A6229" s="26" t="s">
        <v>6413</v>
      </c>
      <c r="B6229" s="26" t="s">
        <v>6337</v>
      </c>
      <c r="C6229" s="65">
        <v>16</v>
      </c>
      <c r="D6229" s="66">
        <v>0</v>
      </c>
      <c r="E6229" s="66"/>
      <c r="F6229" s="66"/>
      <c r="G6229" s="66"/>
      <c r="H6229" s="66">
        <v>0</v>
      </c>
    </row>
    <row r="6230" spans="1:8" ht="12.75" customHeight="1" x14ac:dyDescent="0.25">
      <c r="A6230" s="26" t="s">
        <v>6414</v>
      </c>
      <c r="B6230" s="26" t="s">
        <v>6339</v>
      </c>
      <c r="C6230" s="65">
        <v>16</v>
      </c>
      <c r="D6230" s="66">
        <v>0</v>
      </c>
      <c r="E6230" s="66"/>
      <c r="F6230" s="66"/>
      <c r="G6230" s="66"/>
      <c r="H6230" s="66">
        <v>0</v>
      </c>
    </row>
    <row r="6231" spans="1:8" ht="12.75" customHeight="1" x14ac:dyDescent="0.25">
      <c r="A6231" s="26" t="s">
        <v>6415</v>
      </c>
      <c r="B6231" s="26" t="s">
        <v>5940</v>
      </c>
      <c r="C6231" s="65">
        <v>12</v>
      </c>
      <c r="D6231" s="66"/>
      <c r="E6231" s="66"/>
      <c r="F6231" s="66">
        <v>0</v>
      </c>
      <c r="G6231" s="66"/>
      <c r="H6231" s="66">
        <v>0</v>
      </c>
    </row>
    <row r="6232" spans="1:8" ht="12.75" customHeight="1" x14ac:dyDescent="0.25">
      <c r="A6232" s="26" t="s">
        <v>6416</v>
      </c>
      <c r="B6232" s="26" t="s">
        <v>5940</v>
      </c>
      <c r="C6232" s="65">
        <v>14</v>
      </c>
      <c r="D6232" s="66"/>
      <c r="E6232" s="66">
        <v>0</v>
      </c>
      <c r="F6232" s="66"/>
      <c r="G6232" s="66"/>
      <c r="H6232" s="66">
        <v>0</v>
      </c>
    </row>
    <row r="6233" spans="1:8" ht="12.75" customHeight="1" x14ac:dyDescent="0.25">
      <c r="A6233" s="26" t="s">
        <v>6417</v>
      </c>
      <c r="B6233" s="26" t="s">
        <v>6335</v>
      </c>
      <c r="C6233" s="65">
        <v>16</v>
      </c>
      <c r="D6233" s="66">
        <v>0</v>
      </c>
      <c r="E6233" s="66"/>
      <c r="F6233" s="66"/>
      <c r="G6233" s="66"/>
      <c r="H6233" s="66">
        <v>0</v>
      </c>
    </row>
    <row r="6234" spans="1:8" ht="12.75" customHeight="1" x14ac:dyDescent="0.25">
      <c r="A6234" s="26" t="s">
        <v>6418</v>
      </c>
      <c r="B6234" s="26" t="s">
        <v>6337</v>
      </c>
      <c r="C6234" s="65">
        <v>16</v>
      </c>
      <c r="D6234" s="66">
        <v>0</v>
      </c>
      <c r="E6234" s="66"/>
      <c r="F6234" s="66"/>
      <c r="G6234" s="66"/>
      <c r="H6234" s="66">
        <v>0</v>
      </c>
    </row>
    <row r="6235" spans="1:8" ht="12.75" customHeight="1" x14ac:dyDescent="0.25">
      <c r="A6235" s="26" t="s">
        <v>6419</v>
      </c>
      <c r="B6235" s="26" t="s">
        <v>6339</v>
      </c>
      <c r="C6235" s="65">
        <v>16</v>
      </c>
      <c r="D6235" s="66">
        <v>0</v>
      </c>
      <c r="E6235" s="66"/>
      <c r="F6235" s="66"/>
      <c r="G6235" s="66"/>
      <c r="H6235" s="66">
        <v>0</v>
      </c>
    </row>
    <row r="6236" spans="1:8" ht="12.75" customHeight="1" x14ac:dyDescent="0.25">
      <c r="A6236" s="26" t="s">
        <v>6420</v>
      </c>
      <c r="B6236" s="26" t="s">
        <v>5420</v>
      </c>
      <c r="C6236" s="65">
        <v>12</v>
      </c>
      <c r="D6236" s="66"/>
      <c r="E6236" s="66"/>
      <c r="F6236" s="66">
        <v>0</v>
      </c>
      <c r="G6236" s="66"/>
      <c r="H6236" s="66">
        <v>0</v>
      </c>
    </row>
    <row r="6237" spans="1:8" ht="12.75" customHeight="1" x14ac:dyDescent="0.25">
      <c r="A6237" s="26" t="s">
        <v>6421</v>
      </c>
      <c r="B6237" s="26" t="s">
        <v>5420</v>
      </c>
      <c r="C6237" s="65">
        <v>14</v>
      </c>
      <c r="D6237" s="66"/>
      <c r="E6237" s="66">
        <v>0</v>
      </c>
      <c r="F6237" s="66"/>
      <c r="G6237" s="66"/>
      <c r="H6237" s="66">
        <v>0</v>
      </c>
    </row>
    <row r="6238" spans="1:8" ht="12.75" customHeight="1" x14ac:dyDescent="0.25">
      <c r="A6238" s="26" t="s">
        <v>6422</v>
      </c>
      <c r="B6238" s="26" t="s">
        <v>6335</v>
      </c>
      <c r="C6238" s="65">
        <v>16</v>
      </c>
      <c r="D6238" s="66">
        <v>0</v>
      </c>
      <c r="E6238" s="66"/>
      <c r="F6238" s="66"/>
      <c r="G6238" s="66"/>
      <c r="H6238" s="66">
        <v>0</v>
      </c>
    </row>
    <row r="6239" spans="1:8" ht="12.75" customHeight="1" x14ac:dyDescent="0.25">
      <c r="A6239" s="26" t="s">
        <v>6423</v>
      </c>
      <c r="B6239" s="26" t="s">
        <v>6337</v>
      </c>
      <c r="C6239" s="65">
        <v>16</v>
      </c>
      <c r="D6239" s="66">
        <v>0</v>
      </c>
      <c r="E6239" s="66"/>
      <c r="F6239" s="66"/>
      <c r="G6239" s="66"/>
      <c r="H6239" s="66">
        <v>0</v>
      </c>
    </row>
    <row r="6240" spans="1:8" ht="12.75" customHeight="1" x14ac:dyDescent="0.25">
      <c r="A6240" s="26" t="s">
        <v>6424</v>
      </c>
      <c r="B6240" s="26" t="s">
        <v>6339</v>
      </c>
      <c r="C6240" s="65">
        <v>16</v>
      </c>
      <c r="D6240" s="66">
        <v>0</v>
      </c>
      <c r="E6240" s="66"/>
      <c r="F6240" s="66"/>
      <c r="G6240" s="66"/>
      <c r="H6240" s="66">
        <v>0</v>
      </c>
    </row>
    <row r="6241" spans="1:8" ht="12.75" customHeight="1" x14ac:dyDescent="0.25">
      <c r="A6241" s="26" t="s">
        <v>6425</v>
      </c>
      <c r="B6241" s="26" t="s">
        <v>5443</v>
      </c>
      <c r="C6241" s="65">
        <v>12</v>
      </c>
      <c r="D6241" s="66"/>
      <c r="E6241" s="66"/>
      <c r="F6241" s="66">
        <v>0</v>
      </c>
      <c r="G6241" s="66"/>
      <c r="H6241" s="66">
        <v>0</v>
      </c>
    </row>
    <row r="6242" spans="1:8" ht="12.75" customHeight="1" x14ac:dyDescent="0.25">
      <c r="A6242" s="26" t="s">
        <v>6426</v>
      </c>
      <c r="B6242" s="26" t="s">
        <v>5443</v>
      </c>
      <c r="C6242" s="65">
        <v>14</v>
      </c>
      <c r="D6242" s="66"/>
      <c r="E6242" s="66">
        <v>0</v>
      </c>
      <c r="F6242" s="66"/>
      <c r="G6242" s="66"/>
      <c r="H6242" s="66">
        <v>0</v>
      </c>
    </row>
    <row r="6243" spans="1:8" ht="12.75" customHeight="1" x14ac:dyDescent="0.25">
      <c r="A6243" s="26" t="s">
        <v>6427</v>
      </c>
      <c r="B6243" s="26" t="s">
        <v>6335</v>
      </c>
      <c r="C6243" s="65">
        <v>16</v>
      </c>
      <c r="D6243" s="66">
        <v>0</v>
      </c>
      <c r="E6243" s="66"/>
      <c r="F6243" s="66"/>
      <c r="G6243" s="66"/>
      <c r="H6243" s="66">
        <v>0</v>
      </c>
    </row>
    <row r="6244" spans="1:8" ht="12.75" customHeight="1" x14ac:dyDescent="0.25">
      <c r="A6244" s="26" t="s">
        <v>6428</v>
      </c>
      <c r="B6244" s="26" t="s">
        <v>6337</v>
      </c>
      <c r="C6244" s="65">
        <v>16</v>
      </c>
      <c r="D6244" s="66">
        <v>0</v>
      </c>
      <c r="E6244" s="66"/>
      <c r="F6244" s="66"/>
      <c r="G6244" s="66"/>
      <c r="H6244" s="66">
        <v>0</v>
      </c>
    </row>
    <row r="6245" spans="1:8" ht="12.75" customHeight="1" x14ac:dyDescent="0.25">
      <c r="A6245" s="26" t="s">
        <v>6429</v>
      </c>
      <c r="B6245" s="26" t="s">
        <v>6339</v>
      </c>
      <c r="C6245" s="65">
        <v>16</v>
      </c>
      <c r="D6245" s="66">
        <v>0</v>
      </c>
      <c r="E6245" s="66"/>
      <c r="F6245" s="66"/>
      <c r="G6245" s="66"/>
      <c r="H6245" s="66">
        <v>0</v>
      </c>
    </row>
    <row r="6246" spans="1:8" ht="12.75" customHeight="1" x14ac:dyDescent="0.25">
      <c r="A6246" s="26" t="s">
        <v>6430</v>
      </c>
      <c r="B6246" s="26" t="s">
        <v>6431</v>
      </c>
      <c r="C6246" s="65">
        <v>6</v>
      </c>
      <c r="D6246" s="66"/>
      <c r="E6246" s="66"/>
      <c r="F6246" s="66"/>
      <c r="G6246" s="66"/>
      <c r="H6246" s="66">
        <v>440237.44</v>
      </c>
    </row>
    <row r="6247" spans="1:8" ht="12.75" customHeight="1" x14ac:dyDescent="0.25">
      <c r="A6247" s="26" t="s">
        <v>6432</v>
      </c>
      <c r="B6247" s="26" t="s">
        <v>5269</v>
      </c>
      <c r="C6247" s="65">
        <v>10</v>
      </c>
      <c r="D6247" s="66"/>
      <c r="E6247" s="66"/>
      <c r="F6247" s="66"/>
      <c r="G6247" s="66">
        <v>0</v>
      </c>
      <c r="H6247" s="66">
        <v>0</v>
      </c>
    </row>
    <row r="6248" spans="1:8" ht="12.75" customHeight="1" x14ac:dyDescent="0.25">
      <c r="A6248" s="26" t="s">
        <v>6433</v>
      </c>
      <c r="B6248" s="26" t="s">
        <v>5269</v>
      </c>
      <c r="C6248" s="65">
        <v>10</v>
      </c>
      <c r="D6248" s="66"/>
      <c r="E6248" s="66"/>
      <c r="F6248" s="66"/>
      <c r="G6248" s="66">
        <v>0</v>
      </c>
      <c r="H6248" s="66">
        <v>0</v>
      </c>
    </row>
    <row r="6249" spans="1:8" ht="12.75" customHeight="1" x14ac:dyDescent="0.25">
      <c r="A6249" s="26" t="s">
        <v>6434</v>
      </c>
      <c r="B6249" s="26" t="s">
        <v>5278</v>
      </c>
      <c r="C6249" s="65">
        <v>10</v>
      </c>
      <c r="D6249" s="66"/>
      <c r="E6249" s="66"/>
      <c r="F6249" s="66"/>
      <c r="G6249" s="66">
        <v>0</v>
      </c>
      <c r="H6249" s="66">
        <v>0</v>
      </c>
    </row>
    <row r="6250" spans="1:8" ht="12.75" customHeight="1" x14ac:dyDescent="0.25">
      <c r="A6250" s="26" t="s">
        <v>6435</v>
      </c>
      <c r="B6250" s="26" t="s">
        <v>5278</v>
      </c>
      <c r="C6250" s="65">
        <v>12</v>
      </c>
      <c r="D6250" s="66"/>
      <c r="E6250" s="66"/>
      <c r="F6250" s="66">
        <v>0</v>
      </c>
      <c r="G6250" s="66"/>
      <c r="H6250" s="66">
        <v>0</v>
      </c>
    </row>
    <row r="6251" spans="1:8" ht="12.75" customHeight="1" x14ac:dyDescent="0.25">
      <c r="A6251" s="26" t="s">
        <v>6436</v>
      </c>
      <c r="B6251" s="26" t="s">
        <v>5278</v>
      </c>
      <c r="C6251" s="65">
        <v>14</v>
      </c>
      <c r="D6251" s="66"/>
      <c r="E6251" s="66">
        <v>0</v>
      </c>
      <c r="F6251" s="66"/>
      <c r="G6251" s="66"/>
      <c r="H6251" s="66">
        <v>0</v>
      </c>
    </row>
    <row r="6252" spans="1:8" ht="12.75" customHeight="1" x14ac:dyDescent="0.25">
      <c r="A6252" s="26" t="s">
        <v>6437</v>
      </c>
      <c r="B6252" s="26" t="s">
        <v>5356</v>
      </c>
      <c r="C6252" s="65">
        <v>16</v>
      </c>
      <c r="D6252" s="66">
        <v>0</v>
      </c>
      <c r="E6252" s="66"/>
      <c r="F6252" s="66"/>
      <c r="G6252" s="66"/>
      <c r="H6252" s="66">
        <v>0</v>
      </c>
    </row>
    <row r="6253" spans="1:8" ht="12.75" customHeight="1" x14ac:dyDescent="0.25">
      <c r="A6253" s="26" t="s">
        <v>6438</v>
      </c>
      <c r="B6253" s="26" t="s">
        <v>5358</v>
      </c>
      <c r="C6253" s="65">
        <v>16</v>
      </c>
      <c r="D6253" s="66">
        <v>0</v>
      </c>
      <c r="E6253" s="66"/>
      <c r="F6253" s="66"/>
      <c r="G6253" s="66"/>
      <c r="H6253" s="66">
        <v>0</v>
      </c>
    </row>
    <row r="6254" spans="1:8" ht="12.75" customHeight="1" x14ac:dyDescent="0.25">
      <c r="A6254" s="26" t="s">
        <v>6439</v>
      </c>
      <c r="B6254" s="26" t="s">
        <v>5360</v>
      </c>
      <c r="C6254" s="65">
        <v>16</v>
      </c>
      <c r="D6254" s="66">
        <v>0</v>
      </c>
      <c r="E6254" s="66"/>
      <c r="F6254" s="66"/>
      <c r="G6254" s="66"/>
      <c r="H6254" s="66">
        <v>0</v>
      </c>
    </row>
    <row r="6255" spans="1:8" ht="12.75" customHeight="1" x14ac:dyDescent="0.25">
      <c r="A6255" s="26" t="s">
        <v>6440</v>
      </c>
      <c r="B6255" s="26" t="s">
        <v>5362</v>
      </c>
      <c r="C6255" s="65">
        <v>16</v>
      </c>
      <c r="D6255" s="66">
        <v>0</v>
      </c>
      <c r="E6255" s="66"/>
      <c r="F6255" s="66"/>
      <c r="G6255" s="66"/>
      <c r="H6255" s="66">
        <v>0</v>
      </c>
    </row>
    <row r="6256" spans="1:8" ht="22.5" customHeight="1" x14ac:dyDescent="0.25">
      <c r="A6256" s="26" t="s">
        <v>6441</v>
      </c>
      <c r="B6256" s="26" t="s">
        <v>5364</v>
      </c>
      <c r="C6256" s="65">
        <v>16</v>
      </c>
      <c r="D6256" s="66">
        <v>0</v>
      </c>
      <c r="E6256" s="66"/>
      <c r="F6256" s="66"/>
      <c r="G6256" s="66"/>
      <c r="H6256" s="66">
        <v>0</v>
      </c>
    </row>
    <row r="6257" spans="1:8" ht="12.75" customHeight="1" x14ac:dyDescent="0.25">
      <c r="A6257" s="26" t="s">
        <v>6442</v>
      </c>
      <c r="B6257" s="26" t="s">
        <v>5366</v>
      </c>
      <c r="C6257" s="65">
        <v>16</v>
      </c>
      <c r="D6257" s="66">
        <v>0</v>
      </c>
      <c r="E6257" s="66"/>
      <c r="F6257" s="66"/>
      <c r="G6257" s="66"/>
      <c r="H6257" s="66">
        <v>0</v>
      </c>
    </row>
    <row r="6258" spans="1:8" ht="12.75" customHeight="1" x14ac:dyDescent="0.25">
      <c r="A6258" s="26" t="s">
        <v>6443</v>
      </c>
      <c r="B6258" s="26" t="s">
        <v>5368</v>
      </c>
      <c r="C6258" s="65">
        <v>16</v>
      </c>
      <c r="D6258" s="66">
        <v>0</v>
      </c>
      <c r="E6258" s="66"/>
      <c r="F6258" s="66"/>
      <c r="G6258" s="66"/>
      <c r="H6258" s="66">
        <v>0</v>
      </c>
    </row>
    <row r="6259" spans="1:8" ht="12.75" customHeight="1" x14ac:dyDescent="0.25">
      <c r="A6259" s="26" t="s">
        <v>6444</v>
      </c>
      <c r="B6259" s="26" t="s">
        <v>5370</v>
      </c>
      <c r="C6259" s="65">
        <v>16</v>
      </c>
      <c r="D6259" s="66">
        <v>0</v>
      </c>
      <c r="E6259" s="66"/>
      <c r="F6259" s="66"/>
      <c r="G6259" s="66"/>
      <c r="H6259" s="66">
        <v>0</v>
      </c>
    </row>
    <row r="6260" spans="1:8" ht="12.75" customHeight="1" x14ac:dyDescent="0.25">
      <c r="A6260" s="26" t="s">
        <v>6445</v>
      </c>
      <c r="B6260" s="26" t="s">
        <v>5278</v>
      </c>
      <c r="C6260" s="65">
        <v>10</v>
      </c>
      <c r="D6260" s="66"/>
      <c r="E6260" s="66"/>
      <c r="F6260" s="66"/>
      <c r="G6260" s="66">
        <v>0</v>
      </c>
      <c r="H6260" s="66">
        <v>0</v>
      </c>
    </row>
    <row r="6261" spans="1:8" ht="12.75" customHeight="1" x14ac:dyDescent="0.25">
      <c r="A6261" s="26" t="s">
        <v>6446</v>
      </c>
      <c r="B6261" s="26" t="s">
        <v>5287</v>
      </c>
      <c r="C6261" s="65">
        <v>10</v>
      </c>
      <c r="D6261" s="66"/>
      <c r="E6261" s="66"/>
      <c r="F6261" s="66"/>
      <c r="G6261" s="66">
        <v>-403.23</v>
      </c>
      <c r="H6261" s="66">
        <v>403.23</v>
      </c>
    </row>
    <row r="6262" spans="1:8" ht="22.5" customHeight="1" x14ac:dyDescent="0.25">
      <c r="A6262" s="26" t="s">
        <v>6447</v>
      </c>
      <c r="B6262" s="26" t="s">
        <v>5287</v>
      </c>
      <c r="C6262" s="65">
        <v>12</v>
      </c>
      <c r="D6262" s="66"/>
      <c r="E6262" s="66"/>
      <c r="F6262" s="66">
        <v>-403.23</v>
      </c>
      <c r="G6262" s="66"/>
      <c r="H6262" s="66">
        <v>403.23</v>
      </c>
    </row>
    <row r="6263" spans="1:8" ht="12.75" customHeight="1" x14ac:dyDescent="0.25">
      <c r="A6263" s="26" t="s">
        <v>6448</v>
      </c>
      <c r="B6263" s="26" t="s">
        <v>5287</v>
      </c>
      <c r="C6263" s="65">
        <v>14</v>
      </c>
      <c r="D6263" s="66"/>
      <c r="E6263" s="66">
        <v>-403.23</v>
      </c>
      <c r="F6263" s="66"/>
      <c r="G6263" s="66"/>
      <c r="H6263" s="66">
        <v>403.23</v>
      </c>
    </row>
    <row r="6264" spans="1:8" ht="12.75" customHeight="1" x14ac:dyDescent="0.25">
      <c r="A6264" s="26" t="s">
        <v>6449</v>
      </c>
      <c r="B6264" s="26" t="s">
        <v>5356</v>
      </c>
      <c r="C6264" s="65">
        <v>16</v>
      </c>
      <c r="D6264" s="66">
        <v>0</v>
      </c>
      <c r="E6264" s="66"/>
      <c r="F6264" s="66"/>
      <c r="G6264" s="66"/>
      <c r="H6264" s="66">
        <v>0</v>
      </c>
    </row>
    <row r="6265" spans="1:8" ht="12.75" customHeight="1" x14ac:dyDescent="0.25">
      <c r="A6265" s="26" t="s">
        <v>6450</v>
      </c>
      <c r="B6265" s="26" t="s">
        <v>5358</v>
      </c>
      <c r="C6265" s="65">
        <v>16</v>
      </c>
      <c r="D6265" s="66">
        <v>0</v>
      </c>
      <c r="E6265" s="66"/>
      <c r="F6265" s="66"/>
      <c r="G6265" s="66"/>
      <c r="H6265" s="66">
        <v>0</v>
      </c>
    </row>
    <row r="6266" spans="1:8" ht="12.75" customHeight="1" x14ac:dyDescent="0.25">
      <c r="A6266" s="26" t="s">
        <v>6451</v>
      </c>
      <c r="B6266" s="26" t="s">
        <v>5360</v>
      </c>
      <c r="C6266" s="65">
        <v>16</v>
      </c>
      <c r="D6266" s="66">
        <v>-403.23</v>
      </c>
      <c r="E6266" s="66"/>
      <c r="F6266" s="66"/>
      <c r="G6266" s="66"/>
      <c r="H6266" s="66">
        <v>403.23</v>
      </c>
    </row>
    <row r="6267" spans="1:8" ht="12.75" customHeight="1" x14ac:dyDescent="0.25">
      <c r="A6267" s="26" t="s">
        <v>6452</v>
      </c>
      <c r="B6267" s="26" t="s">
        <v>5362</v>
      </c>
      <c r="C6267" s="65">
        <v>16</v>
      </c>
      <c r="D6267" s="66">
        <v>0</v>
      </c>
      <c r="E6267" s="66"/>
      <c r="F6267" s="66"/>
      <c r="G6267" s="66"/>
      <c r="H6267" s="66">
        <v>0</v>
      </c>
    </row>
    <row r="6268" spans="1:8" ht="12.75" customHeight="1" x14ac:dyDescent="0.25">
      <c r="A6268" s="26" t="s">
        <v>6453</v>
      </c>
      <c r="B6268" s="26" t="s">
        <v>5364</v>
      </c>
      <c r="C6268" s="65">
        <v>16</v>
      </c>
      <c r="D6268" s="66">
        <v>0</v>
      </c>
      <c r="E6268" s="66"/>
      <c r="F6268" s="66"/>
      <c r="G6268" s="66"/>
      <c r="H6268" s="66">
        <v>0</v>
      </c>
    </row>
    <row r="6269" spans="1:8" ht="12.75" customHeight="1" x14ac:dyDescent="0.25">
      <c r="A6269" s="26" t="s">
        <v>6454</v>
      </c>
      <c r="B6269" s="26" t="s">
        <v>5366</v>
      </c>
      <c r="C6269" s="65">
        <v>16</v>
      </c>
      <c r="D6269" s="66">
        <v>0</v>
      </c>
      <c r="E6269" s="66"/>
      <c r="F6269" s="66"/>
      <c r="G6269" s="66"/>
      <c r="H6269" s="66">
        <v>0</v>
      </c>
    </row>
    <row r="6270" spans="1:8" ht="12.75" customHeight="1" x14ac:dyDescent="0.25">
      <c r="A6270" s="26" t="s">
        <v>6455</v>
      </c>
      <c r="B6270" s="26" t="s">
        <v>5368</v>
      </c>
      <c r="C6270" s="65">
        <v>16</v>
      </c>
      <c r="D6270" s="66">
        <v>0</v>
      </c>
      <c r="E6270" s="66"/>
      <c r="F6270" s="66"/>
      <c r="G6270" s="66"/>
      <c r="H6270" s="66">
        <v>0</v>
      </c>
    </row>
    <row r="6271" spans="1:8" ht="12.75" customHeight="1" x14ac:dyDescent="0.25">
      <c r="A6271" s="26" t="s">
        <v>6456</v>
      </c>
      <c r="B6271" s="26" t="s">
        <v>5370</v>
      </c>
      <c r="C6271" s="65">
        <v>16</v>
      </c>
      <c r="D6271" s="66">
        <v>0</v>
      </c>
      <c r="E6271" s="66"/>
      <c r="F6271" s="66"/>
      <c r="G6271" s="66"/>
      <c r="H6271" s="66">
        <v>0</v>
      </c>
    </row>
    <row r="6272" spans="1:8" ht="12.75" customHeight="1" x14ac:dyDescent="0.25">
      <c r="A6272" s="26" t="s">
        <v>6457</v>
      </c>
      <c r="B6272" s="26" t="s">
        <v>5287</v>
      </c>
      <c r="C6272" s="65">
        <v>10</v>
      </c>
      <c r="D6272" s="66"/>
      <c r="E6272" s="66"/>
      <c r="F6272" s="66"/>
      <c r="G6272" s="66">
        <v>0</v>
      </c>
      <c r="H6272" s="66">
        <v>0</v>
      </c>
    </row>
    <row r="6273" spans="1:8" ht="12.75" customHeight="1" x14ac:dyDescent="0.25">
      <c r="A6273" s="26" t="s">
        <v>6458</v>
      </c>
      <c r="B6273" s="26" t="s">
        <v>4745</v>
      </c>
      <c r="C6273" s="65">
        <v>10</v>
      </c>
      <c r="D6273" s="66"/>
      <c r="E6273" s="66"/>
      <c r="F6273" s="66"/>
      <c r="G6273" s="66">
        <v>-439834.21</v>
      </c>
      <c r="H6273" s="66">
        <v>439834.21</v>
      </c>
    </row>
    <row r="6274" spans="1:8" ht="12.75" customHeight="1" x14ac:dyDescent="0.25">
      <c r="A6274" s="26" t="s">
        <v>6459</v>
      </c>
      <c r="B6274" s="26" t="s">
        <v>4745</v>
      </c>
      <c r="C6274" s="65">
        <v>12</v>
      </c>
      <c r="D6274" s="66"/>
      <c r="E6274" s="66"/>
      <c r="F6274" s="66">
        <v>-439834.21</v>
      </c>
      <c r="G6274" s="66"/>
      <c r="H6274" s="66">
        <v>439834.21</v>
      </c>
    </row>
    <row r="6275" spans="1:8" ht="12.75" customHeight="1" x14ac:dyDescent="0.25">
      <c r="A6275" s="26" t="s">
        <v>6460</v>
      </c>
      <c r="B6275" s="26" t="s">
        <v>4745</v>
      </c>
      <c r="C6275" s="65">
        <v>14</v>
      </c>
      <c r="D6275" s="66"/>
      <c r="E6275" s="66">
        <v>-439834.21</v>
      </c>
      <c r="F6275" s="66"/>
      <c r="G6275" s="66"/>
      <c r="H6275" s="66">
        <v>439834.21</v>
      </c>
    </row>
    <row r="6276" spans="1:8" ht="12.75" customHeight="1" x14ac:dyDescent="0.25">
      <c r="A6276" s="26" t="s">
        <v>6461</v>
      </c>
      <c r="B6276" s="26" t="s">
        <v>5356</v>
      </c>
      <c r="C6276" s="65">
        <v>16</v>
      </c>
      <c r="D6276" s="66">
        <v>0</v>
      </c>
      <c r="E6276" s="66"/>
      <c r="F6276" s="66"/>
      <c r="G6276" s="66"/>
      <c r="H6276" s="66">
        <v>0</v>
      </c>
    </row>
    <row r="6277" spans="1:8" ht="12.75" customHeight="1" x14ac:dyDescent="0.25">
      <c r="A6277" s="26" t="s">
        <v>6462</v>
      </c>
      <c r="B6277" s="26" t="s">
        <v>5358</v>
      </c>
      <c r="C6277" s="65">
        <v>16</v>
      </c>
      <c r="D6277" s="66">
        <v>0</v>
      </c>
      <c r="E6277" s="66"/>
      <c r="F6277" s="66"/>
      <c r="G6277" s="66"/>
      <c r="H6277" s="66">
        <v>0</v>
      </c>
    </row>
    <row r="6278" spans="1:8" ht="12.75" customHeight="1" x14ac:dyDescent="0.25">
      <c r="A6278" s="26" t="s">
        <v>6463</v>
      </c>
      <c r="B6278" s="26" t="s">
        <v>5360</v>
      </c>
      <c r="C6278" s="65">
        <v>16</v>
      </c>
      <c r="D6278" s="66">
        <v>-352656.24</v>
      </c>
      <c r="E6278" s="66"/>
      <c r="F6278" s="66"/>
      <c r="G6278" s="66"/>
      <c r="H6278" s="66">
        <v>352656.24</v>
      </c>
    </row>
    <row r="6279" spans="1:8" ht="12.75" customHeight="1" x14ac:dyDescent="0.25">
      <c r="A6279" s="26" t="s">
        <v>6464</v>
      </c>
      <c r="B6279" s="26" t="s">
        <v>5362</v>
      </c>
      <c r="C6279" s="65">
        <v>16</v>
      </c>
      <c r="D6279" s="66">
        <v>0</v>
      </c>
      <c r="E6279" s="66"/>
      <c r="F6279" s="66"/>
      <c r="G6279" s="66"/>
      <c r="H6279" s="66">
        <v>0</v>
      </c>
    </row>
    <row r="6280" spans="1:8" ht="12.75" customHeight="1" x14ac:dyDescent="0.25">
      <c r="A6280" s="26" t="s">
        <v>6465</v>
      </c>
      <c r="B6280" s="26" t="s">
        <v>5364</v>
      </c>
      <c r="C6280" s="65">
        <v>16</v>
      </c>
      <c r="D6280" s="66">
        <v>-87177.97</v>
      </c>
      <c r="E6280" s="66"/>
      <c r="F6280" s="66"/>
      <c r="G6280" s="66"/>
      <c r="H6280" s="66">
        <v>87177.97</v>
      </c>
    </row>
    <row r="6281" spans="1:8" ht="12.75" customHeight="1" x14ac:dyDescent="0.25">
      <c r="A6281" s="26" t="s">
        <v>6466</v>
      </c>
      <c r="B6281" s="26" t="s">
        <v>5366</v>
      </c>
      <c r="C6281" s="65">
        <v>16</v>
      </c>
      <c r="D6281" s="66">
        <v>0</v>
      </c>
      <c r="E6281" s="66"/>
      <c r="F6281" s="66"/>
      <c r="G6281" s="66"/>
      <c r="H6281" s="66">
        <v>0</v>
      </c>
    </row>
    <row r="6282" spans="1:8" ht="12.75" customHeight="1" x14ac:dyDescent="0.25">
      <c r="A6282" s="26" t="s">
        <v>6467</v>
      </c>
      <c r="B6282" s="26" t="s">
        <v>5368</v>
      </c>
      <c r="C6282" s="65">
        <v>16</v>
      </c>
      <c r="D6282" s="66">
        <v>0</v>
      </c>
      <c r="E6282" s="66"/>
      <c r="F6282" s="66"/>
      <c r="G6282" s="66"/>
      <c r="H6282" s="66">
        <v>0</v>
      </c>
    </row>
    <row r="6283" spans="1:8" ht="12.75" customHeight="1" x14ac:dyDescent="0.25">
      <c r="A6283" s="26" t="s">
        <v>6468</v>
      </c>
      <c r="B6283" s="26" t="s">
        <v>5370</v>
      </c>
      <c r="C6283" s="65">
        <v>16</v>
      </c>
      <c r="D6283" s="66">
        <v>0</v>
      </c>
      <c r="E6283" s="66"/>
      <c r="F6283" s="66"/>
      <c r="G6283" s="66"/>
      <c r="H6283" s="66">
        <v>0</v>
      </c>
    </row>
    <row r="6284" spans="1:8" ht="12.75" customHeight="1" x14ac:dyDescent="0.25">
      <c r="A6284" s="26" t="s">
        <v>6469</v>
      </c>
      <c r="B6284" s="26" t="s">
        <v>4745</v>
      </c>
      <c r="C6284" s="65">
        <v>10</v>
      </c>
      <c r="D6284" s="66"/>
      <c r="E6284" s="66"/>
      <c r="F6284" s="66"/>
      <c r="G6284" s="66">
        <v>0</v>
      </c>
      <c r="H6284" s="66">
        <v>0</v>
      </c>
    </row>
    <row r="6285" spans="1:8" ht="12.75" customHeight="1" x14ac:dyDescent="0.25">
      <c r="A6285" s="26" t="s">
        <v>6470</v>
      </c>
      <c r="B6285" s="26" t="s">
        <v>5304</v>
      </c>
      <c r="C6285" s="65">
        <v>10</v>
      </c>
      <c r="D6285" s="66"/>
      <c r="E6285" s="66"/>
      <c r="F6285" s="66"/>
      <c r="G6285" s="66">
        <v>0</v>
      </c>
      <c r="H6285" s="66">
        <v>0</v>
      </c>
    </row>
    <row r="6286" spans="1:8" ht="12.75" customHeight="1" x14ac:dyDescent="0.25">
      <c r="A6286" s="26" t="s">
        <v>6471</v>
      </c>
      <c r="B6286" s="26" t="s">
        <v>5304</v>
      </c>
      <c r="C6286" s="65">
        <v>12</v>
      </c>
      <c r="D6286" s="66"/>
      <c r="E6286" s="66"/>
      <c r="F6286" s="66">
        <v>0</v>
      </c>
      <c r="G6286" s="66"/>
      <c r="H6286" s="66">
        <v>0</v>
      </c>
    </row>
    <row r="6287" spans="1:8" ht="12.75" customHeight="1" x14ac:dyDescent="0.25">
      <c r="A6287" s="26" t="s">
        <v>6472</v>
      </c>
      <c r="B6287" s="26" t="s">
        <v>5304</v>
      </c>
      <c r="C6287" s="65">
        <v>14</v>
      </c>
      <c r="D6287" s="66"/>
      <c r="E6287" s="66">
        <v>0</v>
      </c>
      <c r="F6287" s="66"/>
      <c r="G6287" s="66"/>
      <c r="H6287" s="66">
        <v>0</v>
      </c>
    </row>
    <row r="6288" spans="1:8" ht="12.75" customHeight="1" x14ac:dyDescent="0.25">
      <c r="A6288" s="26" t="s">
        <v>6473</v>
      </c>
      <c r="B6288" s="26" t="s">
        <v>5356</v>
      </c>
      <c r="C6288" s="65">
        <v>16</v>
      </c>
      <c r="D6288" s="66">
        <v>0</v>
      </c>
      <c r="E6288" s="66"/>
      <c r="F6288" s="66"/>
      <c r="G6288" s="66"/>
      <c r="H6288" s="66">
        <v>0</v>
      </c>
    </row>
    <row r="6289" spans="1:8" ht="12.75" customHeight="1" x14ac:dyDescent="0.25">
      <c r="A6289" s="26" t="s">
        <v>6474</v>
      </c>
      <c r="B6289" s="26" t="s">
        <v>5358</v>
      </c>
      <c r="C6289" s="65">
        <v>16</v>
      </c>
      <c r="D6289" s="66">
        <v>0</v>
      </c>
      <c r="E6289" s="66"/>
      <c r="F6289" s="66"/>
      <c r="G6289" s="66"/>
      <c r="H6289" s="66">
        <v>0</v>
      </c>
    </row>
    <row r="6290" spans="1:8" ht="12.75" customHeight="1" x14ac:dyDescent="0.25">
      <c r="A6290" s="26" t="s">
        <v>6475</v>
      </c>
      <c r="B6290" s="26" t="s">
        <v>5360</v>
      </c>
      <c r="C6290" s="65">
        <v>16</v>
      </c>
      <c r="D6290" s="66">
        <v>0</v>
      </c>
      <c r="E6290" s="66"/>
      <c r="F6290" s="66"/>
      <c r="G6290" s="66"/>
      <c r="H6290" s="66">
        <v>0</v>
      </c>
    </row>
    <row r="6291" spans="1:8" ht="12.75" customHeight="1" x14ac:dyDescent="0.25">
      <c r="A6291" s="26" t="s">
        <v>6476</v>
      </c>
      <c r="B6291" s="26" t="s">
        <v>5362</v>
      </c>
      <c r="C6291" s="65">
        <v>16</v>
      </c>
      <c r="D6291" s="66">
        <v>0</v>
      </c>
      <c r="E6291" s="66"/>
      <c r="F6291" s="66"/>
      <c r="G6291" s="66"/>
      <c r="H6291" s="66">
        <v>0</v>
      </c>
    </row>
    <row r="6292" spans="1:8" ht="12.75" customHeight="1" x14ac:dyDescent="0.25">
      <c r="A6292" s="26" t="s">
        <v>6477</v>
      </c>
      <c r="B6292" s="26" t="s">
        <v>5364</v>
      </c>
      <c r="C6292" s="65">
        <v>16</v>
      </c>
      <c r="D6292" s="66">
        <v>0</v>
      </c>
      <c r="E6292" s="66"/>
      <c r="F6292" s="66"/>
      <c r="G6292" s="66"/>
      <c r="H6292" s="66">
        <v>0</v>
      </c>
    </row>
    <row r="6293" spans="1:8" ht="12.75" customHeight="1" x14ac:dyDescent="0.25">
      <c r="A6293" s="26" t="s">
        <v>6478</v>
      </c>
      <c r="B6293" s="26" t="s">
        <v>5366</v>
      </c>
      <c r="C6293" s="65">
        <v>16</v>
      </c>
      <c r="D6293" s="66">
        <v>0</v>
      </c>
      <c r="E6293" s="66"/>
      <c r="F6293" s="66"/>
      <c r="G6293" s="66"/>
      <c r="H6293" s="66">
        <v>0</v>
      </c>
    </row>
    <row r="6294" spans="1:8" ht="12.75" customHeight="1" x14ac:dyDescent="0.25">
      <c r="A6294" s="26" t="s">
        <v>6479</v>
      </c>
      <c r="B6294" s="26" t="s">
        <v>5368</v>
      </c>
      <c r="C6294" s="65">
        <v>16</v>
      </c>
      <c r="D6294" s="66">
        <v>0</v>
      </c>
      <c r="E6294" s="66"/>
      <c r="F6294" s="66"/>
      <c r="G6294" s="66"/>
      <c r="H6294" s="66">
        <v>0</v>
      </c>
    </row>
    <row r="6295" spans="1:8" ht="12.75" customHeight="1" x14ac:dyDescent="0.25">
      <c r="A6295" s="26" t="s">
        <v>6480</v>
      </c>
      <c r="B6295" s="26" t="s">
        <v>5370</v>
      </c>
      <c r="C6295" s="65">
        <v>16</v>
      </c>
      <c r="D6295" s="66">
        <v>0</v>
      </c>
      <c r="E6295" s="66"/>
      <c r="F6295" s="66"/>
      <c r="G6295" s="66"/>
      <c r="H6295" s="66">
        <v>0</v>
      </c>
    </row>
    <row r="6296" spans="1:8" ht="12.75" customHeight="1" x14ac:dyDescent="0.25">
      <c r="A6296" s="26" t="s">
        <v>6481</v>
      </c>
      <c r="B6296" s="26" t="s">
        <v>5304</v>
      </c>
      <c r="C6296" s="65">
        <v>10</v>
      </c>
      <c r="D6296" s="66"/>
      <c r="E6296" s="66"/>
      <c r="F6296" s="66"/>
      <c r="G6296" s="66">
        <v>0</v>
      </c>
      <c r="H6296" s="66">
        <v>0</v>
      </c>
    </row>
    <row r="6297" spans="1:8" ht="12.75" customHeight="1" x14ac:dyDescent="0.25">
      <c r="A6297" s="26" t="s">
        <v>6482</v>
      </c>
      <c r="B6297" s="26" t="s">
        <v>5313</v>
      </c>
      <c r="C6297" s="65">
        <v>10</v>
      </c>
      <c r="D6297" s="66"/>
      <c r="E6297" s="66"/>
      <c r="F6297" s="66"/>
      <c r="G6297" s="66">
        <v>0</v>
      </c>
      <c r="H6297" s="66">
        <v>0</v>
      </c>
    </row>
    <row r="6298" spans="1:8" ht="12.75" customHeight="1" x14ac:dyDescent="0.25">
      <c r="A6298" s="26" t="s">
        <v>6483</v>
      </c>
      <c r="B6298" s="26" t="s">
        <v>5318</v>
      </c>
      <c r="C6298" s="65">
        <v>10</v>
      </c>
      <c r="D6298" s="66"/>
      <c r="E6298" s="66"/>
      <c r="F6298" s="66"/>
      <c r="G6298" s="66">
        <v>0</v>
      </c>
      <c r="H6298" s="66">
        <v>0</v>
      </c>
    </row>
    <row r="6299" spans="1:8" ht="22.5" customHeight="1" x14ac:dyDescent="0.25">
      <c r="A6299" s="26" t="s">
        <v>6484</v>
      </c>
      <c r="B6299" s="26" t="s">
        <v>5323</v>
      </c>
      <c r="C6299" s="65">
        <v>10</v>
      </c>
      <c r="D6299" s="66"/>
      <c r="E6299" s="66"/>
      <c r="F6299" s="66"/>
      <c r="G6299" s="66">
        <v>0</v>
      </c>
      <c r="H6299" s="66">
        <v>0</v>
      </c>
    </row>
    <row r="6300" spans="1:8" ht="12.75" customHeight="1" x14ac:dyDescent="0.25">
      <c r="A6300" s="26" t="s">
        <v>6485</v>
      </c>
      <c r="B6300" s="26" t="s">
        <v>6486</v>
      </c>
      <c r="C6300" s="65">
        <v>12</v>
      </c>
      <c r="D6300" s="66"/>
      <c r="E6300" s="66"/>
      <c r="F6300" s="66">
        <v>0</v>
      </c>
      <c r="G6300" s="66"/>
      <c r="H6300" s="66">
        <v>0</v>
      </c>
    </row>
    <row r="6301" spans="1:8" ht="12.75" customHeight="1" x14ac:dyDescent="0.25">
      <c r="A6301" s="26" t="s">
        <v>6487</v>
      </c>
      <c r="B6301" s="26" t="s">
        <v>6486</v>
      </c>
      <c r="C6301" s="65">
        <v>14</v>
      </c>
      <c r="D6301" s="66"/>
      <c r="E6301" s="66">
        <v>0</v>
      </c>
      <c r="F6301" s="66"/>
      <c r="G6301" s="66"/>
      <c r="H6301" s="66">
        <v>0</v>
      </c>
    </row>
    <row r="6302" spans="1:8" ht="12.75" customHeight="1" x14ac:dyDescent="0.25">
      <c r="A6302" s="26" t="s">
        <v>6488</v>
      </c>
      <c r="B6302" s="26" t="s">
        <v>6489</v>
      </c>
      <c r="C6302" s="65">
        <v>16</v>
      </c>
      <c r="D6302" s="66">
        <v>0</v>
      </c>
      <c r="E6302" s="66"/>
      <c r="F6302" s="66"/>
      <c r="G6302" s="66"/>
      <c r="H6302" s="66">
        <v>0</v>
      </c>
    </row>
    <row r="6303" spans="1:8" ht="12.75" customHeight="1" x14ac:dyDescent="0.25">
      <c r="A6303" s="26" t="s">
        <v>6490</v>
      </c>
      <c r="B6303" s="26" t="s">
        <v>6491</v>
      </c>
      <c r="C6303" s="65">
        <v>16</v>
      </c>
      <c r="D6303" s="66">
        <v>0</v>
      </c>
      <c r="E6303" s="66"/>
      <c r="F6303" s="66"/>
      <c r="G6303" s="66"/>
      <c r="H6303" s="66">
        <v>0</v>
      </c>
    </row>
    <row r="6304" spans="1:8" ht="12.75" customHeight="1" x14ac:dyDescent="0.25">
      <c r="A6304" s="26" t="s">
        <v>6492</v>
      </c>
      <c r="B6304" s="26" t="s">
        <v>5323</v>
      </c>
      <c r="C6304" s="65">
        <v>10</v>
      </c>
      <c r="D6304" s="66"/>
      <c r="E6304" s="66"/>
      <c r="F6304" s="66"/>
      <c r="G6304" s="66">
        <v>0</v>
      </c>
      <c r="H6304" s="66">
        <v>0</v>
      </c>
    </row>
    <row r="6305" spans="1:8" ht="22.5" customHeight="1" x14ac:dyDescent="0.25">
      <c r="A6305" s="26" t="s">
        <v>6493</v>
      </c>
      <c r="B6305" s="26" t="s">
        <v>5332</v>
      </c>
      <c r="C6305" s="65">
        <v>10</v>
      </c>
      <c r="D6305" s="66"/>
      <c r="E6305" s="66"/>
      <c r="F6305" s="66"/>
      <c r="G6305" s="66">
        <v>0</v>
      </c>
      <c r="H6305" s="66">
        <v>0</v>
      </c>
    </row>
    <row r="6306" spans="1:8" ht="12.75" customHeight="1" x14ac:dyDescent="0.25">
      <c r="A6306" s="26" t="s">
        <v>6494</v>
      </c>
      <c r="B6306" s="26" t="s">
        <v>5332</v>
      </c>
      <c r="C6306" s="65">
        <v>10</v>
      </c>
      <c r="D6306" s="66"/>
      <c r="E6306" s="66"/>
      <c r="F6306" s="66"/>
      <c r="G6306" s="66">
        <v>0</v>
      </c>
      <c r="H6306" s="66">
        <v>0</v>
      </c>
    </row>
    <row r="6307" spans="1:8" ht="12.75" customHeight="1" x14ac:dyDescent="0.25">
      <c r="A6307" s="26" t="s">
        <v>6495</v>
      </c>
      <c r="B6307" s="26" t="s">
        <v>5341</v>
      </c>
      <c r="C6307" s="65">
        <v>10</v>
      </c>
      <c r="D6307" s="66"/>
      <c r="E6307" s="66"/>
      <c r="F6307" s="66"/>
      <c r="G6307" s="66">
        <v>0</v>
      </c>
      <c r="H6307" s="66">
        <v>0</v>
      </c>
    </row>
    <row r="6308" spans="1:8" ht="12.75" customHeight="1" x14ac:dyDescent="0.25">
      <c r="A6308" s="26" t="s">
        <v>6496</v>
      </c>
      <c r="B6308" s="26" t="s">
        <v>5278</v>
      </c>
      <c r="C6308" s="65">
        <v>12</v>
      </c>
      <c r="D6308" s="66"/>
      <c r="E6308" s="66"/>
      <c r="F6308" s="66">
        <v>0</v>
      </c>
      <c r="G6308" s="66"/>
      <c r="H6308" s="66">
        <v>0</v>
      </c>
    </row>
    <row r="6309" spans="1:8" ht="12.75" customHeight="1" x14ac:dyDescent="0.25">
      <c r="A6309" s="26" t="s">
        <v>6497</v>
      </c>
      <c r="B6309" s="26" t="s">
        <v>5278</v>
      </c>
      <c r="C6309" s="65">
        <v>14</v>
      </c>
      <c r="D6309" s="66"/>
      <c r="E6309" s="66">
        <v>0</v>
      </c>
      <c r="F6309" s="66"/>
      <c r="G6309" s="66"/>
      <c r="H6309" s="66">
        <v>0</v>
      </c>
    </row>
    <row r="6310" spans="1:8" ht="12.75" customHeight="1" x14ac:dyDescent="0.25">
      <c r="A6310" s="26" t="s">
        <v>6498</v>
      </c>
      <c r="B6310" s="26" t="s">
        <v>5356</v>
      </c>
      <c r="C6310" s="65">
        <v>16</v>
      </c>
      <c r="D6310" s="66">
        <v>0</v>
      </c>
      <c r="E6310" s="66"/>
      <c r="F6310" s="66"/>
      <c r="G6310" s="66"/>
      <c r="H6310" s="66">
        <v>0</v>
      </c>
    </row>
    <row r="6311" spans="1:8" ht="12.75" customHeight="1" x14ac:dyDescent="0.25">
      <c r="A6311" s="26" t="s">
        <v>6499</v>
      </c>
      <c r="B6311" s="26" t="s">
        <v>5358</v>
      </c>
      <c r="C6311" s="65">
        <v>16</v>
      </c>
      <c r="D6311" s="66">
        <v>0</v>
      </c>
      <c r="E6311" s="66"/>
      <c r="F6311" s="66"/>
      <c r="G6311" s="66"/>
      <c r="H6311" s="66">
        <v>0</v>
      </c>
    </row>
    <row r="6312" spans="1:8" ht="12.75" customHeight="1" x14ac:dyDescent="0.25">
      <c r="A6312" s="26" t="s">
        <v>6500</v>
      </c>
      <c r="B6312" s="26" t="s">
        <v>5360</v>
      </c>
      <c r="C6312" s="65">
        <v>16</v>
      </c>
      <c r="D6312" s="66">
        <v>0</v>
      </c>
      <c r="E6312" s="66"/>
      <c r="F6312" s="66"/>
      <c r="G6312" s="66"/>
      <c r="H6312" s="66">
        <v>0</v>
      </c>
    </row>
    <row r="6313" spans="1:8" ht="12.75" customHeight="1" x14ac:dyDescent="0.25">
      <c r="A6313" s="26" t="s">
        <v>6501</v>
      </c>
      <c r="B6313" s="26" t="s">
        <v>5362</v>
      </c>
      <c r="C6313" s="65">
        <v>16</v>
      </c>
      <c r="D6313" s="66">
        <v>0</v>
      </c>
      <c r="E6313" s="66"/>
      <c r="F6313" s="66"/>
      <c r="G6313" s="66"/>
      <c r="H6313" s="66">
        <v>0</v>
      </c>
    </row>
    <row r="6314" spans="1:8" ht="12.75" customHeight="1" x14ac:dyDescent="0.25">
      <c r="A6314" s="26" t="s">
        <v>6502</v>
      </c>
      <c r="B6314" s="26" t="s">
        <v>5364</v>
      </c>
      <c r="C6314" s="65">
        <v>16</v>
      </c>
      <c r="D6314" s="66">
        <v>0</v>
      </c>
      <c r="E6314" s="66"/>
      <c r="F6314" s="66"/>
      <c r="G6314" s="66"/>
      <c r="H6314" s="66">
        <v>0</v>
      </c>
    </row>
    <row r="6315" spans="1:8" ht="12.75" customHeight="1" x14ac:dyDescent="0.25">
      <c r="A6315" s="26" t="s">
        <v>6503</v>
      </c>
      <c r="B6315" s="26" t="s">
        <v>5366</v>
      </c>
      <c r="C6315" s="65">
        <v>16</v>
      </c>
      <c r="D6315" s="66">
        <v>0</v>
      </c>
      <c r="E6315" s="66"/>
      <c r="F6315" s="66"/>
      <c r="G6315" s="66"/>
      <c r="H6315" s="66">
        <v>0</v>
      </c>
    </row>
    <row r="6316" spans="1:8" ht="12.75" customHeight="1" x14ac:dyDescent="0.25">
      <c r="A6316" s="26" t="s">
        <v>6504</v>
      </c>
      <c r="B6316" s="26" t="s">
        <v>5368</v>
      </c>
      <c r="C6316" s="65">
        <v>16</v>
      </c>
      <c r="D6316" s="66">
        <v>0</v>
      </c>
      <c r="E6316" s="66"/>
      <c r="F6316" s="66"/>
      <c r="G6316" s="66"/>
      <c r="H6316" s="66">
        <v>0</v>
      </c>
    </row>
    <row r="6317" spans="1:8" ht="12.75" customHeight="1" x14ac:dyDescent="0.25">
      <c r="A6317" s="26" t="s">
        <v>6505</v>
      </c>
      <c r="B6317" s="26" t="s">
        <v>5370</v>
      </c>
      <c r="C6317" s="65">
        <v>16</v>
      </c>
      <c r="D6317" s="66">
        <v>0</v>
      </c>
      <c r="E6317" s="66"/>
      <c r="F6317" s="66"/>
      <c r="G6317" s="66"/>
      <c r="H6317" s="66">
        <v>0</v>
      </c>
    </row>
    <row r="6318" spans="1:8" ht="12.75" customHeight="1" x14ac:dyDescent="0.25">
      <c r="A6318" s="26" t="s">
        <v>6506</v>
      </c>
      <c r="B6318" s="26" t="s">
        <v>5287</v>
      </c>
      <c r="C6318" s="65">
        <v>12</v>
      </c>
      <c r="D6318" s="66"/>
      <c r="E6318" s="66"/>
      <c r="F6318" s="66">
        <v>0</v>
      </c>
      <c r="G6318" s="66"/>
      <c r="H6318" s="66">
        <v>0</v>
      </c>
    </row>
    <row r="6319" spans="1:8" ht="12.75" customHeight="1" x14ac:dyDescent="0.25">
      <c r="A6319" s="26" t="s">
        <v>6507</v>
      </c>
      <c r="B6319" s="26" t="s">
        <v>5287</v>
      </c>
      <c r="C6319" s="65">
        <v>14</v>
      </c>
      <c r="D6319" s="66"/>
      <c r="E6319" s="66">
        <v>0</v>
      </c>
      <c r="F6319" s="66"/>
      <c r="G6319" s="66"/>
      <c r="H6319" s="66">
        <v>0</v>
      </c>
    </row>
    <row r="6320" spans="1:8" ht="12.75" customHeight="1" x14ac:dyDescent="0.25">
      <c r="A6320" s="26" t="s">
        <v>6508</v>
      </c>
      <c r="B6320" s="26" t="s">
        <v>5356</v>
      </c>
      <c r="C6320" s="65">
        <v>16</v>
      </c>
      <c r="D6320" s="66">
        <v>0</v>
      </c>
      <c r="E6320" s="66"/>
      <c r="F6320" s="66"/>
      <c r="G6320" s="66"/>
      <c r="H6320" s="66">
        <v>0</v>
      </c>
    </row>
    <row r="6321" spans="1:8" ht="12.75" customHeight="1" x14ac:dyDescent="0.25">
      <c r="A6321" s="26" t="s">
        <v>6509</v>
      </c>
      <c r="B6321" s="26" t="s">
        <v>5358</v>
      </c>
      <c r="C6321" s="65">
        <v>16</v>
      </c>
      <c r="D6321" s="66">
        <v>0</v>
      </c>
      <c r="E6321" s="66"/>
      <c r="F6321" s="66"/>
      <c r="G6321" s="66"/>
      <c r="H6321" s="66">
        <v>0</v>
      </c>
    </row>
    <row r="6322" spans="1:8" ht="12.75" customHeight="1" x14ac:dyDescent="0.25">
      <c r="A6322" s="26" t="s">
        <v>6510</v>
      </c>
      <c r="B6322" s="26" t="s">
        <v>5360</v>
      </c>
      <c r="C6322" s="65">
        <v>16</v>
      </c>
      <c r="D6322" s="66">
        <v>0</v>
      </c>
      <c r="E6322" s="66"/>
      <c r="F6322" s="66"/>
      <c r="G6322" s="66"/>
      <c r="H6322" s="66">
        <v>0</v>
      </c>
    </row>
    <row r="6323" spans="1:8" ht="12.75" customHeight="1" x14ac:dyDescent="0.25">
      <c r="A6323" s="26" t="s">
        <v>6511</v>
      </c>
      <c r="B6323" s="26" t="s">
        <v>5362</v>
      </c>
      <c r="C6323" s="65">
        <v>16</v>
      </c>
      <c r="D6323" s="66">
        <v>0</v>
      </c>
      <c r="E6323" s="66"/>
      <c r="F6323" s="66"/>
      <c r="G6323" s="66"/>
      <c r="H6323" s="66">
        <v>0</v>
      </c>
    </row>
    <row r="6324" spans="1:8" ht="12.75" customHeight="1" x14ac:dyDescent="0.25">
      <c r="A6324" s="26" t="s">
        <v>6512</v>
      </c>
      <c r="B6324" s="26" t="s">
        <v>5364</v>
      </c>
      <c r="C6324" s="65">
        <v>16</v>
      </c>
      <c r="D6324" s="66">
        <v>0</v>
      </c>
      <c r="E6324" s="66"/>
      <c r="F6324" s="66"/>
      <c r="G6324" s="66"/>
      <c r="H6324" s="66">
        <v>0</v>
      </c>
    </row>
    <row r="6325" spans="1:8" ht="12.75" customHeight="1" x14ac:dyDescent="0.25">
      <c r="A6325" s="26" t="s">
        <v>6513</v>
      </c>
      <c r="B6325" s="26" t="s">
        <v>5366</v>
      </c>
      <c r="C6325" s="65">
        <v>16</v>
      </c>
      <c r="D6325" s="66">
        <v>0</v>
      </c>
      <c r="E6325" s="66"/>
      <c r="F6325" s="66"/>
      <c r="G6325" s="66"/>
      <c r="H6325" s="66">
        <v>0</v>
      </c>
    </row>
    <row r="6326" spans="1:8" ht="12.75" customHeight="1" x14ac:dyDescent="0.25">
      <c r="A6326" s="26" t="s">
        <v>6514</v>
      </c>
      <c r="B6326" s="26" t="s">
        <v>5368</v>
      </c>
      <c r="C6326" s="65">
        <v>16</v>
      </c>
      <c r="D6326" s="66">
        <v>0</v>
      </c>
      <c r="E6326" s="66"/>
      <c r="F6326" s="66"/>
      <c r="G6326" s="66"/>
      <c r="H6326" s="66">
        <v>0</v>
      </c>
    </row>
    <row r="6327" spans="1:8" ht="12.75" customHeight="1" x14ac:dyDescent="0.25">
      <c r="A6327" s="26" t="s">
        <v>6515</v>
      </c>
      <c r="B6327" s="26" t="s">
        <v>5370</v>
      </c>
      <c r="C6327" s="65">
        <v>16</v>
      </c>
      <c r="D6327" s="66">
        <v>0</v>
      </c>
      <c r="E6327" s="66"/>
      <c r="F6327" s="66"/>
      <c r="G6327" s="66"/>
      <c r="H6327" s="66">
        <v>0</v>
      </c>
    </row>
    <row r="6328" spans="1:8" ht="12.75" customHeight="1" x14ac:dyDescent="0.25">
      <c r="A6328" s="26" t="s">
        <v>6516</v>
      </c>
      <c r="B6328" s="26" t="s">
        <v>4745</v>
      </c>
      <c r="C6328" s="65">
        <v>12</v>
      </c>
      <c r="D6328" s="66"/>
      <c r="E6328" s="66"/>
      <c r="F6328" s="66">
        <v>0</v>
      </c>
      <c r="G6328" s="66"/>
      <c r="H6328" s="66">
        <v>0</v>
      </c>
    </row>
    <row r="6329" spans="1:8" ht="12.75" customHeight="1" x14ac:dyDescent="0.25">
      <c r="A6329" s="26" t="s">
        <v>6517</v>
      </c>
      <c r="B6329" s="26" t="s">
        <v>4745</v>
      </c>
      <c r="C6329" s="65">
        <v>14</v>
      </c>
      <c r="D6329" s="66"/>
      <c r="E6329" s="66">
        <v>0</v>
      </c>
      <c r="F6329" s="66"/>
      <c r="G6329" s="66"/>
      <c r="H6329" s="66">
        <v>0</v>
      </c>
    </row>
    <row r="6330" spans="1:8" ht="12.75" customHeight="1" x14ac:dyDescent="0.25">
      <c r="A6330" s="26" t="s">
        <v>6518</v>
      </c>
      <c r="B6330" s="26" t="s">
        <v>5356</v>
      </c>
      <c r="C6330" s="65">
        <v>16</v>
      </c>
      <c r="D6330" s="66">
        <v>0</v>
      </c>
      <c r="E6330" s="66"/>
      <c r="F6330" s="66"/>
      <c r="G6330" s="66"/>
      <c r="H6330" s="66">
        <v>0</v>
      </c>
    </row>
    <row r="6331" spans="1:8" ht="12.75" customHeight="1" x14ac:dyDescent="0.25">
      <c r="A6331" s="26" t="s">
        <v>6519</v>
      </c>
      <c r="B6331" s="26" t="s">
        <v>5358</v>
      </c>
      <c r="C6331" s="65">
        <v>16</v>
      </c>
      <c r="D6331" s="66">
        <v>0</v>
      </c>
      <c r="E6331" s="66"/>
      <c r="F6331" s="66"/>
      <c r="G6331" s="66"/>
      <c r="H6331" s="66">
        <v>0</v>
      </c>
    </row>
    <row r="6332" spans="1:8" ht="12.75" customHeight="1" x14ac:dyDescent="0.25">
      <c r="A6332" s="26" t="s">
        <v>6520</v>
      </c>
      <c r="B6332" s="26" t="s">
        <v>5360</v>
      </c>
      <c r="C6332" s="65">
        <v>16</v>
      </c>
      <c r="D6332" s="66">
        <v>0</v>
      </c>
      <c r="E6332" s="66"/>
      <c r="F6332" s="66"/>
      <c r="G6332" s="66"/>
      <c r="H6332" s="66">
        <v>0</v>
      </c>
    </row>
    <row r="6333" spans="1:8" ht="12.75" customHeight="1" x14ac:dyDescent="0.25">
      <c r="A6333" s="26" t="s">
        <v>6521</v>
      </c>
      <c r="B6333" s="26" t="s">
        <v>5362</v>
      </c>
      <c r="C6333" s="65">
        <v>16</v>
      </c>
      <c r="D6333" s="66">
        <v>0</v>
      </c>
      <c r="E6333" s="66"/>
      <c r="F6333" s="66"/>
      <c r="G6333" s="66"/>
      <c r="H6333" s="66">
        <v>0</v>
      </c>
    </row>
    <row r="6334" spans="1:8" ht="12.75" customHeight="1" x14ac:dyDescent="0.25">
      <c r="A6334" s="26" t="s">
        <v>6522</v>
      </c>
      <c r="B6334" s="26" t="s">
        <v>5364</v>
      </c>
      <c r="C6334" s="65">
        <v>16</v>
      </c>
      <c r="D6334" s="66">
        <v>0</v>
      </c>
      <c r="E6334" s="66"/>
      <c r="F6334" s="66"/>
      <c r="G6334" s="66"/>
      <c r="H6334" s="66">
        <v>0</v>
      </c>
    </row>
    <row r="6335" spans="1:8" ht="12.75" customHeight="1" x14ac:dyDescent="0.25">
      <c r="A6335" s="26" t="s">
        <v>6523</v>
      </c>
      <c r="B6335" s="26" t="s">
        <v>5366</v>
      </c>
      <c r="C6335" s="65">
        <v>16</v>
      </c>
      <c r="D6335" s="66">
        <v>0</v>
      </c>
      <c r="E6335" s="66"/>
      <c r="F6335" s="66"/>
      <c r="G6335" s="66"/>
      <c r="H6335" s="66">
        <v>0</v>
      </c>
    </row>
    <row r="6336" spans="1:8" ht="12.75" customHeight="1" x14ac:dyDescent="0.25">
      <c r="A6336" s="26" t="s">
        <v>6524</v>
      </c>
      <c r="B6336" s="26" t="s">
        <v>5368</v>
      </c>
      <c r="C6336" s="65">
        <v>16</v>
      </c>
      <c r="D6336" s="66">
        <v>0</v>
      </c>
      <c r="E6336" s="66"/>
      <c r="F6336" s="66"/>
      <c r="G6336" s="66"/>
      <c r="H6336" s="66">
        <v>0</v>
      </c>
    </row>
    <row r="6337" spans="1:8" ht="12.75" customHeight="1" x14ac:dyDescent="0.25">
      <c r="A6337" s="26" t="s">
        <v>6525</v>
      </c>
      <c r="B6337" s="26" t="s">
        <v>5370</v>
      </c>
      <c r="C6337" s="65">
        <v>16</v>
      </c>
      <c r="D6337" s="66">
        <v>0</v>
      </c>
      <c r="E6337" s="66"/>
      <c r="F6337" s="66"/>
      <c r="G6337" s="66"/>
      <c r="H6337" s="66">
        <v>0</v>
      </c>
    </row>
    <row r="6338" spans="1:8" ht="12.75" customHeight="1" x14ac:dyDescent="0.25">
      <c r="A6338" s="26" t="s">
        <v>6526</v>
      </c>
      <c r="B6338" s="26" t="s">
        <v>5304</v>
      </c>
      <c r="C6338" s="65">
        <v>12</v>
      </c>
      <c r="D6338" s="66"/>
      <c r="E6338" s="66"/>
      <c r="F6338" s="66">
        <v>0</v>
      </c>
      <c r="G6338" s="66"/>
      <c r="H6338" s="66">
        <v>0</v>
      </c>
    </row>
    <row r="6339" spans="1:8" ht="12.75" customHeight="1" x14ac:dyDescent="0.25">
      <c r="A6339" s="26" t="s">
        <v>6527</v>
      </c>
      <c r="B6339" s="26" t="s">
        <v>5304</v>
      </c>
      <c r="C6339" s="65">
        <v>14</v>
      </c>
      <c r="D6339" s="66"/>
      <c r="E6339" s="66">
        <v>0</v>
      </c>
      <c r="F6339" s="66"/>
      <c r="G6339" s="66"/>
      <c r="H6339" s="66">
        <v>0</v>
      </c>
    </row>
    <row r="6340" spans="1:8" ht="12.75" customHeight="1" x14ac:dyDescent="0.25">
      <c r="A6340" s="26" t="s">
        <v>6528</v>
      </c>
      <c r="B6340" s="26" t="s">
        <v>5356</v>
      </c>
      <c r="C6340" s="65">
        <v>16</v>
      </c>
      <c r="D6340" s="66">
        <v>0</v>
      </c>
      <c r="E6340" s="66"/>
      <c r="F6340" s="66"/>
      <c r="G6340" s="66"/>
      <c r="H6340" s="66">
        <v>0</v>
      </c>
    </row>
    <row r="6341" spans="1:8" ht="12.75" customHeight="1" x14ac:dyDescent="0.25">
      <c r="A6341" s="26" t="s">
        <v>6529</v>
      </c>
      <c r="B6341" s="26" t="s">
        <v>5358</v>
      </c>
      <c r="C6341" s="65">
        <v>16</v>
      </c>
      <c r="D6341" s="66">
        <v>0</v>
      </c>
      <c r="E6341" s="66"/>
      <c r="F6341" s="66"/>
      <c r="G6341" s="66"/>
      <c r="H6341" s="66">
        <v>0</v>
      </c>
    </row>
    <row r="6342" spans="1:8" ht="12.75" customHeight="1" x14ac:dyDescent="0.25">
      <c r="A6342" s="26" t="s">
        <v>6530</v>
      </c>
      <c r="B6342" s="26" t="s">
        <v>5360</v>
      </c>
      <c r="C6342" s="65">
        <v>16</v>
      </c>
      <c r="D6342" s="66">
        <v>0</v>
      </c>
      <c r="E6342" s="66"/>
      <c r="F6342" s="66"/>
      <c r="G6342" s="66"/>
      <c r="H6342" s="66">
        <v>0</v>
      </c>
    </row>
    <row r="6343" spans="1:8" ht="12.75" customHeight="1" x14ac:dyDescent="0.25">
      <c r="A6343" s="26" t="s">
        <v>6531</v>
      </c>
      <c r="B6343" s="26" t="s">
        <v>5362</v>
      </c>
      <c r="C6343" s="65">
        <v>16</v>
      </c>
      <c r="D6343" s="66">
        <v>0</v>
      </c>
      <c r="E6343" s="66"/>
      <c r="F6343" s="66"/>
      <c r="G6343" s="66"/>
      <c r="H6343" s="66">
        <v>0</v>
      </c>
    </row>
    <row r="6344" spans="1:8" ht="12.75" customHeight="1" x14ac:dyDescent="0.25">
      <c r="A6344" s="26" t="s">
        <v>6532</v>
      </c>
      <c r="B6344" s="26" t="s">
        <v>5364</v>
      </c>
      <c r="C6344" s="65">
        <v>16</v>
      </c>
      <c r="D6344" s="66">
        <v>0</v>
      </c>
      <c r="E6344" s="66"/>
      <c r="F6344" s="66"/>
      <c r="G6344" s="66"/>
      <c r="H6344" s="66">
        <v>0</v>
      </c>
    </row>
    <row r="6345" spans="1:8" ht="12.75" customHeight="1" x14ac:dyDescent="0.25">
      <c r="A6345" s="26" t="s">
        <v>6533</v>
      </c>
      <c r="B6345" s="26" t="s">
        <v>5366</v>
      </c>
      <c r="C6345" s="65">
        <v>16</v>
      </c>
      <c r="D6345" s="66">
        <v>0</v>
      </c>
      <c r="E6345" s="66"/>
      <c r="F6345" s="66"/>
      <c r="G6345" s="66"/>
      <c r="H6345" s="66">
        <v>0</v>
      </c>
    </row>
    <row r="6346" spans="1:8" ht="12.75" customHeight="1" x14ac:dyDescent="0.25">
      <c r="A6346" s="26" t="s">
        <v>6534</v>
      </c>
      <c r="B6346" s="26" t="s">
        <v>5368</v>
      </c>
      <c r="C6346" s="65">
        <v>16</v>
      </c>
      <c r="D6346" s="66">
        <v>0</v>
      </c>
      <c r="E6346" s="66"/>
      <c r="F6346" s="66"/>
      <c r="G6346" s="66"/>
      <c r="H6346" s="66">
        <v>0</v>
      </c>
    </row>
    <row r="6347" spans="1:8" ht="12.75" customHeight="1" x14ac:dyDescent="0.25">
      <c r="A6347" s="26" t="s">
        <v>6535</v>
      </c>
      <c r="B6347" s="26" t="s">
        <v>5370</v>
      </c>
      <c r="C6347" s="65">
        <v>16</v>
      </c>
      <c r="D6347" s="66">
        <v>0</v>
      </c>
      <c r="E6347" s="66"/>
      <c r="F6347" s="66"/>
      <c r="G6347" s="66"/>
      <c r="H6347" s="66">
        <v>0</v>
      </c>
    </row>
    <row r="6348" spans="1:8" ht="12.75" customHeight="1" x14ac:dyDescent="0.25">
      <c r="A6348" s="26" t="s">
        <v>6536</v>
      </c>
      <c r="B6348" s="26" t="s">
        <v>5341</v>
      </c>
      <c r="C6348" s="65">
        <v>10</v>
      </c>
      <c r="D6348" s="66"/>
      <c r="E6348" s="66"/>
      <c r="F6348" s="66"/>
      <c r="G6348" s="66">
        <v>0</v>
      </c>
      <c r="H6348" s="66">
        <v>0</v>
      </c>
    </row>
    <row r="6349" spans="1:8" ht="12.75" customHeight="1" x14ac:dyDescent="0.25">
      <c r="A6349" s="26" t="s">
        <v>6537</v>
      </c>
      <c r="B6349" s="26" t="s">
        <v>6538</v>
      </c>
      <c r="C6349" s="65">
        <v>4</v>
      </c>
      <c r="D6349" s="66"/>
      <c r="E6349" s="66"/>
      <c r="F6349" s="66"/>
      <c r="G6349" s="66"/>
      <c r="H6349" s="66">
        <v>52610569.909999996</v>
      </c>
    </row>
    <row r="6350" spans="1:8" ht="22.5" customHeight="1" x14ac:dyDescent="0.25">
      <c r="A6350" s="26" t="s">
        <v>6539</v>
      </c>
      <c r="B6350" s="26" t="s">
        <v>6540</v>
      </c>
      <c r="C6350" s="65">
        <v>6</v>
      </c>
      <c r="D6350" s="66"/>
      <c r="E6350" s="66"/>
      <c r="F6350" s="66"/>
      <c r="G6350" s="66"/>
      <c r="H6350" s="66">
        <v>51062446.109999999</v>
      </c>
    </row>
    <row r="6351" spans="1:8" ht="12.75" customHeight="1" x14ac:dyDescent="0.25">
      <c r="A6351" s="26" t="s">
        <v>6541</v>
      </c>
      <c r="B6351" s="26" t="s">
        <v>5269</v>
      </c>
      <c r="C6351" s="65">
        <v>10</v>
      </c>
      <c r="D6351" s="66"/>
      <c r="E6351" s="66"/>
      <c r="F6351" s="66"/>
      <c r="G6351" s="66">
        <v>0</v>
      </c>
      <c r="H6351" s="66">
        <v>0</v>
      </c>
    </row>
    <row r="6352" spans="1:8" ht="12.75" customHeight="1" x14ac:dyDescent="0.25">
      <c r="A6352" s="26" t="s">
        <v>6542</v>
      </c>
      <c r="B6352" s="26" t="s">
        <v>5269</v>
      </c>
      <c r="C6352" s="65">
        <v>10</v>
      </c>
      <c r="D6352" s="66"/>
      <c r="E6352" s="66"/>
      <c r="F6352" s="66"/>
      <c r="G6352" s="66">
        <v>0</v>
      </c>
      <c r="H6352" s="66">
        <v>0</v>
      </c>
    </row>
    <row r="6353" spans="1:8" ht="12.75" customHeight="1" x14ac:dyDescent="0.25">
      <c r="A6353" s="26" t="s">
        <v>6543</v>
      </c>
      <c r="B6353" s="26" t="s">
        <v>5278</v>
      </c>
      <c r="C6353" s="65">
        <v>10</v>
      </c>
      <c r="D6353" s="66"/>
      <c r="E6353" s="66"/>
      <c r="F6353" s="66"/>
      <c r="G6353" s="66">
        <v>-200000</v>
      </c>
      <c r="H6353" s="66">
        <v>200000</v>
      </c>
    </row>
    <row r="6354" spans="1:8" ht="12.75" customHeight="1" x14ac:dyDescent="0.25">
      <c r="A6354" s="26" t="s">
        <v>6544</v>
      </c>
      <c r="B6354" s="26" t="s">
        <v>5278</v>
      </c>
      <c r="C6354" s="65">
        <v>12</v>
      </c>
      <c r="D6354" s="66"/>
      <c r="E6354" s="66"/>
      <c r="F6354" s="66">
        <v>-200000</v>
      </c>
      <c r="G6354" s="66"/>
      <c r="H6354" s="66">
        <v>200000</v>
      </c>
    </row>
    <row r="6355" spans="1:8" ht="12.75" customHeight="1" x14ac:dyDescent="0.25">
      <c r="A6355" s="26" t="s">
        <v>6545</v>
      </c>
      <c r="B6355" s="26" t="s">
        <v>5278</v>
      </c>
      <c r="C6355" s="65">
        <v>14</v>
      </c>
      <c r="D6355" s="66"/>
      <c r="E6355" s="66">
        <v>-200000</v>
      </c>
      <c r="F6355" s="66"/>
      <c r="G6355" s="66"/>
      <c r="H6355" s="66">
        <v>200000</v>
      </c>
    </row>
    <row r="6356" spans="1:8" ht="12.75" customHeight="1" x14ac:dyDescent="0.25">
      <c r="A6356" s="26" t="s">
        <v>6546</v>
      </c>
      <c r="B6356" s="26" t="s">
        <v>6547</v>
      </c>
      <c r="C6356" s="65">
        <v>16</v>
      </c>
      <c r="D6356" s="66">
        <v>-200000</v>
      </c>
      <c r="E6356" s="66"/>
      <c r="F6356" s="66"/>
      <c r="G6356" s="66"/>
      <c r="H6356" s="66">
        <v>200000</v>
      </c>
    </row>
    <row r="6357" spans="1:8" ht="12.75" customHeight="1" x14ac:dyDescent="0.25">
      <c r="A6357" s="26" t="s">
        <v>6548</v>
      </c>
      <c r="B6357" s="26" t="s">
        <v>6549</v>
      </c>
      <c r="C6357" s="65">
        <v>16</v>
      </c>
      <c r="D6357" s="66">
        <v>0</v>
      </c>
      <c r="E6357" s="66"/>
      <c r="F6357" s="66"/>
      <c r="G6357" s="66"/>
      <c r="H6357" s="66">
        <v>0</v>
      </c>
    </row>
    <row r="6358" spans="1:8" ht="12.75" customHeight="1" x14ac:dyDescent="0.25">
      <c r="A6358" s="26" t="s">
        <v>6550</v>
      </c>
      <c r="B6358" s="26" t="s">
        <v>6551</v>
      </c>
      <c r="C6358" s="65">
        <v>16</v>
      </c>
      <c r="D6358" s="66">
        <v>0</v>
      </c>
      <c r="E6358" s="66"/>
      <c r="F6358" s="66"/>
      <c r="G6358" s="66"/>
      <c r="H6358" s="66">
        <v>0</v>
      </c>
    </row>
    <row r="6359" spans="1:8" ht="12.75" customHeight="1" x14ac:dyDescent="0.25">
      <c r="A6359" s="26" t="s">
        <v>6552</v>
      </c>
      <c r="B6359" s="26" t="s">
        <v>5278</v>
      </c>
      <c r="C6359" s="65">
        <v>10</v>
      </c>
      <c r="D6359" s="66"/>
      <c r="E6359" s="66"/>
      <c r="F6359" s="66"/>
      <c r="G6359" s="66">
        <v>0</v>
      </c>
      <c r="H6359" s="66">
        <v>0</v>
      </c>
    </row>
    <row r="6360" spans="1:8" ht="12.75" customHeight="1" x14ac:dyDescent="0.25">
      <c r="A6360" s="26" t="s">
        <v>6553</v>
      </c>
      <c r="B6360" s="26" t="s">
        <v>6001</v>
      </c>
      <c r="C6360" s="65">
        <v>12</v>
      </c>
      <c r="D6360" s="66"/>
      <c r="E6360" s="66"/>
      <c r="F6360" s="66">
        <v>0</v>
      </c>
      <c r="G6360" s="66"/>
      <c r="H6360" s="66">
        <v>0</v>
      </c>
    </row>
    <row r="6361" spans="1:8" ht="12.75" customHeight="1" x14ac:dyDescent="0.25">
      <c r="A6361" s="26" t="s">
        <v>6554</v>
      </c>
      <c r="B6361" s="26" t="s">
        <v>5928</v>
      </c>
      <c r="C6361" s="65">
        <v>14</v>
      </c>
      <c r="D6361" s="66"/>
      <c r="E6361" s="66">
        <v>0</v>
      </c>
      <c r="F6361" s="66"/>
      <c r="G6361" s="66"/>
      <c r="H6361" s="66">
        <v>0</v>
      </c>
    </row>
    <row r="6362" spans="1:8" ht="12.75" customHeight="1" x14ac:dyDescent="0.25">
      <c r="A6362" s="26" t="s">
        <v>6555</v>
      </c>
      <c r="B6362" s="26" t="s">
        <v>6547</v>
      </c>
      <c r="C6362" s="65">
        <v>16</v>
      </c>
      <c r="D6362" s="66">
        <v>0</v>
      </c>
      <c r="E6362" s="66"/>
      <c r="F6362" s="66"/>
      <c r="G6362" s="66"/>
      <c r="H6362" s="66">
        <v>0</v>
      </c>
    </row>
    <row r="6363" spans="1:8" ht="12.75" customHeight="1" x14ac:dyDescent="0.25">
      <c r="A6363" s="26" t="s">
        <v>6556</v>
      </c>
      <c r="B6363" s="26" t="s">
        <v>6549</v>
      </c>
      <c r="C6363" s="65">
        <v>16</v>
      </c>
      <c r="D6363" s="66">
        <v>0</v>
      </c>
      <c r="E6363" s="66"/>
      <c r="F6363" s="66"/>
      <c r="G6363" s="66"/>
      <c r="H6363" s="66">
        <v>0</v>
      </c>
    </row>
    <row r="6364" spans="1:8" ht="12.75" customHeight="1" x14ac:dyDescent="0.25">
      <c r="A6364" s="26" t="s">
        <v>6557</v>
      </c>
      <c r="B6364" s="26" t="s">
        <v>6551</v>
      </c>
      <c r="C6364" s="65">
        <v>16</v>
      </c>
      <c r="D6364" s="66">
        <v>0</v>
      </c>
      <c r="E6364" s="66"/>
      <c r="F6364" s="66"/>
      <c r="G6364" s="66"/>
      <c r="H6364" s="66">
        <v>0</v>
      </c>
    </row>
    <row r="6365" spans="1:8" ht="12.75" customHeight="1" x14ac:dyDescent="0.25">
      <c r="A6365" s="26" t="s">
        <v>6558</v>
      </c>
      <c r="B6365" s="26" t="s">
        <v>5287</v>
      </c>
      <c r="C6365" s="65">
        <v>10</v>
      </c>
      <c r="D6365" s="66"/>
      <c r="E6365" s="66"/>
      <c r="F6365" s="66"/>
      <c r="G6365" s="66">
        <v>-1336002</v>
      </c>
      <c r="H6365" s="66">
        <v>1336002</v>
      </c>
    </row>
    <row r="6366" spans="1:8" ht="12.75" customHeight="1" x14ac:dyDescent="0.25">
      <c r="A6366" s="26" t="s">
        <v>6559</v>
      </c>
      <c r="B6366" s="26" t="s">
        <v>5287</v>
      </c>
      <c r="C6366" s="65">
        <v>12</v>
      </c>
      <c r="D6366" s="66"/>
      <c r="E6366" s="66"/>
      <c r="F6366" s="66">
        <v>-1336002</v>
      </c>
      <c r="G6366" s="66"/>
      <c r="H6366" s="66">
        <v>1336002</v>
      </c>
    </row>
    <row r="6367" spans="1:8" ht="12.75" customHeight="1" x14ac:dyDescent="0.25">
      <c r="A6367" s="26" t="s">
        <v>6560</v>
      </c>
      <c r="B6367" s="26" t="s">
        <v>5287</v>
      </c>
      <c r="C6367" s="65">
        <v>14</v>
      </c>
      <c r="D6367" s="66"/>
      <c r="E6367" s="66">
        <v>-1336002</v>
      </c>
      <c r="F6367" s="66"/>
      <c r="G6367" s="66"/>
      <c r="H6367" s="66">
        <v>1336002</v>
      </c>
    </row>
    <row r="6368" spans="1:8" ht="12.75" customHeight="1" x14ac:dyDescent="0.25">
      <c r="A6368" s="26" t="s">
        <v>6561</v>
      </c>
      <c r="B6368" s="26" t="s">
        <v>6562</v>
      </c>
      <c r="C6368" s="65">
        <v>16</v>
      </c>
      <c r="D6368" s="66">
        <v>-1336002</v>
      </c>
      <c r="E6368" s="66"/>
      <c r="F6368" s="66"/>
      <c r="G6368" s="66"/>
      <c r="H6368" s="66">
        <v>1336002</v>
      </c>
    </row>
    <row r="6369" spans="1:8" ht="12.75" customHeight="1" x14ac:dyDescent="0.25">
      <c r="A6369" s="26" t="s">
        <v>6563</v>
      </c>
      <c r="B6369" s="26" t="s">
        <v>6564</v>
      </c>
      <c r="C6369" s="65">
        <v>16</v>
      </c>
      <c r="D6369" s="66">
        <v>0</v>
      </c>
      <c r="E6369" s="66"/>
      <c r="F6369" s="66"/>
      <c r="G6369" s="66"/>
      <c r="H6369" s="66">
        <v>0</v>
      </c>
    </row>
    <row r="6370" spans="1:8" ht="12.75" customHeight="1" x14ac:dyDescent="0.25">
      <c r="A6370" s="26" t="s">
        <v>6565</v>
      </c>
      <c r="B6370" s="26" t="s">
        <v>6551</v>
      </c>
      <c r="C6370" s="65">
        <v>16</v>
      </c>
      <c r="D6370" s="66">
        <v>0</v>
      </c>
      <c r="E6370" s="66"/>
      <c r="F6370" s="66"/>
      <c r="G6370" s="66"/>
      <c r="H6370" s="66">
        <v>0</v>
      </c>
    </row>
    <row r="6371" spans="1:8" ht="12.75" customHeight="1" x14ac:dyDescent="0.25">
      <c r="A6371" s="26" t="s">
        <v>6566</v>
      </c>
      <c r="B6371" s="26" t="s">
        <v>5287</v>
      </c>
      <c r="C6371" s="65">
        <v>10</v>
      </c>
      <c r="D6371" s="66"/>
      <c r="E6371" s="66"/>
      <c r="F6371" s="66"/>
      <c r="G6371" s="66">
        <v>0</v>
      </c>
      <c r="H6371" s="66">
        <v>0</v>
      </c>
    </row>
    <row r="6372" spans="1:8" ht="12.75" customHeight="1" x14ac:dyDescent="0.25">
      <c r="A6372" s="26" t="s">
        <v>6567</v>
      </c>
      <c r="B6372" s="26" t="s">
        <v>5940</v>
      </c>
      <c r="C6372" s="65">
        <v>12</v>
      </c>
      <c r="D6372" s="66"/>
      <c r="E6372" s="66"/>
      <c r="F6372" s="66">
        <v>0</v>
      </c>
      <c r="G6372" s="66"/>
      <c r="H6372" s="66">
        <v>0</v>
      </c>
    </row>
    <row r="6373" spans="1:8" ht="12.75" customHeight="1" x14ac:dyDescent="0.25">
      <c r="A6373" s="26" t="s">
        <v>6568</v>
      </c>
      <c r="B6373" s="26" t="s">
        <v>6569</v>
      </c>
      <c r="C6373" s="65">
        <v>14</v>
      </c>
      <c r="D6373" s="66"/>
      <c r="E6373" s="66">
        <v>0</v>
      </c>
      <c r="F6373" s="66"/>
      <c r="G6373" s="66"/>
      <c r="H6373" s="66">
        <v>0</v>
      </c>
    </row>
    <row r="6374" spans="1:8" ht="12.75" customHeight="1" x14ac:dyDescent="0.25">
      <c r="A6374" s="26" t="s">
        <v>6570</v>
      </c>
      <c r="B6374" s="26" t="s">
        <v>6562</v>
      </c>
      <c r="C6374" s="65">
        <v>16</v>
      </c>
      <c r="D6374" s="66">
        <v>0</v>
      </c>
      <c r="E6374" s="66"/>
      <c r="F6374" s="66"/>
      <c r="G6374" s="66"/>
      <c r="H6374" s="66">
        <v>0</v>
      </c>
    </row>
    <row r="6375" spans="1:8" ht="12.75" customHeight="1" x14ac:dyDescent="0.25">
      <c r="A6375" s="26" t="s">
        <v>6571</v>
      </c>
      <c r="B6375" s="26" t="s">
        <v>6564</v>
      </c>
      <c r="C6375" s="65">
        <v>16</v>
      </c>
      <c r="D6375" s="66">
        <v>0</v>
      </c>
      <c r="E6375" s="66"/>
      <c r="F6375" s="66"/>
      <c r="G6375" s="66"/>
      <c r="H6375" s="66">
        <v>0</v>
      </c>
    </row>
    <row r="6376" spans="1:8" ht="12.75" customHeight="1" x14ac:dyDescent="0.25">
      <c r="A6376" s="26" t="s">
        <v>6572</v>
      </c>
      <c r="B6376" s="26" t="s">
        <v>6551</v>
      </c>
      <c r="C6376" s="65">
        <v>16</v>
      </c>
      <c r="D6376" s="66">
        <v>0</v>
      </c>
      <c r="E6376" s="66"/>
      <c r="F6376" s="66"/>
      <c r="G6376" s="66"/>
      <c r="H6376" s="66">
        <v>0</v>
      </c>
    </row>
    <row r="6377" spans="1:8" ht="12.75" customHeight="1" x14ac:dyDescent="0.25">
      <c r="A6377" s="26" t="s">
        <v>6573</v>
      </c>
      <c r="B6377" s="26" t="s">
        <v>4745</v>
      </c>
      <c r="C6377" s="65">
        <v>10</v>
      </c>
      <c r="D6377" s="66"/>
      <c r="E6377" s="66"/>
      <c r="F6377" s="66"/>
      <c r="G6377" s="66">
        <v>-46764840.07</v>
      </c>
      <c r="H6377" s="66">
        <v>46764840.07</v>
      </c>
    </row>
    <row r="6378" spans="1:8" ht="12.75" customHeight="1" x14ac:dyDescent="0.25">
      <c r="A6378" s="26" t="s">
        <v>6574</v>
      </c>
      <c r="B6378" s="26" t="s">
        <v>4745</v>
      </c>
      <c r="C6378" s="65">
        <v>12</v>
      </c>
      <c r="D6378" s="66"/>
      <c r="E6378" s="66"/>
      <c r="F6378" s="66">
        <v>-46764840.07</v>
      </c>
      <c r="G6378" s="66"/>
      <c r="H6378" s="66">
        <v>46764840.07</v>
      </c>
    </row>
    <row r="6379" spans="1:8" ht="12.75" customHeight="1" x14ac:dyDescent="0.25">
      <c r="A6379" s="26" t="s">
        <v>6575</v>
      </c>
      <c r="B6379" s="26" t="s">
        <v>4745</v>
      </c>
      <c r="C6379" s="65">
        <v>14</v>
      </c>
      <c r="D6379" s="66"/>
      <c r="E6379" s="66">
        <v>-46764840.07</v>
      </c>
      <c r="F6379" s="66"/>
      <c r="G6379" s="66"/>
      <c r="H6379" s="66">
        <v>46764840.07</v>
      </c>
    </row>
    <row r="6380" spans="1:8" ht="12.75" customHeight="1" x14ac:dyDescent="0.25">
      <c r="A6380" s="26" t="s">
        <v>6576</v>
      </c>
      <c r="B6380" s="26" t="s">
        <v>6562</v>
      </c>
      <c r="C6380" s="65">
        <v>16</v>
      </c>
      <c r="D6380" s="66">
        <v>-40586441.840000004</v>
      </c>
      <c r="E6380" s="66"/>
      <c r="F6380" s="66"/>
      <c r="G6380" s="66"/>
      <c r="H6380" s="66">
        <v>40586441.840000004</v>
      </c>
    </row>
    <row r="6381" spans="1:8" ht="12.75" customHeight="1" x14ac:dyDescent="0.25">
      <c r="A6381" s="26" t="s">
        <v>6577</v>
      </c>
      <c r="B6381" s="26" t="s">
        <v>6564</v>
      </c>
      <c r="C6381" s="65">
        <v>16</v>
      </c>
      <c r="D6381" s="66">
        <v>-6178398.2300000004</v>
      </c>
      <c r="E6381" s="66"/>
      <c r="F6381" s="66"/>
      <c r="G6381" s="66"/>
      <c r="H6381" s="66">
        <v>6178398.2300000004</v>
      </c>
    </row>
    <row r="6382" spans="1:8" ht="12.75" customHeight="1" x14ac:dyDescent="0.25">
      <c r="A6382" s="26" t="s">
        <v>6578</v>
      </c>
      <c r="B6382" s="26" t="s">
        <v>6579</v>
      </c>
      <c r="C6382" s="65">
        <v>16</v>
      </c>
      <c r="D6382" s="66">
        <v>0</v>
      </c>
      <c r="E6382" s="66"/>
      <c r="F6382" s="66"/>
      <c r="G6382" s="66"/>
      <c r="H6382" s="66">
        <v>0</v>
      </c>
    </row>
    <row r="6383" spans="1:8" ht="12.75" customHeight="1" x14ac:dyDescent="0.25">
      <c r="A6383" s="26" t="s">
        <v>6580</v>
      </c>
      <c r="B6383" s="26" t="s">
        <v>4745</v>
      </c>
      <c r="C6383" s="65">
        <v>10</v>
      </c>
      <c r="D6383" s="66"/>
      <c r="E6383" s="66"/>
      <c r="F6383" s="66"/>
      <c r="G6383" s="66">
        <v>0</v>
      </c>
      <c r="H6383" s="66">
        <v>0</v>
      </c>
    </row>
    <row r="6384" spans="1:8" ht="12.75" customHeight="1" x14ac:dyDescent="0.25">
      <c r="A6384" s="26" t="s">
        <v>6581</v>
      </c>
      <c r="B6384" s="26" t="s">
        <v>5740</v>
      </c>
      <c r="C6384" s="65">
        <v>12</v>
      </c>
      <c r="D6384" s="66"/>
      <c r="E6384" s="66"/>
      <c r="F6384" s="66">
        <v>0</v>
      </c>
      <c r="G6384" s="66"/>
      <c r="H6384" s="66">
        <v>0</v>
      </c>
    </row>
    <row r="6385" spans="1:8" ht="12.75" customHeight="1" x14ac:dyDescent="0.25">
      <c r="A6385" s="26" t="s">
        <v>6582</v>
      </c>
      <c r="B6385" s="26" t="s">
        <v>5740</v>
      </c>
      <c r="C6385" s="65">
        <v>14</v>
      </c>
      <c r="D6385" s="66"/>
      <c r="E6385" s="66">
        <v>0</v>
      </c>
      <c r="F6385" s="66"/>
      <c r="G6385" s="66"/>
      <c r="H6385" s="66">
        <v>0</v>
      </c>
    </row>
    <row r="6386" spans="1:8" ht="12.75" customHeight="1" x14ac:dyDescent="0.25">
      <c r="A6386" s="26" t="s">
        <v>6583</v>
      </c>
      <c r="B6386" s="26" t="s">
        <v>6562</v>
      </c>
      <c r="C6386" s="65">
        <v>16</v>
      </c>
      <c r="D6386" s="66">
        <v>0</v>
      </c>
      <c r="E6386" s="66"/>
      <c r="F6386" s="66"/>
      <c r="G6386" s="66"/>
      <c r="H6386" s="66">
        <v>0</v>
      </c>
    </row>
    <row r="6387" spans="1:8" ht="22.5" customHeight="1" x14ac:dyDescent="0.25">
      <c r="A6387" s="26" t="s">
        <v>6584</v>
      </c>
      <c r="B6387" s="26" t="s">
        <v>6564</v>
      </c>
      <c r="C6387" s="65">
        <v>16</v>
      </c>
      <c r="D6387" s="66">
        <v>0</v>
      </c>
      <c r="E6387" s="66"/>
      <c r="F6387" s="66"/>
      <c r="G6387" s="66"/>
      <c r="H6387" s="66">
        <v>0</v>
      </c>
    </row>
    <row r="6388" spans="1:8" ht="12.75" customHeight="1" x14ac:dyDescent="0.25">
      <c r="A6388" s="26" t="s">
        <v>6585</v>
      </c>
      <c r="B6388" s="26" t="s">
        <v>6579</v>
      </c>
      <c r="C6388" s="65">
        <v>16</v>
      </c>
      <c r="D6388" s="66">
        <v>0</v>
      </c>
      <c r="E6388" s="66"/>
      <c r="F6388" s="66"/>
      <c r="G6388" s="66"/>
      <c r="H6388" s="66">
        <v>0</v>
      </c>
    </row>
    <row r="6389" spans="1:8" ht="12.75" customHeight="1" x14ac:dyDescent="0.25">
      <c r="A6389" s="26" t="s">
        <v>6586</v>
      </c>
      <c r="B6389" s="26" t="s">
        <v>5304</v>
      </c>
      <c r="C6389" s="65">
        <v>10</v>
      </c>
      <c r="D6389" s="66"/>
      <c r="E6389" s="66"/>
      <c r="F6389" s="66"/>
      <c r="G6389" s="66">
        <v>-2500000</v>
      </c>
      <c r="H6389" s="66">
        <v>2500000</v>
      </c>
    </row>
    <row r="6390" spans="1:8" ht="12.75" customHeight="1" x14ac:dyDescent="0.25">
      <c r="A6390" s="26" t="s">
        <v>6587</v>
      </c>
      <c r="B6390" s="26" t="s">
        <v>5304</v>
      </c>
      <c r="C6390" s="65">
        <v>12</v>
      </c>
      <c r="D6390" s="66"/>
      <c r="E6390" s="66"/>
      <c r="F6390" s="66">
        <v>-2500000</v>
      </c>
      <c r="G6390" s="66"/>
      <c r="H6390" s="66">
        <v>2500000</v>
      </c>
    </row>
    <row r="6391" spans="1:8" ht="12.75" customHeight="1" x14ac:dyDescent="0.25">
      <c r="A6391" s="26" t="s">
        <v>6588</v>
      </c>
      <c r="B6391" s="26" t="s">
        <v>5304</v>
      </c>
      <c r="C6391" s="65">
        <v>14</v>
      </c>
      <c r="D6391" s="66"/>
      <c r="E6391" s="66">
        <v>-2500000</v>
      </c>
      <c r="F6391" s="66"/>
      <c r="G6391" s="66"/>
      <c r="H6391" s="66">
        <v>2500000</v>
      </c>
    </row>
    <row r="6392" spans="1:8" ht="12.75" customHeight="1" x14ac:dyDescent="0.25">
      <c r="A6392" s="26" t="s">
        <v>6589</v>
      </c>
      <c r="B6392" s="26" t="s">
        <v>6562</v>
      </c>
      <c r="C6392" s="65">
        <v>16</v>
      </c>
      <c r="D6392" s="66">
        <v>-2500000</v>
      </c>
      <c r="E6392" s="66"/>
      <c r="F6392" s="66"/>
      <c r="G6392" s="66"/>
      <c r="H6392" s="66">
        <v>2500000</v>
      </c>
    </row>
    <row r="6393" spans="1:8" ht="12.75" customHeight="1" x14ac:dyDescent="0.25">
      <c r="A6393" s="26" t="s">
        <v>6590</v>
      </c>
      <c r="B6393" s="26" t="s">
        <v>6564</v>
      </c>
      <c r="C6393" s="65">
        <v>16</v>
      </c>
      <c r="D6393" s="66">
        <v>0</v>
      </c>
      <c r="E6393" s="66"/>
      <c r="F6393" s="66"/>
      <c r="G6393" s="66"/>
      <c r="H6393" s="66">
        <v>0</v>
      </c>
    </row>
    <row r="6394" spans="1:8" ht="12.75" customHeight="1" x14ac:dyDescent="0.25">
      <c r="A6394" s="26" t="s">
        <v>6591</v>
      </c>
      <c r="B6394" s="26" t="s">
        <v>6579</v>
      </c>
      <c r="C6394" s="65">
        <v>16</v>
      </c>
      <c r="D6394" s="66">
        <v>0</v>
      </c>
      <c r="E6394" s="66"/>
      <c r="F6394" s="66"/>
      <c r="G6394" s="66"/>
      <c r="H6394" s="66">
        <v>0</v>
      </c>
    </row>
    <row r="6395" spans="1:8" ht="12.75" customHeight="1" x14ac:dyDescent="0.25">
      <c r="A6395" s="26" t="s">
        <v>6592</v>
      </c>
      <c r="B6395" s="26" t="s">
        <v>5304</v>
      </c>
      <c r="C6395" s="65">
        <v>10</v>
      </c>
      <c r="D6395" s="66"/>
      <c r="E6395" s="66"/>
      <c r="F6395" s="66"/>
      <c r="G6395" s="66">
        <v>0</v>
      </c>
      <c r="H6395" s="66">
        <v>0</v>
      </c>
    </row>
    <row r="6396" spans="1:8" ht="12.75" customHeight="1" x14ac:dyDescent="0.25">
      <c r="A6396" s="26" t="s">
        <v>6593</v>
      </c>
      <c r="B6396" s="26" t="s">
        <v>6017</v>
      </c>
      <c r="C6396" s="65">
        <v>12</v>
      </c>
      <c r="D6396" s="66"/>
      <c r="E6396" s="66"/>
      <c r="F6396" s="66">
        <v>0</v>
      </c>
      <c r="G6396" s="66"/>
      <c r="H6396" s="66">
        <v>0</v>
      </c>
    </row>
    <row r="6397" spans="1:8" ht="12.75" customHeight="1" x14ac:dyDescent="0.25">
      <c r="A6397" s="26" t="s">
        <v>6594</v>
      </c>
      <c r="B6397" s="26" t="s">
        <v>6017</v>
      </c>
      <c r="C6397" s="65">
        <v>14</v>
      </c>
      <c r="D6397" s="66"/>
      <c r="E6397" s="66">
        <v>0</v>
      </c>
      <c r="F6397" s="66"/>
      <c r="G6397" s="66"/>
      <c r="H6397" s="66">
        <v>0</v>
      </c>
    </row>
    <row r="6398" spans="1:8" ht="12.75" customHeight="1" x14ac:dyDescent="0.25">
      <c r="A6398" s="26" t="s">
        <v>6595</v>
      </c>
      <c r="B6398" s="26" t="s">
        <v>6562</v>
      </c>
      <c r="C6398" s="65">
        <v>16</v>
      </c>
      <c r="D6398" s="66">
        <v>0</v>
      </c>
      <c r="E6398" s="66"/>
      <c r="F6398" s="66"/>
      <c r="G6398" s="66"/>
      <c r="H6398" s="66">
        <v>0</v>
      </c>
    </row>
    <row r="6399" spans="1:8" ht="12.75" customHeight="1" x14ac:dyDescent="0.25">
      <c r="A6399" s="26" t="s">
        <v>6596</v>
      </c>
      <c r="B6399" s="26" t="s">
        <v>6564</v>
      </c>
      <c r="C6399" s="65">
        <v>16</v>
      </c>
      <c r="D6399" s="66">
        <v>0</v>
      </c>
      <c r="E6399" s="66"/>
      <c r="F6399" s="66"/>
      <c r="G6399" s="66"/>
      <c r="H6399" s="66">
        <v>0</v>
      </c>
    </row>
    <row r="6400" spans="1:8" ht="12.75" customHeight="1" x14ac:dyDescent="0.25">
      <c r="A6400" s="26" t="s">
        <v>6597</v>
      </c>
      <c r="B6400" s="26" t="s">
        <v>6579</v>
      </c>
      <c r="C6400" s="65">
        <v>16</v>
      </c>
      <c r="D6400" s="66">
        <v>0</v>
      </c>
      <c r="E6400" s="66"/>
      <c r="F6400" s="66"/>
      <c r="G6400" s="66"/>
      <c r="H6400" s="66">
        <v>0</v>
      </c>
    </row>
    <row r="6401" spans="1:8" ht="12.75" customHeight="1" x14ac:dyDescent="0.25">
      <c r="A6401" s="26" t="s">
        <v>6598</v>
      </c>
      <c r="B6401" s="26" t="s">
        <v>5313</v>
      </c>
      <c r="C6401" s="65">
        <v>10</v>
      </c>
      <c r="D6401" s="66"/>
      <c r="E6401" s="66"/>
      <c r="F6401" s="66"/>
      <c r="G6401" s="66">
        <v>0</v>
      </c>
      <c r="H6401" s="66">
        <v>0</v>
      </c>
    </row>
    <row r="6402" spans="1:8" ht="12.75" customHeight="1" x14ac:dyDescent="0.25">
      <c r="A6402" s="26" t="s">
        <v>6599</v>
      </c>
      <c r="B6402" s="26" t="s">
        <v>5318</v>
      </c>
      <c r="C6402" s="65">
        <v>10</v>
      </c>
      <c r="D6402" s="66"/>
      <c r="E6402" s="66"/>
      <c r="F6402" s="66"/>
      <c r="G6402" s="66">
        <v>0</v>
      </c>
      <c r="H6402" s="66">
        <v>0</v>
      </c>
    </row>
    <row r="6403" spans="1:8" ht="12.75" customHeight="1" x14ac:dyDescent="0.25">
      <c r="A6403" s="26" t="s">
        <v>6600</v>
      </c>
      <c r="B6403" s="26" t="s">
        <v>5323</v>
      </c>
      <c r="C6403" s="65">
        <v>10</v>
      </c>
      <c r="D6403" s="66"/>
      <c r="E6403" s="66"/>
      <c r="F6403" s="66"/>
      <c r="G6403" s="66">
        <v>0</v>
      </c>
      <c r="H6403" s="66">
        <v>0</v>
      </c>
    </row>
    <row r="6404" spans="1:8" ht="12.75" customHeight="1" x14ac:dyDescent="0.25">
      <c r="A6404" s="26" t="s">
        <v>6601</v>
      </c>
      <c r="B6404" s="26" t="s">
        <v>5323</v>
      </c>
      <c r="C6404" s="65">
        <v>10</v>
      </c>
      <c r="D6404" s="66"/>
      <c r="E6404" s="66"/>
      <c r="F6404" s="66"/>
      <c r="G6404" s="66">
        <v>0</v>
      </c>
      <c r="H6404" s="66">
        <v>0</v>
      </c>
    </row>
    <row r="6405" spans="1:8" ht="12.75" customHeight="1" x14ac:dyDescent="0.25">
      <c r="A6405" s="26" t="s">
        <v>6602</v>
      </c>
      <c r="B6405" s="26" t="s">
        <v>5332</v>
      </c>
      <c r="C6405" s="65">
        <v>10</v>
      </c>
      <c r="D6405" s="66"/>
      <c r="E6405" s="66"/>
      <c r="F6405" s="66"/>
      <c r="G6405" s="66">
        <v>0</v>
      </c>
      <c r="H6405" s="66">
        <v>0</v>
      </c>
    </row>
    <row r="6406" spans="1:8" ht="22.5" customHeight="1" x14ac:dyDescent="0.25">
      <c r="A6406" s="26" t="s">
        <v>6603</v>
      </c>
      <c r="B6406" s="26" t="s">
        <v>5332</v>
      </c>
      <c r="C6406" s="65">
        <v>10</v>
      </c>
      <c r="D6406" s="66"/>
      <c r="E6406" s="66"/>
      <c r="F6406" s="66"/>
      <c r="G6406" s="66">
        <v>0</v>
      </c>
      <c r="H6406" s="66">
        <v>0</v>
      </c>
    </row>
    <row r="6407" spans="1:8" ht="12.75" customHeight="1" x14ac:dyDescent="0.25">
      <c r="A6407" s="26" t="s">
        <v>6604</v>
      </c>
      <c r="B6407" s="26" t="s">
        <v>5278</v>
      </c>
      <c r="C6407" s="65">
        <v>10</v>
      </c>
      <c r="D6407" s="66"/>
      <c r="E6407" s="66"/>
      <c r="F6407" s="66"/>
      <c r="G6407" s="66">
        <v>-261604.04</v>
      </c>
      <c r="H6407" s="66">
        <v>261604.04</v>
      </c>
    </row>
    <row r="6408" spans="1:8" ht="12.75" customHeight="1" x14ac:dyDescent="0.25">
      <c r="A6408" s="26" t="s">
        <v>6605</v>
      </c>
      <c r="B6408" s="26" t="s">
        <v>5278</v>
      </c>
      <c r="C6408" s="65">
        <v>12</v>
      </c>
      <c r="D6408" s="66"/>
      <c r="E6408" s="66"/>
      <c r="F6408" s="66">
        <v>-261604.04</v>
      </c>
      <c r="G6408" s="66"/>
      <c r="H6408" s="66">
        <v>261604.04</v>
      </c>
    </row>
    <row r="6409" spans="1:8" ht="12.75" customHeight="1" x14ac:dyDescent="0.25">
      <c r="A6409" s="26" t="s">
        <v>6606</v>
      </c>
      <c r="B6409" s="26" t="s">
        <v>5278</v>
      </c>
      <c r="C6409" s="65">
        <v>14</v>
      </c>
      <c r="D6409" s="66"/>
      <c r="E6409" s="66">
        <v>-261604.04</v>
      </c>
      <c r="F6409" s="66"/>
      <c r="G6409" s="66"/>
      <c r="H6409" s="66">
        <v>261604.04</v>
      </c>
    </row>
    <row r="6410" spans="1:8" ht="12.75" customHeight="1" x14ac:dyDescent="0.25">
      <c r="A6410" s="26" t="s">
        <v>6607</v>
      </c>
      <c r="B6410" s="26" t="s">
        <v>6547</v>
      </c>
      <c r="C6410" s="65">
        <v>16</v>
      </c>
      <c r="D6410" s="66">
        <v>-113096.49</v>
      </c>
      <c r="E6410" s="66"/>
      <c r="F6410" s="66"/>
      <c r="G6410" s="66"/>
      <c r="H6410" s="66">
        <v>113096.49</v>
      </c>
    </row>
    <row r="6411" spans="1:8" ht="12.75" customHeight="1" x14ac:dyDescent="0.25">
      <c r="A6411" s="26" t="s">
        <v>6608</v>
      </c>
      <c r="B6411" s="26" t="s">
        <v>6549</v>
      </c>
      <c r="C6411" s="65">
        <v>16</v>
      </c>
      <c r="D6411" s="66">
        <v>-148507.54999999999</v>
      </c>
      <c r="E6411" s="66"/>
      <c r="F6411" s="66"/>
      <c r="G6411" s="66"/>
      <c r="H6411" s="66">
        <v>148507.54999999999</v>
      </c>
    </row>
    <row r="6412" spans="1:8" ht="12.75" customHeight="1" x14ac:dyDescent="0.25">
      <c r="A6412" s="26" t="s">
        <v>6609</v>
      </c>
      <c r="B6412" s="26" t="s">
        <v>6610</v>
      </c>
      <c r="C6412" s="65">
        <v>16</v>
      </c>
      <c r="D6412" s="66">
        <v>0</v>
      </c>
      <c r="E6412" s="66"/>
      <c r="F6412" s="66"/>
      <c r="G6412" s="66"/>
      <c r="H6412" s="66">
        <v>0</v>
      </c>
    </row>
    <row r="6413" spans="1:8" ht="12.75" customHeight="1" x14ac:dyDescent="0.25">
      <c r="A6413" s="26" t="s">
        <v>6611</v>
      </c>
      <c r="B6413" s="26" t="s">
        <v>5287</v>
      </c>
      <c r="C6413" s="65">
        <v>12</v>
      </c>
      <c r="D6413" s="66"/>
      <c r="E6413" s="66"/>
      <c r="F6413" s="66">
        <v>0</v>
      </c>
      <c r="G6413" s="66"/>
      <c r="H6413" s="66">
        <v>0</v>
      </c>
    </row>
    <row r="6414" spans="1:8" ht="12.75" customHeight="1" x14ac:dyDescent="0.25">
      <c r="A6414" s="26" t="s">
        <v>6612</v>
      </c>
      <c r="B6414" s="26" t="s">
        <v>5287</v>
      </c>
      <c r="C6414" s="65">
        <v>14</v>
      </c>
      <c r="D6414" s="66"/>
      <c r="E6414" s="66">
        <v>0</v>
      </c>
      <c r="F6414" s="66"/>
      <c r="G6414" s="66"/>
      <c r="H6414" s="66">
        <v>0</v>
      </c>
    </row>
    <row r="6415" spans="1:8" ht="12.75" customHeight="1" x14ac:dyDescent="0.25">
      <c r="A6415" s="26" t="s">
        <v>6613</v>
      </c>
      <c r="B6415" s="26" t="s">
        <v>6547</v>
      </c>
      <c r="C6415" s="65">
        <v>16</v>
      </c>
      <c r="D6415" s="66">
        <v>0</v>
      </c>
      <c r="E6415" s="66"/>
      <c r="F6415" s="66"/>
      <c r="G6415" s="66"/>
      <c r="H6415" s="66">
        <v>0</v>
      </c>
    </row>
    <row r="6416" spans="1:8" ht="12.75" customHeight="1" x14ac:dyDescent="0.25">
      <c r="A6416" s="26" t="s">
        <v>6614</v>
      </c>
      <c r="B6416" s="26" t="s">
        <v>6549</v>
      </c>
      <c r="C6416" s="65">
        <v>16</v>
      </c>
      <c r="D6416" s="66">
        <v>0</v>
      </c>
      <c r="E6416" s="66"/>
      <c r="F6416" s="66"/>
      <c r="G6416" s="66"/>
      <c r="H6416" s="66">
        <v>0</v>
      </c>
    </row>
    <row r="6417" spans="1:8" ht="12.75" customHeight="1" x14ac:dyDescent="0.25">
      <c r="A6417" s="26" t="s">
        <v>6615</v>
      </c>
      <c r="B6417" s="26" t="s">
        <v>6610</v>
      </c>
      <c r="C6417" s="65">
        <v>16</v>
      </c>
      <c r="D6417" s="66">
        <v>0</v>
      </c>
      <c r="E6417" s="66"/>
      <c r="F6417" s="66"/>
      <c r="G6417" s="66"/>
      <c r="H6417" s="66">
        <v>0</v>
      </c>
    </row>
    <row r="6418" spans="1:8" ht="12.75" customHeight="1" x14ac:dyDescent="0.25">
      <c r="A6418" s="26" t="s">
        <v>6616</v>
      </c>
      <c r="B6418" s="26" t="s">
        <v>4745</v>
      </c>
      <c r="C6418" s="65">
        <v>12</v>
      </c>
      <c r="D6418" s="66"/>
      <c r="E6418" s="66"/>
      <c r="F6418" s="66">
        <v>0</v>
      </c>
      <c r="G6418" s="66"/>
      <c r="H6418" s="66">
        <v>0</v>
      </c>
    </row>
    <row r="6419" spans="1:8" ht="12.75" customHeight="1" x14ac:dyDescent="0.25">
      <c r="A6419" s="26" t="s">
        <v>6617</v>
      </c>
      <c r="B6419" s="26" t="s">
        <v>4745</v>
      </c>
      <c r="C6419" s="65">
        <v>14</v>
      </c>
      <c r="D6419" s="66"/>
      <c r="E6419" s="66">
        <v>0</v>
      </c>
      <c r="F6419" s="66"/>
      <c r="G6419" s="66"/>
      <c r="H6419" s="66">
        <v>0</v>
      </c>
    </row>
    <row r="6420" spans="1:8" ht="12.75" customHeight="1" x14ac:dyDescent="0.25">
      <c r="A6420" s="26" t="s">
        <v>6618</v>
      </c>
      <c r="B6420" s="26" t="s">
        <v>6547</v>
      </c>
      <c r="C6420" s="65">
        <v>16</v>
      </c>
      <c r="D6420" s="66">
        <v>0</v>
      </c>
      <c r="E6420" s="66"/>
      <c r="F6420" s="66"/>
      <c r="G6420" s="66"/>
      <c r="H6420" s="66">
        <v>0</v>
      </c>
    </row>
    <row r="6421" spans="1:8" ht="22.5" customHeight="1" x14ac:dyDescent="0.25">
      <c r="A6421" s="26" t="s">
        <v>6619</v>
      </c>
      <c r="B6421" s="26" t="s">
        <v>6549</v>
      </c>
      <c r="C6421" s="65">
        <v>16</v>
      </c>
      <c r="D6421" s="66">
        <v>0</v>
      </c>
      <c r="E6421" s="66"/>
      <c r="F6421" s="66"/>
      <c r="G6421" s="66"/>
      <c r="H6421" s="66">
        <v>0</v>
      </c>
    </row>
    <row r="6422" spans="1:8" ht="12.75" customHeight="1" x14ac:dyDescent="0.25">
      <c r="A6422" s="26" t="s">
        <v>6620</v>
      </c>
      <c r="B6422" s="26" t="s">
        <v>6610</v>
      </c>
      <c r="C6422" s="65">
        <v>16</v>
      </c>
      <c r="D6422" s="66">
        <v>0</v>
      </c>
      <c r="E6422" s="66"/>
      <c r="F6422" s="66"/>
      <c r="G6422" s="66"/>
      <c r="H6422" s="66">
        <v>0</v>
      </c>
    </row>
    <row r="6423" spans="1:8" ht="12.75" customHeight="1" x14ac:dyDescent="0.25">
      <c r="A6423" s="26" t="s">
        <v>6621</v>
      </c>
      <c r="B6423" s="26" t="s">
        <v>5304</v>
      </c>
      <c r="C6423" s="65">
        <v>12</v>
      </c>
      <c r="D6423" s="66"/>
      <c r="E6423" s="66"/>
      <c r="F6423" s="66">
        <v>0</v>
      </c>
      <c r="G6423" s="66"/>
      <c r="H6423" s="66">
        <v>0</v>
      </c>
    </row>
    <row r="6424" spans="1:8" ht="12.75" customHeight="1" x14ac:dyDescent="0.25">
      <c r="A6424" s="26" t="s">
        <v>6622</v>
      </c>
      <c r="B6424" s="26" t="s">
        <v>5304</v>
      </c>
      <c r="C6424" s="65">
        <v>14</v>
      </c>
      <c r="D6424" s="66"/>
      <c r="E6424" s="66">
        <v>0</v>
      </c>
      <c r="F6424" s="66"/>
      <c r="G6424" s="66"/>
      <c r="H6424" s="66">
        <v>0</v>
      </c>
    </row>
    <row r="6425" spans="1:8" ht="12.75" customHeight="1" x14ac:dyDescent="0.25">
      <c r="A6425" s="26" t="s">
        <v>6623</v>
      </c>
      <c r="B6425" s="26" t="s">
        <v>6547</v>
      </c>
      <c r="C6425" s="65">
        <v>16</v>
      </c>
      <c r="D6425" s="66">
        <v>0</v>
      </c>
      <c r="E6425" s="66"/>
      <c r="F6425" s="66"/>
      <c r="G6425" s="66"/>
      <c r="H6425" s="66">
        <v>0</v>
      </c>
    </row>
    <row r="6426" spans="1:8" ht="12.75" customHeight="1" x14ac:dyDescent="0.25">
      <c r="A6426" s="26" t="s">
        <v>6624</v>
      </c>
      <c r="B6426" s="26" t="s">
        <v>6549</v>
      </c>
      <c r="C6426" s="65">
        <v>16</v>
      </c>
      <c r="D6426" s="66">
        <v>0</v>
      </c>
      <c r="E6426" s="66"/>
      <c r="F6426" s="66"/>
      <c r="G6426" s="66"/>
      <c r="H6426" s="66">
        <v>0</v>
      </c>
    </row>
    <row r="6427" spans="1:8" ht="12.75" customHeight="1" x14ac:dyDescent="0.25">
      <c r="A6427" s="26" t="s">
        <v>6625</v>
      </c>
      <c r="B6427" s="26" t="s">
        <v>6610</v>
      </c>
      <c r="C6427" s="65">
        <v>16</v>
      </c>
      <c r="D6427" s="66">
        <v>0</v>
      </c>
      <c r="E6427" s="66"/>
      <c r="F6427" s="66"/>
      <c r="G6427" s="66"/>
      <c r="H6427" s="66">
        <v>0</v>
      </c>
    </row>
    <row r="6428" spans="1:8" ht="12.75" customHeight="1" x14ac:dyDescent="0.25">
      <c r="A6428" s="26" t="s">
        <v>11457</v>
      </c>
      <c r="B6428" s="26" t="s">
        <v>5318</v>
      </c>
      <c r="C6428" s="65">
        <v>12</v>
      </c>
      <c r="D6428" s="66"/>
      <c r="E6428" s="66"/>
      <c r="F6428" s="66">
        <v>0</v>
      </c>
      <c r="G6428" s="66"/>
      <c r="H6428" s="66">
        <v>0</v>
      </c>
    </row>
    <row r="6429" spans="1:8" ht="12.75" customHeight="1" x14ac:dyDescent="0.25">
      <c r="A6429" s="26" t="s">
        <v>11458</v>
      </c>
      <c r="B6429" s="26" t="s">
        <v>5318</v>
      </c>
      <c r="C6429" s="65">
        <v>14</v>
      </c>
      <c r="D6429" s="66"/>
      <c r="E6429" s="66">
        <v>0</v>
      </c>
      <c r="F6429" s="66"/>
      <c r="G6429" s="66"/>
      <c r="H6429" s="66">
        <v>0</v>
      </c>
    </row>
    <row r="6430" spans="1:8" ht="12.75" customHeight="1" x14ac:dyDescent="0.25">
      <c r="A6430" s="26" t="s">
        <v>11459</v>
      </c>
      <c r="B6430" s="26" t="s">
        <v>5318</v>
      </c>
      <c r="C6430" s="65">
        <v>16</v>
      </c>
      <c r="D6430" s="66">
        <v>0</v>
      </c>
      <c r="E6430" s="66"/>
      <c r="F6430" s="66"/>
      <c r="G6430" s="66"/>
      <c r="H6430" s="66">
        <v>0</v>
      </c>
    </row>
    <row r="6431" spans="1:8" ht="12.75" customHeight="1" x14ac:dyDescent="0.25">
      <c r="A6431" s="26" t="s">
        <v>6626</v>
      </c>
      <c r="B6431" s="26" t="s">
        <v>5341</v>
      </c>
      <c r="C6431" s="65">
        <v>10</v>
      </c>
      <c r="D6431" s="66"/>
      <c r="E6431" s="66"/>
      <c r="F6431" s="66"/>
      <c r="G6431" s="66">
        <v>0</v>
      </c>
      <c r="H6431" s="66">
        <v>0</v>
      </c>
    </row>
    <row r="6432" spans="1:8" ht="12.75" customHeight="1" x14ac:dyDescent="0.25">
      <c r="A6432" s="26" t="s">
        <v>6627</v>
      </c>
      <c r="B6432" s="26" t="s">
        <v>5928</v>
      </c>
      <c r="C6432" s="65">
        <v>12</v>
      </c>
      <c r="D6432" s="66"/>
      <c r="E6432" s="66"/>
      <c r="F6432" s="66">
        <v>0</v>
      </c>
      <c r="G6432" s="66"/>
      <c r="H6432" s="66">
        <v>0</v>
      </c>
    </row>
    <row r="6433" spans="1:8" ht="12.75" customHeight="1" x14ac:dyDescent="0.25">
      <c r="A6433" s="26" t="s">
        <v>6628</v>
      </c>
      <c r="B6433" s="26" t="s">
        <v>5928</v>
      </c>
      <c r="C6433" s="65">
        <v>14</v>
      </c>
      <c r="D6433" s="66"/>
      <c r="E6433" s="66">
        <v>0</v>
      </c>
      <c r="F6433" s="66"/>
      <c r="G6433" s="66"/>
      <c r="H6433" s="66">
        <v>0</v>
      </c>
    </row>
    <row r="6434" spans="1:8" ht="12.75" customHeight="1" x14ac:dyDescent="0.25">
      <c r="A6434" s="26" t="s">
        <v>6629</v>
      </c>
      <c r="B6434" s="26" t="s">
        <v>6547</v>
      </c>
      <c r="C6434" s="65">
        <v>16</v>
      </c>
      <c r="D6434" s="66">
        <v>0</v>
      </c>
      <c r="E6434" s="66"/>
      <c r="F6434" s="66"/>
      <c r="G6434" s="66"/>
      <c r="H6434" s="66">
        <v>0</v>
      </c>
    </row>
    <row r="6435" spans="1:8" ht="12.75" customHeight="1" x14ac:dyDescent="0.25">
      <c r="A6435" s="26" t="s">
        <v>6630</v>
      </c>
      <c r="B6435" s="26" t="s">
        <v>6549</v>
      </c>
      <c r="C6435" s="65">
        <v>16</v>
      </c>
      <c r="D6435" s="66">
        <v>0</v>
      </c>
      <c r="E6435" s="66"/>
      <c r="F6435" s="66"/>
      <c r="G6435" s="66"/>
      <c r="H6435" s="66">
        <v>0</v>
      </c>
    </row>
    <row r="6436" spans="1:8" ht="12.75" customHeight="1" x14ac:dyDescent="0.25">
      <c r="A6436" s="26" t="s">
        <v>6631</v>
      </c>
      <c r="B6436" s="26" t="s">
        <v>6610</v>
      </c>
      <c r="C6436" s="65">
        <v>16</v>
      </c>
      <c r="D6436" s="66">
        <v>0</v>
      </c>
      <c r="E6436" s="66"/>
      <c r="F6436" s="66"/>
      <c r="G6436" s="66"/>
      <c r="H6436" s="66">
        <v>0</v>
      </c>
    </row>
    <row r="6437" spans="1:8" ht="12.75" customHeight="1" x14ac:dyDescent="0.25">
      <c r="A6437" s="26" t="s">
        <v>6632</v>
      </c>
      <c r="B6437" s="26" t="s">
        <v>5940</v>
      </c>
      <c r="C6437" s="65">
        <v>12</v>
      </c>
      <c r="D6437" s="66"/>
      <c r="E6437" s="66"/>
      <c r="F6437" s="66">
        <v>0</v>
      </c>
      <c r="G6437" s="66"/>
      <c r="H6437" s="66">
        <v>0</v>
      </c>
    </row>
    <row r="6438" spans="1:8" ht="12.75" customHeight="1" x14ac:dyDescent="0.25">
      <c r="A6438" s="26" t="s">
        <v>6633</v>
      </c>
      <c r="B6438" s="26" t="s">
        <v>5940</v>
      </c>
      <c r="C6438" s="65">
        <v>14</v>
      </c>
      <c r="D6438" s="66"/>
      <c r="E6438" s="66">
        <v>0</v>
      </c>
      <c r="F6438" s="66"/>
      <c r="G6438" s="66"/>
      <c r="H6438" s="66">
        <v>0</v>
      </c>
    </row>
    <row r="6439" spans="1:8" ht="12.75" customHeight="1" x14ac:dyDescent="0.25">
      <c r="A6439" s="26" t="s">
        <v>6634</v>
      </c>
      <c r="B6439" s="26" t="s">
        <v>6547</v>
      </c>
      <c r="C6439" s="65">
        <v>16</v>
      </c>
      <c r="D6439" s="66">
        <v>0</v>
      </c>
      <c r="E6439" s="66"/>
      <c r="F6439" s="66"/>
      <c r="G6439" s="66"/>
      <c r="H6439" s="66">
        <v>0</v>
      </c>
    </row>
    <row r="6440" spans="1:8" ht="12.75" customHeight="1" x14ac:dyDescent="0.25">
      <c r="A6440" s="26" t="s">
        <v>6635</v>
      </c>
      <c r="B6440" s="26" t="s">
        <v>6549</v>
      </c>
      <c r="C6440" s="65">
        <v>16</v>
      </c>
      <c r="D6440" s="66">
        <v>0</v>
      </c>
      <c r="E6440" s="66"/>
      <c r="F6440" s="66"/>
      <c r="G6440" s="66"/>
      <c r="H6440" s="66">
        <v>0</v>
      </c>
    </row>
    <row r="6441" spans="1:8" ht="12.75" customHeight="1" x14ac:dyDescent="0.25">
      <c r="A6441" s="26" t="s">
        <v>6636</v>
      </c>
      <c r="B6441" s="26" t="s">
        <v>6610</v>
      </c>
      <c r="C6441" s="65">
        <v>16</v>
      </c>
      <c r="D6441" s="66">
        <v>0</v>
      </c>
      <c r="E6441" s="66"/>
      <c r="F6441" s="66"/>
      <c r="G6441" s="66"/>
      <c r="H6441" s="66">
        <v>0</v>
      </c>
    </row>
    <row r="6442" spans="1:8" ht="12.75" customHeight="1" x14ac:dyDescent="0.25">
      <c r="A6442" s="26" t="s">
        <v>6637</v>
      </c>
      <c r="B6442" s="26" t="s">
        <v>5740</v>
      </c>
      <c r="C6442" s="65">
        <v>12</v>
      </c>
      <c r="D6442" s="66"/>
      <c r="E6442" s="66"/>
      <c r="F6442" s="66">
        <v>0</v>
      </c>
      <c r="G6442" s="66"/>
      <c r="H6442" s="66">
        <v>0</v>
      </c>
    </row>
    <row r="6443" spans="1:8" ht="12.75" customHeight="1" x14ac:dyDescent="0.25">
      <c r="A6443" s="26" t="s">
        <v>6638</v>
      </c>
      <c r="B6443" s="26" t="s">
        <v>5740</v>
      </c>
      <c r="C6443" s="65">
        <v>14</v>
      </c>
      <c r="D6443" s="66"/>
      <c r="E6443" s="66">
        <v>0</v>
      </c>
      <c r="F6443" s="66"/>
      <c r="G6443" s="66"/>
      <c r="H6443" s="66">
        <v>0</v>
      </c>
    </row>
    <row r="6444" spans="1:8" ht="12.75" customHeight="1" x14ac:dyDescent="0.25">
      <c r="A6444" s="26" t="s">
        <v>6639</v>
      </c>
      <c r="B6444" s="26" t="s">
        <v>6547</v>
      </c>
      <c r="C6444" s="65">
        <v>16</v>
      </c>
      <c r="D6444" s="66">
        <v>0</v>
      </c>
      <c r="E6444" s="66"/>
      <c r="F6444" s="66"/>
      <c r="G6444" s="66"/>
      <c r="H6444" s="66">
        <v>0</v>
      </c>
    </row>
    <row r="6445" spans="1:8" ht="12.75" customHeight="1" x14ac:dyDescent="0.25">
      <c r="A6445" s="26" t="s">
        <v>6640</v>
      </c>
      <c r="B6445" s="26" t="s">
        <v>6549</v>
      </c>
      <c r="C6445" s="65">
        <v>16</v>
      </c>
      <c r="D6445" s="66">
        <v>0</v>
      </c>
      <c r="E6445" s="66"/>
      <c r="F6445" s="66"/>
      <c r="G6445" s="66"/>
      <c r="H6445" s="66">
        <v>0</v>
      </c>
    </row>
    <row r="6446" spans="1:8" ht="12.75" customHeight="1" x14ac:dyDescent="0.25">
      <c r="A6446" s="26" t="s">
        <v>6641</v>
      </c>
      <c r="B6446" s="26" t="s">
        <v>6610</v>
      </c>
      <c r="C6446" s="65">
        <v>16</v>
      </c>
      <c r="D6446" s="66">
        <v>0</v>
      </c>
      <c r="E6446" s="66"/>
      <c r="F6446" s="66"/>
      <c r="G6446" s="66"/>
      <c r="H6446" s="66">
        <v>0</v>
      </c>
    </row>
    <row r="6447" spans="1:8" ht="12.75" customHeight="1" x14ac:dyDescent="0.25">
      <c r="A6447" s="26" t="s">
        <v>6642</v>
      </c>
      <c r="B6447" s="26" t="s">
        <v>6017</v>
      </c>
      <c r="C6447" s="65">
        <v>12</v>
      </c>
      <c r="D6447" s="66"/>
      <c r="E6447" s="66"/>
      <c r="F6447" s="66">
        <v>0</v>
      </c>
      <c r="G6447" s="66"/>
      <c r="H6447" s="66">
        <v>0</v>
      </c>
    </row>
    <row r="6448" spans="1:8" ht="12.75" customHeight="1" x14ac:dyDescent="0.25">
      <c r="A6448" s="26" t="s">
        <v>6643</v>
      </c>
      <c r="B6448" s="26" t="s">
        <v>6017</v>
      </c>
      <c r="C6448" s="65">
        <v>14</v>
      </c>
      <c r="D6448" s="66"/>
      <c r="E6448" s="66">
        <v>0</v>
      </c>
      <c r="F6448" s="66"/>
      <c r="G6448" s="66"/>
      <c r="H6448" s="66">
        <v>0</v>
      </c>
    </row>
    <row r="6449" spans="1:8" ht="12.75" customHeight="1" x14ac:dyDescent="0.25">
      <c r="A6449" s="26" t="s">
        <v>6644</v>
      </c>
      <c r="B6449" s="26" t="s">
        <v>6547</v>
      </c>
      <c r="C6449" s="65">
        <v>16</v>
      </c>
      <c r="D6449" s="66">
        <v>0</v>
      </c>
      <c r="E6449" s="66"/>
      <c r="F6449" s="66"/>
      <c r="G6449" s="66"/>
      <c r="H6449" s="66">
        <v>0</v>
      </c>
    </row>
    <row r="6450" spans="1:8" ht="12.75" customHeight="1" x14ac:dyDescent="0.25">
      <c r="A6450" s="26" t="s">
        <v>6645</v>
      </c>
      <c r="B6450" s="26" t="s">
        <v>6549</v>
      </c>
      <c r="C6450" s="65">
        <v>16</v>
      </c>
      <c r="D6450" s="66">
        <v>0</v>
      </c>
      <c r="E6450" s="66"/>
      <c r="F6450" s="66"/>
      <c r="G6450" s="66"/>
      <c r="H6450" s="66">
        <v>0</v>
      </c>
    </row>
    <row r="6451" spans="1:8" ht="12.75" customHeight="1" x14ac:dyDescent="0.25">
      <c r="A6451" s="26" t="s">
        <v>6646</v>
      </c>
      <c r="B6451" s="26" t="s">
        <v>6610</v>
      </c>
      <c r="C6451" s="65">
        <v>16</v>
      </c>
      <c r="D6451" s="66">
        <v>0</v>
      </c>
      <c r="E6451" s="66"/>
      <c r="F6451" s="66"/>
      <c r="G6451" s="66"/>
      <c r="H6451" s="66">
        <v>0</v>
      </c>
    </row>
    <row r="6452" spans="1:8" ht="12.75" customHeight="1" x14ac:dyDescent="0.25">
      <c r="A6452" s="26" t="s">
        <v>6647</v>
      </c>
      <c r="B6452" s="26" t="s">
        <v>6648</v>
      </c>
      <c r="C6452" s="65">
        <v>6</v>
      </c>
      <c r="D6452" s="66"/>
      <c r="E6452" s="66"/>
      <c r="F6452" s="66"/>
      <c r="G6452" s="66"/>
      <c r="H6452" s="66">
        <v>0</v>
      </c>
    </row>
    <row r="6453" spans="1:8" ht="12.75" customHeight="1" x14ac:dyDescent="0.25">
      <c r="A6453" s="26" t="s">
        <v>6649</v>
      </c>
      <c r="B6453" s="26" t="s">
        <v>5269</v>
      </c>
      <c r="C6453" s="65">
        <v>10</v>
      </c>
      <c r="D6453" s="66"/>
      <c r="E6453" s="66"/>
      <c r="F6453" s="66"/>
      <c r="G6453" s="66">
        <v>0</v>
      </c>
      <c r="H6453" s="66">
        <v>0</v>
      </c>
    </row>
    <row r="6454" spans="1:8" ht="12.75" customHeight="1" x14ac:dyDescent="0.25">
      <c r="A6454" s="26" t="s">
        <v>6650</v>
      </c>
      <c r="B6454" s="26" t="s">
        <v>5269</v>
      </c>
      <c r="C6454" s="65">
        <v>10</v>
      </c>
      <c r="D6454" s="66"/>
      <c r="E6454" s="66"/>
      <c r="F6454" s="66"/>
      <c r="G6454" s="66">
        <v>0</v>
      </c>
      <c r="H6454" s="66">
        <v>0</v>
      </c>
    </row>
    <row r="6455" spans="1:8" ht="12.75" customHeight="1" x14ac:dyDescent="0.25">
      <c r="A6455" s="26" t="s">
        <v>6651</v>
      </c>
      <c r="B6455" s="26" t="s">
        <v>5278</v>
      </c>
      <c r="C6455" s="65">
        <v>10</v>
      </c>
      <c r="D6455" s="66"/>
      <c r="E6455" s="66"/>
      <c r="F6455" s="66"/>
      <c r="G6455" s="66">
        <v>0</v>
      </c>
      <c r="H6455" s="66">
        <v>0</v>
      </c>
    </row>
    <row r="6456" spans="1:8" ht="12.75" customHeight="1" x14ac:dyDescent="0.25">
      <c r="A6456" s="26" t="s">
        <v>6652</v>
      </c>
      <c r="B6456" s="26" t="s">
        <v>5278</v>
      </c>
      <c r="C6456" s="65">
        <v>10</v>
      </c>
      <c r="D6456" s="66"/>
      <c r="E6456" s="66"/>
      <c r="F6456" s="66"/>
      <c r="G6456" s="66">
        <v>0</v>
      </c>
      <c r="H6456" s="66">
        <v>0</v>
      </c>
    </row>
    <row r="6457" spans="1:8" ht="12.75" customHeight="1" x14ac:dyDescent="0.25">
      <c r="A6457" s="26" t="s">
        <v>6653</v>
      </c>
      <c r="B6457" s="26" t="s">
        <v>5287</v>
      </c>
      <c r="C6457" s="65">
        <v>10</v>
      </c>
      <c r="D6457" s="66"/>
      <c r="E6457" s="66"/>
      <c r="F6457" s="66"/>
      <c r="G6457" s="66">
        <v>0</v>
      </c>
      <c r="H6457" s="66">
        <v>0</v>
      </c>
    </row>
    <row r="6458" spans="1:8" ht="12.75" customHeight="1" x14ac:dyDescent="0.25">
      <c r="A6458" s="26" t="s">
        <v>6654</v>
      </c>
      <c r="B6458" s="26" t="s">
        <v>5287</v>
      </c>
      <c r="C6458" s="65">
        <v>10</v>
      </c>
      <c r="D6458" s="66"/>
      <c r="E6458" s="66"/>
      <c r="F6458" s="66"/>
      <c r="G6458" s="66">
        <v>0</v>
      </c>
      <c r="H6458" s="66">
        <v>0</v>
      </c>
    </row>
    <row r="6459" spans="1:8" ht="12.75" customHeight="1" x14ac:dyDescent="0.25">
      <c r="A6459" s="26" t="s">
        <v>6655</v>
      </c>
      <c r="B6459" s="26" t="s">
        <v>4745</v>
      </c>
      <c r="C6459" s="65">
        <v>10</v>
      </c>
      <c r="D6459" s="66"/>
      <c r="E6459" s="66"/>
      <c r="F6459" s="66"/>
      <c r="G6459" s="66">
        <v>0</v>
      </c>
      <c r="H6459" s="66">
        <v>0</v>
      </c>
    </row>
    <row r="6460" spans="1:8" ht="12.75" customHeight="1" x14ac:dyDescent="0.25">
      <c r="A6460" s="26" t="s">
        <v>6656</v>
      </c>
      <c r="B6460" s="26" t="s">
        <v>4745</v>
      </c>
      <c r="C6460" s="65">
        <v>10</v>
      </c>
      <c r="D6460" s="66"/>
      <c r="E6460" s="66"/>
      <c r="F6460" s="66"/>
      <c r="G6460" s="66">
        <v>0</v>
      </c>
      <c r="H6460" s="66">
        <v>0</v>
      </c>
    </row>
    <row r="6461" spans="1:8" ht="12.75" customHeight="1" x14ac:dyDescent="0.25">
      <c r="A6461" s="26" t="s">
        <v>6657</v>
      </c>
      <c r="B6461" s="26" t="s">
        <v>5304</v>
      </c>
      <c r="C6461" s="65">
        <v>10</v>
      </c>
      <c r="D6461" s="66"/>
      <c r="E6461" s="66"/>
      <c r="F6461" s="66"/>
      <c r="G6461" s="66">
        <v>0</v>
      </c>
      <c r="H6461" s="66">
        <v>0</v>
      </c>
    </row>
    <row r="6462" spans="1:8" ht="12.75" customHeight="1" x14ac:dyDescent="0.25">
      <c r="A6462" s="26" t="s">
        <v>6658</v>
      </c>
      <c r="B6462" s="26" t="s">
        <v>5304</v>
      </c>
      <c r="C6462" s="65">
        <v>10</v>
      </c>
      <c r="D6462" s="66"/>
      <c r="E6462" s="66"/>
      <c r="F6462" s="66"/>
      <c r="G6462" s="66">
        <v>0</v>
      </c>
      <c r="H6462" s="66">
        <v>0</v>
      </c>
    </row>
    <row r="6463" spans="1:8" ht="12.75" customHeight="1" x14ac:dyDescent="0.25">
      <c r="A6463" s="26" t="s">
        <v>6659</v>
      </c>
      <c r="B6463" s="26" t="s">
        <v>5313</v>
      </c>
      <c r="C6463" s="65">
        <v>10</v>
      </c>
      <c r="D6463" s="66"/>
      <c r="E6463" s="66"/>
      <c r="F6463" s="66"/>
      <c r="G6463" s="66">
        <v>0</v>
      </c>
      <c r="H6463" s="66">
        <v>0</v>
      </c>
    </row>
    <row r="6464" spans="1:8" ht="12.75" customHeight="1" x14ac:dyDescent="0.25">
      <c r="A6464" s="26" t="s">
        <v>6660</v>
      </c>
      <c r="B6464" s="26" t="s">
        <v>5318</v>
      </c>
      <c r="C6464" s="65">
        <v>10</v>
      </c>
      <c r="D6464" s="66"/>
      <c r="E6464" s="66"/>
      <c r="F6464" s="66"/>
      <c r="G6464" s="66">
        <v>0</v>
      </c>
      <c r="H6464" s="66">
        <v>0</v>
      </c>
    </row>
    <row r="6465" spans="1:8" ht="12.75" customHeight="1" x14ac:dyDescent="0.25">
      <c r="A6465" s="26" t="s">
        <v>6661</v>
      </c>
      <c r="B6465" s="26" t="s">
        <v>5323</v>
      </c>
      <c r="C6465" s="65">
        <v>10</v>
      </c>
      <c r="D6465" s="66"/>
      <c r="E6465" s="66"/>
      <c r="F6465" s="66"/>
      <c r="G6465" s="66">
        <v>0</v>
      </c>
      <c r="H6465" s="66">
        <v>0</v>
      </c>
    </row>
    <row r="6466" spans="1:8" ht="12.75" customHeight="1" x14ac:dyDescent="0.25">
      <c r="A6466" s="26" t="s">
        <v>6662</v>
      </c>
      <c r="B6466" s="26" t="s">
        <v>5323</v>
      </c>
      <c r="C6466" s="65">
        <v>10</v>
      </c>
      <c r="D6466" s="66"/>
      <c r="E6466" s="66"/>
      <c r="F6466" s="66"/>
      <c r="G6466" s="66">
        <v>0</v>
      </c>
      <c r="H6466" s="66">
        <v>0</v>
      </c>
    </row>
    <row r="6467" spans="1:8" ht="12.75" customHeight="1" x14ac:dyDescent="0.25">
      <c r="A6467" s="26" t="s">
        <v>6663</v>
      </c>
      <c r="B6467" s="26" t="s">
        <v>5332</v>
      </c>
      <c r="C6467" s="65">
        <v>10</v>
      </c>
      <c r="D6467" s="66"/>
      <c r="E6467" s="66"/>
      <c r="F6467" s="66"/>
      <c r="G6467" s="66">
        <v>0</v>
      </c>
      <c r="H6467" s="66">
        <v>0</v>
      </c>
    </row>
    <row r="6468" spans="1:8" ht="12.75" customHeight="1" x14ac:dyDescent="0.25">
      <c r="A6468" s="26" t="s">
        <v>6664</v>
      </c>
      <c r="B6468" s="26" t="s">
        <v>5332</v>
      </c>
      <c r="C6468" s="65">
        <v>10</v>
      </c>
      <c r="D6468" s="66"/>
      <c r="E6468" s="66"/>
      <c r="F6468" s="66"/>
      <c r="G6468" s="66">
        <v>0</v>
      </c>
      <c r="H6468" s="66">
        <v>0</v>
      </c>
    </row>
    <row r="6469" spans="1:8" ht="12.75" customHeight="1" x14ac:dyDescent="0.25">
      <c r="A6469" s="26" t="s">
        <v>6665</v>
      </c>
      <c r="B6469" s="26" t="s">
        <v>5341</v>
      </c>
      <c r="C6469" s="65">
        <v>10</v>
      </c>
      <c r="D6469" s="66"/>
      <c r="E6469" s="66"/>
      <c r="F6469" s="66"/>
      <c r="G6469" s="66">
        <v>0</v>
      </c>
      <c r="H6469" s="66">
        <v>0</v>
      </c>
    </row>
    <row r="6470" spans="1:8" ht="12.75" customHeight="1" x14ac:dyDescent="0.25">
      <c r="A6470" s="26" t="s">
        <v>6666</v>
      </c>
      <c r="B6470" s="26" t="s">
        <v>5341</v>
      </c>
      <c r="C6470" s="65">
        <v>12</v>
      </c>
      <c r="D6470" s="66"/>
      <c r="E6470" s="66"/>
      <c r="F6470" s="66">
        <v>0</v>
      </c>
      <c r="G6470" s="66"/>
      <c r="H6470" s="66">
        <v>0</v>
      </c>
    </row>
    <row r="6471" spans="1:8" ht="12.75" customHeight="1" x14ac:dyDescent="0.25">
      <c r="A6471" s="26" t="s">
        <v>6667</v>
      </c>
      <c r="B6471" s="26" t="s">
        <v>5341</v>
      </c>
      <c r="C6471" s="65">
        <v>14</v>
      </c>
      <c r="D6471" s="66"/>
      <c r="E6471" s="66">
        <v>0</v>
      </c>
      <c r="F6471" s="66"/>
      <c r="G6471" s="66"/>
      <c r="H6471" s="66">
        <v>0</v>
      </c>
    </row>
    <row r="6472" spans="1:8" ht="12.75" customHeight="1" x14ac:dyDescent="0.25">
      <c r="A6472" s="26" t="s">
        <v>6668</v>
      </c>
      <c r="B6472" s="26" t="s">
        <v>5341</v>
      </c>
      <c r="C6472" s="65">
        <v>16</v>
      </c>
      <c r="D6472" s="66">
        <v>0</v>
      </c>
      <c r="E6472" s="66"/>
      <c r="F6472" s="66"/>
      <c r="G6472" s="66"/>
      <c r="H6472" s="66">
        <v>0</v>
      </c>
    </row>
    <row r="6473" spans="1:8" ht="12.75" customHeight="1" x14ac:dyDescent="0.25">
      <c r="A6473" s="26" t="s">
        <v>6669</v>
      </c>
      <c r="B6473" s="26" t="s">
        <v>5341</v>
      </c>
      <c r="C6473" s="65">
        <v>10</v>
      </c>
      <c r="D6473" s="66"/>
      <c r="E6473" s="66"/>
      <c r="F6473" s="66"/>
      <c r="G6473" s="66">
        <v>0</v>
      </c>
      <c r="H6473" s="66">
        <v>0</v>
      </c>
    </row>
    <row r="6474" spans="1:8" ht="12.75" customHeight="1" x14ac:dyDescent="0.25">
      <c r="A6474" s="26" t="s">
        <v>6670</v>
      </c>
      <c r="B6474" s="26" t="s">
        <v>6431</v>
      </c>
      <c r="C6474" s="65">
        <v>6</v>
      </c>
      <c r="D6474" s="66"/>
      <c r="E6474" s="66"/>
      <c r="F6474" s="66"/>
      <c r="G6474" s="66"/>
      <c r="H6474" s="66">
        <v>1548123.8</v>
      </c>
    </row>
    <row r="6475" spans="1:8" ht="12.75" customHeight="1" x14ac:dyDescent="0.25">
      <c r="A6475" s="26" t="s">
        <v>6671</v>
      </c>
      <c r="B6475" s="26" t="s">
        <v>5269</v>
      </c>
      <c r="C6475" s="65">
        <v>10</v>
      </c>
      <c r="D6475" s="66"/>
      <c r="E6475" s="66"/>
      <c r="F6475" s="66"/>
      <c r="G6475" s="66">
        <v>0</v>
      </c>
      <c r="H6475" s="66">
        <v>0</v>
      </c>
    </row>
    <row r="6476" spans="1:8" ht="12.75" customHeight="1" x14ac:dyDescent="0.25">
      <c r="A6476" s="26" t="s">
        <v>6672</v>
      </c>
      <c r="B6476" s="26" t="s">
        <v>5269</v>
      </c>
      <c r="C6476" s="65">
        <v>10</v>
      </c>
      <c r="D6476" s="66"/>
      <c r="E6476" s="66"/>
      <c r="F6476" s="66"/>
      <c r="G6476" s="66">
        <v>0</v>
      </c>
      <c r="H6476" s="66">
        <v>0</v>
      </c>
    </row>
    <row r="6477" spans="1:8" ht="12.75" customHeight="1" x14ac:dyDescent="0.25">
      <c r="A6477" s="26" t="s">
        <v>6673</v>
      </c>
      <c r="B6477" s="26" t="s">
        <v>5278</v>
      </c>
      <c r="C6477" s="65">
        <v>10</v>
      </c>
      <c r="D6477" s="66"/>
      <c r="E6477" s="66"/>
      <c r="F6477" s="66"/>
      <c r="G6477" s="66">
        <v>-10605.24</v>
      </c>
      <c r="H6477" s="66">
        <v>10605.24</v>
      </c>
    </row>
    <row r="6478" spans="1:8" ht="12.75" customHeight="1" x14ac:dyDescent="0.25">
      <c r="A6478" s="26" t="s">
        <v>6674</v>
      </c>
      <c r="B6478" s="26" t="s">
        <v>5278</v>
      </c>
      <c r="C6478" s="65">
        <v>12</v>
      </c>
      <c r="D6478" s="66"/>
      <c r="E6478" s="66"/>
      <c r="F6478" s="66">
        <v>-10605.24</v>
      </c>
      <c r="G6478" s="66"/>
      <c r="H6478" s="66">
        <v>10605.24</v>
      </c>
    </row>
    <row r="6479" spans="1:8" ht="12.75" customHeight="1" x14ac:dyDescent="0.25">
      <c r="A6479" s="26" t="s">
        <v>6675</v>
      </c>
      <c r="B6479" s="26" t="s">
        <v>5278</v>
      </c>
      <c r="C6479" s="65">
        <v>14</v>
      </c>
      <c r="D6479" s="66"/>
      <c r="E6479" s="66">
        <v>-10605.24</v>
      </c>
      <c r="F6479" s="66"/>
      <c r="G6479" s="66"/>
      <c r="H6479" s="66">
        <v>10605.24</v>
      </c>
    </row>
    <row r="6480" spans="1:8" ht="12.75" customHeight="1" x14ac:dyDescent="0.25">
      <c r="A6480" s="26" t="s">
        <v>6676</v>
      </c>
      <c r="B6480" s="26" t="s">
        <v>5356</v>
      </c>
      <c r="C6480" s="65">
        <v>16</v>
      </c>
      <c r="D6480" s="66">
        <v>0</v>
      </c>
      <c r="E6480" s="66"/>
      <c r="F6480" s="66"/>
      <c r="G6480" s="66"/>
      <c r="H6480" s="66">
        <v>0</v>
      </c>
    </row>
    <row r="6481" spans="1:8" ht="12.75" customHeight="1" x14ac:dyDescent="0.25">
      <c r="A6481" s="26" t="s">
        <v>6677</v>
      </c>
      <c r="B6481" s="26" t="s">
        <v>5358</v>
      </c>
      <c r="C6481" s="65">
        <v>16</v>
      </c>
      <c r="D6481" s="66">
        <v>0</v>
      </c>
      <c r="E6481" s="66"/>
      <c r="F6481" s="66"/>
      <c r="G6481" s="66"/>
      <c r="H6481" s="66">
        <v>0</v>
      </c>
    </row>
    <row r="6482" spans="1:8" ht="12.75" customHeight="1" x14ac:dyDescent="0.25">
      <c r="A6482" s="26" t="s">
        <v>6678</v>
      </c>
      <c r="B6482" s="26" t="s">
        <v>5360</v>
      </c>
      <c r="C6482" s="65">
        <v>16</v>
      </c>
      <c r="D6482" s="66">
        <v>0</v>
      </c>
      <c r="E6482" s="66"/>
      <c r="F6482" s="66"/>
      <c r="G6482" s="66"/>
      <c r="H6482" s="66">
        <v>0</v>
      </c>
    </row>
    <row r="6483" spans="1:8" ht="12.75" customHeight="1" x14ac:dyDescent="0.25">
      <c r="A6483" s="26" t="s">
        <v>6679</v>
      </c>
      <c r="B6483" s="26" t="s">
        <v>5362</v>
      </c>
      <c r="C6483" s="65">
        <v>16</v>
      </c>
      <c r="D6483" s="66">
        <v>-10605.24</v>
      </c>
      <c r="E6483" s="66"/>
      <c r="F6483" s="66"/>
      <c r="G6483" s="66"/>
      <c r="H6483" s="66">
        <v>10605.24</v>
      </c>
    </row>
    <row r="6484" spans="1:8" ht="12.75" customHeight="1" x14ac:dyDescent="0.25">
      <c r="A6484" s="26" t="s">
        <v>6680</v>
      </c>
      <c r="B6484" s="26" t="s">
        <v>5364</v>
      </c>
      <c r="C6484" s="65">
        <v>16</v>
      </c>
      <c r="D6484" s="66">
        <v>0</v>
      </c>
      <c r="E6484" s="66"/>
      <c r="F6484" s="66"/>
      <c r="G6484" s="66"/>
      <c r="H6484" s="66">
        <v>0</v>
      </c>
    </row>
    <row r="6485" spans="1:8" ht="12.75" customHeight="1" x14ac:dyDescent="0.25">
      <c r="A6485" s="26" t="s">
        <v>6681</v>
      </c>
      <c r="B6485" s="26" t="s">
        <v>5366</v>
      </c>
      <c r="C6485" s="65">
        <v>16</v>
      </c>
      <c r="D6485" s="66">
        <v>0</v>
      </c>
      <c r="E6485" s="66"/>
      <c r="F6485" s="66"/>
      <c r="G6485" s="66"/>
      <c r="H6485" s="66">
        <v>0</v>
      </c>
    </row>
    <row r="6486" spans="1:8" ht="12.75" customHeight="1" x14ac:dyDescent="0.25">
      <c r="A6486" s="26" t="s">
        <v>6682</v>
      </c>
      <c r="B6486" s="26" t="s">
        <v>5368</v>
      </c>
      <c r="C6486" s="65">
        <v>16</v>
      </c>
      <c r="D6486" s="66">
        <v>0</v>
      </c>
      <c r="E6486" s="66"/>
      <c r="F6486" s="66"/>
      <c r="G6486" s="66"/>
      <c r="H6486" s="66">
        <v>0</v>
      </c>
    </row>
    <row r="6487" spans="1:8" ht="12.75" customHeight="1" x14ac:dyDescent="0.25">
      <c r="A6487" s="26" t="s">
        <v>6683</v>
      </c>
      <c r="B6487" s="26" t="s">
        <v>5370</v>
      </c>
      <c r="C6487" s="65">
        <v>16</v>
      </c>
      <c r="D6487" s="66">
        <v>0</v>
      </c>
      <c r="E6487" s="66"/>
      <c r="F6487" s="66"/>
      <c r="G6487" s="66"/>
      <c r="H6487" s="66">
        <v>0</v>
      </c>
    </row>
    <row r="6488" spans="1:8" ht="12.75" customHeight="1" x14ac:dyDescent="0.25">
      <c r="A6488" s="26" t="s">
        <v>6684</v>
      </c>
      <c r="B6488" s="26" t="s">
        <v>5278</v>
      </c>
      <c r="C6488" s="65">
        <v>10</v>
      </c>
      <c r="D6488" s="66"/>
      <c r="E6488" s="66"/>
      <c r="F6488" s="66"/>
      <c r="G6488" s="66">
        <v>0</v>
      </c>
      <c r="H6488" s="66">
        <v>0</v>
      </c>
    </row>
    <row r="6489" spans="1:8" ht="12.75" customHeight="1" x14ac:dyDescent="0.25">
      <c r="A6489" s="26" t="s">
        <v>6685</v>
      </c>
      <c r="B6489" s="26" t="s">
        <v>5374</v>
      </c>
      <c r="C6489" s="65">
        <v>12</v>
      </c>
      <c r="D6489" s="66"/>
      <c r="E6489" s="66"/>
      <c r="F6489" s="66">
        <v>0</v>
      </c>
      <c r="G6489" s="66"/>
      <c r="H6489" s="66">
        <v>0</v>
      </c>
    </row>
    <row r="6490" spans="1:8" ht="12.75" customHeight="1" x14ac:dyDescent="0.25">
      <c r="A6490" s="26" t="s">
        <v>6686</v>
      </c>
      <c r="B6490" s="26" t="s">
        <v>5374</v>
      </c>
      <c r="C6490" s="65">
        <v>14</v>
      </c>
      <c r="D6490" s="66"/>
      <c r="E6490" s="66">
        <v>0</v>
      </c>
      <c r="F6490" s="66"/>
      <c r="G6490" s="66"/>
      <c r="H6490" s="66">
        <v>0</v>
      </c>
    </row>
    <row r="6491" spans="1:8" ht="12.75" customHeight="1" x14ac:dyDescent="0.25">
      <c r="A6491" s="26" t="s">
        <v>6687</v>
      </c>
      <c r="B6491" s="26" t="s">
        <v>5356</v>
      </c>
      <c r="C6491" s="65">
        <v>16</v>
      </c>
      <c r="D6491" s="66">
        <v>0</v>
      </c>
      <c r="E6491" s="66"/>
      <c r="F6491" s="66"/>
      <c r="G6491" s="66"/>
      <c r="H6491" s="66">
        <v>0</v>
      </c>
    </row>
    <row r="6492" spans="1:8" ht="12.75" customHeight="1" x14ac:dyDescent="0.25">
      <c r="A6492" s="26" t="s">
        <v>6688</v>
      </c>
      <c r="B6492" s="26" t="s">
        <v>5358</v>
      </c>
      <c r="C6492" s="65">
        <v>16</v>
      </c>
      <c r="D6492" s="66">
        <v>0</v>
      </c>
      <c r="E6492" s="66"/>
      <c r="F6492" s="66"/>
      <c r="G6492" s="66"/>
      <c r="H6492" s="66">
        <v>0</v>
      </c>
    </row>
    <row r="6493" spans="1:8" ht="12.75" customHeight="1" x14ac:dyDescent="0.25">
      <c r="A6493" s="26" t="s">
        <v>6689</v>
      </c>
      <c r="B6493" s="26" t="s">
        <v>5360</v>
      </c>
      <c r="C6493" s="65">
        <v>16</v>
      </c>
      <c r="D6493" s="66">
        <v>0</v>
      </c>
      <c r="E6493" s="66"/>
      <c r="F6493" s="66"/>
      <c r="G6493" s="66"/>
      <c r="H6493" s="66">
        <v>0</v>
      </c>
    </row>
    <row r="6494" spans="1:8" ht="12.75" customHeight="1" x14ac:dyDescent="0.25">
      <c r="A6494" s="26" t="s">
        <v>6690</v>
      </c>
      <c r="B6494" s="26" t="s">
        <v>5362</v>
      </c>
      <c r="C6494" s="65">
        <v>16</v>
      </c>
      <c r="D6494" s="66">
        <v>0</v>
      </c>
      <c r="E6494" s="66"/>
      <c r="F6494" s="66"/>
      <c r="G6494" s="66"/>
      <c r="H6494" s="66">
        <v>0</v>
      </c>
    </row>
    <row r="6495" spans="1:8" ht="12.75" customHeight="1" x14ac:dyDescent="0.25">
      <c r="A6495" s="26" t="s">
        <v>6691</v>
      </c>
      <c r="B6495" s="26" t="s">
        <v>5364</v>
      </c>
      <c r="C6495" s="65">
        <v>16</v>
      </c>
      <c r="D6495" s="66">
        <v>0</v>
      </c>
      <c r="E6495" s="66"/>
      <c r="F6495" s="66"/>
      <c r="G6495" s="66"/>
      <c r="H6495" s="66">
        <v>0</v>
      </c>
    </row>
    <row r="6496" spans="1:8" ht="12.75" customHeight="1" x14ac:dyDescent="0.25">
      <c r="A6496" s="26" t="s">
        <v>6692</v>
      </c>
      <c r="B6496" s="26" t="s">
        <v>5366</v>
      </c>
      <c r="C6496" s="65">
        <v>16</v>
      </c>
      <c r="D6496" s="66">
        <v>0</v>
      </c>
      <c r="E6496" s="66"/>
      <c r="F6496" s="66"/>
      <c r="G6496" s="66"/>
      <c r="H6496" s="66">
        <v>0</v>
      </c>
    </row>
    <row r="6497" spans="1:8" ht="12.75" customHeight="1" x14ac:dyDescent="0.25">
      <c r="A6497" s="26" t="s">
        <v>6693</v>
      </c>
      <c r="B6497" s="26" t="s">
        <v>5368</v>
      </c>
      <c r="C6497" s="65">
        <v>16</v>
      </c>
      <c r="D6497" s="66">
        <v>0</v>
      </c>
      <c r="E6497" s="66"/>
      <c r="F6497" s="66"/>
      <c r="G6497" s="66"/>
      <c r="H6497" s="66">
        <v>0</v>
      </c>
    </row>
    <row r="6498" spans="1:8" ht="12.75" customHeight="1" x14ac:dyDescent="0.25">
      <c r="A6498" s="26" t="s">
        <v>6694</v>
      </c>
      <c r="B6498" s="26" t="s">
        <v>5370</v>
      </c>
      <c r="C6498" s="65">
        <v>16</v>
      </c>
      <c r="D6498" s="66">
        <v>0</v>
      </c>
      <c r="E6498" s="66"/>
      <c r="F6498" s="66"/>
      <c r="G6498" s="66"/>
      <c r="H6498" s="66">
        <v>0</v>
      </c>
    </row>
    <row r="6499" spans="1:8" ht="12.75" customHeight="1" x14ac:dyDescent="0.25">
      <c r="A6499" s="26" t="s">
        <v>6695</v>
      </c>
      <c r="B6499" s="26" t="s">
        <v>5287</v>
      </c>
      <c r="C6499" s="65">
        <v>10</v>
      </c>
      <c r="D6499" s="66"/>
      <c r="E6499" s="66"/>
      <c r="F6499" s="66"/>
      <c r="G6499" s="66">
        <v>-247778.07</v>
      </c>
      <c r="H6499" s="66">
        <v>247778.07</v>
      </c>
    </row>
    <row r="6500" spans="1:8" ht="12.75" customHeight="1" x14ac:dyDescent="0.25">
      <c r="A6500" s="26" t="s">
        <v>6696</v>
      </c>
      <c r="B6500" s="26" t="s">
        <v>5287</v>
      </c>
      <c r="C6500" s="65">
        <v>12</v>
      </c>
      <c r="D6500" s="66"/>
      <c r="E6500" s="66"/>
      <c r="F6500" s="66">
        <v>-247778.07</v>
      </c>
      <c r="G6500" s="66"/>
      <c r="H6500" s="66">
        <v>247778.07</v>
      </c>
    </row>
    <row r="6501" spans="1:8" ht="12.75" customHeight="1" x14ac:dyDescent="0.25">
      <c r="A6501" s="26" t="s">
        <v>6697</v>
      </c>
      <c r="B6501" s="26" t="s">
        <v>5287</v>
      </c>
      <c r="C6501" s="65">
        <v>14</v>
      </c>
      <c r="D6501" s="66"/>
      <c r="E6501" s="66">
        <v>-247778.07</v>
      </c>
      <c r="F6501" s="66"/>
      <c r="G6501" s="66"/>
      <c r="H6501" s="66">
        <v>247778.07</v>
      </c>
    </row>
    <row r="6502" spans="1:8" ht="12.75" customHeight="1" x14ac:dyDescent="0.25">
      <c r="A6502" s="26" t="s">
        <v>6698</v>
      </c>
      <c r="B6502" s="26" t="s">
        <v>5356</v>
      </c>
      <c r="C6502" s="65">
        <v>16</v>
      </c>
      <c r="D6502" s="66">
        <v>0</v>
      </c>
      <c r="E6502" s="66"/>
      <c r="F6502" s="66"/>
      <c r="G6502" s="66"/>
      <c r="H6502" s="66">
        <v>0</v>
      </c>
    </row>
    <row r="6503" spans="1:8" ht="12.75" customHeight="1" x14ac:dyDescent="0.25">
      <c r="A6503" s="26" t="s">
        <v>6699</v>
      </c>
      <c r="B6503" s="26" t="s">
        <v>5358</v>
      </c>
      <c r="C6503" s="65">
        <v>16</v>
      </c>
      <c r="D6503" s="66">
        <v>0</v>
      </c>
      <c r="E6503" s="66"/>
      <c r="F6503" s="66"/>
      <c r="G6503" s="66"/>
      <c r="H6503" s="66">
        <v>0</v>
      </c>
    </row>
    <row r="6504" spans="1:8" ht="12.75" customHeight="1" x14ac:dyDescent="0.25">
      <c r="A6504" s="26" t="s">
        <v>6700</v>
      </c>
      <c r="B6504" s="26" t="s">
        <v>5360</v>
      </c>
      <c r="C6504" s="65">
        <v>16</v>
      </c>
      <c r="D6504" s="66">
        <v>0</v>
      </c>
      <c r="E6504" s="66"/>
      <c r="F6504" s="66"/>
      <c r="G6504" s="66"/>
      <c r="H6504" s="66">
        <v>0</v>
      </c>
    </row>
    <row r="6505" spans="1:8" ht="12.75" customHeight="1" x14ac:dyDescent="0.25">
      <c r="A6505" s="26" t="s">
        <v>6701</v>
      </c>
      <c r="B6505" s="26" t="s">
        <v>5362</v>
      </c>
      <c r="C6505" s="65">
        <v>16</v>
      </c>
      <c r="D6505" s="66">
        <v>-247778.07</v>
      </c>
      <c r="E6505" s="66"/>
      <c r="F6505" s="66"/>
      <c r="G6505" s="66"/>
      <c r="H6505" s="66">
        <v>247778.07</v>
      </c>
    </row>
    <row r="6506" spans="1:8" ht="12.75" customHeight="1" x14ac:dyDescent="0.25">
      <c r="A6506" s="26" t="s">
        <v>6702</v>
      </c>
      <c r="B6506" s="26" t="s">
        <v>5364</v>
      </c>
      <c r="C6506" s="65">
        <v>16</v>
      </c>
      <c r="D6506" s="66">
        <v>0</v>
      </c>
      <c r="E6506" s="66"/>
      <c r="F6506" s="66"/>
      <c r="G6506" s="66"/>
      <c r="H6506" s="66">
        <v>0</v>
      </c>
    </row>
    <row r="6507" spans="1:8" ht="12.75" customHeight="1" x14ac:dyDescent="0.25">
      <c r="A6507" s="26" t="s">
        <v>6703</v>
      </c>
      <c r="B6507" s="26" t="s">
        <v>5366</v>
      </c>
      <c r="C6507" s="65">
        <v>16</v>
      </c>
      <c r="D6507" s="66">
        <v>0</v>
      </c>
      <c r="E6507" s="66"/>
      <c r="F6507" s="66"/>
      <c r="G6507" s="66"/>
      <c r="H6507" s="66">
        <v>0</v>
      </c>
    </row>
    <row r="6508" spans="1:8" ht="12.75" customHeight="1" x14ac:dyDescent="0.25">
      <c r="A6508" s="26" t="s">
        <v>6704</v>
      </c>
      <c r="B6508" s="26" t="s">
        <v>5368</v>
      </c>
      <c r="C6508" s="65">
        <v>16</v>
      </c>
      <c r="D6508" s="66">
        <v>0</v>
      </c>
      <c r="E6508" s="66"/>
      <c r="F6508" s="66"/>
      <c r="G6508" s="66"/>
      <c r="H6508" s="66">
        <v>0</v>
      </c>
    </row>
    <row r="6509" spans="1:8" ht="12.75" customHeight="1" x14ac:dyDescent="0.25">
      <c r="A6509" s="26" t="s">
        <v>6705</v>
      </c>
      <c r="B6509" s="26" t="s">
        <v>5370</v>
      </c>
      <c r="C6509" s="65">
        <v>16</v>
      </c>
      <c r="D6509" s="66">
        <v>0</v>
      </c>
      <c r="E6509" s="66"/>
      <c r="F6509" s="66"/>
      <c r="G6509" s="66"/>
      <c r="H6509" s="66">
        <v>0</v>
      </c>
    </row>
    <row r="6510" spans="1:8" ht="12.75" customHeight="1" x14ac:dyDescent="0.25">
      <c r="A6510" s="26" t="s">
        <v>6706</v>
      </c>
      <c r="B6510" s="26" t="s">
        <v>5287</v>
      </c>
      <c r="C6510" s="65">
        <v>10</v>
      </c>
      <c r="D6510" s="66"/>
      <c r="E6510" s="66"/>
      <c r="F6510" s="66"/>
      <c r="G6510" s="66">
        <v>0</v>
      </c>
      <c r="H6510" s="66">
        <v>0</v>
      </c>
    </row>
    <row r="6511" spans="1:8" ht="12.75" customHeight="1" x14ac:dyDescent="0.25">
      <c r="A6511" s="26" t="s">
        <v>6707</v>
      </c>
      <c r="B6511" s="26" t="s">
        <v>5608</v>
      </c>
      <c r="C6511" s="65">
        <v>12</v>
      </c>
      <c r="D6511" s="66"/>
      <c r="E6511" s="66"/>
      <c r="F6511" s="66">
        <v>0</v>
      </c>
      <c r="G6511" s="66"/>
      <c r="H6511" s="66">
        <v>0</v>
      </c>
    </row>
    <row r="6512" spans="1:8" ht="12.75" customHeight="1" x14ac:dyDescent="0.25">
      <c r="A6512" s="26" t="s">
        <v>6708</v>
      </c>
      <c r="B6512" s="26" t="s">
        <v>5608</v>
      </c>
      <c r="C6512" s="65">
        <v>14</v>
      </c>
      <c r="D6512" s="66"/>
      <c r="E6512" s="66">
        <v>0</v>
      </c>
      <c r="F6512" s="66"/>
      <c r="G6512" s="66"/>
      <c r="H6512" s="66">
        <v>0</v>
      </c>
    </row>
    <row r="6513" spans="1:8" ht="12.75" customHeight="1" x14ac:dyDescent="0.25">
      <c r="A6513" s="26" t="s">
        <v>6709</v>
      </c>
      <c r="B6513" s="26" t="s">
        <v>5356</v>
      </c>
      <c r="C6513" s="65">
        <v>16</v>
      </c>
      <c r="D6513" s="66">
        <v>0</v>
      </c>
      <c r="E6513" s="66"/>
      <c r="F6513" s="66"/>
      <c r="G6513" s="66"/>
      <c r="H6513" s="66">
        <v>0</v>
      </c>
    </row>
    <row r="6514" spans="1:8" ht="12.75" customHeight="1" x14ac:dyDescent="0.25">
      <c r="A6514" s="26" t="s">
        <v>6710</v>
      </c>
      <c r="B6514" s="26" t="s">
        <v>5358</v>
      </c>
      <c r="C6514" s="65">
        <v>16</v>
      </c>
      <c r="D6514" s="66">
        <v>0</v>
      </c>
      <c r="E6514" s="66"/>
      <c r="F6514" s="66"/>
      <c r="G6514" s="66"/>
      <c r="H6514" s="66">
        <v>0</v>
      </c>
    </row>
    <row r="6515" spans="1:8" ht="12.75" customHeight="1" x14ac:dyDescent="0.25">
      <c r="A6515" s="26" t="s">
        <v>6711</v>
      </c>
      <c r="B6515" s="26" t="s">
        <v>5360</v>
      </c>
      <c r="C6515" s="65">
        <v>16</v>
      </c>
      <c r="D6515" s="66">
        <v>0</v>
      </c>
      <c r="E6515" s="66"/>
      <c r="F6515" s="66"/>
      <c r="G6515" s="66"/>
      <c r="H6515" s="66">
        <v>0</v>
      </c>
    </row>
    <row r="6516" spans="1:8" ht="12.75" customHeight="1" x14ac:dyDescent="0.25">
      <c r="A6516" s="26" t="s">
        <v>6712</v>
      </c>
      <c r="B6516" s="26" t="s">
        <v>5362</v>
      </c>
      <c r="C6516" s="65">
        <v>16</v>
      </c>
      <c r="D6516" s="66">
        <v>0</v>
      </c>
      <c r="E6516" s="66"/>
      <c r="F6516" s="66"/>
      <c r="G6516" s="66"/>
      <c r="H6516" s="66">
        <v>0</v>
      </c>
    </row>
    <row r="6517" spans="1:8" ht="12.75" customHeight="1" x14ac:dyDescent="0.25">
      <c r="A6517" s="26" t="s">
        <v>6713</v>
      </c>
      <c r="B6517" s="26" t="s">
        <v>5364</v>
      </c>
      <c r="C6517" s="65">
        <v>16</v>
      </c>
      <c r="D6517" s="66">
        <v>0</v>
      </c>
      <c r="E6517" s="66"/>
      <c r="F6517" s="66"/>
      <c r="G6517" s="66"/>
      <c r="H6517" s="66">
        <v>0</v>
      </c>
    </row>
    <row r="6518" spans="1:8" ht="12.75" customHeight="1" x14ac:dyDescent="0.25">
      <c r="A6518" s="26" t="s">
        <v>6714</v>
      </c>
      <c r="B6518" s="26" t="s">
        <v>5366</v>
      </c>
      <c r="C6518" s="65">
        <v>16</v>
      </c>
      <c r="D6518" s="66">
        <v>0</v>
      </c>
      <c r="E6518" s="66"/>
      <c r="F6518" s="66"/>
      <c r="G6518" s="66"/>
      <c r="H6518" s="66">
        <v>0</v>
      </c>
    </row>
    <row r="6519" spans="1:8" ht="12.75" customHeight="1" x14ac:dyDescent="0.25">
      <c r="A6519" s="26" t="s">
        <v>6715</v>
      </c>
      <c r="B6519" s="26" t="s">
        <v>5368</v>
      </c>
      <c r="C6519" s="65">
        <v>16</v>
      </c>
      <c r="D6519" s="66">
        <v>0</v>
      </c>
      <c r="E6519" s="66"/>
      <c r="F6519" s="66"/>
      <c r="G6519" s="66"/>
      <c r="H6519" s="66">
        <v>0</v>
      </c>
    </row>
    <row r="6520" spans="1:8" ht="12.75" customHeight="1" x14ac:dyDescent="0.25">
      <c r="A6520" s="26" t="s">
        <v>6716</v>
      </c>
      <c r="B6520" s="26" t="s">
        <v>5370</v>
      </c>
      <c r="C6520" s="65">
        <v>16</v>
      </c>
      <c r="D6520" s="66">
        <v>0</v>
      </c>
      <c r="E6520" s="66"/>
      <c r="F6520" s="66"/>
      <c r="G6520" s="66"/>
      <c r="H6520" s="66">
        <v>0</v>
      </c>
    </row>
    <row r="6521" spans="1:8" ht="12.75" customHeight="1" x14ac:dyDescent="0.25">
      <c r="A6521" s="26" t="s">
        <v>6717</v>
      </c>
      <c r="B6521" s="26" t="s">
        <v>4745</v>
      </c>
      <c r="C6521" s="65">
        <v>10</v>
      </c>
      <c r="D6521" s="66"/>
      <c r="E6521" s="66"/>
      <c r="F6521" s="66"/>
      <c r="G6521" s="66">
        <v>-1289740.49</v>
      </c>
      <c r="H6521" s="66">
        <v>1289740.49</v>
      </c>
    </row>
    <row r="6522" spans="1:8" ht="12.75" customHeight="1" x14ac:dyDescent="0.25">
      <c r="A6522" s="26" t="s">
        <v>6718</v>
      </c>
      <c r="B6522" s="26" t="s">
        <v>4745</v>
      </c>
      <c r="C6522" s="65">
        <v>12</v>
      </c>
      <c r="D6522" s="66"/>
      <c r="E6522" s="66"/>
      <c r="F6522" s="66">
        <v>-1289740.49</v>
      </c>
      <c r="G6522" s="66"/>
      <c r="H6522" s="66">
        <v>1289740.49</v>
      </c>
    </row>
    <row r="6523" spans="1:8" ht="12.75" customHeight="1" x14ac:dyDescent="0.25">
      <c r="A6523" s="26" t="s">
        <v>6719</v>
      </c>
      <c r="B6523" s="26" t="s">
        <v>4745</v>
      </c>
      <c r="C6523" s="65">
        <v>14</v>
      </c>
      <c r="D6523" s="66"/>
      <c r="E6523" s="66">
        <v>-1289740.49</v>
      </c>
      <c r="F6523" s="66"/>
      <c r="G6523" s="66"/>
      <c r="H6523" s="66">
        <v>1289740.49</v>
      </c>
    </row>
    <row r="6524" spans="1:8" ht="12.75" customHeight="1" x14ac:dyDescent="0.25">
      <c r="A6524" s="26" t="s">
        <v>6720</v>
      </c>
      <c r="B6524" s="26" t="s">
        <v>5356</v>
      </c>
      <c r="C6524" s="65">
        <v>16</v>
      </c>
      <c r="D6524" s="66">
        <v>0</v>
      </c>
      <c r="E6524" s="66"/>
      <c r="F6524" s="66"/>
      <c r="G6524" s="66"/>
      <c r="H6524" s="66">
        <v>0</v>
      </c>
    </row>
    <row r="6525" spans="1:8" ht="12.75" customHeight="1" x14ac:dyDescent="0.25">
      <c r="A6525" s="26" t="s">
        <v>6721</v>
      </c>
      <c r="B6525" s="26" t="s">
        <v>5358</v>
      </c>
      <c r="C6525" s="65">
        <v>16</v>
      </c>
      <c r="D6525" s="66">
        <v>0</v>
      </c>
      <c r="E6525" s="66"/>
      <c r="F6525" s="66"/>
      <c r="G6525" s="66"/>
      <c r="H6525" s="66">
        <v>0</v>
      </c>
    </row>
    <row r="6526" spans="1:8" ht="12.75" customHeight="1" x14ac:dyDescent="0.25">
      <c r="A6526" s="26" t="s">
        <v>6722</v>
      </c>
      <c r="B6526" s="26" t="s">
        <v>5360</v>
      </c>
      <c r="C6526" s="65">
        <v>16</v>
      </c>
      <c r="D6526" s="66">
        <v>0</v>
      </c>
      <c r="E6526" s="66"/>
      <c r="F6526" s="66"/>
      <c r="G6526" s="66"/>
      <c r="H6526" s="66">
        <v>0</v>
      </c>
    </row>
    <row r="6527" spans="1:8" ht="12.75" customHeight="1" x14ac:dyDescent="0.25">
      <c r="A6527" s="26" t="s">
        <v>6723</v>
      </c>
      <c r="B6527" s="26" t="s">
        <v>5362</v>
      </c>
      <c r="C6527" s="65">
        <v>16</v>
      </c>
      <c r="D6527" s="66">
        <v>-1289740.49</v>
      </c>
      <c r="E6527" s="66"/>
      <c r="F6527" s="66"/>
      <c r="G6527" s="66"/>
      <c r="H6527" s="66">
        <v>1289740.49</v>
      </c>
    </row>
    <row r="6528" spans="1:8" ht="12.75" customHeight="1" x14ac:dyDescent="0.25">
      <c r="A6528" s="26" t="s">
        <v>6724</v>
      </c>
      <c r="B6528" s="26" t="s">
        <v>5364</v>
      </c>
      <c r="C6528" s="65">
        <v>16</v>
      </c>
      <c r="D6528" s="66">
        <v>0</v>
      </c>
      <c r="E6528" s="66"/>
      <c r="F6528" s="66"/>
      <c r="G6528" s="66"/>
      <c r="H6528" s="66">
        <v>0</v>
      </c>
    </row>
    <row r="6529" spans="1:8" ht="12.75" customHeight="1" x14ac:dyDescent="0.25">
      <c r="A6529" s="26" t="s">
        <v>6725</v>
      </c>
      <c r="B6529" s="26" t="s">
        <v>5366</v>
      </c>
      <c r="C6529" s="65">
        <v>16</v>
      </c>
      <c r="D6529" s="66">
        <v>0</v>
      </c>
      <c r="E6529" s="66"/>
      <c r="F6529" s="66"/>
      <c r="G6529" s="66"/>
      <c r="H6529" s="66">
        <v>0</v>
      </c>
    </row>
    <row r="6530" spans="1:8" ht="12.75" customHeight="1" x14ac:dyDescent="0.25">
      <c r="A6530" s="26" t="s">
        <v>6726</v>
      </c>
      <c r="B6530" s="26" t="s">
        <v>5368</v>
      </c>
      <c r="C6530" s="65">
        <v>16</v>
      </c>
      <c r="D6530" s="66">
        <v>0</v>
      </c>
      <c r="E6530" s="66"/>
      <c r="F6530" s="66"/>
      <c r="G6530" s="66"/>
      <c r="H6530" s="66">
        <v>0</v>
      </c>
    </row>
    <row r="6531" spans="1:8" ht="12.75" customHeight="1" x14ac:dyDescent="0.25">
      <c r="A6531" s="26" t="s">
        <v>6727</v>
      </c>
      <c r="B6531" s="26" t="s">
        <v>5370</v>
      </c>
      <c r="C6531" s="65">
        <v>16</v>
      </c>
      <c r="D6531" s="66">
        <v>0</v>
      </c>
      <c r="E6531" s="66"/>
      <c r="F6531" s="66"/>
      <c r="G6531" s="66"/>
      <c r="H6531" s="66">
        <v>0</v>
      </c>
    </row>
    <row r="6532" spans="1:8" ht="12.75" customHeight="1" x14ac:dyDescent="0.25">
      <c r="A6532" s="26" t="s">
        <v>6728</v>
      </c>
      <c r="B6532" s="26" t="s">
        <v>4745</v>
      </c>
      <c r="C6532" s="65">
        <v>10</v>
      </c>
      <c r="D6532" s="66"/>
      <c r="E6532" s="66"/>
      <c r="F6532" s="66"/>
      <c r="G6532" s="66">
        <v>0</v>
      </c>
      <c r="H6532" s="66">
        <v>0</v>
      </c>
    </row>
    <row r="6533" spans="1:8" ht="12.75" customHeight="1" x14ac:dyDescent="0.25">
      <c r="A6533" s="26" t="s">
        <v>6729</v>
      </c>
      <c r="B6533" s="26" t="s">
        <v>5740</v>
      </c>
      <c r="C6533" s="65">
        <v>12</v>
      </c>
      <c r="D6533" s="66"/>
      <c r="E6533" s="66"/>
      <c r="F6533" s="66">
        <v>0</v>
      </c>
      <c r="G6533" s="66"/>
      <c r="H6533" s="66">
        <v>0</v>
      </c>
    </row>
    <row r="6534" spans="1:8" ht="12.75" customHeight="1" x14ac:dyDescent="0.25">
      <c r="A6534" s="26" t="s">
        <v>6730</v>
      </c>
      <c r="B6534" s="26" t="s">
        <v>5740</v>
      </c>
      <c r="C6534" s="65">
        <v>14</v>
      </c>
      <c r="D6534" s="66"/>
      <c r="E6534" s="66">
        <v>0</v>
      </c>
      <c r="F6534" s="66"/>
      <c r="G6534" s="66"/>
      <c r="H6534" s="66">
        <v>0</v>
      </c>
    </row>
    <row r="6535" spans="1:8" ht="12.75" customHeight="1" x14ac:dyDescent="0.25">
      <c r="A6535" s="26" t="s">
        <v>6731</v>
      </c>
      <c r="B6535" s="26" t="s">
        <v>5356</v>
      </c>
      <c r="C6535" s="65">
        <v>16</v>
      </c>
      <c r="D6535" s="66">
        <v>0</v>
      </c>
      <c r="E6535" s="66"/>
      <c r="F6535" s="66"/>
      <c r="G6535" s="66"/>
      <c r="H6535" s="66">
        <v>0</v>
      </c>
    </row>
    <row r="6536" spans="1:8" ht="12.75" customHeight="1" x14ac:dyDescent="0.25">
      <c r="A6536" s="26" t="s">
        <v>6732</v>
      </c>
      <c r="B6536" s="26" t="s">
        <v>5358</v>
      </c>
      <c r="C6536" s="65">
        <v>16</v>
      </c>
      <c r="D6536" s="66">
        <v>0</v>
      </c>
      <c r="E6536" s="66"/>
      <c r="F6536" s="66"/>
      <c r="G6536" s="66"/>
      <c r="H6536" s="66">
        <v>0</v>
      </c>
    </row>
    <row r="6537" spans="1:8" ht="12.75" customHeight="1" x14ac:dyDescent="0.25">
      <c r="A6537" s="26" t="s">
        <v>6733</v>
      </c>
      <c r="B6537" s="26" t="s">
        <v>5360</v>
      </c>
      <c r="C6537" s="65">
        <v>16</v>
      </c>
      <c r="D6537" s="66">
        <v>0</v>
      </c>
      <c r="E6537" s="66"/>
      <c r="F6537" s="66"/>
      <c r="G6537" s="66"/>
      <c r="H6537" s="66">
        <v>0</v>
      </c>
    </row>
    <row r="6538" spans="1:8" ht="12.75" customHeight="1" x14ac:dyDescent="0.25">
      <c r="A6538" s="26" t="s">
        <v>6734</v>
      </c>
      <c r="B6538" s="26" t="s">
        <v>5362</v>
      </c>
      <c r="C6538" s="65">
        <v>16</v>
      </c>
      <c r="D6538" s="66">
        <v>0</v>
      </c>
      <c r="E6538" s="66"/>
      <c r="F6538" s="66"/>
      <c r="G6538" s="66"/>
      <c r="H6538" s="66">
        <v>0</v>
      </c>
    </row>
    <row r="6539" spans="1:8" ht="12.75" customHeight="1" x14ac:dyDescent="0.25">
      <c r="A6539" s="26" t="s">
        <v>6735</v>
      </c>
      <c r="B6539" s="26" t="s">
        <v>5364</v>
      </c>
      <c r="C6539" s="65">
        <v>16</v>
      </c>
      <c r="D6539" s="66">
        <v>0</v>
      </c>
      <c r="E6539" s="66"/>
      <c r="F6539" s="66"/>
      <c r="G6539" s="66"/>
      <c r="H6539" s="66">
        <v>0</v>
      </c>
    </row>
    <row r="6540" spans="1:8" ht="12.75" customHeight="1" x14ac:dyDescent="0.25">
      <c r="A6540" s="26" t="s">
        <v>6736</v>
      </c>
      <c r="B6540" s="26" t="s">
        <v>5366</v>
      </c>
      <c r="C6540" s="65">
        <v>16</v>
      </c>
      <c r="D6540" s="66">
        <v>0</v>
      </c>
      <c r="E6540" s="66"/>
      <c r="F6540" s="66"/>
      <c r="G6540" s="66"/>
      <c r="H6540" s="66">
        <v>0</v>
      </c>
    </row>
    <row r="6541" spans="1:8" ht="12.75" customHeight="1" x14ac:dyDescent="0.25">
      <c r="A6541" s="26" t="s">
        <v>6737</v>
      </c>
      <c r="B6541" s="26" t="s">
        <v>5368</v>
      </c>
      <c r="C6541" s="65">
        <v>16</v>
      </c>
      <c r="D6541" s="66">
        <v>0</v>
      </c>
      <c r="E6541" s="66"/>
      <c r="F6541" s="66"/>
      <c r="G6541" s="66"/>
      <c r="H6541" s="66">
        <v>0</v>
      </c>
    </row>
    <row r="6542" spans="1:8" ht="12.75" customHeight="1" x14ac:dyDescent="0.25">
      <c r="A6542" s="26" t="s">
        <v>6738</v>
      </c>
      <c r="B6542" s="26" t="s">
        <v>5370</v>
      </c>
      <c r="C6542" s="65">
        <v>16</v>
      </c>
      <c r="D6542" s="66">
        <v>0</v>
      </c>
      <c r="E6542" s="66"/>
      <c r="F6542" s="66"/>
      <c r="G6542" s="66"/>
      <c r="H6542" s="66">
        <v>0</v>
      </c>
    </row>
    <row r="6543" spans="1:8" ht="12.75" customHeight="1" x14ac:dyDescent="0.25">
      <c r="A6543" s="26" t="s">
        <v>6739</v>
      </c>
      <c r="B6543" s="26" t="s">
        <v>5304</v>
      </c>
      <c r="C6543" s="65">
        <v>10</v>
      </c>
      <c r="D6543" s="66"/>
      <c r="E6543" s="66"/>
      <c r="F6543" s="66"/>
      <c r="G6543" s="66">
        <v>0</v>
      </c>
      <c r="H6543" s="66">
        <v>0</v>
      </c>
    </row>
    <row r="6544" spans="1:8" ht="12.75" customHeight="1" x14ac:dyDescent="0.25">
      <c r="A6544" s="26" t="s">
        <v>6740</v>
      </c>
      <c r="B6544" s="26" t="s">
        <v>5304</v>
      </c>
      <c r="C6544" s="65">
        <v>10</v>
      </c>
      <c r="D6544" s="66"/>
      <c r="E6544" s="66"/>
      <c r="F6544" s="66"/>
      <c r="G6544" s="66">
        <v>0</v>
      </c>
      <c r="H6544" s="66">
        <v>0</v>
      </c>
    </row>
    <row r="6545" spans="1:8" ht="12.75" customHeight="1" x14ac:dyDescent="0.25">
      <c r="A6545" s="26" t="s">
        <v>6741</v>
      </c>
      <c r="B6545" s="26" t="s">
        <v>5313</v>
      </c>
      <c r="C6545" s="65">
        <v>10</v>
      </c>
      <c r="D6545" s="66"/>
      <c r="E6545" s="66"/>
      <c r="F6545" s="66"/>
      <c r="G6545" s="66">
        <v>0</v>
      </c>
      <c r="H6545" s="66">
        <v>0</v>
      </c>
    </row>
    <row r="6546" spans="1:8" ht="12.75" customHeight="1" x14ac:dyDescent="0.25">
      <c r="A6546" s="26" t="s">
        <v>6742</v>
      </c>
      <c r="B6546" s="26" t="s">
        <v>5318</v>
      </c>
      <c r="C6546" s="65">
        <v>10</v>
      </c>
      <c r="D6546" s="66"/>
      <c r="E6546" s="66"/>
      <c r="F6546" s="66"/>
      <c r="G6546" s="66">
        <v>0</v>
      </c>
      <c r="H6546" s="66">
        <v>0</v>
      </c>
    </row>
    <row r="6547" spans="1:8" ht="12.75" customHeight="1" x14ac:dyDescent="0.25">
      <c r="A6547" s="26" t="s">
        <v>6743</v>
      </c>
      <c r="B6547" s="26" t="s">
        <v>5323</v>
      </c>
      <c r="C6547" s="65">
        <v>10</v>
      </c>
      <c r="D6547" s="66"/>
      <c r="E6547" s="66"/>
      <c r="F6547" s="66"/>
      <c r="G6547" s="66">
        <v>0</v>
      </c>
      <c r="H6547" s="66">
        <v>0</v>
      </c>
    </row>
    <row r="6548" spans="1:8" ht="12.75" customHeight="1" x14ac:dyDescent="0.25">
      <c r="A6548" s="26" t="s">
        <v>6744</v>
      </c>
      <c r="B6548" s="26" t="s">
        <v>11456</v>
      </c>
      <c r="C6548" s="65">
        <v>12</v>
      </c>
      <c r="D6548" s="66"/>
      <c r="E6548" s="66"/>
      <c r="F6548" s="66">
        <v>0</v>
      </c>
      <c r="G6548" s="66"/>
      <c r="H6548" s="66">
        <v>0</v>
      </c>
    </row>
    <row r="6549" spans="1:8" ht="12.75" customHeight="1" x14ac:dyDescent="0.25">
      <c r="A6549" s="26" t="s">
        <v>6745</v>
      </c>
      <c r="B6549" s="26" t="s">
        <v>11456</v>
      </c>
      <c r="C6549" s="65">
        <v>14</v>
      </c>
      <c r="D6549" s="66"/>
      <c r="E6549" s="66">
        <v>0</v>
      </c>
      <c r="F6549" s="66"/>
      <c r="G6549" s="66"/>
      <c r="H6549" s="66">
        <v>0</v>
      </c>
    </row>
    <row r="6550" spans="1:8" ht="12.75" customHeight="1" x14ac:dyDescent="0.25">
      <c r="A6550" s="26" t="s">
        <v>6746</v>
      </c>
      <c r="B6550" s="26" t="s">
        <v>11456</v>
      </c>
      <c r="C6550" s="65">
        <v>16</v>
      </c>
      <c r="D6550" s="66">
        <v>0</v>
      </c>
      <c r="E6550" s="66"/>
      <c r="F6550" s="66"/>
      <c r="G6550" s="66"/>
      <c r="H6550" s="66">
        <v>0</v>
      </c>
    </row>
    <row r="6551" spans="1:8" ht="12.75" customHeight="1" x14ac:dyDescent="0.25">
      <c r="A6551" s="26" t="s">
        <v>6747</v>
      </c>
      <c r="B6551" s="26" t="s">
        <v>5323</v>
      </c>
      <c r="C6551" s="65">
        <v>10</v>
      </c>
      <c r="D6551" s="66"/>
      <c r="E6551" s="66"/>
      <c r="F6551" s="66"/>
      <c r="G6551" s="66">
        <v>0</v>
      </c>
      <c r="H6551" s="66">
        <v>0</v>
      </c>
    </row>
    <row r="6552" spans="1:8" ht="12.75" customHeight="1" x14ac:dyDescent="0.25">
      <c r="A6552" s="26" t="s">
        <v>6748</v>
      </c>
      <c r="B6552" s="26" t="s">
        <v>5332</v>
      </c>
      <c r="C6552" s="65">
        <v>10</v>
      </c>
      <c r="D6552" s="66"/>
      <c r="E6552" s="66"/>
      <c r="F6552" s="66"/>
      <c r="G6552" s="66">
        <v>0</v>
      </c>
      <c r="H6552" s="66">
        <v>0</v>
      </c>
    </row>
    <row r="6553" spans="1:8" ht="12.75" customHeight="1" x14ac:dyDescent="0.25">
      <c r="A6553" s="26" t="s">
        <v>6749</v>
      </c>
      <c r="B6553" s="26" t="s">
        <v>5332</v>
      </c>
      <c r="C6553" s="65">
        <v>10</v>
      </c>
      <c r="D6553" s="66"/>
      <c r="E6553" s="66"/>
      <c r="F6553" s="66"/>
      <c r="G6553" s="66">
        <v>0</v>
      </c>
      <c r="H6553" s="66">
        <v>0</v>
      </c>
    </row>
    <row r="6554" spans="1:8" ht="12.75" customHeight="1" x14ac:dyDescent="0.25">
      <c r="A6554" s="26" t="s">
        <v>6750</v>
      </c>
      <c r="B6554" s="26" t="s">
        <v>5341</v>
      </c>
      <c r="C6554" s="65">
        <v>10</v>
      </c>
      <c r="D6554" s="66"/>
      <c r="E6554" s="66"/>
      <c r="F6554" s="66"/>
      <c r="G6554" s="66">
        <v>0</v>
      </c>
      <c r="H6554" s="66">
        <v>0</v>
      </c>
    </row>
    <row r="6555" spans="1:8" ht="12.75" customHeight="1" x14ac:dyDescent="0.25">
      <c r="A6555" s="26" t="s">
        <v>6751</v>
      </c>
      <c r="B6555" s="26" t="s">
        <v>5278</v>
      </c>
      <c r="C6555" s="65">
        <v>12</v>
      </c>
      <c r="D6555" s="66"/>
      <c r="E6555" s="66"/>
      <c r="F6555" s="66">
        <v>0</v>
      </c>
      <c r="G6555" s="66"/>
      <c r="H6555" s="66">
        <v>0</v>
      </c>
    </row>
    <row r="6556" spans="1:8" ht="12.75" customHeight="1" x14ac:dyDescent="0.25">
      <c r="A6556" s="26" t="s">
        <v>6752</v>
      </c>
      <c r="B6556" s="26" t="s">
        <v>5278</v>
      </c>
      <c r="C6556" s="65">
        <v>14</v>
      </c>
      <c r="D6556" s="66"/>
      <c r="E6556" s="66">
        <v>0</v>
      </c>
      <c r="F6556" s="66"/>
      <c r="G6556" s="66"/>
      <c r="H6556" s="66">
        <v>0</v>
      </c>
    </row>
    <row r="6557" spans="1:8" ht="12.75" customHeight="1" x14ac:dyDescent="0.25">
      <c r="A6557" s="26" t="s">
        <v>6753</v>
      </c>
      <c r="B6557" s="26" t="s">
        <v>5356</v>
      </c>
      <c r="C6557" s="65">
        <v>16</v>
      </c>
      <c r="D6557" s="66">
        <v>0</v>
      </c>
      <c r="E6557" s="66"/>
      <c r="F6557" s="66"/>
      <c r="G6557" s="66"/>
      <c r="H6557" s="66">
        <v>0</v>
      </c>
    </row>
    <row r="6558" spans="1:8" ht="12.75" customHeight="1" x14ac:dyDescent="0.25">
      <c r="A6558" s="26" t="s">
        <v>6754</v>
      </c>
      <c r="B6558" s="26" t="s">
        <v>5358</v>
      </c>
      <c r="C6558" s="65">
        <v>16</v>
      </c>
      <c r="D6558" s="66">
        <v>0</v>
      </c>
      <c r="E6558" s="66"/>
      <c r="F6558" s="66"/>
      <c r="G6558" s="66"/>
      <c r="H6558" s="66">
        <v>0</v>
      </c>
    </row>
    <row r="6559" spans="1:8" ht="12.75" customHeight="1" x14ac:dyDescent="0.25">
      <c r="A6559" s="26" t="s">
        <v>6755</v>
      </c>
      <c r="B6559" s="26" t="s">
        <v>5360</v>
      </c>
      <c r="C6559" s="65">
        <v>16</v>
      </c>
      <c r="D6559" s="66">
        <v>0</v>
      </c>
      <c r="E6559" s="66"/>
      <c r="F6559" s="66"/>
      <c r="G6559" s="66"/>
      <c r="H6559" s="66">
        <v>0</v>
      </c>
    </row>
    <row r="6560" spans="1:8" ht="12.75" customHeight="1" x14ac:dyDescent="0.25">
      <c r="A6560" s="26" t="s">
        <v>6756</v>
      </c>
      <c r="B6560" s="26" t="s">
        <v>5362</v>
      </c>
      <c r="C6560" s="65">
        <v>16</v>
      </c>
      <c r="D6560" s="66">
        <v>0</v>
      </c>
      <c r="E6560" s="66"/>
      <c r="F6560" s="66"/>
      <c r="G6560" s="66"/>
      <c r="H6560" s="66">
        <v>0</v>
      </c>
    </row>
    <row r="6561" spans="1:8" ht="12.75" customHeight="1" x14ac:dyDescent="0.25">
      <c r="A6561" s="26" t="s">
        <v>6757</v>
      </c>
      <c r="B6561" s="26" t="s">
        <v>5364</v>
      </c>
      <c r="C6561" s="65">
        <v>16</v>
      </c>
      <c r="D6561" s="66">
        <v>0</v>
      </c>
      <c r="E6561" s="66"/>
      <c r="F6561" s="66"/>
      <c r="G6561" s="66"/>
      <c r="H6561" s="66">
        <v>0</v>
      </c>
    </row>
    <row r="6562" spans="1:8" ht="12.75" customHeight="1" x14ac:dyDescent="0.25">
      <c r="A6562" s="26" t="s">
        <v>6758</v>
      </c>
      <c r="B6562" s="26" t="s">
        <v>5366</v>
      </c>
      <c r="C6562" s="65">
        <v>16</v>
      </c>
      <c r="D6562" s="66">
        <v>0</v>
      </c>
      <c r="E6562" s="66"/>
      <c r="F6562" s="66"/>
      <c r="G6562" s="66"/>
      <c r="H6562" s="66">
        <v>0</v>
      </c>
    </row>
    <row r="6563" spans="1:8" ht="12.75" customHeight="1" x14ac:dyDescent="0.25">
      <c r="A6563" s="26" t="s">
        <v>6759</v>
      </c>
      <c r="B6563" s="26" t="s">
        <v>5368</v>
      </c>
      <c r="C6563" s="65">
        <v>16</v>
      </c>
      <c r="D6563" s="66">
        <v>0</v>
      </c>
      <c r="E6563" s="66"/>
      <c r="F6563" s="66"/>
      <c r="G6563" s="66"/>
      <c r="H6563" s="66">
        <v>0</v>
      </c>
    </row>
    <row r="6564" spans="1:8" ht="12.75" customHeight="1" x14ac:dyDescent="0.25">
      <c r="A6564" s="26" t="s">
        <v>6760</v>
      </c>
      <c r="B6564" s="26" t="s">
        <v>5370</v>
      </c>
      <c r="C6564" s="65">
        <v>16</v>
      </c>
      <c r="D6564" s="66">
        <v>0</v>
      </c>
      <c r="E6564" s="66"/>
      <c r="F6564" s="66"/>
      <c r="G6564" s="66"/>
      <c r="H6564" s="66">
        <v>0</v>
      </c>
    </row>
    <row r="6565" spans="1:8" ht="12.75" customHeight="1" x14ac:dyDescent="0.25">
      <c r="A6565" s="26" t="s">
        <v>6761</v>
      </c>
      <c r="B6565" s="26" t="s">
        <v>5287</v>
      </c>
      <c r="C6565" s="65">
        <v>12</v>
      </c>
      <c r="D6565" s="66"/>
      <c r="E6565" s="66"/>
      <c r="F6565" s="66">
        <v>0</v>
      </c>
      <c r="G6565" s="66"/>
      <c r="H6565" s="66">
        <v>0</v>
      </c>
    </row>
    <row r="6566" spans="1:8" ht="12.75" customHeight="1" x14ac:dyDescent="0.25">
      <c r="A6566" s="26" t="s">
        <v>6762</v>
      </c>
      <c r="B6566" s="26" t="s">
        <v>5287</v>
      </c>
      <c r="C6566" s="65">
        <v>14</v>
      </c>
      <c r="D6566" s="66"/>
      <c r="E6566" s="66">
        <v>0</v>
      </c>
      <c r="F6566" s="66"/>
      <c r="G6566" s="66"/>
      <c r="H6566" s="66">
        <v>0</v>
      </c>
    </row>
    <row r="6567" spans="1:8" ht="12.75" customHeight="1" x14ac:dyDescent="0.25">
      <c r="A6567" s="26" t="s">
        <v>6763</v>
      </c>
      <c r="B6567" s="26" t="s">
        <v>5356</v>
      </c>
      <c r="C6567" s="65">
        <v>16</v>
      </c>
      <c r="D6567" s="66">
        <v>0</v>
      </c>
      <c r="E6567" s="66"/>
      <c r="F6567" s="66"/>
      <c r="G6567" s="66"/>
      <c r="H6567" s="66">
        <v>0</v>
      </c>
    </row>
    <row r="6568" spans="1:8" ht="12.75" customHeight="1" x14ac:dyDescent="0.25">
      <c r="A6568" s="26" t="s">
        <v>6764</v>
      </c>
      <c r="B6568" s="26" t="s">
        <v>5358</v>
      </c>
      <c r="C6568" s="65">
        <v>16</v>
      </c>
      <c r="D6568" s="66">
        <v>0</v>
      </c>
      <c r="E6568" s="66"/>
      <c r="F6568" s="66"/>
      <c r="G6568" s="66"/>
      <c r="H6568" s="66">
        <v>0</v>
      </c>
    </row>
    <row r="6569" spans="1:8" ht="12.75" customHeight="1" x14ac:dyDescent="0.25">
      <c r="A6569" s="26" t="s">
        <v>6765</v>
      </c>
      <c r="B6569" s="26" t="s">
        <v>5360</v>
      </c>
      <c r="C6569" s="65">
        <v>16</v>
      </c>
      <c r="D6569" s="66">
        <v>0</v>
      </c>
      <c r="E6569" s="66"/>
      <c r="F6569" s="66"/>
      <c r="G6569" s="66"/>
      <c r="H6569" s="66">
        <v>0</v>
      </c>
    </row>
    <row r="6570" spans="1:8" ht="12.75" customHeight="1" x14ac:dyDescent="0.25">
      <c r="A6570" s="26" t="s">
        <v>6766</v>
      </c>
      <c r="B6570" s="26" t="s">
        <v>5362</v>
      </c>
      <c r="C6570" s="65">
        <v>16</v>
      </c>
      <c r="D6570" s="66">
        <v>0</v>
      </c>
      <c r="E6570" s="66"/>
      <c r="F6570" s="66"/>
      <c r="G6570" s="66"/>
      <c r="H6570" s="66">
        <v>0</v>
      </c>
    </row>
    <row r="6571" spans="1:8" ht="12.75" customHeight="1" x14ac:dyDescent="0.25">
      <c r="A6571" s="26" t="s">
        <v>6767</v>
      </c>
      <c r="B6571" s="26" t="s">
        <v>5364</v>
      </c>
      <c r="C6571" s="65">
        <v>16</v>
      </c>
      <c r="D6571" s="66">
        <v>0</v>
      </c>
      <c r="E6571" s="66"/>
      <c r="F6571" s="66"/>
      <c r="G6571" s="66"/>
      <c r="H6571" s="66">
        <v>0</v>
      </c>
    </row>
    <row r="6572" spans="1:8" ht="12.75" customHeight="1" x14ac:dyDescent="0.25">
      <c r="A6572" s="26" t="s">
        <v>6768</v>
      </c>
      <c r="B6572" s="26" t="s">
        <v>5366</v>
      </c>
      <c r="C6572" s="65">
        <v>16</v>
      </c>
      <c r="D6572" s="66">
        <v>0</v>
      </c>
      <c r="E6572" s="66"/>
      <c r="F6572" s="66"/>
      <c r="G6572" s="66"/>
      <c r="H6572" s="66">
        <v>0</v>
      </c>
    </row>
    <row r="6573" spans="1:8" ht="12.75" customHeight="1" x14ac:dyDescent="0.25">
      <c r="A6573" s="26" t="s">
        <v>6769</v>
      </c>
      <c r="B6573" s="26" t="s">
        <v>5368</v>
      </c>
      <c r="C6573" s="65">
        <v>16</v>
      </c>
      <c r="D6573" s="66">
        <v>0</v>
      </c>
      <c r="E6573" s="66"/>
      <c r="F6573" s="66"/>
      <c r="G6573" s="66"/>
      <c r="H6573" s="66">
        <v>0</v>
      </c>
    </row>
    <row r="6574" spans="1:8" ht="12.75" customHeight="1" x14ac:dyDescent="0.25">
      <c r="A6574" s="26" t="s">
        <v>6770</v>
      </c>
      <c r="B6574" s="26" t="s">
        <v>5370</v>
      </c>
      <c r="C6574" s="65">
        <v>16</v>
      </c>
      <c r="D6574" s="66">
        <v>0</v>
      </c>
      <c r="E6574" s="66"/>
      <c r="F6574" s="66"/>
      <c r="G6574" s="66"/>
      <c r="H6574" s="66">
        <v>0</v>
      </c>
    </row>
    <row r="6575" spans="1:8" ht="12.75" customHeight="1" x14ac:dyDescent="0.25">
      <c r="A6575" s="26" t="s">
        <v>6771</v>
      </c>
      <c r="B6575" s="26" t="s">
        <v>4745</v>
      </c>
      <c r="C6575" s="65">
        <v>12</v>
      </c>
      <c r="D6575" s="66"/>
      <c r="E6575" s="66"/>
      <c r="F6575" s="66">
        <v>0</v>
      </c>
      <c r="G6575" s="66"/>
      <c r="H6575" s="66">
        <v>0</v>
      </c>
    </row>
    <row r="6576" spans="1:8" ht="12.75" customHeight="1" x14ac:dyDescent="0.25">
      <c r="A6576" s="26" t="s">
        <v>6772</v>
      </c>
      <c r="B6576" s="26" t="s">
        <v>4745</v>
      </c>
      <c r="C6576" s="65">
        <v>14</v>
      </c>
      <c r="D6576" s="66"/>
      <c r="E6576" s="66">
        <v>0</v>
      </c>
      <c r="F6576" s="66"/>
      <c r="G6576" s="66"/>
      <c r="H6576" s="66">
        <v>0</v>
      </c>
    </row>
    <row r="6577" spans="1:8" ht="12.75" customHeight="1" x14ac:dyDescent="0.25">
      <c r="A6577" s="26" t="s">
        <v>6773</v>
      </c>
      <c r="B6577" s="26" t="s">
        <v>5356</v>
      </c>
      <c r="C6577" s="65">
        <v>16</v>
      </c>
      <c r="D6577" s="66">
        <v>0</v>
      </c>
      <c r="E6577" s="66"/>
      <c r="F6577" s="66"/>
      <c r="G6577" s="66"/>
      <c r="H6577" s="66">
        <v>0</v>
      </c>
    </row>
    <row r="6578" spans="1:8" ht="12.75" customHeight="1" x14ac:dyDescent="0.25">
      <c r="A6578" s="26" t="s">
        <v>6774</v>
      </c>
      <c r="B6578" s="26" t="s">
        <v>5358</v>
      </c>
      <c r="C6578" s="65">
        <v>16</v>
      </c>
      <c r="D6578" s="66">
        <v>0</v>
      </c>
      <c r="E6578" s="66"/>
      <c r="F6578" s="66"/>
      <c r="G6578" s="66"/>
      <c r="H6578" s="66">
        <v>0</v>
      </c>
    </row>
    <row r="6579" spans="1:8" ht="12.75" customHeight="1" x14ac:dyDescent="0.25">
      <c r="A6579" s="26" t="s">
        <v>6775</v>
      </c>
      <c r="B6579" s="26" t="s">
        <v>5360</v>
      </c>
      <c r="C6579" s="65">
        <v>16</v>
      </c>
      <c r="D6579" s="66">
        <v>0</v>
      </c>
      <c r="E6579" s="66"/>
      <c r="F6579" s="66"/>
      <c r="G6579" s="66"/>
      <c r="H6579" s="66">
        <v>0</v>
      </c>
    </row>
    <row r="6580" spans="1:8" ht="12.75" customHeight="1" x14ac:dyDescent="0.25">
      <c r="A6580" s="26" t="s">
        <v>6776</v>
      </c>
      <c r="B6580" s="26" t="s">
        <v>5362</v>
      </c>
      <c r="C6580" s="65">
        <v>16</v>
      </c>
      <c r="D6580" s="66">
        <v>0</v>
      </c>
      <c r="E6580" s="66"/>
      <c r="F6580" s="66"/>
      <c r="G6580" s="66"/>
      <c r="H6580" s="66">
        <v>0</v>
      </c>
    </row>
    <row r="6581" spans="1:8" ht="12.75" customHeight="1" x14ac:dyDescent="0.25">
      <c r="A6581" s="26" t="s">
        <v>6777</v>
      </c>
      <c r="B6581" s="26" t="s">
        <v>5364</v>
      </c>
      <c r="C6581" s="65">
        <v>16</v>
      </c>
      <c r="D6581" s="66">
        <v>0</v>
      </c>
      <c r="E6581" s="66"/>
      <c r="F6581" s="66"/>
      <c r="G6581" s="66"/>
      <c r="H6581" s="66">
        <v>0</v>
      </c>
    </row>
    <row r="6582" spans="1:8" ht="12.75" customHeight="1" x14ac:dyDescent="0.25">
      <c r="A6582" s="26" t="s">
        <v>6778</v>
      </c>
      <c r="B6582" s="26" t="s">
        <v>5366</v>
      </c>
      <c r="C6582" s="65">
        <v>16</v>
      </c>
      <c r="D6582" s="66">
        <v>0</v>
      </c>
      <c r="E6582" s="66"/>
      <c r="F6582" s="66"/>
      <c r="G6582" s="66"/>
      <c r="H6582" s="66">
        <v>0</v>
      </c>
    </row>
    <row r="6583" spans="1:8" ht="12.75" customHeight="1" x14ac:dyDescent="0.25">
      <c r="A6583" s="26" t="s">
        <v>6779</v>
      </c>
      <c r="B6583" s="26" t="s">
        <v>5368</v>
      </c>
      <c r="C6583" s="65">
        <v>16</v>
      </c>
      <c r="D6583" s="66">
        <v>0</v>
      </c>
      <c r="E6583" s="66"/>
      <c r="F6583" s="66"/>
      <c r="G6583" s="66"/>
      <c r="H6583" s="66">
        <v>0</v>
      </c>
    </row>
    <row r="6584" spans="1:8" ht="12.75" customHeight="1" x14ac:dyDescent="0.25">
      <c r="A6584" s="26" t="s">
        <v>6780</v>
      </c>
      <c r="B6584" s="26" t="s">
        <v>5370</v>
      </c>
      <c r="C6584" s="65">
        <v>16</v>
      </c>
      <c r="D6584" s="66">
        <v>0</v>
      </c>
      <c r="E6584" s="66"/>
      <c r="F6584" s="66"/>
      <c r="G6584" s="66"/>
      <c r="H6584" s="66">
        <v>0</v>
      </c>
    </row>
    <row r="6585" spans="1:8" ht="12.75" customHeight="1" x14ac:dyDescent="0.25">
      <c r="A6585" s="26" t="s">
        <v>6781</v>
      </c>
      <c r="B6585" s="26" t="s">
        <v>5341</v>
      </c>
      <c r="C6585" s="65">
        <v>10</v>
      </c>
      <c r="D6585" s="66"/>
      <c r="E6585" s="66"/>
      <c r="F6585" s="66"/>
      <c r="G6585" s="66">
        <v>0</v>
      </c>
      <c r="H6585" s="66">
        <v>0</v>
      </c>
    </row>
    <row r="6586" spans="1:8" ht="12.75" customHeight="1" x14ac:dyDescent="0.25">
      <c r="A6586" s="26" t="s">
        <v>6782</v>
      </c>
      <c r="B6586" s="26" t="s">
        <v>5374</v>
      </c>
      <c r="C6586" s="65">
        <v>12</v>
      </c>
      <c r="D6586" s="66"/>
      <c r="E6586" s="66"/>
      <c r="F6586" s="66">
        <v>0</v>
      </c>
      <c r="G6586" s="66"/>
      <c r="H6586" s="66">
        <v>0</v>
      </c>
    </row>
    <row r="6587" spans="1:8" ht="12.75" customHeight="1" x14ac:dyDescent="0.25">
      <c r="A6587" s="26" t="s">
        <v>6783</v>
      </c>
      <c r="B6587" s="26" t="s">
        <v>5374</v>
      </c>
      <c r="C6587" s="65">
        <v>14</v>
      </c>
      <c r="D6587" s="66"/>
      <c r="E6587" s="66">
        <v>0</v>
      </c>
      <c r="F6587" s="66"/>
      <c r="G6587" s="66"/>
      <c r="H6587" s="66">
        <v>0</v>
      </c>
    </row>
    <row r="6588" spans="1:8" ht="12.75" customHeight="1" x14ac:dyDescent="0.25">
      <c r="A6588" s="26" t="s">
        <v>6784</v>
      </c>
      <c r="B6588" s="26" t="s">
        <v>5356</v>
      </c>
      <c r="C6588" s="65">
        <v>16</v>
      </c>
      <c r="D6588" s="66">
        <v>0</v>
      </c>
      <c r="E6588" s="66"/>
      <c r="F6588" s="66"/>
      <c r="G6588" s="66"/>
      <c r="H6588" s="66">
        <v>0</v>
      </c>
    </row>
    <row r="6589" spans="1:8" ht="12.75" customHeight="1" x14ac:dyDescent="0.25">
      <c r="A6589" s="26" t="s">
        <v>6785</v>
      </c>
      <c r="B6589" s="26" t="s">
        <v>5358</v>
      </c>
      <c r="C6589" s="65">
        <v>16</v>
      </c>
      <c r="D6589" s="66">
        <v>0</v>
      </c>
      <c r="E6589" s="66"/>
      <c r="F6589" s="66"/>
      <c r="G6589" s="66"/>
      <c r="H6589" s="66">
        <v>0</v>
      </c>
    </row>
    <row r="6590" spans="1:8" ht="12.75" customHeight="1" x14ac:dyDescent="0.25">
      <c r="A6590" s="26" t="s">
        <v>6786</v>
      </c>
      <c r="B6590" s="26" t="s">
        <v>5360</v>
      </c>
      <c r="C6590" s="65">
        <v>16</v>
      </c>
      <c r="D6590" s="66">
        <v>0</v>
      </c>
      <c r="E6590" s="66"/>
      <c r="F6590" s="66"/>
      <c r="G6590" s="66"/>
      <c r="H6590" s="66">
        <v>0</v>
      </c>
    </row>
    <row r="6591" spans="1:8" ht="12.75" customHeight="1" x14ac:dyDescent="0.25">
      <c r="A6591" s="26" t="s">
        <v>6787</v>
      </c>
      <c r="B6591" s="26" t="s">
        <v>5362</v>
      </c>
      <c r="C6591" s="65">
        <v>16</v>
      </c>
      <c r="D6591" s="66">
        <v>0</v>
      </c>
      <c r="E6591" s="66"/>
      <c r="F6591" s="66"/>
      <c r="G6591" s="66"/>
      <c r="H6591" s="66">
        <v>0</v>
      </c>
    </row>
    <row r="6592" spans="1:8" ht="12.75" customHeight="1" x14ac:dyDescent="0.25">
      <c r="A6592" s="26" t="s">
        <v>6788</v>
      </c>
      <c r="B6592" s="26" t="s">
        <v>5364</v>
      </c>
      <c r="C6592" s="65">
        <v>16</v>
      </c>
      <c r="D6592" s="66">
        <v>0</v>
      </c>
      <c r="E6592" s="66"/>
      <c r="F6592" s="66"/>
      <c r="G6592" s="66"/>
      <c r="H6592" s="66">
        <v>0</v>
      </c>
    </row>
    <row r="6593" spans="1:8" ht="12.75" customHeight="1" x14ac:dyDescent="0.25">
      <c r="A6593" s="26" t="s">
        <v>6789</v>
      </c>
      <c r="B6593" s="26" t="s">
        <v>5366</v>
      </c>
      <c r="C6593" s="65">
        <v>16</v>
      </c>
      <c r="D6593" s="66">
        <v>0</v>
      </c>
      <c r="E6593" s="66"/>
      <c r="F6593" s="66"/>
      <c r="G6593" s="66"/>
      <c r="H6593" s="66">
        <v>0</v>
      </c>
    </row>
    <row r="6594" spans="1:8" ht="12.75" customHeight="1" x14ac:dyDescent="0.25">
      <c r="A6594" s="26" t="s">
        <v>6790</v>
      </c>
      <c r="B6594" s="26" t="s">
        <v>5368</v>
      </c>
      <c r="C6594" s="65">
        <v>16</v>
      </c>
      <c r="D6594" s="66">
        <v>0</v>
      </c>
      <c r="E6594" s="66"/>
      <c r="F6594" s="66"/>
      <c r="G6594" s="66"/>
      <c r="H6594" s="66">
        <v>0</v>
      </c>
    </row>
    <row r="6595" spans="1:8" ht="12.75" customHeight="1" x14ac:dyDescent="0.25">
      <c r="A6595" s="26" t="s">
        <v>6791</v>
      </c>
      <c r="B6595" s="26" t="s">
        <v>5370</v>
      </c>
      <c r="C6595" s="65">
        <v>16</v>
      </c>
      <c r="D6595" s="66">
        <v>0</v>
      </c>
      <c r="E6595" s="66"/>
      <c r="F6595" s="66"/>
      <c r="G6595" s="66"/>
      <c r="H6595" s="66">
        <v>0</v>
      </c>
    </row>
    <row r="6596" spans="1:8" ht="12.75" customHeight="1" x14ac:dyDescent="0.25">
      <c r="A6596" s="26" t="s">
        <v>6792</v>
      </c>
      <c r="B6596" s="26" t="s">
        <v>5608</v>
      </c>
      <c r="C6596" s="65">
        <v>12</v>
      </c>
      <c r="D6596" s="66"/>
      <c r="E6596" s="66"/>
      <c r="F6596" s="66">
        <v>0</v>
      </c>
      <c r="G6596" s="66"/>
      <c r="H6596" s="66">
        <v>0</v>
      </c>
    </row>
    <row r="6597" spans="1:8" ht="12.75" customHeight="1" x14ac:dyDescent="0.25">
      <c r="A6597" s="26" t="s">
        <v>6793</v>
      </c>
      <c r="B6597" s="26" t="s">
        <v>5608</v>
      </c>
      <c r="C6597" s="65">
        <v>14</v>
      </c>
      <c r="D6597" s="66"/>
      <c r="E6597" s="66">
        <v>0</v>
      </c>
      <c r="F6597" s="66"/>
      <c r="G6597" s="66"/>
      <c r="H6597" s="66">
        <v>0</v>
      </c>
    </row>
    <row r="6598" spans="1:8" ht="12.75" customHeight="1" x14ac:dyDescent="0.25">
      <c r="A6598" s="26" t="s">
        <v>6794</v>
      </c>
      <c r="B6598" s="26" t="s">
        <v>5356</v>
      </c>
      <c r="C6598" s="65">
        <v>16</v>
      </c>
      <c r="D6598" s="66">
        <v>0</v>
      </c>
      <c r="E6598" s="66"/>
      <c r="F6598" s="66"/>
      <c r="G6598" s="66"/>
      <c r="H6598" s="66">
        <v>0</v>
      </c>
    </row>
    <row r="6599" spans="1:8" ht="12.75" customHeight="1" x14ac:dyDescent="0.25">
      <c r="A6599" s="26" t="s">
        <v>6795</v>
      </c>
      <c r="B6599" s="26" t="s">
        <v>5358</v>
      </c>
      <c r="C6599" s="65">
        <v>16</v>
      </c>
      <c r="D6599" s="66">
        <v>0</v>
      </c>
      <c r="E6599" s="66"/>
      <c r="F6599" s="66"/>
      <c r="G6599" s="66"/>
      <c r="H6599" s="66">
        <v>0</v>
      </c>
    </row>
    <row r="6600" spans="1:8" ht="12.75" customHeight="1" x14ac:dyDescent="0.25">
      <c r="A6600" s="26" t="s">
        <v>6796</v>
      </c>
      <c r="B6600" s="26" t="s">
        <v>5360</v>
      </c>
      <c r="C6600" s="65">
        <v>16</v>
      </c>
      <c r="D6600" s="66">
        <v>0</v>
      </c>
      <c r="E6600" s="66"/>
      <c r="F6600" s="66"/>
      <c r="G6600" s="66"/>
      <c r="H6600" s="66">
        <v>0</v>
      </c>
    </row>
    <row r="6601" spans="1:8" ht="12.75" customHeight="1" x14ac:dyDescent="0.25">
      <c r="A6601" s="26" t="s">
        <v>6797</v>
      </c>
      <c r="B6601" s="26" t="s">
        <v>5362</v>
      </c>
      <c r="C6601" s="65">
        <v>16</v>
      </c>
      <c r="D6601" s="66">
        <v>0</v>
      </c>
      <c r="E6601" s="66"/>
      <c r="F6601" s="66"/>
      <c r="G6601" s="66"/>
      <c r="H6601" s="66">
        <v>0</v>
      </c>
    </row>
    <row r="6602" spans="1:8" ht="12.75" customHeight="1" x14ac:dyDescent="0.25">
      <c r="A6602" s="26" t="s">
        <v>6798</v>
      </c>
      <c r="B6602" s="26" t="s">
        <v>5364</v>
      </c>
      <c r="C6602" s="65">
        <v>16</v>
      </c>
      <c r="D6602" s="66">
        <v>0</v>
      </c>
      <c r="E6602" s="66"/>
      <c r="F6602" s="66"/>
      <c r="G6602" s="66"/>
      <c r="H6602" s="66">
        <v>0</v>
      </c>
    </row>
    <row r="6603" spans="1:8" ht="12.75" customHeight="1" x14ac:dyDescent="0.25">
      <c r="A6603" s="26" t="s">
        <v>6799</v>
      </c>
      <c r="B6603" s="26" t="s">
        <v>5366</v>
      </c>
      <c r="C6603" s="65">
        <v>16</v>
      </c>
      <c r="D6603" s="66">
        <v>0</v>
      </c>
      <c r="E6603" s="66"/>
      <c r="F6603" s="66"/>
      <c r="G6603" s="66"/>
      <c r="H6603" s="66">
        <v>0</v>
      </c>
    </row>
    <row r="6604" spans="1:8" ht="12.75" customHeight="1" x14ac:dyDescent="0.25">
      <c r="A6604" s="26" t="s">
        <v>6800</v>
      </c>
      <c r="B6604" s="26" t="s">
        <v>5368</v>
      </c>
      <c r="C6604" s="65">
        <v>16</v>
      </c>
      <c r="D6604" s="66">
        <v>0</v>
      </c>
      <c r="E6604" s="66"/>
      <c r="F6604" s="66"/>
      <c r="G6604" s="66"/>
      <c r="H6604" s="66">
        <v>0</v>
      </c>
    </row>
    <row r="6605" spans="1:8" ht="12.75" customHeight="1" x14ac:dyDescent="0.25">
      <c r="A6605" s="26" t="s">
        <v>6801</v>
      </c>
      <c r="B6605" s="26" t="s">
        <v>5370</v>
      </c>
      <c r="C6605" s="65">
        <v>16</v>
      </c>
      <c r="D6605" s="66">
        <v>0</v>
      </c>
      <c r="E6605" s="66"/>
      <c r="F6605" s="66"/>
      <c r="G6605" s="66"/>
      <c r="H6605" s="66">
        <v>0</v>
      </c>
    </row>
    <row r="6606" spans="1:8" ht="12.75" customHeight="1" x14ac:dyDescent="0.25">
      <c r="A6606" s="26" t="s">
        <v>6802</v>
      </c>
      <c r="B6606" s="26" t="s">
        <v>5740</v>
      </c>
      <c r="C6606" s="65">
        <v>12</v>
      </c>
      <c r="D6606" s="66"/>
      <c r="E6606" s="66"/>
      <c r="F6606" s="66">
        <v>0</v>
      </c>
      <c r="G6606" s="66"/>
      <c r="H6606" s="66">
        <v>0</v>
      </c>
    </row>
    <row r="6607" spans="1:8" ht="12.75" customHeight="1" x14ac:dyDescent="0.25">
      <c r="A6607" s="26" t="s">
        <v>6803</v>
      </c>
      <c r="B6607" s="26" t="s">
        <v>5740</v>
      </c>
      <c r="C6607" s="65">
        <v>14</v>
      </c>
      <c r="D6607" s="66"/>
      <c r="E6607" s="66">
        <v>0</v>
      </c>
      <c r="F6607" s="66"/>
      <c r="G6607" s="66"/>
      <c r="H6607" s="66">
        <v>0</v>
      </c>
    </row>
    <row r="6608" spans="1:8" ht="12.75" customHeight="1" x14ac:dyDescent="0.25">
      <c r="A6608" s="26" t="s">
        <v>6804</v>
      </c>
      <c r="B6608" s="26" t="s">
        <v>5356</v>
      </c>
      <c r="C6608" s="65">
        <v>16</v>
      </c>
      <c r="D6608" s="66">
        <v>0</v>
      </c>
      <c r="E6608" s="66"/>
      <c r="F6608" s="66"/>
      <c r="G6608" s="66"/>
      <c r="H6608" s="66">
        <v>0</v>
      </c>
    </row>
    <row r="6609" spans="1:8" ht="12.75" customHeight="1" x14ac:dyDescent="0.25">
      <c r="A6609" s="26" t="s">
        <v>6805</v>
      </c>
      <c r="B6609" s="26" t="s">
        <v>5358</v>
      </c>
      <c r="C6609" s="65">
        <v>16</v>
      </c>
      <c r="D6609" s="66">
        <v>0</v>
      </c>
      <c r="E6609" s="66"/>
      <c r="F6609" s="66"/>
      <c r="G6609" s="66"/>
      <c r="H6609" s="66">
        <v>0</v>
      </c>
    </row>
    <row r="6610" spans="1:8" ht="12.75" customHeight="1" x14ac:dyDescent="0.25">
      <c r="A6610" s="26" t="s">
        <v>6806</v>
      </c>
      <c r="B6610" s="26" t="s">
        <v>5360</v>
      </c>
      <c r="C6610" s="65">
        <v>16</v>
      </c>
      <c r="D6610" s="66">
        <v>0</v>
      </c>
      <c r="E6610" s="66"/>
      <c r="F6610" s="66"/>
      <c r="G6610" s="66"/>
      <c r="H6610" s="66">
        <v>0</v>
      </c>
    </row>
    <row r="6611" spans="1:8" ht="12.75" customHeight="1" x14ac:dyDescent="0.25">
      <c r="A6611" s="26" t="s">
        <v>6807</v>
      </c>
      <c r="B6611" s="26" t="s">
        <v>5362</v>
      </c>
      <c r="C6611" s="65">
        <v>16</v>
      </c>
      <c r="D6611" s="66">
        <v>0</v>
      </c>
      <c r="E6611" s="66"/>
      <c r="F6611" s="66"/>
      <c r="G6611" s="66"/>
      <c r="H6611" s="66">
        <v>0</v>
      </c>
    </row>
    <row r="6612" spans="1:8" ht="12.75" customHeight="1" x14ac:dyDescent="0.25">
      <c r="A6612" s="26" t="s">
        <v>6808</v>
      </c>
      <c r="B6612" s="26" t="s">
        <v>5364</v>
      </c>
      <c r="C6612" s="65">
        <v>16</v>
      </c>
      <c r="D6612" s="66">
        <v>0</v>
      </c>
      <c r="E6612" s="66"/>
      <c r="F6612" s="66"/>
      <c r="G6612" s="66"/>
      <c r="H6612" s="66">
        <v>0</v>
      </c>
    </row>
    <row r="6613" spans="1:8" ht="12.75" customHeight="1" x14ac:dyDescent="0.25">
      <c r="A6613" s="26" t="s">
        <v>6809</v>
      </c>
      <c r="B6613" s="26" t="s">
        <v>5366</v>
      </c>
      <c r="C6613" s="65">
        <v>16</v>
      </c>
      <c r="D6613" s="66">
        <v>0</v>
      </c>
      <c r="E6613" s="66"/>
      <c r="F6613" s="66"/>
      <c r="G6613" s="66"/>
      <c r="H6613" s="66">
        <v>0</v>
      </c>
    </row>
    <row r="6614" spans="1:8" ht="12.75" customHeight="1" x14ac:dyDescent="0.25">
      <c r="A6614" s="26" t="s">
        <v>6810</v>
      </c>
      <c r="B6614" s="26" t="s">
        <v>5368</v>
      </c>
      <c r="C6614" s="65">
        <v>16</v>
      </c>
      <c r="D6614" s="66">
        <v>0</v>
      </c>
      <c r="E6614" s="66"/>
      <c r="F6614" s="66"/>
      <c r="G6614" s="66"/>
      <c r="H6614" s="66">
        <v>0</v>
      </c>
    </row>
    <row r="6615" spans="1:8" ht="12.75" customHeight="1" x14ac:dyDescent="0.25">
      <c r="A6615" s="26" t="s">
        <v>6811</v>
      </c>
      <c r="B6615" s="26" t="s">
        <v>5370</v>
      </c>
      <c r="C6615" s="65">
        <v>16</v>
      </c>
      <c r="D6615" s="66">
        <v>0</v>
      </c>
      <c r="E6615" s="66"/>
      <c r="F6615" s="66"/>
      <c r="G6615" s="66"/>
      <c r="H6615" s="66">
        <v>0</v>
      </c>
    </row>
    <row r="6616" spans="1:8" ht="12.75" customHeight="1" x14ac:dyDescent="0.25">
      <c r="A6616" s="26" t="s">
        <v>6812</v>
      </c>
      <c r="B6616" s="26" t="s">
        <v>6813</v>
      </c>
      <c r="C6616" s="65">
        <v>4</v>
      </c>
      <c r="D6616" s="66"/>
      <c r="E6616" s="66"/>
      <c r="F6616" s="66"/>
      <c r="G6616" s="66"/>
      <c r="H6616" s="66">
        <v>17660951.539999999</v>
      </c>
    </row>
    <row r="6617" spans="1:8" ht="12.75" customHeight="1" x14ac:dyDescent="0.25">
      <c r="A6617" s="26" t="s">
        <v>6814</v>
      </c>
      <c r="B6617" s="26" t="s">
        <v>6815</v>
      </c>
      <c r="C6617" s="65">
        <v>6</v>
      </c>
      <c r="D6617" s="66"/>
      <c r="E6617" s="66"/>
      <c r="F6617" s="66"/>
      <c r="G6617" s="66"/>
      <c r="H6617" s="66">
        <v>0</v>
      </c>
    </row>
    <row r="6618" spans="1:8" ht="12.75" customHeight="1" x14ac:dyDescent="0.25">
      <c r="A6618" s="26" t="s">
        <v>6816</v>
      </c>
      <c r="B6618" s="26" t="s">
        <v>5269</v>
      </c>
      <c r="C6618" s="65">
        <v>10</v>
      </c>
      <c r="D6618" s="66"/>
      <c r="E6618" s="66"/>
      <c r="F6618" s="66"/>
      <c r="G6618" s="66">
        <v>0</v>
      </c>
      <c r="H6618" s="66">
        <v>0</v>
      </c>
    </row>
    <row r="6619" spans="1:8" ht="12.75" customHeight="1" x14ac:dyDescent="0.25">
      <c r="A6619" s="26" t="s">
        <v>6817</v>
      </c>
      <c r="B6619" s="26" t="s">
        <v>5269</v>
      </c>
      <c r="C6619" s="65">
        <v>10</v>
      </c>
      <c r="D6619" s="66"/>
      <c r="E6619" s="66"/>
      <c r="F6619" s="66"/>
      <c r="G6619" s="66">
        <v>0</v>
      </c>
      <c r="H6619" s="66">
        <v>0</v>
      </c>
    </row>
    <row r="6620" spans="1:8" ht="12.75" customHeight="1" x14ac:dyDescent="0.25">
      <c r="A6620" s="26" t="s">
        <v>6818</v>
      </c>
      <c r="B6620" s="26" t="s">
        <v>5278</v>
      </c>
      <c r="C6620" s="65">
        <v>10</v>
      </c>
      <c r="D6620" s="66"/>
      <c r="E6620" s="66"/>
      <c r="F6620" s="66"/>
      <c r="G6620" s="66">
        <v>0</v>
      </c>
      <c r="H6620" s="66">
        <v>0</v>
      </c>
    </row>
    <row r="6621" spans="1:8" ht="12.75" customHeight="1" x14ac:dyDescent="0.25">
      <c r="A6621" s="26" t="s">
        <v>6819</v>
      </c>
      <c r="B6621" s="26" t="s">
        <v>5278</v>
      </c>
      <c r="C6621" s="65">
        <v>12</v>
      </c>
      <c r="D6621" s="66"/>
      <c r="E6621" s="66"/>
      <c r="F6621" s="66">
        <v>0</v>
      </c>
      <c r="G6621" s="66"/>
      <c r="H6621" s="66">
        <v>0</v>
      </c>
    </row>
    <row r="6622" spans="1:8" ht="12.75" customHeight="1" x14ac:dyDescent="0.25">
      <c r="A6622" s="26" t="s">
        <v>6820</v>
      </c>
      <c r="B6622" s="26" t="s">
        <v>5278</v>
      </c>
      <c r="C6622" s="65">
        <v>14</v>
      </c>
      <c r="D6622" s="66"/>
      <c r="E6622" s="66">
        <v>0</v>
      </c>
      <c r="F6622" s="66"/>
      <c r="G6622" s="66"/>
      <c r="H6622" s="66">
        <v>0</v>
      </c>
    </row>
    <row r="6623" spans="1:8" ht="12.75" customHeight="1" x14ac:dyDescent="0.25">
      <c r="A6623" s="26" t="s">
        <v>6821</v>
      </c>
      <c r="B6623" s="26" t="s">
        <v>5278</v>
      </c>
      <c r="C6623" s="65">
        <v>10</v>
      </c>
      <c r="D6623" s="66"/>
      <c r="E6623" s="66"/>
      <c r="F6623" s="66"/>
      <c r="G6623" s="66">
        <v>0</v>
      </c>
      <c r="H6623" s="66">
        <v>0</v>
      </c>
    </row>
    <row r="6624" spans="1:8" ht="12.75" customHeight="1" x14ac:dyDescent="0.25">
      <c r="A6624" s="26" t="s">
        <v>6822</v>
      </c>
      <c r="B6624" s="26" t="s">
        <v>5287</v>
      </c>
      <c r="C6624" s="65">
        <v>10</v>
      </c>
      <c r="D6624" s="66"/>
      <c r="E6624" s="66"/>
      <c r="F6624" s="66"/>
      <c r="G6624" s="66">
        <v>0</v>
      </c>
      <c r="H6624" s="66">
        <v>0</v>
      </c>
    </row>
    <row r="6625" spans="1:8" ht="12.75" customHeight="1" x14ac:dyDescent="0.25">
      <c r="A6625" s="26" t="s">
        <v>6823</v>
      </c>
      <c r="B6625" s="26" t="s">
        <v>5287</v>
      </c>
      <c r="C6625" s="65">
        <v>10</v>
      </c>
      <c r="D6625" s="66"/>
      <c r="E6625" s="66"/>
      <c r="F6625" s="66"/>
      <c r="G6625" s="66">
        <v>0</v>
      </c>
      <c r="H6625" s="66">
        <v>0</v>
      </c>
    </row>
    <row r="6626" spans="1:8" ht="12.75" customHeight="1" x14ac:dyDescent="0.25">
      <c r="A6626" s="26" t="s">
        <v>6824</v>
      </c>
      <c r="B6626" s="26" t="s">
        <v>4745</v>
      </c>
      <c r="C6626" s="65">
        <v>10</v>
      </c>
      <c r="D6626" s="66"/>
      <c r="E6626" s="66"/>
      <c r="F6626" s="66"/>
      <c r="G6626" s="66">
        <v>0</v>
      </c>
      <c r="H6626" s="66">
        <v>0</v>
      </c>
    </row>
    <row r="6627" spans="1:8" ht="12.75" customHeight="1" x14ac:dyDescent="0.25">
      <c r="A6627" s="26" t="s">
        <v>6825</v>
      </c>
      <c r="B6627" s="26" t="s">
        <v>4745</v>
      </c>
      <c r="C6627" s="65">
        <v>12</v>
      </c>
      <c r="D6627" s="66"/>
      <c r="E6627" s="66"/>
      <c r="F6627" s="66">
        <v>0</v>
      </c>
      <c r="G6627" s="66"/>
      <c r="H6627" s="66">
        <v>0</v>
      </c>
    </row>
    <row r="6628" spans="1:8" ht="12.75" customHeight="1" x14ac:dyDescent="0.25">
      <c r="A6628" s="26" t="s">
        <v>6826</v>
      </c>
      <c r="B6628" s="26" t="s">
        <v>4745</v>
      </c>
      <c r="C6628" s="65">
        <v>14</v>
      </c>
      <c r="D6628" s="66"/>
      <c r="E6628" s="66">
        <v>0</v>
      </c>
      <c r="F6628" s="66"/>
      <c r="G6628" s="66"/>
      <c r="H6628" s="66">
        <v>0</v>
      </c>
    </row>
    <row r="6629" spans="1:8" ht="12.75" customHeight="1" x14ac:dyDescent="0.25">
      <c r="A6629" s="26" t="s">
        <v>6827</v>
      </c>
      <c r="B6629" s="26" t="s">
        <v>4745</v>
      </c>
      <c r="C6629" s="65">
        <v>16</v>
      </c>
      <c r="D6629" s="66">
        <v>0</v>
      </c>
      <c r="E6629" s="66"/>
      <c r="F6629" s="66"/>
      <c r="G6629" s="66"/>
      <c r="H6629" s="66">
        <v>0</v>
      </c>
    </row>
    <row r="6630" spans="1:8" ht="12.75" customHeight="1" x14ac:dyDescent="0.25">
      <c r="A6630" s="26" t="s">
        <v>6828</v>
      </c>
      <c r="B6630" s="26" t="s">
        <v>5362</v>
      </c>
      <c r="C6630" s="65">
        <v>16</v>
      </c>
      <c r="D6630" s="66">
        <v>0</v>
      </c>
      <c r="E6630" s="66"/>
      <c r="F6630" s="66"/>
      <c r="G6630" s="66"/>
      <c r="H6630" s="66">
        <v>0</v>
      </c>
    </row>
    <row r="6631" spans="1:8" ht="12.75" customHeight="1" x14ac:dyDescent="0.25">
      <c r="A6631" s="26" t="s">
        <v>6829</v>
      </c>
      <c r="B6631" s="26" t="s">
        <v>4745</v>
      </c>
      <c r="C6631" s="65">
        <v>10</v>
      </c>
      <c r="D6631" s="66"/>
      <c r="E6631" s="66"/>
      <c r="F6631" s="66"/>
      <c r="G6631" s="66">
        <v>0</v>
      </c>
      <c r="H6631" s="66">
        <v>0</v>
      </c>
    </row>
    <row r="6632" spans="1:8" ht="12.75" customHeight="1" x14ac:dyDescent="0.25">
      <c r="A6632" s="26" t="s">
        <v>6830</v>
      </c>
      <c r="B6632" s="26" t="s">
        <v>5304</v>
      </c>
      <c r="C6632" s="65">
        <v>10</v>
      </c>
      <c r="D6632" s="66"/>
      <c r="E6632" s="66"/>
      <c r="F6632" s="66"/>
      <c r="G6632" s="66">
        <v>0</v>
      </c>
      <c r="H6632" s="66">
        <v>0</v>
      </c>
    </row>
    <row r="6633" spans="1:8" ht="12.75" customHeight="1" x14ac:dyDescent="0.25">
      <c r="A6633" s="26" t="s">
        <v>6831</v>
      </c>
      <c r="B6633" s="26" t="s">
        <v>5304</v>
      </c>
      <c r="C6633" s="65">
        <v>10</v>
      </c>
      <c r="D6633" s="66"/>
      <c r="E6633" s="66"/>
      <c r="F6633" s="66"/>
      <c r="G6633" s="66">
        <v>0</v>
      </c>
      <c r="H6633" s="66">
        <v>0</v>
      </c>
    </row>
    <row r="6634" spans="1:8" ht="12.75" customHeight="1" x14ac:dyDescent="0.25">
      <c r="A6634" s="26" t="s">
        <v>6832</v>
      </c>
      <c r="B6634" s="26" t="s">
        <v>5318</v>
      </c>
      <c r="C6634" s="65">
        <v>10</v>
      </c>
      <c r="D6634" s="66"/>
      <c r="E6634" s="66"/>
      <c r="F6634" s="66"/>
      <c r="G6634" s="66">
        <v>0</v>
      </c>
      <c r="H6634" s="66">
        <v>0</v>
      </c>
    </row>
    <row r="6635" spans="1:8" ht="12.75" customHeight="1" x14ac:dyDescent="0.25">
      <c r="A6635" s="26" t="s">
        <v>6833</v>
      </c>
      <c r="B6635" s="26" t="s">
        <v>5318</v>
      </c>
      <c r="C6635" s="65">
        <v>10</v>
      </c>
      <c r="D6635" s="66"/>
      <c r="E6635" s="66"/>
      <c r="F6635" s="66"/>
      <c r="G6635" s="66">
        <v>0</v>
      </c>
      <c r="H6635" s="66">
        <v>0</v>
      </c>
    </row>
    <row r="6636" spans="1:8" ht="12.75" customHeight="1" x14ac:dyDescent="0.25">
      <c r="A6636" s="26" t="s">
        <v>6834</v>
      </c>
      <c r="B6636" s="26" t="s">
        <v>5341</v>
      </c>
      <c r="C6636" s="65">
        <v>10</v>
      </c>
      <c r="D6636" s="66"/>
      <c r="E6636" s="66"/>
      <c r="F6636" s="66"/>
      <c r="G6636" s="66">
        <v>0</v>
      </c>
      <c r="H6636" s="66">
        <v>0</v>
      </c>
    </row>
    <row r="6637" spans="1:8" ht="12.75" customHeight="1" x14ac:dyDescent="0.25">
      <c r="A6637" s="26" t="s">
        <v>6835</v>
      </c>
      <c r="B6637" s="26" t="s">
        <v>5341</v>
      </c>
      <c r="C6637" s="65">
        <v>10</v>
      </c>
      <c r="D6637" s="66"/>
      <c r="E6637" s="66"/>
      <c r="F6637" s="66"/>
      <c r="G6637" s="66">
        <v>0</v>
      </c>
      <c r="H6637" s="66">
        <v>0</v>
      </c>
    </row>
    <row r="6638" spans="1:8" ht="12.75" customHeight="1" x14ac:dyDescent="0.25">
      <c r="A6638" s="26" t="s">
        <v>6836</v>
      </c>
      <c r="B6638" s="26" t="s">
        <v>6837</v>
      </c>
      <c r="C6638" s="65">
        <v>6</v>
      </c>
      <c r="D6638" s="66"/>
      <c r="E6638" s="66"/>
      <c r="F6638" s="66"/>
      <c r="G6638" s="66"/>
      <c r="H6638" s="66">
        <v>9804325.4800000004</v>
      </c>
    </row>
    <row r="6639" spans="1:8" ht="12.75" customHeight="1" x14ac:dyDescent="0.25">
      <c r="A6639" s="26" t="s">
        <v>6838</v>
      </c>
      <c r="B6639" s="26" t="s">
        <v>5269</v>
      </c>
      <c r="C6639" s="65">
        <v>10</v>
      </c>
      <c r="D6639" s="66"/>
      <c r="E6639" s="66"/>
      <c r="F6639" s="66"/>
      <c r="G6639" s="66">
        <v>0</v>
      </c>
      <c r="H6639" s="66">
        <v>0</v>
      </c>
    </row>
    <row r="6640" spans="1:8" ht="12.75" customHeight="1" x14ac:dyDescent="0.25">
      <c r="A6640" s="26" t="s">
        <v>6839</v>
      </c>
      <c r="B6640" s="26" t="s">
        <v>5269</v>
      </c>
      <c r="C6640" s="65">
        <v>10</v>
      </c>
      <c r="D6640" s="66"/>
      <c r="E6640" s="66"/>
      <c r="F6640" s="66"/>
      <c r="G6640" s="66">
        <v>0</v>
      </c>
      <c r="H6640" s="66">
        <v>0</v>
      </c>
    </row>
    <row r="6641" spans="1:8" ht="12.75" customHeight="1" x14ac:dyDescent="0.25">
      <c r="A6641" s="26" t="s">
        <v>6840</v>
      </c>
      <c r="B6641" s="26" t="s">
        <v>5278</v>
      </c>
      <c r="C6641" s="65">
        <v>10</v>
      </c>
      <c r="D6641" s="66"/>
      <c r="E6641" s="66"/>
      <c r="F6641" s="66"/>
      <c r="G6641" s="66">
        <v>0</v>
      </c>
      <c r="H6641" s="66">
        <v>0</v>
      </c>
    </row>
    <row r="6642" spans="1:8" ht="12.75" customHeight="1" x14ac:dyDescent="0.25">
      <c r="A6642" s="26" t="s">
        <v>6841</v>
      </c>
      <c r="B6642" s="26" t="s">
        <v>5278</v>
      </c>
      <c r="C6642" s="65">
        <v>10</v>
      </c>
      <c r="D6642" s="66"/>
      <c r="E6642" s="66"/>
      <c r="F6642" s="66"/>
      <c r="G6642" s="66">
        <v>0</v>
      </c>
      <c r="H6642" s="66">
        <v>0</v>
      </c>
    </row>
    <row r="6643" spans="1:8" ht="12.75" customHeight="1" x14ac:dyDescent="0.25">
      <c r="A6643" s="26" t="s">
        <v>6842</v>
      </c>
      <c r="B6643" s="26" t="s">
        <v>5287</v>
      </c>
      <c r="C6643" s="65">
        <v>10</v>
      </c>
      <c r="D6643" s="66"/>
      <c r="E6643" s="66"/>
      <c r="F6643" s="66"/>
      <c r="G6643" s="66">
        <v>-5655000</v>
      </c>
      <c r="H6643" s="66">
        <v>5655000</v>
      </c>
    </row>
    <row r="6644" spans="1:8" ht="12.75" customHeight="1" x14ac:dyDescent="0.25">
      <c r="A6644" s="26" t="s">
        <v>6843</v>
      </c>
      <c r="B6644" s="26" t="s">
        <v>5287</v>
      </c>
      <c r="C6644" s="65">
        <v>12</v>
      </c>
      <c r="D6644" s="66"/>
      <c r="E6644" s="66"/>
      <c r="F6644" s="66">
        <v>-5655000</v>
      </c>
      <c r="G6644" s="66"/>
      <c r="H6644" s="66">
        <v>5655000</v>
      </c>
    </row>
    <row r="6645" spans="1:8" ht="12.75" customHeight="1" x14ac:dyDescent="0.25">
      <c r="A6645" s="26" t="s">
        <v>6844</v>
      </c>
      <c r="B6645" s="26" t="s">
        <v>6845</v>
      </c>
      <c r="C6645" s="65">
        <v>14</v>
      </c>
      <c r="D6645" s="66"/>
      <c r="E6645" s="66">
        <v>0</v>
      </c>
      <c r="F6645" s="66"/>
      <c r="G6645" s="66"/>
      <c r="H6645" s="66">
        <v>0</v>
      </c>
    </row>
    <row r="6646" spans="1:8" ht="12.75" customHeight="1" x14ac:dyDescent="0.25">
      <c r="A6646" s="26" t="s">
        <v>6846</v>
      </c>
      <c r="B6646" s="26" t="s">
        <v>6847</v>
      </c>
      <c r="C6646" s="65">
        <v>16</v>
      </c>
      <c r="D6646" s="66">
        <v>0</v>
      </c>
      <c r="E6646" s="66"/>
      <c r="F6646" s="66"/>
      <c r="G6646" s="66"/>
      <c r="H6646" s="66">
        <v>0</v>
      </c>
    </row>
    <row r="6647" spans="1:8" ht="12.75" customHeight="1" x14ac:dyDescent="0.25">
      <c r="A6647" s="26" t="s">
        <v>6848</v>
      </c>
      <c r="B6647" s="26" t="s">
        <v>5582</v>
      </c>
      <c r="C6647" s="65">
        <v>14</v>
      </c>
      <c r="D6647" s="66"/>
      <c r="E6647" s="66">
        <v>0</v>
      </c>
      <c r="F6647" s="66"/>
      <c r="G6647" s="66"/>
      <c r="H6647" s="66">
        <v>0</v>
      </c>
    </row>
    <row r="6648" spans="1:8" ht="12.75" customHeight="1" x14ac:dyDescent="0.25">
      <c r="A6648" s="26" t="s">
        <v>6849</v>
      </c>
      <c r="B6648" s="26" t="s">
        <v>5589</v>
      </c>
      <c r="C6648" s="65">
        <v>16</v>
      </c>
      <c r="D6648" s="66">
        <v>0</v>
      </c>
      <c r="E6648" s="66"/>
      <c r="F6648" s="66"/>
      <c r="G6648" s="66"/>
      <c r="H6648" s="66">
        <v>0</v>
      </c>
    </row>
    <row r="6649" spans="1:8" ht="12.75" customHeight="1" x14ac:dyDescent="0.25">
      <c r="A6649" s="26" t="s">
        <v>6850</v>
      </c>
      <c r="B6649" s="26" t="s">
        <v>5591</v>
      </c>
      <c r="C6649" s="65">
        <v>16</v>
      </c>
      <c r="D6649" s="66">
        <v>0</v>
      </c>
      <c r="E6649" s="66"/>
      <c r="F6649" s="66"/>
      <c r="G6649" s="66"/>
      <c r="H6649" s="66">
        <v>0</v>
      </c>
    </row>
    <row r="6650" spans="1:8" ht="12.75" customHeight="1" x14ac:dyDescent="0.25">
      <c r="A6650" s="26" t="s">
        <v>6851</v>
      </c>
      <c r="B6650" s="26" t="s">
        <v>5593</v>
      </c>
      <c r="C6650" s="65">
        <v>16</v>
      </c>
      <c r="D6650" s="66">
        <v>0</v>
      </c>
      <c r="E6650" s="66"/>
      <c r="F6650" s="66"/>
      <c r="G6650" s="66"/>
      <c r="H6650" s="66">
        <v>0</v>
      </c>
    </row>
    <row r="6651" spans="1:8" ht="12.75" customHeight="1" x14ac:dyDescent="0.25">
      <c r="A6651" s="26" t="s">
        <v>6852</v>
      </c>
      <c r="B6651" s="26" t="s">
        <v>5701</v>
      </c>
      <c r="C6651" s="65">
        <v>14</v>
      </c>
      <c r="D6651" s="66"/>
      <c r="E6651" s="66">
        <v>0</v>
      </c>
      <c r="F6651" s="66"/>
      <c r="G6651" s="66"/>
      <c r="H6651" s="66">
        <v>0</v>
      </c>
    </row>
    <row r="6652" spans="1:8" ht="12.75" customHeight="1" x14ac:dyDescent="0.25">
      <c r="A6652" s="26" t="s">
        <v>6853</v>
      </c>
      <c r="B6652" s="26" t="s">
        <v>5708</v>
      </c>
      <c r="C6652" s="65">
        <v>16</v>
      </c>
      <c r="D6652" s="66">
        <v>0</v>
      </c>
      <c r="E6652" s="66"/>
      <c r="F6652" s="66"/>
      <c r="G6652" s="66"/>
      <c r="H6652" s="66">
        <v>0</v>
      </c>
    </row>
    <row r="6653" spans="1:8" ht="12.75" customHeight="1" x14ac:dyDescent="0.25">
      <c r="A6653" s="26" t="s">
        <v>6854</v>
      </c>
      <c r="B6653" s="26" t="s">
        <v>5710</v>
      </c>
      <c r="C6653" s="65">
        <v>16</v>
      </c>
      <c r="D6653" s="66">
        <v>0</v>
      </c>
      <c r="E6653" s="66"/>
      <c r="F6653" s="66"/>
      <c r="G6653" s="66"/>
      <c r="H6653" s="66">
        <v>0</v>
      </c>
    </row>
    <row r="6654" spans="1:8" ht="12.75" customHeight="1" x14ac:dyDescent="0.25">
      <c r="A6654" s="26" t="s">
        <v>6855</v>
      </c>
      <c r="B6654" s="26" t="s">
        <v>5712</v>
      </c>
      <c r="C6654" s="65">
        <v>16</v>
      </c>
      <c r="D6654" s="66">
        <v>0</v>
      </c>
      <c r="E6654" s="66"/>
      <c r="F6654" s="66"/>
      <c r="G6654" s="66"/>
      <c r="H6654" s="66">
        <v>0</v>
      </c>
    </row>
    <row r="6655" spans="1:8" ht="12.75" customHeight="1" x14ac:dyDescent="0.25">
      <c r="A6655" s="26" t="s">
        <v>6856</v>
      </c>
      <c r="B6655" s="26" t="s">
        <v>5801</v>
      </c>
      <c r="C6655" s="65">
        <v>14</v>
      </c>
      <c r="D6655" s="66"/>
      <c r="E6655" s="66">
        <v>-1200000</v>
      </c>
      <c r="F6655" s="66"/>
      <c r="G6655" s="66"/>
      <c r="H6655" s="66">
        <v>1200000</v>
      </c>
    </row>
    <row r="6656" spans="1:8" ht="12.75" customHeight="1" x14ac:dyDescent="0.25">
      <c r="A6656" s="26" t="s">
        <v>6857</v>
      </c>
      <c r="B6656" s="26" t="s">
        <v>5814</v>
      </c>
      <c r="C6656" s="65">
        <v>16</v>
      </c>
      <c r="D6656" s="66">
        <v>-1200000</v>
      </c>
      <c r="E6656" s="66"/>
      <c r="F6656" s="66"/>
      <c r="G6656" s="66"/>
      <c r="H6656" s="66">
        <v>1200000</v>
      </c>
    </row>
    <row r="6657" spans="1:8" ht="12.75" customHeight="1" x14ac:dyDescent="0.25">
      <c r="A6657" s="26" t="s">
        <v>6858</v>
      </c>
      <c r="B6657" s="26" t="s">
        <v>5816</v>
      </c>
      <c r="C6657" s="65">
        <v>16</v>
      </c>
      <c r="D6657" s="66">
        <v>0</v>
      </c>
      <c r="E6657" s="66"/>
      <c r="F6657" s="66"/>
      <c r="G6657" s="66"/>
      <c r="H6657" s="66">
        <v>0</v>
      </c>
    </row>
    <row r="6658" spans="1:8" ht="12.75" customHeight="1" x14ac:dyDescent="0.25">
      <c r="A6658" s="26" t="s">
        <v>6859</v>
      </c>
      <c r="B6658" s="26" t="s">
        <v>5818</v>
      </c>
      <c r="C6658" s="65">
        <v>16</v>
      </c>
      <c r="D6658" s="66">
        <v>0</v>
      </c>
      <c r="E6658" s="66"/>
      <c r="F6658" s="66"/>
      <c r="G6658" s="66"/>
      <c r="H6658" s="66">
        <v>0</v>
      </c>
    </row>
    <row r="6659" spans="1:8" ht="12.75" customHeight="1" x14ac:dyDescent="0.25">
      <c r="A6659" s="26" t="s">
        <v>6860</v>
      </c>
      <c r="B6659" s="26" t="s">
        <v>5914</v>
      </c>
      <c r="C6659" s="65">
        <v>14</v>
      </c>
      <c r="D6659" s="66"/>
      <c r="E6659" s="66">
        <v>0</v>
      </c>
      <c r="F6659" s="66"/>
      <c r="G6659" s="66"/>
      <c r="H6659" s="66">
        <v>0</v>
      </c>
    </row>
    <row r="6660" spans="1:8" ht="12.75" customHeight="1" x14ac:dyDescent="0.25">
      <c r="A6660" s="26" t="s">
        <v>6861</v>
      </c>
      <c r="B6660" s="26" t="s">
        <v>5921</v>
      </c>
      <c r="C6660" s="65">
        <v>16</v>
      </c>
      <c r="D6660" s="66">
        <v>0</v>
      </c>
      <c r="E6660" s="66"/>
      <c r="F6660" s="66"/>
      <c r="G6660" s="66"/>
      <c r="H6660" s="66">
        <v>0</v>
      </c>
    </row>
    <row r="6661" spans="1:8" ht="12.75" customHeight="1" x14ac:dyDescent="0.25">
      <c r="A6661" s="26" t="s">
        <v>6862</v>
      </c>
      <c r="B6661" s="26" t="s">
        <v>6863</v>
      </c>
      <c r="C6661" s="65">
        <v>16</v>
      </c>
      <c r="D6661" s="66">
        <v>0</v>
      </c>
      <c r="E6661" s="66"/>
      <c r="F6661" s="66"/>
      <c r="G6661" s="66"/>
      <c r="H6661" s="66">
        <v>0</v>
      </c>
    </row>
    <row r="6662" spans="1:8" ht="22.5" customHeight="1" x14ac:dyDescent="0.25">
      <c r="A6662" s="26" t="s">
        <v>6864</v>
      </c>
      <c r="B6662" s="26" t="s">
        <v>5925</v>
      </c>
      <c r="C6662" s="65">
        <v>16</v>
      </c>
      <c r="D6662" s="66">
        <v>0</v>
      </c>
      <c r="E6662" s="66"/>
      <c r="F6662" s="66"/>
      <c r="G6662" s="66"/>
      <c r="H6662" s="66">
        <v>0</v>
      </c>
    </row>
    <row r="6663" spans="1:8" ht="12.75" customHeight="1" x14ac:dyDescent="0.25">
      <c r="A6663" s="26" t="s">
        <v>6865</v>
      </c>
      <c r="B6663" s="26" t="s">
        <v>6023</v>
      </c>
      <c r="C6663" s="65">
        <v>14</v>
      </c>
      <c r="D6663" s="66"/>
      <c r="E6663" s="66">
        <v>0</v>
      </c>
      <c r="F6663" s="66"/>
      <c r="G6663" s="66"/>
      <c r="H6663" s="66">
        <v>0</v>
      </c>
    </row>
    <row r="6664" spans="1:8" ht="12.75" customHeight="1" x14ac:dyDescent="0.25">
      <c r="A6664" s="26" t="s">
        <v>6866</v>
      </c>
      <c r="B6664" s="26" t="s">
        <v>6030</v>
      </c>
      <c r="C6664" s="65">
        <v>16</v>
      </c>
      <c r="D6664" s="66">
        <v>0</v>
      </c>
      <c r="E6664" s="66"/>
      <c r="F6664" s="66"/>
      <c r="G6664" s="66"/>
      <c r="H6664" s="66">
        <v>0</v>
      </c>
    </row>
    <row r="6665" spans="1:8" ht="22.5" customHeight="1" x14ac:dyDescent="0.25">
      <c r="A6665" s="26" t="s">
        <v>6867</v>
      </c>
      <c r="B6665" s="26" t="s">
        <v>6032</v>
      </c>
      <c r="C6665" s="65">
        <v>16</v>
      </c>
      <c r="D6665" s="66">
        <v>0</v>
      </c>
      <c r="E6665" s="66"/>
      <c r="F6665" s="66"/>
      <c r="G6665" s="66"/>
      <c r="H6665" s="66">
        <v>0</v>
      </c>
    </row>
    <row r="6666" spans="1:8" ht="12.75" customHeight="1" x14ac:dyDescent="0.25">
      <c r="A6666" s="26" t="s">
        <v>6868</v>
      </c>
      <c r="B6666" s="26" t="s">
        <v>6034</v>
      </c>
      <c r="C6666" s="65">
        <v>16</v>
      </c>
      <c r="D6666" s="66">
        <v>0</v>
      </c>
      <c r="E6666" s="66"/>
      <c r="F6666" s="66"/>
      <c r="G6666" s="66"/>
      <c r="H6666" s="66">
        <v>0</v>
      </c>
    </row>
    <row r="6667" spans="1:8" ht="12.75" customHeight="1" x14ac:dyDescent="0.25">
      <c r="A6667" s="26" t="s">
        <v>6869</v>
      </c>
      <c r="B6667" s="26" t="s">
        <v>6118</v>
      </c>
      <c r="C6667" s="65">
        <v>14</v>
      </c>
      <c r="D6667" s="66"/>
      <c r="E6667" s="66">
        <v>0</v>
      </c>
      <c r="F6667" s="66"/>
      <c r="G6667" s="66"/>
      <c r="H6667" s="66">
        <v>0</v>
      </c>
    </row>
    <row r="6668" spans="1:8" ht="22.5" customHeight="1" x14ac:dyDescent="0.25">
      <c r="A6668" s="26" t="s">
        <v>6870</v>
      </c>
      <c r="B6668" s="26" t="s">
        <v>6125</v>
      </c>
      <c r="C6668" s="65">
        <v>16</v>
      </c>
      <c r="D6668" s="66">
        <v>0</v>
      </c>
      <c r="E6668" s="66"/>
      <c r="F6668" s="66"/>
      <c r="G6668" s="66"/>
      <c r="H6668" s="66">
        <v>0</v>
      </c>
    </row>
    <row r="6669" spans="1:8" ht="12.75" customHeight="1" x14ac:dyDescent="0.25">
      <c r="A6669" s="26" t="s">
        <v>6871</v>
      </c>
      <c r="B6669" s="26" t="s">
        <v>6127</v>
      </c>
      <c r="C6669" s="65">
        <v>16</v>
      </c>
      <c r="D6669" s="66">
        <v>0</v>
      </c>
      <c r="E6669" s="66"/>
      <c r="F6669" s="66"/>
      <c r="G6669" s="66"/>
      <c r="H6669" s="66">
        <v>0</v>
      </c>
    </row>
    <row r="6670" spans="1:8" ht="12.75" customHeight="1" x14ac:dyDescent="0.25">
      <c r="A6670" s="26" t="s">
        <v>6872</v>
      </c>
      <c r="B6670" s="26" t="s">
        <v>6129</v>
      </c>
      <c r="C6670" s="65">
        <v>16</v>
      </c>
      <c r="D6670" s="66">
        <v>0</v>
      </c>
      <c r="E6670" s="66"/>
      <c r="F6670" s="66"/>
      <c r="G6670" s="66"/>
      <c r="H6670" s="66">
        <v>0</v>
      </c>
    </row>
    <row r="6671" spans="1:8" ht="12.75" customHeight="1" x14ac:dyDescent="0.25">
      <c r="A6671" s="26" t="s">
        <v>6873</v>
      </c>
      <c r="B6671" s="26" t="s">
        <v>6874</v>
      </c>
      <c r="C6671" s="65">
        <v>14</v>
      </c>
      <c r="D6671" s="66"/>
      <c r="E6671" s="66">
        <v>0</v>
      </c>
      <c r="F6671" s="66"/>
      <c r="G6671" s="66"/>
      <c r="H6671" s="66">
        <v>0</v>
      </c>
    </row>
    <row r="6672" spans="1:8" ht="12.75" customHeight="1" x14ac:dyDescent="0.25">
      <c r="A6672" s="26" t="s">
        <v>6875</v>
      </c>
      <c r="B6672" s="26" t="s">
        <v>6876</v>
      </c>
      <c r="C6672" s="65">
        <v>16</v>
      </c>
      <c r="D6672" s="66">
        <v>0</v>
      </c>
      <c r="E6672" s="66"/>
      <c r="F6672" s="66"/>
      <c r="G6672" s="66"/>
      <c r="H6672" s="66">
        <v>0</v>
      </c>
    </row>
    <row r="6673" spans="1:8" ht="12.75" customHeight="1" x14ac:dyDescent="0.25">
      <c r="A6673" s="26" t="s">
        <v>6877</v>
      </c>
      <c r="B6673" s="26" t="s">
        <v>6230</v>
      </c>
      <c r="C6673" s="65">
        <v>16</v>
      </c>
      <c r="D6673" s="66">
        <v>0</v>
      </c>
      <c r="E6673" s="66"/>
      <c r="F6673" s="66"/>
      <c r="G6673" s="66"/>
      <c r="H6673" s="66">
        <v>0</v>
      </c>
    </row>
    <row r="6674" spans="1:8" ht="12.75" customHeight="1" x14ac:dyDescent="0.25">
      <c r="A6674" s="26" t="s">
        <v>6878</v>
      </c>
      <c r="B6674" s="26" t="s">
        <v>6232</v>
      </c>
      <c r="C6674" s="65">
        <v>16</v>
      </c>
      <c r="D6674" s="66">
        <v>0</v>
      </c>
      <c r="E6674" s="66"/>
      <c r="F6674" s="66"/>
      <c r="G6674" s="66"/>
      <c r="H6674" s="66">
        <v>0</v>
      </c>
    </row>
    <row r="6675" spans="1:8" ht="12.75" customHeight="1" x14ac:dyDescent="0.25">
      <c r="A6675" s="26" t="s">
        <v>6879</v>
      </c>
      <c r="B6675" s="26" t="s">
        <v>6328</v>
      </c>
      <c r="C6675" s="65">
        <v>14</v>
      </c>
      <c r="D6675" s="66"/>
      <c r="E6675" s="66">
        <v>-4455000</v>
      </c>
      <c r="F6675" s="66"/>
      <c r="G6675" s="66"/>
      <c r="H6675" s="66">
        <v>4455000</v>
      </c>
    </row>
    <row r="6676" spans="1:8" ht="12.75" customHeight="1" x14ac:dyDescent="0.25">
      <c r="A6676" s="26" t="s">
        <v>6880</v>
      </c>
      <c r="B6676" s="26" t="s">
        <v>6335</v>
      </c>
      <c r="C6676" s="65">
        <v>16</v>
      </c>
      <c r="D6676" s="66">
        <v>-4455000</v>
      </c>
      <c r="E6676" s="66"/>
      <c r="F6676" s="66"/>
      <c r="G6676" s="66"/>
      <c r="H6676" s="66">
        <v>4455000</v>
      </c>
    </row>
    <row r="6677" spans="1:8" ht="12.75" customHeight="1" x14ac:dyDescent="0.25">
      <c r="A6677" s="26" t="s">
        <v>6881</v>
      </c>
      <c r="B6677" s="26" t="s">
        <v>6337</v>
      </c>
      <c r="C6677" s="65">
        <v>16</v>
      </c>
      <c r="D6677" s="66">
        <v>0</v>
      </c>
      <c r="E6677" s="66"/>
      <c r="F6677" s="66"/>
      <c r="G6677" s="66"/>
      <c r="H6677" s="66">
        <v>0</v>
      </c>
    </row>
    <row r="6678" spans="1:8" ht="12.75" customHeight="1" x14ac:dyDescent="0.25">
      <c r="A6678" s="26" t="s">
        <v>6882</v>
      </c>
      <c r="B6678" s="26" t="s">
        <v>6339</v>
      </c>
      <c r="C6678" s="65">
        <v>16</v>
      </c>
      <c r="D6678" s="66">
        <v>0</v>
      </c>
      <c r="E6678" s="66"/>
      <c r="F6678" s="66"/>
      <c r="G6678" s="66"/>
      <c r="H6678" s="66">
        <v>0</v>
      </c>
    </row>
    <row r="6679" spans="1:8" ht="12.75" customHeight="1" x14ac:dyDescent="0.25">
      <c r="A6679" s="26" t="s">
        <v>6883</v>
      </c>
      <c r="B6679" s="26" t="s">
        <v>6884</v>
      </c>
      <c r="C6679" s="65">
        <v>14</v>
      </c>
      <c r="D6679" s="66"/>
      <c r="E6679" s="66">
        <v>0</v>
      </c>
      <c r="F6679" s="66"/>
      <c r="G6679" s="66"/>
      <c r="H6679" s="66">
        <v>0</v>
      </c>
    </row>
    <row r="6680" spans="1:8" ht="12.75" customHeight="1" x14ac:dyDescent="0.25">
      <c r="A6680" s="26" t="s">
        <v>6885</v>
      </c>
      <c r="B6680" s="26" t="s">
        <v>6886</v>
      </c>
      <c r="C6680" s="65">
        <v>16</v>
      </c>
      <c r="D6680" s="66">
        <v>0</v>
      </c>
      <c r="E6680" s="66"/>
      <c r="F6680" s="66"/>
      <c r="G6680" s="66"/>
      <c r="H6680" s="66">
        <v>0</v>
      </c>
    </row>
    <row r="6681" spans="1:8" ht="12.75" customHeight="1" x14ac:dyDescent="0.25">
      <c r="A6681" s="26" t="s">
        <v>6887</v>
      </c>
      <c r="B6681" s="26" t="s">
        <v>6888</v>
      </c>
      <c r="C6681" s="65">
        <v>16</v>
      </c>
      <c r="D6681" s="66">
        <v>0</v>
      </c>
      <c r="E6681" s="66"/>
      <c r="F6681" s="66"/>
      <c r="G6681" s="66"/>
      <c r="H6681" s="66">
        <v>0</v>
      </c>
    </row>
    <row r="6682" spans="1:8" ht="22.5" customHeight="1" x14ac:dyDescent="0.25">
      <c r="A6682" s="26" t="s">
        <v>6889</v>
      </c>
      <c r="B6682" s="26" t="s">
        <v>6890</v>
      </c>
      <c r="C6682" s="65">
        <v>16</v>
      </c>
      <c r="D6682" s="66">
        <v>0</v>
      </c>
      <c r="E6682" s="66"/>
      <c r="F6682" s="66"/>
      <c r="G6682" s="66"/>
      <c r="H6682" s="66">
        <v>0</v>
      </c>
    </row>
    <row r="6683" spans="1:8" ht="12.75" customHeight="1" x14ac:dyDescent="0.25">
      <c r="A6683" s="26" t="s">
        <v>6891</v>
      </c>
      <c r="B6683" s="26" t="s">
        <v>5287</v>
      </c>
      <c r="C6683" s="65">
        <v>10</v>
      </c>
      <c r="D6683" s="66"/>
      <c r="E6683" s="66"/>
      <c r="F6683" s="66"/>
      <c r="G6683" s="66">
        <v>0</v>
      </c>
      <c r="H6683" s="66">
        <v>0</v>
      </c>
    </row>
    <row r="6684" spans="1:8" ht="22.5" customHeight="1" x14ac:dyDescent="0.25">
      <c r="A6684" s="26" t="s">
        <v>6892</v>
      </c>
      <c r="B6684" s="26" t="s">
        <v>4745</v>
      </c>
      <c r="C6684" s="65">
        <v>10</v>
      </c>
      <c r="D6684" s="66"/>
      <c r="E6684" s="66"/>
      <c r="F6684" s="66"/>
      <c r="G6684" s="66">
        <v>-4131721</v>
      </c>
      <c r="H6684" s="66">
        <v>4131721</v>
      </c>
    </row>
    <row r="6685" spans="1:8" ht="12.75" customHeight="1" x14ac:dyDescent="0.25">
      <c r="A6685" s="26" t="s">
        <v>6893</v>
      </c>
      <c r="B6685" s="26" t="s">
        <v>4745</v>
      </c>
      <c r="C6685" s="65">
        <v>12</v>
      </c>
      <c r="D6685" s="66"/>
      <c r="E6685" s="66"/>
      <c r="F6685" s="66">
        <v>-4131721</v>
      </c>
      <c r="G6685" s="66"/>
      <c r="H6685" s="66">
        <v>4131721</v>
      </c>
    </row>
    <row r="6686" spans="1:8" ht="12.75" customHeight="1" x14ac:dyDescent="0.25">
      <c r="A6686" s="26" t="s">
        <v>6894</v>
      </c>
      <c r="B6686" s="26" t="s">
        <v>6845</v>
      </c>
      <c r="C6686" s="65">
        <v>14</v>
      </c>
      <c r="D6686" s="66"/>
      <c r="E6686" s="66">
        <v>0</v>
      </c>
      <c r="F6686" s="66"/>
      <c r="G6686" s="66"/>
      <c r="H6686" s="66">
        <v>0</v>
      </c>
    </row>
    <row r="6687" spans="1:8" ht="12.75" customHeight="1" x14ac:dyDescent="0.25">
      <c r="A6687" s="26" t="s">
        <v>6895</v>
      </c>
      <c r="B6687" s="26" t="s">
        <v>6847</v>
      </c>
      <c r="C6687" s="65">
        <v>16</v>
      </c>
      <c r="D6687" s="66">
        <v>0</v>
      </c>
      <c r="E6687" s="66"/>
      <c r="F6687" s="66"/>
      <c r="G6687" s="66"/>
      <c r="H6687" s="66">
        <v>0</v>
      </c>
    </row>
    <row r="6688" spans="1:8" ht="22.5" customHeight="1" x14ac:dyDescent="0.25">
      <c r="A6688" s="26" t="s">
        <v>6896</v>
      </c>
      <c r="B6688" s="26" t="s">
        <v>6897</v>
      </c>
      <c r="C6688" s="65">
        <v>16</v>
      </c>
      <c r="D6688" s="66">
        <v>0</v>
      </c>
      <c r="E6688" s="66"/>
      <c r="F6688" s="66"/>
      <c r="G6688" s="66"/>
      <c r="H6688" s="66">
        <v>0</v>
      </c>
    </row>
    <row r="6689" spans="1:8" ht="12.75" customHeight="1" x14ac:dyDescent="0.25">
      <c r="A6689" s="26" t="s">
        <v>6898</v>
      </c>
      <c r="B6689" s="26" t="s">
        <v>6899</v>
      </c>
      <c r="C6689" s="65">
        <v>16</v>
      </c>
      <c r="D6689" s="66">
        <v>0</v>
      </c>
      <c r="E6689" s="66"/>
      <c r="F6689" s="66"/>
      <c r="G6689" s="66"/>
      <c r="H6689" s="66">
        <v>0</v>
      </c>
    </row>
    <row r="6690" spans="1:8" ht="12.75" customHeight="1" x14ac:dyDescent="0.25">
      <c r="A6690" s="26" t="s">
        <v>6900</v>
      </c>
      <c r="B6690" s="26" t="s">
        <v>5582</v>
      </c>
      <c r="C6690" s="65">
        <v>14</v>
      </c>
      <c r="D6690" s="66"/>
      <c r="E6690" s="66">
        <v>0</v>
      </c>
      <c r="F6690" s="66"/>
      <c r="G6690" s="66"/>
      <c r="H6690" s="66">
        <v>0</v>
      </c>
    </row>
    <row r="6691" spans="1:8" ht="22.5" customHeight="1" x14ac:dyDescent="0.25">
      <c r="A6691" s="26" t="s">
        <v>6901</v>
      </c>
      <c r="B6691" s="26" t="s">
        <v>5589</v>
      </c>
      <c r="C6691" s="65">
        <v>16</v>
      </c>
      <c r="D6691" s="66">
        <v>0</v>
      </c>
      <c r="E6691" s="66"/>
      <c r="F6691" s="66"/>
      <c r="G6691" s="66"/>
      <c r="H6691" s="66">
        <v>0</v>
      </c>
    </row>
    <row r="6692" spans="1:8" ht="12.75" customHeight="1" x14ac:dyDescent="0.25">
      <c r="A6692" s="26" t="s">
        <v>6902</v>
      </c>
      <c r="B6692" s="26" t="s">
        <v>5591</v>
      </c>
      <c r="C6692" s="65">
        <v>16</v>
      </c>
      <c r="D6692" s="66">
        <v>0</v>
      </c>
      <c r="E6692" s="66"/>
      <c r="F6692" s="66"/>
      <c r="G6692" s="66"/>
      <c r="H6692" s="66">
        <v>0</v>
      </c>
    </row>
    <row r="6693" spans="1:8" ht="12.75" customHeight="1" x14ac:dyDescent="0.25">
      <c r="A6693" s="26" t="s">
        <v>6903</v>
      </c>
      <c r="B6693" s="26" t="s">
        <v>5593</v>
      </c>
      <c r="C6693" s="65">
        <v>16</v>
      </c>
      <c r="D6693" s="66">
        <v>0</v>
      </c>
      <c r="E6693" s="66"/>
      <c r="F6693" s="66"/>
      <c r="G6693" s="66"/>
      <c r="H6693" s="66">
        <v>0</v>
      </c>
    </row>
    <row r="6694" spans="1:8" ht="12.75" customHeight="1" x14ac:dyDescent="0.25">
      <c r="A6694" s="26" t="s">
        <v>6904</v>
      </c>
      <c r="B6694" s="26" t="s">
        <v>5701</v>
      </c>
      <c r="C6694" s="65">
        <v>14</v>
      </c>
      <c r="D6694" s="66"/>
      <c r="E6694" s="66">
        <v>0</v>
      </c>
      <c r="F6694" s="66"/>
      <c r="G6694" s="66"/>
      <c r="H6694" s="66">
        <v>0</v>
      </c>
    </row>
    <row r="6695" spans="1:8" ht="12.75" customHeight="1" x14ac:dyDescent="0.25">
      <c r="A6695" s="26" t="s">
        <v>6905</v>
      </c>
      <c r="B6695" s="26" t="s">
        <v>5708</v>
      </c>
      <c r="C6695" s="65">
        <v>16</v>
      </c>
      <c r="D6695" s="66">
        <v>0</v>
      </c>
      <c r="E6695" s="66"/>
      <c r="F6695" s="66"/>
      <c r="G6695" s="66"/>
      <c r="H6695" s="66">
        <v>0</v>
      </c>
    </row>
    <row r="6696" spans="1:8" ht="12.75" customHeight="1" x14ac:dyDescent="0.25">
      <c r="A6696" s="26" t="s">
        <v>6906</v>
      </c>
      <c r="B6696" s="26" t="s">
        <v>5710</v>
      </c>
      <c r="C6696" s="65">
        <v>16</v>
      </c>
      <c r="D6696" s="66">
        <v>0</v>
      </c>
      <c r="E6696" s="66"/>
      <c r="F6696" s="66"/>
      <c r="G6696" s="66"/>
      <c r="H6696" s="66">
        <v>0</v>
      </c>
    </row>
    <row r="6697" spans="1:8" ht="12.75" customHeight="1" x14ac:dyDescent="0.25">
      <c r="A6697" s="26" t="s">
        <v>6907</v>
      </c>
      <c r="B6697" s="26" t="s">
        <v>5712</v>
      </c>
      <c r="C6697" s="65">
        <v>16</v>
      </c>
      <c r="D6697" s="66">
        <v>0</v>
      </c>
      <c r="E6697" s="66"/>
      <c r="F6697" s="66"/>
      <c r="G6697" s="66"/>
      <c r="H6697" s="66">
        <v>0</v>
      </c>
    </row>
    <row r="6698" spans="1:8" ht="12.75" customHeight="1" x14ac:dyDescent="0.25">
      <c r="A6698" s="26" t="s">
        <v>6908</v>
      </c>
      <c r="B6698" s="26" t="s">
        <v>5801</v>
      </c>
      <c r="C6698" s="65">
        <v>14</v>
      </c>
      <c r="D6698" s="66"/>
      <c r="E6698" s="66">
        <v>-500</v>
      </c>
      <c r="F6698" s="66"/>
      <c r="G6698" s="66"/>
      <c r="H6698" s="66">
        <v>500</v>
      </c>
    </row>
    <row r="6699" spans="1:8" ht="12.75" customHeight="1" x14ac:dyDescent="0.25">
      <c r="A6699" s="26" t="s">
        <v>6909</v>
      </c>
      <c r="B6699" s="26" t="s">
        <v>5814</v>
      </c>
      <c r="C6699" s="65">
        <v>16</v>
      </c>
      <c r="D6699" s="66">
        <v>-500</v>
      </c>
      <c r="E6699" s="66"/>
      <c r="F6699" s="66"/>
      <c r="G6699" s="66"/>
      <c r="H6699" s="66">
        <v>500</v>
      </c>
    </row>
    <row r="6700" spans="1:8" ht="12.75" customHeight="1" x14ac:dyDescent="0.25">
      <c r="A6700" s="26" t="s">
        <v>6910</v>
      </c>
      <c r="B6700" s="26" t="s">
        <v>5816</v>
      </c>
      <c r="C6700" s="65">
        <v>16</v>
      </c>
      <c r="D6700" s="66">
        <v>0</v>
      </c>
      <c r="E6700" s="66"/>
      <c r="F6700" s="66"/>
      <c r="G6700" s="66"/>
      <c r="H6700" s="66">
        <v>0</v>
      </c>
    </row>
    <row r="6701" spans="1:8" ht="12.75" customHeight="1" x14ac:dyDescent="0.25">
      <c r="A6701" s="26" t="s">
        <v>6911</v>
      </c>
      <c r="B6701" s="26" t="s">
        <v>5818</v>
      </c>
      <c r="C6701" s="65">
        <v>16</v>
      </c>
      <c r="D6701" s="66">
        <v>0</v>
      </c>
      <c r="E6701" s="66"/>
      <c r="F6701" s="66"/>
      <c r="G6701" s="66"/>
      <c r="H6701" s="66">
        <v>0</v>
      </c>
    </row>
    <row r="6702" spans="1:8" ht="12.75" customHeight="1" x14ac:dyDescent="0.25">
      <c r="A6702" s="26" t="s">
        <v>6912</v>
      </c>
      <c r="B6702" s="26" t="s">
        <v>5914</v>
      </c>
      <c r="C6702" s="65">
        <v>14</v>
      </c>
      <c r="D6702" s="66"/>
      <c r="E6702" s="66">
        <v>-33076</v>
      </c>
      <c r="F6702" s="66"/>
      <c r="G6702" s="66"/>
      <c r="H6702" s="66">
        <v>33076</v>
      </c>
    </row>
    <row r="6703" spans="1:8" ht="12.75" customHeight="1" x14ac:dyDescent="0.25">
      <c r="A6703" s="26" t="s">
        <v>6913</v>
      </c>
      <c r="B6703" s="26" t="s">
        <v>5921</v>
      </c>
      <c r="C6703" s="65">
        <v>16</v>
      </c>
      <c r="D6703" s="66">
        <v>0</v>
      </c>
      <c r="E6703" s="66"/>
      <c r="F6703" s="66"/>
      <c r="G6703" s="66"/>
      <c r="H6703" s="66">
        <v>0</v>
      </c>
    </row>
    <row r="6704" spans="1:8" ht="12.75" customHeight="1" x14ac:dyDescent="0.25">
      <c r="A6704" s="26" t="s">
        <v>6914</v>
      </c>
      <c r="B6704" s="26" t="s">
        <v>6863</v>
      </c>
      <c r="C6704" s="65">
        <v>16</v>
      </c>
      <c r="D6704" s="66">
        <v>-33076</v>
      </c>
      <c r="E6704" s="66"/>
      <c r="F6704" s="66"/>
      <c r="G6704" s="66"/>
      <c r="H6704" s="66">
        <v>33076</v>
      </c>
    </row>
    <row r="6705" spans="1:8" ht="12.75" customHeight="1" x14ac:dyDescent="0.25">
      <c r="A6705" s="26" t="s">
        <v>6915</v>
      </c>
      <c r="B6705" s="26" t="s">
        <v>5925</v>
      </c>
      <c r="C6705" s="65">
        <v>16</v>
      </c>
      <c r="D6705" s="66">
        <v>0</v>
      </c>
      <c r="E6705" s="66"/>
      <c r="F6705" s="66"/>
      <c r="G6705" s="66"/>
      <c r="H6705" s="66">
        <v>0</v>
      </c>
    </row>
    <row r="6706" spans="1:8" ht="12.75" customHeight="1" x14ac:dyDescent="0.25">
      <c r="A6706" s="26" t="s">
        <v>6916</v>
      </c>
      <c r="B6706" s="26" t="s">
        <v>6023</v>
      </c>
      <c r="C6706" s="65">
        <v>14</v>
      </c>
      <c r="D6706" s="66"/>
      <c r="E6706" s="66">
        <v>0</v>
      </c>
      <c r="F6706" s="66"/>
      <c r="G6706" s="66"/>
      <c r="H6706" s="66">
        <v>0</v>
      </c>
    </row>
    <row r="6707" spans="1:8" ht="12.75" customHeight="1" x14ac:dyDescent="0.25">
      <c r="A6707" s="26" t="s">
        <v>6917</v>
      </c>
      <c r="B6707" s="26" t="s">
        <v>6030</v>
      </c>
      <c r="C6707" s="65">
        <v>16</v>
      </c>
      <c r="D6707" s="66">
        <v>0</v>
      </c>
      <c r="E6707" s="66"/>
      <c r="F6707" s="66"/>
      <c r="G6707" s="66"/>
      <c r="H6707" s="66">
        <v>0</v>
      </c>
    </row>
    <row r="6708" spans="1:8" ht="12.75" customHeight="1" x14ac:dyDescent="0.25">
      <c r="A6708" s="26" t="s">
        <v>6918</v>
      </c>
      <c r="B6708" s="26" t="s">
        <v>6032</v>
      </c>
      <c r="C6708" s="65">
        <v>16</v>
      </c>
      <c r="D6708" s="66">
        <v>0</v>
      </c>
      <c r="E6708" s="66"/>
      <c r="F6708" s="66"/>
      <c r="G6708" s="66"/>
      <c r="H6708" s="66">
        <v>0</v>
      </c>
    </row>
    <row r="6709" spans="1:8" ht="12.75" customHeight="1" x14ac:dyDescent="0.25">
      <c r="A6709" s="26" t="s">
        <v>6919</v>
      </c>
      <c r="B6709" s="26" t="s">
        <v>6034</v>
      </c>
      <c r="C6709" s="65">
        <v>16</v>
      </c>
      <c r="D6709" s="66">
        <v>0</v>
      </c>
      <c r="E6709" s="66"/>
      <c r="F6709" s="66"/>
      <c r="G6709" s="66"/>
      <c r="H6709" s="66">
        <v>0</v>
      </c>
    </row>
    <row r="6710" spans="1:8" ht="12.75" customHeight="1" x14ac:dyDescent="0.25">
      <c r="A6710" s="26" t="s">
        <v>6920</v>
      </c>
      <c r="B6710" s="26" t="s">
        <v>6118</v>
      </c>
      <c r="C6710" s="65">
        <v>14</v>
      </c>
      <c r="D6710" s="66"/>
      <c r="E6710" s="66">
        <v>-84510</v>
      </c>
      <c r="F6710" s="66"/>
      <c r="G6710" s="66"/>
      <c r="H6710" s="66">
        <v>84510</v>
      </c>
    </row>
    <row r="6711" spans="1:8" ht="12.75" customHeight="1" x14ac:dyDescent="0.25">
      <c r="A6711" s="26" t="s">
        <v>6921</v>
      </c>
      <c r="B6711" s="26" t="s">
        <v>6125</v>
      </c>
      <c r="C6711" s="65">
        <v>16</v>
      </c>
      <c r="D6711" s="66">
        <v>-79010</v>
      </c>
      <c r="E6711" s="66"/>
      <c r="F6711" s="66"/>
      <c r="G6711" s="66"/>
      <c r="H6711" s="66">
        <v>79010</v>
      </c>
    </row>
    <row r="6712" spans="1:8" ht="22.5" customHeight="1" x14ac:dyDescent="0.25">
      <c r="A6712" s="26" t="s">
        <v>6922</v>
      </c>
      <c r="B6712" s="26" t="s">
        <v>6127</v>
      </c>
      <c r="C6712" s="65">
        <v>16</v>
      </c>
      <c r="D6712" s="66">
        <v>-5500</v>
      </c>
      <c r="E6712" s="66"/>
      <c r="F6712" s="66"/>
      <c r="G6712" s="66"/>
      <c r="H6712" s="66">
        <v>5500</v>
      </c>
    </row>
    <row r="6713" spans="1:8" ht="22.5" customHeight="1" x14ac:dyDescent="0.25">
      <c r="A6713" s="26" t="s">
        <v>6923</v>
      </c>
      <c r="B6713" s="26" t="s">
        <v>6129</v>
      </c>
      <c r="C6713" s="65">
        <v>16</v>
      </c>
      <c r="D6713" s="66">
        <v>0</v>
      </c>
      <c r="E6713" s="66"/>
      <c r="F6713" s="66"/>
      <c r="G6713" s="66"/>
      <c r="H6713" s="66">
        <v>0</v>
      </c>
    </row>
    <row r="6714" spans="1:8" ht="22.5" customHeight="1" x14ac:dyDescent="0.25">
      <c r="A6714" s="26" t="s">
        <v>6924</v>
      </c>
      <c r="B6714" s="26" t="s">
        <v>6874</v>
      </c>
      <c r="C6714" s="65">
        <v>14</v>
      </c>
      <c r="D6714" s="66"/>
      <c r="E6714" s="66">
        <v>-65000</v>
      </c>
      <c r="F6714" s="66"/>
      <c r="G6714" s="66"/>
      <c r="H6714" s="66">
        <v>65000</v>
      </c>
    </row>
    <row r="6715" spans="1:8" ht="12.75" customHeight="1" x14ac:dyDescent="0.25">
      <c r="A6715" s="26" t="s">
        <v>6925</v>
      </c>
      <c r="B6715" s="26" t="s">
        <v>6876</v>
      </c>
      <c r="C6715" s="65">
        <v>16</v>
      </c>
      <c r="D6715" s="66">
        <v>-65000</v>
      </c>
      <c r="E6715" s="66"/>
      <c r="F6715" s="66"/>
      <c r="G6715" s="66"/>
      <c r="H6715" s="66">
        <v>65000</v>
      </c>
    </row>
    <row r="6716" spans="1:8" ht="12.75" customHeight="1" x14ac:dyDescent="0.25">
      <c r="A6716" s="26" t="s">
        <v>6926</v>
      </c>
      <c r="B6716" s="26" t="s">
        <v>6230</v>
      </c>
      <c r="C6716" s="65">
        <v>16</v>
      </c>
      <c r="D6716" s="66">
        <v>0</v>
      </c>
      <c r="E6716" s="66"/>
      <c r="F6716" s="66"/>
      <c r="G6716" s="66"/>
      <c r="H6716" s="66">
        <v>0</v>
      </c>
    </row>
    <row r="6717" spans="1:8" ht="12.75" customHeight="1" x14ac:dyDescent="0.25">
      <c r="A6717" s="26" t="s">
        <v>6927</v>
      </c>
      <c r="B6717" s="26" t="s">
        <v>6232</v>
      </c>
      <c r="C6717" s="65">
        <v>16</v>
      </c>
      <c r="D6717" s="66">
        <v>0</v>
      </c>
      <c r="E6717" s="66"/>
      <c r="F6717" s="66"/>
      <c r="G6717" s="66"/>
      <c r="H6717" s="66">
        <v>0</v>
      </c>
    </row>
    <row r="6718" spans="1:8" ht="12.75" customHeight="1" x14ac:dyDescent="0.25">
      <c r="A6718" s="26" t="s">
        <v>6928</v>
      </c>
      <c r="B6718" s="26" t="s">
        <v>6328</v>
      </c>
      <c r="C6718" s="65">
        <v>14</v>
      </c>
      <c r="D6718" s="66"/>
      <c r="E6718" s="66">
        <v>-634615</v>
      </c>
      <c r="F6718" s="66"/>
      <c r="G6718" s="66"/>
      <c r="H6718" s="66">
        <v>634615</v>
      </c>
    </row>
    <row r="6719" spans="1:8" ht="12.75" customHeight="1" x14ac:dyDescent="0.25">
      <c r="A6719" s="26" t="s">
        <v>6929</v>
      </c>
      <c r="B6719" s="26" t="s">
        <v>6335</v>
      </c>
      <c r="C6719" s="65">
        <v>16</v>
      </c>
      <c r="D6719" s="66">
        <v>-612215</v>
      </c>
      <c r="E6719" s="66"/>
      <c r="F6719" s="66"/>
      <c r="G6719" s="66"/>
      <c r="H6719" s="66">
        <v>612215</v>
      </c>
    </row>
    <row r="6720" spans="1:8" ht="12.75" customHeight="1" x14ac:dyDescent="0.25">
      <c r="A6720" s="26" t="s">
        <v>6930</v>
      </c>
      <c r="B6720" s="26" t="s">
        <v>6337</v>
      </c>
      <c r="C6720" s="65">
        <v>16</v>
      </c>
      <c r="D6720" s="66">
        <v>-22400</v>
      </c>
      <c r="E6720" s="66"/>
      <c r="F6720" s="66"/>
      <c r="G6720" s="66"/>
      <c r="H6720" s="66">
        <v>22400</v>
      </c>
    </row>
    <row r="6721" spans="1:8" ht="22.5" customHeight="1" x14ac:dyDescent="0.25">
      <c r="A6721" s="26" t="s">
        <v>6931</v>
      </c>
      <c r="B6721" s="26" t="s">
        <v>6339</v>
      </c>
      <c r="C6721" s="65">
        <v>16</v>
      </c>
      <c r="D6721" s="66">
        <v>0</v>
      </c>
      <c r="E6721" s="66"/>
      <c r="F6721" s="66"/>
      <c r="G6721" s="66"/>
      <c r="H6721" s="66">
        <v>0</v>
      </c>
    </row>
    <row r="6722" spans="1:8" ht="12.75" customHeight="1" x14ac:dyDescent="0.25">
      <c r="A6722" s="26" t="s">
        <v>6932</v>
      </c>
      <c r="B6722" s="26" t="s">
        <v>6328</v>
      </c>
      <c r="C6722" s="65">
        <v>14</v>
      </c>
      <c r="D6722" s="66"/>
      <c r="E6722" s="66">
        <v>-3314020</v>
      </c>
      <c r="F6722" s="66"/>
      <c r="G6722" s="66"/>
      <c r="H6722" s="66">
        <v>3314020</v>
      </c>
    </row>
    <row r="6723" spans="1:8" ht="12.75" customHeight="1" x14ac:dyDescent="0.25">
      <c r="A6723" s="26" t="s">
        <v>6933</v>
      </c>
      <c r="B6723" s="26" t="s">
        <v>6934</v>
      </c>
      <c r="C6723" s="65">
        <v>16</v>
      </c>
      <c r="D6723" s="66">
        <v>-3292520</v>
      </c>
      <c r="E6723" s="66"/>
      <c r="F6723" s="66"/>
      <c r="G6723" s="66"/>
      <c r="H6723" s="66">
        <v>3292520</v>
      </c>
    </row>
    <row r="6724" spans="1:8" ht="12.75" customHeight="1" x14ac:dyDescent="0.25">
      <c r="A6724" s="26" t="s">
        <v>6935</v>
      </c>
      <c r="B6724" s="26" t="s">
        <v>6936</v>
      </c>
      <c r="C6724" s="65">
        <v>16</v>
      </c>
      <c r="D6724" s="66">
        <v>-21500</v>
      </c>
      <c r="E6724" s="66"/>
      <c r="F6724" s="66"/>
      <c r="G6724" s="66"/>
      <c r="H6724" s="66">
        <v>21500</v>
      </c>
    </row>
    <row r="6725" spans="1:8" ht="12.75" customHeight="1" x14ac:dyDescent="0.25">
      <c r="A6725" s="26" t="s">
        <v>6937</v>
      </c>
      <c r="B6725" s="26" t="s">
        <v>6890</v>
      </c>
      <c r="C6725" s="65">
        <v>16</v>
      </c>
      <c r="D6725" s="66">
        <v>0</v>
      </c>
      <c r="E6725" s="66"/>
      <c r="F6725" s="66"/>
      <c r="G6725" s="66"/>
      <c r="H6725" s="66">
        <v>0</v>
      </c>
    </row>
    <row r="6726" spans="1:8" ht="12.75" customHeight="1" x14ac:dyDescent="0.25">
      <c r="A6726" s="26" t="s">
        <v>6938</v>
      </c>
      <c r="B6726" s="26" t="s">
        <v>4745</v>
      </c>
      <c r="C6726" s="65">
        <v>10</v>
      </c>
      <c r="D6726" s="66"/>
      <c r="E6726" s="66"/>
      <c r="F6726" s="66"/>
      <c r="G6726" s="66">
        <v>0</v>
      </c>
      <c r="H6726" s="66">
        <v>0</v>
      </c>
    </row>
    <row r="6727" spans="1:8" ht="12.75" customHeight="1" x14ac:dyDescent="0.25">
      <c r="A6727" s="26" t="s">
        <v>6939</v>
      </c>
      <c r="B6727" s="26" t="s">
        <v>5304</v>
      </c>
      <c r="C6727" s="65">
        <v>10</v>
      </c>
      <c r="D6727" s="66"/>
      <c r="E6727" s="66"/>
      <c r="F6727" s="66"/>
      <c r="G6727" s="66">
        <v>0</v>
      </c>
      <c r="H6727" s="66">
        <v>0</v>
      </c>
    </row>
    <row r="6728" spans="1:8" ht="12.75" customHeight="1" x14ac:dyDescent="0.25">
      <c r="A6728" s="26" t="s">
        <v>6940</v>
      </c>
      <c r="B6728" s="26" t="s">
        <v>5304</v>
      </c>
      <c r="C6728" s="65">
        <v>12</v>
      </c>
      <c r="D6728" s="66"/>
      <c r="E6728" s="66"/>
      <c r="F6728" s="66">
        <v>0</v>
      </c>
      <c r="G6728" s="66"/>
      <c r="H6728" s="66">
        <v>0</v>
      </c>
    </row>
    <row r="6729" spans="1:8" ht="12.75" customHeight="1" x14ac:dyDescent="0.25">
      <c r="A6729" s="26" t="s">
        <v>6941</v>
      </c>
      <c r="B6729" s="26" t="s">
        <v>6845</v>
      </c>
      <c r="C6729" s="65">
        <v>14</v>
      </c>
      <c r="D6729" s="66"/>
      <c r="E6729" s="66">
        <v>0</v>
      </c>
      <c r="F6729" s="66"/>
      <c r="G6729" s="66"/>
      <c r="H6729" s="66">
        <v>0</v>
      </c>
    </row>
    <row r="6730" spans="1:8" ht="12.75" customHeight="1" x14ac:dyDescent="0.25">
      <c r="A6730" s="26" t="s">
        <v>6942</v>
      </c>
      <c r="B6730" s="26" t="s">
        <v>6847</v>
      </c>
      <c r="C6730" s="65">
        <v>16</v>
      </c>
      <c r="D6730" s="66">
        <v>0</v>
      </c>
      <c r="E6730" s="66"/>
      <c r="F6730" s="66"/>
      <c r="G6730" s="66"/>
      <c r="H6730" s="66">
        <v>0</v>
      </c>
    </row>
    <row r="6731" spans="1:8" ht="12.75" customHeight="1" x14ac:dyDescent="0.25">
      <c r="A6731" s="26" t="s">
        <v>6943</v>
      </c>
      <c r="B6731" s="26" t="s">
        <v>6897</v>
      </c>
      <c r="C6731" s="65">
        <v>16</v>
      </c>
      <c r="D6731" s="66">
        <v>0</v>
      </c>
      <c r="E6731" s="66"/>
      <c r="F6731" s="66"/>
      <c r="G6731" s="66"/>
      <c r="H6731" s="66">
        <v>0</v>
      </c>
    </row>
    <row r="6732" spans="1:8" ht="12.75" customHeight="1" x14ac:dyDescent="0.25">
      <c r="A6732" s="26" t="s">
        <v>6944</v>
      </c>
      <c r="B6732" s="26" t="s">
        <v>6899</v>
      </c>
      <c r="C6732" s="65">
        <v>16</v>
      </c>
      <c r="D6732" s="66">
        <v>0</v>
      </c>
      <c r="E6732" s="66"/>
      <c r="F6732" s="66"/>
      <c r="G6732" s="66"/>
      <c r="H6732" s="66">
        <v>0</v>
      </c>
    </row>
    <row r="6733" spans="1:8" ht="12.75" customHeight="1" x14ac:dyDescent="0.25">
      <c r="A6733" s="26" t="s">
        <v>6945</v>
      </c>
      <c r="B6733" s="26" t="s">
        <v>5582</v>
      </c>
      <c r="C6733" s="65">
        <v>14</v>
      </c>
      <c r="D6733" s="66"/>
      <c r="E6733" s="66">
        <v>0</v>
      </c>
      <c r="F6733" s="66"/>
      <c r="G6733" s="66"/>
      <c r="H6733" s="66">
        <v>0</v>
      </c>
    </row>
    <row r="6734" spans="1:8" ht="12.75" customHeight="1" x14ac:dyDescent="0.25">
      <c r="A6734" s="26" t="s">
        <v>6946</v>
      </c>
      <c r="B6734" s="26" t="s">
        <v>5589</v>
      </c>
      <c r="C6734" s="65">
        <v>16</v>
      </c>
      <c r="D6734" s="66">
        <v>0</v>
      </c>
      <c r="E6734" s="66"/>
      <c r="F6734" s="66"/>
      <c r="G6734" s="66"/>
      <c r="H6734" s="66">
        <v>0</v>
      </c>
    </row>
    <row r="6735" spans="1:8" ht="12.75" customHeight="1" x14ac:dyDescent="0.25">
      <c r="A6735" s="26" t="s">
        <v>6947</v>
      </c>
      <c r="B6735" s="26" t="s">
        <v>5591</v>
      </c>
      <c r="C6735" s="65">
        <v>16</v>
      </c>
      <c r="D6735" s="66">
        <v>0</v>
      </c>
      <c r="E6735" s="66"/>
      <c r="F6735" s="66"/>
      <c r="G6735" s="66"/>
      <c r="H6735" s="66">
        <v>0</v>
      </c>
    </row>
    <row r="6736" spans="1:8" ht="12.75" customHeight="1" x14ac:dyDescent="0.25">
      <c r="A6736" s="26" t="s">
        <v>6948</v>
      </c>
      <c r="B6736" s="26" t="s">
        <v>5593</v>
      </c>
      <c r="C6736" s="65">
        <v>16</v>
      </c>
      <c r="D6736" s="66">
        <v>0</v>
      </c>
      <c r="E6736" s="66"/>
      <c r="F6736" s="66"/>
      <c r="G6736" s="66"/>
      <c r="H6736" s="66">
        <v>0</v>
      </c>
    </row>
    <row r="6737" spans="1:8" ht="22.5" customHeight="1" x14ac:dyDescent="0.25">
      <c r="A6737" s="26" t="s">
        <v>6949</v>
      </c>
      <c r="B6737" s="26" t="s">
        <v>5701</v>
      </c>
      <c r="C6737" s="65">
        <v>14</v>
      </c>
      <c r="D6737" s="66"/>
      <c r="E6737" s="66">
        <v>0</v>
      </c>
      <c r="F6737" s="66"/>
      <c r="G6737" s="66"/>
      <c r="H6737" s="66">
        <v>0</v>
      </c>
    </row>
    <row r="6738" spans="1:8" ht="12.75" customHeight="1" x14ac:dyDescent="0.25">
      <c r="A6738" s="26" t="s">
        <v>6950</v>
      </c>
      <c r="B6738" s="26" t="s">
        <v>5708</v>
      </c>
      <c r="C6738" s="65">
        <v>16</v>
      </c>
      <c r="D6738" s="66">
        <v>0</v>
      </c>
      <c r="E6738" s="66"/>
      <c r="F6738" s="66"/>
      <c r="G6738" s="66"/>
      <c r="H6738" s="66">
        <v>0</v>
      </c>
    </row>
    <row r="6739" spans="1:8" ht="22.5" customHeight="1" x14ac:dyDescent="0.25">
      <c r="A6739" s="26" t="s">
        <v>6951</v>
      </c>
      <c r="B6739" s="26" t="s">
        <v>5710</v>
      </c>
      <c r="C6739" s="65">
        <v>16</v>
      </c>
      <c r="D6739" s="66">
        <v>0</v>
      </c>
      <c r="E6739" s="66"/>
      <c r="F6739" s="66"/>
      <c r="G6739" s="66"/>
      <c r="H6739" s="66">
        <v>0</v>
      </c>
    </row>
    <row r="6740" spans="1:8" ht="22.5" customHeight="1" x14ac:dyDescent="0.25">
      <c r="A6740" s="26" t="s">
        <v>6952</v>
      </c>
      <c r="B6740" s="26" t="s">
        <v>5712</v>
      </c>
      <c r="C6740" s="65">
        <v>16</v>
      </c>
      <c r="D6740" s="66">
        <v>0</v>
      </c>
      <c r="E6740" s="66"/>
      <c r="F6740" s="66"/>
      <c r="G6740" s="66"/>
      <c r="H6740" s="66">
        <v>0</v>
      </c>
    </row>
    <row r="6741" spans="1:8" ht="12.75" customHeight="1" x14ac:dyDescent="0.25">
      <c r="A6741" s="26" t="s">
        <v>6953</v>
      </c>
      <c r="B6741" s="26" t="s">
        <v>5801</v>
      </c>
      <c r="C6741" s="65">
        <v>14</v>
      </c>
      <c r="D6741" s="66"/>
      <c r="E6741" s="66">
        <v>0</v>
      </c>
      <c r="F6741" s="66"/>
      <c r="G6741" s="66"/>
      <c r="H6741" s="66">
        <v>0</v>
      </c>
    </row>
    <row r="6742" spans="1:8" ht="12.75" customHeight="1" x14ac:dyDescent="0.25">
      <c r="A6742" s="26" t="s">
        <v>6954</v>
      </c>
      <c r="B6742" s="26" t="s">
        <v>5814</v>
      </c>
      <c r="C6742" s="65">
        <v>16</v>
      </c>
      <c r="D6742" s="66">
        <v>0</v>
      </c>
      <c r="E6742" s="66"/>
      <c r="F6742" s="66"/>
      <c r="G6742" s="66"/>
      <c r="H6742" s="66">
        <v>0</v>
      </c>
    </row>
    <row r="6743" spans="1:8" ht="12.75" customHeight="1" x14ac:dyDescent="0.25">
      <c r="A6743" s="26" t="s">
        <v>6955</v>
      </c>
      <c r="B6743" s="26" t="s">
        <v>5816</v>
      </c>
      <c r="C6743" s="65">
        <v>16</v>
      </c>
      <c r="D6743" s="66">
        <v>0</v>
      </c>
      <c r="E6743" s="66"/>
      <c r="F6743" s="66"/>
      <c r="G6743" s="66"/>
      <c r="H6743" s="66">
        <v>0</v>
      </c>
    </row>
    <row r="6744" spans="1:8" ht="12.75" customHeight="1" x14ac:dyDescent="0.25">
      <c r="A6744" s="26" t="s">
        <v>6956</v>
      </c>
      <c r="B6744" s="26" t="s">
        <v>5818</v>
      </c>
      <c r="C6744" s="65">
        <v>16</v>
      </c>
      <c r="D6744" s="66">
        <v>0</v>
      </c>
      <c r="E6744" s="66"/>
      <c r="F6744" s="66"/>
      <c r="G6744" s="66"/>
      <c r="H6744" s="66">
        <v>0</v>
      </c>
    </row>
    <row r="6745" spans="1:8" ht="12.75" customHeight="1" x14ac:dyDescent="0.25">
      <c r="A6745" s="26" t="s">
        <v>6957</v>
      </c>
      <c r="B6745" s="26" t="s">
        <v>5914</v>
      </c>
      <c r="C6745" s="65">
        <v>14</v>
      </c>
      <c r="D6745" s="66"/>
      <c r="E6745" s="66">
        <v>0</v>
      </c>
      <c r="F6745" s="66"/>
      <c r="G6745" s="66"/>
      <c r="H6745" s="66">
        <v>0</v>
      </c>
    </row>
    <row r="6746" spans="1:8" ht="22.5" customHeight="1" x14ac:dyDescent="0.25">
      <c r="A6746" s="26" t="s">
        <v>6958</v>
      </c>
      <c r="B6746" s="26" t="s">
        <v>5921</v>
      </c>
      <c r="C6746" s="65">
        <v>16</v>
      </c>
      <c r="D6746" s="66">
        <v>0</v>
      </c>
      <c r="E6746" s="66"/>
      <c r="F6746" s="66"/>
      <c r="G6746" s="66"/>
      <c r="H6746" s="66">
        <v>0</v>
      </c>
    </row>
    <row r="6747" spans="1:8" ht="12.75" customHeight="1" x14ac:dyDescent="0.25">
      <c r="A6747" s="26" t="s">
        <v>6959</v>
      </c>
      <c r="B6747" s="26" t="s">
        <v>6863</v>
      </c>
      <c r="C6747" s="65">
        <v>16</v>
      </c>
      <c r="D6747" s="66">
        <v>0</v>
      </c>
      <c r="E6747" s="66"/>
      <c r="F6747" s="66"/>
      <c r="G6747" s="66"/>
      <c r="H6747" s="66">
        <v>0</v>
      </c>
    </row>
    <row r="6748" spans="1:8" ht="12.75" customHeight="1" x14ac:dyDescent="0.25">
      <c r="A6748" s="26" t="s">
        <v>6960</v>
      </c>
      <c r="B6748" s="26" t="s">
        <v>5925</v>
      </c>
      <c r="C6748" s="65">
        <v>16</v>
      </c>
      <c r="D6748" s="66">
        <v>0</v>
      </c>
      <c r="E6748" s="66"/>
      <c r="F6748" s="66"/>
      <c r="G6748" s="66"/>
      <c r="H6748" s="66">
        <v>0</v>
      </c>
    </row>
    <row r="6749" spans="1:8" ht="12.75" customHeight="1" x14ac:dyDescent="0.25">
      <c r="A6749" s="26" t="s">
        <v>6961</v>
      </c>
      <c r="B6749" s="26" t="s">
        <v>6023</v>
      </c>
      <c r="C6749" s="65">
        <v>14</v>
      </c>
      <c r="D6749" s="66"/>
      <c r="E6749" s="66">
        <v>0</v>
      </c>
      <c r="F6749" s="66"/>
      <c r="G6749" s="66"/>
      <c r="H6749" s="66">
        <v>0</v>
      </c>
    </row>
    <row r="6750" spans="1:8" ht="12.75" customHeight="1" x14ac:dyDescent="0.25">
      <c r="A6750" s="26" t="s">
        <v>6962</v>
      </c>
      <c r="B6750" s="26" t="s">
        <v>6030</v>
      </c>
      <c r="C6750" s="65">
        <v>16</v>
      </c>
      <c r="D6750" s="66">
        <v>0</v>
      </c>
      <c r="E6750" s="66"/>
      <c r="F6750" s="66"/>
      <c r="G6750" s="66"/>
      <c r="H6750" s="66">
        <v>0</v>
      </c>
    </row>
    <row r="6751" spans="1:8" ht="12.75" customHeight="1" x14ac:dyDescent="0.25">
      <c r="A6751" s="26" t="s">
        <v>6963</v>
      </c>
      <c r="B6751" s="26" t="s">
        <v>6032</v>
      </c>
      <c r="C6751" s="65">
        <v>16</v>
      </c>
      <c r="D6751" s="66">
        <v>0</v>
      </c>
      <c r="E6751" s="66"/>
      <c r="F6751" s="66"/>
      <c r="G6751" s="66"/>
      <c r="H6751" s="66">
        <v>0</v>
      </c>
    </row>
    <row r="6752" spans="1:8" ht="12.75" customHeight="1" x14ac:dyDescent="0.25">
      <c r="A6752" s="26" t="s">
        <v>6964</v>
      </c>
      <c r="B6752" s="26" t="s">
        <v>6034</v>
      </c>
      <c r="C6752" s="65">
        <v>16</v>
      </c>
      <c r="D6752" s="66">
        <v>0</v>
      </c>
      <c r="E6752" s="66"/>
      <c r="F6752" s="66"/>
      <c r="G6752" s="66"/>
      <c r="H6752" s="66">
        <v>0</v>
      </c>
    </row>
    <row r="6753" spans="1:8" ht="12.75" customHeight="1" x14ac:dyDescent="0.25">
      <c r="A6753" s="26" t="s">
        <v>6965</v>
      </c>
      <c r="B6753" s="26" t="s">
        <v>6118</v>
      </c>
      <c r="C6753" s="65">
        <v>14</v>
      </c>
      <c r="D6753" s="66"/>
      <c r="E6753" s="66">
        <v>0</v>
      </c>
      <c r="F6753" s="66"/>
      <c r="G6753" s="66"/>
      <c r="H6753" s="66">
        <v>0</v>
      </c>
    </row>
    <row r="6754" spans="1:8" ht="12.75" customHeight="1" x14ac:dyDescent="0.25">
      <c r="A6754" s="26" t="s">
        <v>6966</v>
      </c>
      <c r="B6754" s="26" t="s">
        <v>6125</v>
      </c>
      <c r="C6754" s="65">
        <v>16</v>
      </c>
      <c r="D6754" s="66">
        <v>0</v>
      </c>
      <c r="E6754" s="66"/>
      <c r="F6754" s="66"/>
      <c r="G6754" s="66"/>
      <c r="H6754" s="66">
        <v>0</v>
      </c>
    </row>
    <row r="6755" spans="1:8" ht="12.75" customHeight="1" x14ac:dyDescent="0.25">
      <c r="A6755" s="26" t="s">
        <v>6967</v>
      </c>
      <c r="B6755" s="26" t="s">
        <v>6127</v>
      </c>
      <c r="C6755" s="65">
        <v>16</v>
      </c>
      <c r="D6755" s="66">
        <v>0</v>
      </c>
      <c r="E6755" s="66"/>
      <c r="F6755" s="66"/>
      <c r="G6755" s="66"/>
      <c r="H6755" s="66">
        <v>0</v>
      </c>
    </row>
    <row r="6756" spans="1:8" ht="12.75" customHeight="1" x14ac:dyDescent="0.25">
      <c r="A6756" s="26" t="s">
        <v>6968</v>
      </c>
      <c r="B6756" s="26" t="s">
        <v>6129</v>
      </c>
      <c r="C6756" s="65">
        <v>16</v>
      </c>
      <c r="D6756" s="66">
        <v>0</v>
      </c>
      <c r="E6756" s="66"/>
      <c r="F6756" s="66"/>
      <c r="G6756" s="66"/>
      <c r="H6756" s="66">
        <v>0</v>
      </c>
    </row>
    <row r="6757" spans="1:8" ht="12.75" customHeight="1" x14ac:dyDescent="0.25">
      <c r="A6757" s="26" t="s">
        <v>6969</v>
      </c>
      <c r="B6757" s="26" t="s">
        <v>6874</v>
      </c>
      <c r="C6757" s="65">
        <v>14</v>
      </c>
      <c r="D6757" s="66"/>
      <c r="E6757" s="66">
        <v>0</v>
      </c>
      <c r="F6757" s="66"/>
      <c r="G6757" s="66"/>
      <c r="H6757" s="66">
        <v>0</v>
      </c>
    </row>
    <row r="6758" spans="1:8" ht="12.75" customHeight="1" x14ac:dyDescent="0.25">
      <c r="A6758" s="26" t="s">
        <v>6970</v>
      </c>
      <c r="B6758" s="26" t="s">
        <v>6876</v>
      </c>
      <c r="C6758" s="65">
        <v>16</v>
      </c>
      <c r="D6758" s="66">
        <v>0</v>
      </c>
      <c r="E6758" s="66"/>
      <c r="F6758" s="66"/>
      <c r="G6758" s="66"/>
      <c r="H6758" s="66">
        <v>0</v>
      </c>
    </row>
    <row r="6759" spans="1:8" ht="12.75" customHeight="1" x14ac:dyDescent="0.25">
      <c r="A6759" s="26" t="s">
        <v>6971</v>
      </c>
      <c r="B6759" s="26" t="s">
        <v>6230</v>
      </c>
      <c r="C6759" s="65">
        <v>16</v>
      </c>
      <c r="D6759" s="66">
        <v>0</v>
      </c>
      <c r="E6759" s="66"/>
      <c r="F6759" s="66"/>
      <c r="G6759" s="66"/>
      <c r="H6759" s="66">
        <v>0</v>
      </c>
    </row>
    <row r="6760" spans="1:8" ht="12.75" customHeight="1" x14ac:dyDescent="0.25">
      <c r="A6760" s="26" t="s">
        <v>6972</v>
      </c>
      <c r="B6760" s="26" t="s">
        <v>6232</v>
      </c>
      <c r="C6760" s="65">
        <v>16</v>
      </c>
      <c r="D6760" s="66">
        <v>0</v>
      </c>
      <c r="E6760" s="66"/>
      <c r="F6760" s="66"/>
      <c r="G6760" s="66"/>
      <c r="H6760" s="66">
        <v>0</v>
      </c>
    </row>
    <row r="6761" spans="1:8" ht="12.75" customHeight="1" x14ac:dyDescent="0.25">
      <c r="A6761" s="26" t="s">
        <v>6973</v>
      </c>
      <c r="B6761" s="26" t="s">
        <v>6328</v>
      </c>
      <c r="C6761" s="65">
        <v>14</v>
      </c>
      <c r="D6761" s="66"/>
      <c r="E6761" s="66">
        <v>0</v>
      </c>
      <c r="F6761" s="66"/>
      <c r="G6761" s="66"/>
      <c r="H6761" s="66">
        <v>0</v>
      </c>
    </row>
    <row r="6762" spans="1:8" ht="12.75" customHeight="1" x14ac:dyDescent="0.25">
      <c r="A6762" s="26" t="s">
        <v>6974</v>
      </c>
      <c r="B6762" s="26" t="s">
        <v>6335</v>
      </c>
      <c r="C6762" s="65">
        <v>16</v>
      </c>
      <c r="D6762" s="66">
        <v>0</v>
      </c>
      <c r="E6762" s="66"/>
      <c r="F6762" s="66"/>
      <c r="G6762" s="66"/>
      <c r="H6762" s="66">
        <v>0</v>
      </c>
    </row>
    <row r="6763" spans="1:8" ht="12.75" customHeight="1" x14ac:dyDescent="0.25">
      <c r="A6763" s="26" t="s">
        <v>6975</v>
      </c>
      <c r="B6763" s="26" t="s">
        <v>6337</v>
      </c>
      <c r="C6763" s="65">
        <v>16</v>
      </c>
      <c r="D6763" s="66">
        <v>0</v>
      </c>
      <c r="E6763" s="66"/>
      <c r="F6763" s="66"/>
      <c r="G6763" s="66"/>
      <c r="H6763" s="66">
        <v>0</v>
      </c>
    </row>
    <row r="6764" spans="1:8" ht="12.75" customHeight="1" x14ac:dyDescent="0.25">
      <c r="A6764" s="26" t="s">
        <v>6976</v>
      </c>
      <c r="B6764" s="26" t="s">
        <v>6339</v>
      </c>
      <c r="C6764" s="65">
        <v>16</v>
      </c>
      <c r="D6764" s="66">
        <v>0</v>
      </c>
      <c r="E6764" s="66"/>
      <c r="F6764" s="66"/>
      <c r="G6764" s="66"/>
      <c r="H6764" s="66">
        <v>0</v>
      </c>
    </row>
    <row r="6765" spans="1:8" ht="12.75" customHeight="1" x14ac:dyDescent="0.25">
      <c r="A6765" s="26" t="s">
        <v>6977</v>
      </c>
      <c r="B6765" s="26" t="s">
        <v>6328</v>
      </c>
      <c r="C6765" s="65">
        <v>14</v>
      </c>
      <c r="D6765" s="66"/>
      <c r="E6765" s="66">
        <v>0</v>
      </c>
      <c r="F6765" s="66"/>
      <c r="G6765" s="66"/>
      <c r="H6765" s="66">
        <v>0</v>
      </c>
    </row>
    <row r="6766" spans="1:8" ht="12.75" customHeight="1" x14ac:dyDescent="0.25">
      <c r="A6766" s="26" t="s">
        <v>6978</v>
      </c>
      <c r="B6766" s="26" t="s">
        <v>6335</v>
      </c>
      <c r="C6766" s="65">
        <v>16</v>
      </c>
      <c r="D6766" s="66">
        <v>0</v>
      </c>
      <c r="E6766" s="66"/>
      <c r="F6766" s="66"/>
      <c r="G6766" s="66"/>
      <c r="H6766" s="66">
        <v>0</v>
      </c>
    </row>
    <row r="6767" spans="1:8" ht="12.75" customHeight="1" x14ac:dyDescent="0.25">
      <c r="A6767" s="26" t="s">
        <v>6979</v>
      </c>
      <c r="B6767" s="26" t="s">
        <v>6337</v>
      </c>
      <c r="C6767" s="65">
        <v>16</v>
      </c>
      <c r="D6767" s="66">
        <v>0</v>
      </c>
      <c r="E6767" s="66"/>
      <c r="F6767" s="66"/>
      <c r="G6767" s="66"/>
      <c r="H6767" s="66">
        <v>0</v>
      </c>
    </row>
    <row r="6768" spans="1:8" ht="12.75" customHeight="1" x14ac:dyDescent="0.25">
      <c r="A6768" s="26" t="s">
        <v>6980</v>
      </c>
      <c r="B6768" s="26" t="s">
        <v>6339</v>
      </c>
      <c r="C6768" s="65">
        <v>16</v>
      </c>
      <c r="D6768" s="66">
        <v>0</v>
      </c>
      <c r="E6768" s="66"/>
      <c r="F6768" s="66"/>
      <c r="G6768" s="66"/>
      <c r="H6768" s="66">
        <v>0</v>
      </c>
    </row>
    <row r="6769" spans="1:8" ht="12.75" customHeight="1" x14ac:dyDescent="0.25">
      <c r="A6769" s="26" t="s">
        <v>6981</v>
      </c>
      <c r="B6769" s="26" t="s">
        <v>5304</v>
      </c>
      <c r="C6769" s="65">
        <v>10</v>
      </c>
      <c r="D6769" s="66"/>
      <c r="E6769" s="66"/>
      <c r="F6769" s="66"/>
      <c r="G6769" s="66">
        <v>0</v>
      </c>
      <c r="H6769" s="66">
        <v>0</v>
      </c>
    </row>
    <row r="6770" spans="1:8" ht="12.75" customHeight="1" x14ac:dyDescent="0.25">
      <c r="A6770" s="26" t="s">
        <v>6982</v>
      </c>
      <c r="B6770" s="26" t="s">
        <v>5318</v>
      </c>
      <c r="C6770" s="65">
        <v>10</v>
      </c>
      <c r="D6770" s="66"/>
      <c r="E6770" s="66"/>
      <c r="F6770" s="66"/>
      <c r="G6770" s="66">
        <v>0</v>
      </c>
      <c r="H6770" s="66">
        <v>0</v>
      </c>
    </row>
    <row r="6771" spans="1:8" ht="12.75" customHeight="1" x14ac:dyDescent="0.25">
      <c r="A6771" s="26" t="s">
        <v>12222</v>
      </c>
      <c r="B6771" s="26" t="s">
        <v>5318</v>
      </c>
      <c r="C6771" s="65">
        <v>12</v>
      </c>
      <c r="D6771" s="66"/>
      <c r="E6771" s="66"/>
      <c r="F6771" s="66">
        <v>0</v>
      </c>
      <c r="G6771" s="66"/>
      <c r="H6771" s="66">
        <v>0</v>
      </c>
    </row>
    <row r="6772" spans="1:8" ht="12.75" customHeight="1" x14ac:dyDescent="0.25">
      <c r="A6772" s="26" t="s">
        <v>12223</v>
      </c>
      <c r="B6772" s="26" t="s">
        <v>5318</v>
      </c>
      <c r="C6772" s="65">
        <v>14</v>
      </c>
      <c r="D6772" s="66"/>
      <c r="E6772" s="66">
        <v>0</v>
      </c>
      <c r="F6772" s="66"/>
      <c r="G6772" s="66"/>
      <c r="H6772" s="66">
        <v>0</v>
      </c>
    </row>
    <row r="6773" spans="1:8" ht="12.75" customHeight="1" x14ac:dyDescent="0.25">
      <c r="A6773" s="26" t="s">
        <v>12224</v>
      </c>
      <c r="B6773" s="26" t="s">
        <v>12225</v>
      </c>
      <c r="C6773" s="65">
        <v>16</v>
      </c>
      <c r="D6773" s="66">
        <v>0</v>
      </c>
      <c r="E6773" s="66"/>
      <c r="F6773" s="66"/>
      <c r="G6773" s="66"/>
      <c r="H6773" s="66">
        <v>0</v>
      </c>
    </row>
    <row r="6774" spans="1:8" ht="12.75" customHeight="1" x14ac:dyDescent="0.25">
      <c r="A6774" s="26" t="s">
        <v>6983</v>
      </c>
      <c r="B6774" s="26" t="s">
        <v>5318</v>
      </c>
      <c r="C6774" s="65">
        <v>10</v>
      </c>
      <c r="D6774" s="66"/>
      <c r="E6774" s="66"/>
      <c r="F6774" s="66"/>
      <c r="G6774" s="66">
        <v>0</v>
      </c>
      <c r="H6774" s="66">
        <v>0</v>
      </c>
    </row>
    <row r="6775" spans="1:8" ht="12.75" customHeight="1" x14ac:dyDescent="0.25">
      <c r="A6775" s="26" t="s">
        <v>6984</v>
      </c>
      <c r="B6775" s="26" t="s">
        <v>5341</v>
      </c>
      <c r="C6775" s="65">
        <v>10</v>
      </c>
      <c r="D6775" s="66"/>
      <c r="E6775" s="66"/>
      <c r="F6775" s="66"/>
      <c r="G6775" s="66">
        <v>-17604.48</v>
      </c>
      <c r="H6775" s="66">
        <v>17604.48</v>
      </c>
    </row>
    <row r="6776" spans="1:8" ht="12.75" customHeight="1" x14ac:dyDescent="0.25">
      <c r="A6776" s="26" t="s">
        <v>6985</v>
      </c>
      <c r="B6776" s="26" t="s">
        <v>5341</v>
      </c>
      <c r="C6776" s="65">
        <v>12</v>
      </c>
      <c r="D6776" s="66"/>
      <c r="E6776" s="66"/>
      <c r="F6776" s="66">
        <v>-17604.48</v>
      </c>
      <c r="G6776" s="66"/>
      <c r="H6776" s="66">
        <v>17604.48</v>
      </c>
    </row>
    <row r="6777" spans="1:8" ht="12.75" customHeight="1" x14ac:dyDescent="0.25">
      <c r="A6777" s="26" t="s">
        <v>6986</v>
      </c>
      <c r="B6777" s="26" t="s">
        <v>6845</v>
      </c>
      <c r="C6777" s="65">
        <v>14</v>
      </c>
      <c r="D6777" s="66"/>
      <c r="E6777" s="66">
        <v>0</v>
      </c>
      <c r="F6777" s="66"/>
      <c r="G6777" s="66"/>
      <c r="H6777" s="66">
        <v>0</v>
      </c>
    </row>
    <row r="6778" spans="1:8" ht="12.75" customHeight="1" x14ac:dyDescent="0.25">
      <c r="A6778" s="26" t="s">
        <v>6987</v>
      </c>
      <c r="B6778" s="26" t="s">
        <v>6847</v>
      </c>
      <c r="C6778" s="65">
        <v>16</v>
      </c>
      <c r="D6778" s="66">
        <v>0</v>
      </c>
      <c r="E6778" s="66"/>
      <c r="F6778" s="66"/>
      <c r="G6778" s="66"/>
      <c r="H6778" s="66">
        <v>0</v>
      </c>
    </row>
    <row r="6779" spans="1:8" ht="12.75" customHeight="1" x14ac:dyDescent="0.25">
      <c r="A6779" s="26" t="s">
        <v>6988</v>
      </c>
      <c r="B6779" s="26" t="s">
        <v>6897</v>
      </c>
      <c r="C6779" s="65">
        <v>16</v>
      </c>
      <c r="D6779" s="66">
        <v>0</v>
      </c>
      <c r="E6779" s="66"/>
      <c r="F6779" s="66"/>
      <c r="G6779" s="66"/>
      <c r="H6779" s="66">
        <v>0</v>
      </c>
    </row>
    <row r="6780" spans="1:8" ht="12.75" customHeight="1" x14ac:dyDescent="0.25">
      <c r="A6780" s="26" t="s">
        <v>6989</v>
      </c>
      <c r="B6780" s="26" t="s">
        <v>6899</v>
      </c>
      <c r="C6780" s="65">
        <v>16</v>
      </c>
      <c r="D6780" s="66">
        <v>0</v>
      </c>
      <c r="E6780" s="66"/>
      <c r="F6780" s="66"/>
      <c r="G6780" s="66"/>
      <c r="H6780" s="66">
        <v>0</v>
      </c>
    </row>
    <row r="6781" spans="1:8" ht="12.75" customHeight="1" x14ac:dyDescent="0.25">
      <c r="A6781" s="26" t="s">
        <v>6990</v>
      </c>
      <c r="B6781" s="26" t="s">
        <v>5582</v>
      </c>
      <c r="C6781" s="65">
        <v>14</v>
      </c>
      <c r="D6781" s="66"/>
      <c r="E6781" s="66">
        <v>0</v>
      </c>
      <c r="F6781" s="66"/>
      <c r="G6781" s="66"/>
      <c r="H6781" s="66">
        <v>0</v>
      </c>
    </row>
    <row r="6782" spans="1:8" ht="12.75" customHeight="1" x14ac:dyDescent="0.25">
      <c r="A6782" s="26" t="s">
        <v>6991</v>
      </c>
      <c r="B6782" s="26" t="s">
        <v>5589</v>
      </c>
      <c r="C6782" s="65">
        <v>16</v>
      </c>
      <c r="D6782" s="66">
        <v>0</v>
      </c>
      <c r="E6782" s="66"/>
      <c r="F6782" s="66"/>
      <c r="G6782" s="66"/>
      <c r="H6782" s="66">
        <v>0</v>
      </c>
    </row>
    <row r="6783" spans="1:8" ht="12.75" customHeight="1" x14ac:dyDescent="0.25">
      <c r="A6783" s="26" t="s">
        <v>6992</v>
      </c>
      <c r="B6783" s="26" t="s">
        <v>5591</v>
      </c>
      <c r="C6783" s="65">
        <v>16</v>
      </c>
      <c r="D6783" s="66">
        <v>0</v>
      </c>
      <c r="E6783" s="66"/>
      <c r="F6783" s="66"/>
      <c r="G6783" s="66"/>
      <c r="H6783" s="66">
        <v>0</v>
      </c>
    </row>
    <row r="6784" spans="1:8" ht="12.75" customHeight="1" x14ac:dyDescent="0.25">
      <c r="A6784" s="26" t="s">
        <v>6993</v>
      </c>
      <c r="B6784" s="26" t="s">
        <v>5593</v>
      </c>
      <c r="C6784" s="65">
        <v>16</v>
      </c>
      <c r="D6784" s="66">
        <v>0</v>
      </c>
      <c r="E6784" s="66"/>
      <c r="F6784" s="66"/>
      <c r="G6784" s="66"/>
      <c r="H6784" s="66">
        <v>0</v>
      </c>
    </row>
    <row r="6785" spans="1:8" ht="12.75" customHeight="1" x14ac:dyDescent="0.25">
      <c r="A6785" s="26" t="s">
        <v>6994</v>
      </c>
      <c r="B6785" s="26" t="s">
        <v>5701</v>
      </c>
      <c r="C6785" s="65">
        <v>14</v>
      </c>
      <c r="D6785" s="66"/>
      <c r="E6785" s="66">
        <v>0</v>
      </c>
      <c r="F6785" s="66"/>
      <c r="G6785" s="66"/>
      <c r="H6785" s="66">
        <v>0</v>
      </c>
    </row>
    <row r="6786" spans="1:8" ht="12.75" customHeight="1" x14ac:dyDescent="0.25">
      <c r="A6786" s="26" t="s">
        <v>6995</v>
      </c>
      <c r="B6786" s="26" t="s">
        <v>5708</v>
      </c>
      <c r="C6786" s="65">
        <v>16</v>
      </c>
      <c r="D6786" s="66">
        <v>0</v>
      </c>
      <c r="E6786" s="66"/>
      <c r="F6786" s="66"/>
      <c r="G6786" s="66"/>
      <c r="H6786" s="66">
        <v>0</v>
      </c>
    </row>
    <row r="6787" spans="1:8" ht="12.75" customHeight="1" x14ac:dyDescent="0.25">
      <c r="A6787" s="26" t="s">
        <v>6996</v>
      </c>
      <c r="B6787" s="26" t="s">
        <v>5710</v>
      </c>
      <c r="C6787" s="65">
        <v>16</v>
      </c>
      <c r="D6787" s="66">
        <v>0</v>
      </c>
      <c r="E6787" s="66"/>
      <c r="F6787" s="66"/>
      <c r="G6787" s="66"/>
      <c r="H6787" s="66">
        <v>0</v>
      </c>
    </row>
    <row r="6788" spans="1:8" ht="12.75" customHeight="1" x14ac:dyDescent="0.25">
      <c r="A6788" s="26" t="s">
        <v>6997</v>
      </c>
      <c r="B6788" s="26" t="s">
        <v>5712</v>
      </c>
      <c r="C6788" s="65">
        <v>16</v>
      </c>
      <c r="D6788" s="66">
        <v>0</v>
      </c>
      <c r="E6788" s="66"/>
      <c r="F6788" s="66"/>
      <c r="G6788" s="66"/>
      <c r="H6788" s="66">
        <v>0</v>
      </c>
    </row>
    <row r="6789" spans="1:8" ht="12.75" customHeight="1" x14ac:dyDescent="0.25">
      <c r="A6789" s="26" t="s">
        <v>6998</v>
      </c>
      <c r="B6789" s="26" t="s">
        <v>5801</v>
      </c>
      <c r="C6789" s="65">
        <v>14</v>
      </c>
      <c r="D6789" s="66"/>
      <c r="E6789" s="66">
        <v>-5063.62</v>
      </c>
      <c r="F6789" s="66"/>
      <c r="G6789" s="66"/>
      <c r="H6789" s="66">
        <v>5063.62</v>
      </c>
    </row>
    <row r="6790" spans="1:8" ht="12.75" customHeight="1" x14ac:dyDescent="0.25">
      <c r="A6790" s="26" t="s">
        <v>6999</v>
      </c>
      <c r="B6790" s="26" t="s">
        <v>5814</v>
      </c>
      <c r="C6790" s="65">
        <v>16</v>
      </c>
      <c r="D6790" s="66">
        <v>-5063.62</v>
      </c>
      <c r="E6790" s="66"/>
      <c r="F6790" s="66"/>
      <c r="G6790" s="66"/>
      <c r="H6790" s="66">
        <v>5063.62</v>
      </c>
    </row>
    <row r="6791" spans="1:8" ht="12.75" customHeight="1" x14ac:dyDescent="0.25">
      <c r="A6791" s="26" t="s">
        <v>7000</v>
      </c>
      <c r="B6791" s="26" t="s">
        <v>5816</v>
      </c>
      <c r="C6791" s="65">
        <v>16</v>
      </c>
      <c r="D6791" s="66">
        <v>0</v>
      </c>
      <c r="E6791" s="66"/>
      <c r="F6791" s="66"/>
      <c r="G6791" s="66"/>
      <c r="H6791" s="66">
        <v>0</v>
      </c>
    </row>
    <row r="6792" spans="1:8" ht="12.75" customHeight="1" x14ac:dyDescent="0.25">
      <c r="A6792" s="26" t="s">
        <v>7001</v>
      </c>
      <c r="B6792" s="26" t="s">
        <v>5818</v>
      </c>
      <c r="C6792" s="65">
        <v>16</v>
      </c>
      <c r="D6792" s="66">
        <v>0</v>
      </c>
      <c r="E6792" s="66"/>
      <c r="F6792" s="66"/>
      <c r="G6792" s="66"/>
      <c r="H6792" s="66">
        <v>0</v>
      </c>
    </row>
    <row r="6793" spans="1:8" ht="12.75" customHeight="1" x14ac:dyDescent="0.25">
      <c r="A6793" s="26" t="s">
        <v>7002</v>
      </c>
      <c r="B6793" s="26" t="s">
        <v>5914</v>
      </c>
      <c r="C6793" s="65">
        <v>14</v>
      </c>
      <c r="D6793" s="66"/>
      <c r="E6793" s="66">
        <v>-299.12</v>
      </c>
      <c r="F6793" s="66"/>
      <c r="G6793" s="66"/>
      <c r="H6793" s="66">
        <v>299.12</v>
      </c>
    </row>
    <row r="6794" spans="1:8" ht="12.75" customHeight="1" x14ac:dyDescent="0.25">
      <c r="A6794" s="26" t="s">
        <v>7003</v>
      </c>
      <c r="B6794" s="26" t="s">
        <v>5921</v>
      </c>
      <c r="C6794" s="65">
        <v>16</v>
      </c>
      <c r="D6794" s="66">
        <v>0</v>
      </c>
      <c r="E6794" s="66"/>
      <c r="F6794" s="66"/>
      <c r="G6794" s="66"/>
      <c r="H6794" s="66">
        <v>0</v>
      </c>
    </row>
    <row r="6795" spans="1:8" ht="12.75" customHeight="1" x14ac:dyDescent="0.25">
      <c r="A6795" s="26" t="s">
        <v>7004</v>
      </c>
      <c r="B6795" s="26" t="s">
        <v>6863</v>
      </c>
      <c r="C6795" s="65">
        <v>16</v>
      </c>
      <c r="D6795" s="66">
        <v>-299.12</v>
      </c>
      <c r="E6795" s="66"/>
      <c r="F6795" s="66"/>
      <c r="G6795" s="66"/>
      <c r="H6795" s="66">
        <v>299.12</v>
      </c>
    </row>
    <row r="6796" spans="1:8" ht="12.75" customHeight="1" x14ac:dyDescent="0.25">
      <c r="A6796" s="26" t="s">
        <v>7005</v>
      </c>
      <c r="B6796" s="26" t="s">
        <v>5925</v>
      </c>
      <c r="C6796" s="65">
        <v>16</v>
      </c>
      <c r="D6796" s="66">
        <v>0</v>
      </c>
      <c r="E6796" s="66"/>
      <c r="F6796" s="66"/>
      <c r="G6796" s="66"/>
      <c r="H6796" s="66">
        <v>0</v>
      </c>
    </row>
    <row r="6797" spans="1:8" ht="12.75" customHeight="1" x14ac:dyDescent="0.25">
      <c r="A6797" s="26" t="s">
        <v>7006</v>
      </c>
      <c r="B6797" s="26" t="s">
        <v>6023</v>
      </c>
      <c r="C6797" s="65">
        <v>14</v>
      </c>
      <c r="D6797" s="66"/>
      <c r="E6797" s="66">
        <v>0</v>
      </c>
      <c r="F6797" s="66"/>
      <c r="G6797" s="66"/>
      <c r="H6797" s="66">
        <v>0</v>
      </c>
    </row>
    <row r="6798" spans="1:8" ht="12.75" customHeight="1" x14ac:dyDescent="0.25">
      <c r="A6798" s="26" t="s">
        <v>7007</v>
      </c>
      <c r="B6798" s="26" t="s">
        <v>6030</v>
      </c>
      <c r="C6798" s="65">
        <v>16</v>
      </c>
      <c r="D6798" s="66">
        <v>0</v>
      </c>
      <c r="E6798" s="66"/>
      <c r="F6798" s="66"/>
      <c r="G6798" s="66"/>
      <c r="H6798" s="66">
        <v>0</v>
      </c>
    </row>
    <row r="6799" spans="1:8" ht="12.75" customHeight="1" x14ac:dyDescent="0.25">
      <c r="A6799" s="26" t="s">
        <v>7008</v>
      </c>
      <c r="B6799" s="26" t="s">
        <v>6032</v>
      </c>
      <c r="C6799" s="65">
        <v>16</v>
      </c>
      <c r="D6799" s="66">
        <v>0</v>
      </c>
      <c r="E6799" s="66"/>
      <c r="F6799" s="66"/>
      <c r="G6799" s="66"/>
      <c r="H6799" s="66">
        <v>0</v>
      </c>
    </row>
    <row r="6800" spans="1:8" ht="12.75" customHeight="1" x14ac:dyDescent="0.25">
      <c r="A6800" s="26" t="s">
        <v>7009</v>
      </c>
      <c r="B6800" s="26" t="s">
        <v>6034</v>
      </c>
      <c r="C6800" s="65">
        <v>16</v>
      </c>
      <c r="D6800" s="66">
        <v>0</v>
      </c>
      <c r="E6800" s="66"/>
      <c r="F6800" s="66"/>
      <c r="G6800" s="66"/>
      <c r="H6800" s="66">
        <v>0</v>
      </c>
    </row>
    <row r="6801" spans="1:8" ht="12.75" customHeight="1" x14ac:dyDescent="0.25">
      <c r="A6801" s="26" t="s">
        <v>7010</v>
      </c>
      <c r="B6801" s="26" t="s">
        <v>6118</v>
      </c>
      <c r="C6801" s="65">
        <v>14</v>
      </c>
      <c r="D6801" s="66"/>
      <c r="E6801" s="66">
        <v>-193.72</v>
      </c>
      <c r="F6801" s="66"/>
      <c r="G6801" s="66"/>
      <c r="H6801" s="66">
        <v>193.72</v>
      </c>
    </row>
    <row r="6802" spans="1:8" ht="12.75" customHeight="1" x14ac:dyDescent="0.25">
      <c r="A6802" s="26" t="s">
        <v>7011</v>
      </c>
      <c r="B6802" s="26" t="s">
        <v>6125</v>
      </c>
      <c r="C6802" s="65">
        <v>16</v>
      </c>
      <c r="D6802" s="66">
        <v>-142.25</v>
      </c>
      <c r="E6802" s="66"/>
      <c r="F6802" s="66"/>
      <c r="G6802" s="66"/>
      <c r="H6802" s="66">
        <v>142.25</v>
      </c>
    </row>
    <row r="6803" spans="1:8" ht="12.75" customHeight="1" x14ac:dyDescent="0.25">
      <c r="A6803" s="26" t="s">
        <v>7012</v>
      </c>
      <c r="B6803" s="26" t="s">
        <v>6127</v>
      </c>
      <c r="C6803" s="65">
        <v>16</v>
      </c>
      <c r="D6803" s="66">
        <v>-51.47</v>
      </c>
      <c r="E6803" s="66"/>
      <c r="F6803" s="66"/>
      <c r="G6803" s="66"/>
      <c r="H6803" s="66">
        <v>51.47</v>
      </c>
    </row>
    <row r="6804" spans="1:8" ht="12.75" customHeight="1" x14ac:dyDescent="0.25">
      <c r="A6804" s="26" t="s">
        <v>7013</v>
      </c>
      <c r="B6804" s="26" t="s">
        <v>6129</v>
      </c>
      <c r="C6804" s="65">
        <v>16</v>
      </c>
      <c r="D6804" s="66">
        <v>0</v>
      </c>
      <c r="E6804" s="66"/>
      <c r="F6804" s="66"/>
      <c r="G6804" s="66"/>
      <c r="H6804" s="66">
        <v>0</v>
      </c>
    </row>
    <row r="6805" spans="1:8" ht="12.75" customHeight="1" x14ac:dyDescent="0.25">
      <c r="A6805" s="26" t="s">
        <v>7014</v>
      </c>
      <c r="B6805" s="26" t="s">
        <v>6874</v>
      </c>
      <c r="C6805" s="65">
        <v>14</v>
      </c>
      <c r="D6805" s="66"/>
      <c r="E6805" s="66">
        <v>-114.96</v>
      </c>
      <c r="F6805" s="66"/>
      <c r="G6805" s="66"/>
      <c r="H6805" s="66">
        <v>114.96</v>
      </c>
    </row>
    <row r="6806" spans="1:8" ht="12.75" customHeight="1" x14ac:dyDescent="0.25">
      <c r="A6806" s="26" t="s">
        <v>7015</v>
      </c>
      <c r="B6806" s="26" t="s">
        <v>6876</v>
      </c>
      <c r="C6806" s="65">
        <v>16</v>
      </c>
      <c r="D6806" s="66">
        <v>-114.96</v>
      </c>
      <c r="E6806" s="66"/>
      <c r="F6806" s="66"/>
      <c r="G6806" s="66"/>
      <c r="H6806" s="66">
        <v>114.96</v>
      </c>
    </row>
    <row r="6807" spans="1:8" ht="12.75" customHeight="1" x14ac:dyDescent="0.25">
      <c r="A6807" s="26" t="s">
        <v>7016</v>
      </c>
      <c r="B6807" s="26" t="s">
        <v>6230</v>
      </c>
      <c r="C6807" s="65">
        <v>16</v>
      </c>
      <c r="D6807" s="66">
        <v>0</v>
      </c>
      <c r="E6807" s="66"/>
      <c r="F6807" s="66"/>
      <c r="G6807" s="66"/>
      <c r="H6807" s="66">
        <v>0</v>
      </c>
    </row>
    <row r="6808" spans="1:8" ht="12.75" customHeight="1" x14ac:dyDescent="0.25">
      <c r="A6808" s="26" t="s">
        <v>7017</v>
      </c>
      <c r="B6808" s="26" t="s">
        <v>6232</v>
      </c>
      <c r="C6808" s="65">
        <v>16</v>
      </c>
      <c r="D6808" s="66">
        <v>0</v>
      </c>
      <c r="E6808" s="66"/>
      <c r="F6808" s="66"/>
      <c r="G6808" s="66"/>
      <c r="H6808" s="66">
        <v>0</v>
      </c>
    </row>
    <row r="6809" spans="1:8" ht="12.75" customHeight="1" x14ac:dyDescent="0.25">
      <c r="A6809" s="26" t="s">
        <v>7018</v>
      </c>
      <c r="B6809" s="26" t="s">
        <v>6328</v>
      </c>
      <c r="C6809" s="65">
        <v>14</v>
      </c>
      <c r="D6809" s="66"/>
      <c r="E6809" s="66">
        <v>-4219.08</v>
      </c>
      <c r="F6809" s="66"/>
      <c r="G6809" s="66"/>
      <c r="H6809" s="66">
        <v>4219.08</v>
      </c>
    </row>
    <row r="6810" spans="1:8" ht="12.75" customHeight="1" x14ac:dyDescent="0.25">
      <c r="A6810" s="26" t="s">
        <v>7019</v>
      </c>
      <c r="B6810" s="26" t="s">
        <v>6335</v>
      </c>
      <c r="C6810" s="65">
        <v>16</v>
      </c>
      <c r="D6810" s="66">
        <v>-3584.95</v>
      </c>
      <c r="E6810" s="66"/>
      <c r="F6810" s="66"/>
      <c r="G6810" s="66"/>
      <c r="H6810" s="66">
        <v>3584.95</v>
      </c>
    </row>
    <row r="6811" spans="1:8" ht="12.75" customHeight="1" x14ac:dyDescent="0.25">
      <c r="A6811" s="26" t="s">
        <v>7020</v>
      </c>
      <c r="B6811" s="26" t="s">
        <v>6337</v>
      </c>
      <c r="C6811" s="65">
        <v>16</v>
      </c>
      <c r="D6811" s="66">
        <v>-634.13</v>
      </c>
      <c r="E6811" s="66"/>
      <c r="F6811" s="66"/>
      <c r="G6811" s="66"/>
      <c r="H6811" s="66">
        <v>634.13</v>
      </c>
    </row>
    <row r="6812" spans="1:8" ht="22.5" customHeight="1" x14ac:dyDescent="0.25">
      <c r="A6812" s="26" t="s">
        <v>7021</v>
      </c>
      <c r="B6812" s="26" t="s">
        <v>6339</v>
      </c>
      <c r="C6812" s="65">
        <v>16</v>
      </c>
      <c r="D6812" s="66">
        <v>0</v>
      </c>
      <c r="E6812" s="66"/>
      <c r="F6812" s="66"/>
      <c r="G6812" s="66"/>
      <c r="H6812" s="66">
        <v>0</v>
      </c>
    </row>
    <row r="6813" spans="1:8" ht="22.5" customHeight="1" x14ac:dyDescent="0.25">
      <c r="A6813" s="26" t="s">
        <v>7022</v>
      </c>
      <c r="B6813" s="26" t="s">
        <v>7023</v>
      </c>
      <c r="C6813" s="65">
        <v>14</v>
      </c>
      <c r="D6813" s="66"/>
      <c r="E6813" s="66">
        <v>-7713.98</v>
      </c>
      <c r="F6813" s="66"/>
      <c r="G6813" s="66"/>
      <c r="H6813" s="66">
        <v>7713.98</v>
      </c>
    </row>
    <row r="6814" spans="1:8" ht="22.5" customHeight="1" x14ac:dyDescent="0.25">
      <c r="A6814" s="26" t="s">
        <v>7024</v>
      </c>
      <c r="B6814" s="26" t="s">
        <v>6934</v>
      </c>
      <c r="C6814" s="65">
        <v>16</v>
      </c>
      <c r="D6814" s="66">
        <v>-6512.34</v>
      </c>
      <c r="E6814" s="66"/>
      <c r="F6814" s="66"/>
      <c r="G6814" s="66"/>
      <c r="H6814" s="66">
        <v>6512.34</v>
      </c>
    </row>
    <row r="6815" spans="1:8" ht="12.75" customHeight="1" x14ac:dyDescent="0.25">
      <c r="A6815" s="26" t="s">
        <v>7025</v>
      </c>
      <c r="B6815" s="26" t="s">
        <v>6936</v>
      </c>
      <c r="C6815" s="65">
        <v>16</v>
      </c>
      <c r="D6815" s="66">
        <v>-1201.6400000000001</v>
      </c>
      <c r="E6815" s="66"/>
      <c r="F6815" s="66"/>
      <c r="G6815" s="66"/>
      <c r="H6815" s="66">
        <v>1201.6400000000001</v>
      </c>
    </row>
    <row r="6816" spans="1:8" ht="12.75" customHeight="1" x14ac:dyDescent="0.25">
      <c r="A6816" s="26" t="s">
        <v>7026</v>
      </c>
      <c r="B6816" s="26" t="s">
        <v>6890</v>
      </c>
      <c r="C6816" s="65">
        <v>16</v>
      </c>
      <c r="D6816" s="66">
        <v>0</v>
      </c>
      <c r="E6816" s="66"/>
      <c r="F6816" s="66"/>
      <c r="G6816" s="66"/>
      <c r="H6816" s="66">
        <v>0</v>
      </c>
    </row>
    <row r="6817" spans="1:8" ht="12.75" customHeight="1" x14ac:dyDescent="0.25">
      <c r="A6817" s="26" t="s">
        <v>7027</v>
      </c>
      <c r="B6817" s="26" t="s">
        <v>5341</v>
      </c>
      <c r="C6817" s="65">
        <v>10</v>
      </c>
      <c r="D6817" s="66"/>
      <c r="E6817" s="66"/>
      <c r="F6817" s="66"/>
      <c r="G6817" s="66">
        <v>0</v>
      </c>
      <c r="H6817" s="66">
        <v>0</v>
      </c>
    </row>
    <row r="6818" spans="1:8" ht="12.75" customHeight="1" x14ac:dyDescent="0.25">
      <c r="A6818" s="26" t="s">
        <v>7028</v>
      </c>
      <c r="B6818" s="26" t="s">
        <v>7029</v>
      </c>
      <c r="C6818" s="65">
        <v>6</v>
      </c>
      <c r="D6818" s="66"/>
      <c r="E6818" s="66"/>
      <c r="F6818" s="66"/>
      <c r="G6818" s="66"/>
      <c r="H6818" s="66">
        <v>0</v>
      </c>
    </row>
    <row r="6819" spans="1:8" ht="12.75" customHeight="1" x14ac:dyDescent="0.25">
      <c r="A6819" s="26" t="s">
        <v>7030</v>
      </c>
      <c r="B6819" s="26" t="s">
        <v>5269</v>
      </c>
      <c r="C6819" s="65">
        <v>10</v>
      </c>
      <c r="D6819" s="66"/>
      <c r="E6819" s="66"/>
      <c r="F6819" s="66"/>
      <c r="G6819" s="66">
        <v>0</v>
      </c>
      <c r="H6819" s="66">
        <v>0</v>
      </c>
    </row>
    <row r="6820" spans="1:8" ht="12.75" customHeight="1" x14ac:dyDescent="0.25">
      <c r="A6820" s="26" t="s">
        <v>7031</v>
      </c>
      <c r="B6820" s="26" t="s">
        <v>5269</v>
      </c>
      <c r="C6820" s="65">
        <v>10</v>
      </c>
      <c r="D6820" s="66"/>
      <c r="E6820" s="66"/>
      <c r="F6820" s="66"/>
      <c r="G6820" s="66">
        <v>0</v>
      </c>
      <c r="H6820" s="66">
        <v>0</v>
      </c>
    </row>
    <row r="6821" spans="1:8" ht="12.75" customHeight="1" x14ac:dyDescent="0.25">
      <c r="A6821" s="26" t="s">
        <v>7032</v>
      </c>
      <c r="B6821" s="26" t="s">
        <v>5278</v>
      </c>
      <c r="C6821" s="65">
        <v>10</v>
      </c>
      <c r="D6821" s="66"/>
      <c r="E6821" s="66"/>
      <c r="F6821" s="66"/>
      <c r="G6821" s="66">
        <v>0</v>
      </c>
      <c r="H6821" s="66">
        <v>0</v>
      </c>
    </row>
    <row r="6822" spans="1:8" ht="12.75" customHeight="1" x14ac:dyDescent="0.25">
      <c r="A6822" s="26" t="s">
        <v>7033</v>
      </c>
      <c r="B6822" s="26" t="s">
        <v>5278</v>
      </c>
      <c r="C6822" s="65">
        <v>10</v>
      </c>
      <c r="D6822" s="66"/>
      <c r="E6822" s="66"/>
      <c r="F6822" s="66"/>
      <c r="G6822" s="66">
        <v>0</v>
      </c>
      <c r="H6822" s="66">
        <v>0</v>
      </c>
    </row>
    <row r="6823" spans="1:8" ht="12.75" customHeight="1" x14ac:dyDescent="0.25">
      <c r="A6823" s="26" t="s">
        <v>7034</v>
      </c>
      <c r="B6823" s="26" t="s">
        <v>5287</v>
      </c>
      <c r="C6823" s="65">
        <v>10</v>
      </c>
      <c r="D6823" s="66"/>
      <c r="E6823" s="66"/>
      <c r="F6823" s="66"/>
      <c r="G6823" s="66">
        <v>0</v>
      </c>
      <c r="H6823" s="66">
        <v>0</v>
      </c>
    </row>
    <row r="6824" spans="1:8" ht="12.75" customHeight="1" x14ac:dyDescent="0.25">
      <c r="A6824" s="26" t="s">
        <v>7035</v>
      </c>
      <c r="B6824" s="26" t="s">
        <v>5287</v>
      </c>
      <c r="C6824" s="65">
        <v>10</v>
      </c>
      <c r="D6824" s="66"/>
      <c r="E6824" s="66"/>
      <c r="F6824" s="66"/>
      <c r="G6824" s="66">
        <v>0</v>
      </c>
      <c r="H6824" s="66">
        <v>0</v>
      </c>
    </row>
    <row r="6825" spans="1:8" ht="12.75" customHeight="1" x14ac:dyDescent="0.25">
      <c r="A6825" s="26" t="s">
        <v>7036</v>
      </c>
      <c r="B6825" s="26" t="s">
        <v>4745</v>
      </c>
      <c r="C6825" s="65">
        <v>10</v>
      </c>
      <c r="D6825" s="66"/>
      <c r="E6825" s="66"/>
      <c r="F6825" s="66"/>
      <c r="G6825" s="66">
        <v>0</v>
      </c>
      <c r="H6825" s="66">
        <v>0</v>
      </c>
    </row>
    <row r="6826" spans="1:8" ht="12.75" customHeight="1" x14ac:dyDescent="0.25">
      <c r="A6826" s="26" t="s">
        <v>7037</v>
      </c>
      <c r="B6826" s="26" t="s">
        <v>4745</v>
      </c>
      <c r="C6826" s="65">
        <v>10</v>
      </c>
      <c r="D6826" s="66"/>
      <c r="E6826" s="66"/>
      <c r="F6826" s="66"/>
      <c r="G6826" s="66">
        <v>0</v>
      </c>
      <c r="H6826" s="66">
        <v>0</v>
      </c>
    </row>
    <row r="6827" spans="1:8" ht="22.5" customHeight="1" x14ac:dyDescent="0.25">
      <c r="A6827" s="26" t="s">
        <v>7038</v>
      </c>
      <c r="B6827" s="26" t="s">
        <v>5304</v>
      </c>
      <c r="C6827" s="65">
        <v>10</v>
      </c>
      <c r="D6827" s="66"/>
      <c r="E6827" s="66"/>
      <c r="F6827" s="66"/>
      <c r="G6827" s="66">
        <v>0</v>
      </c>
      <c r="H6827" s="66">
        <v>0</v>
      </c>
    </row>
    <row r="6828" spans="1:8" ht="12.75" customHeight="1" x14ac:dyDescent="0.25">
      <c r="A6828" s="26" t="s">
        <v>7039</v>
      </c>
      <c r="B6828" s="26" t="s">
        <v>5304</v>
      </c>
      <c r="C6828" s="65">
        <v>10</v>
      </c>
      <c r="D6828" s="66"/>
      <c r="E6828" s="66"/>
      <c r="F6828" s="66"/>
      <c r="G6828" s="66">
        <v>0</v>
      </c>
      <c r="H6828" s="66">
        <v>0</v>
      </c>
    </row>
    <row r="6829" spans="1:8" ht="22.5" customHeight="1" x14ac:dyDescent="0.25">
      <c r="A6829" s="26" t="s">
        <v>7040</v>
      </c>
      <c r="B6829" s="26" t="s">
        <v>5318</v>
      </c>
      <c r="C6829" s="65">
        <v>10</v>
      </c>
      <c r="D6829" s="66"/>
      <c r="E6829" s="66"/>
      <c r="F6829" s="66"/>
      <c r="G6829" s="66">
        <v>0</v>
      </c>
      <c r="H6829" s="66">
        <v>0</v>
      </c>
    </row>
    <row r="6830" spans="1:8" ht="22.5" customHeight="1" x14ac:dyDescent="0.25">
      <c r="A6830" s="26" t="s">
        <v>7041</v>
      </c>
      <c r="B6830" s="26" t="s">
        <v>5318</v>
      </c>
      <c r="C6830" s="65">
        <v>10</v>
      </c>
      <c r="D6830" s="66"/>
      <c r="E6830" s="66"/>
      <c r="F6830" s="66"/>
      <c r="G6830" s="66">
        <v>0</v>
      </c>
      <c r="H6830" s="66">
        <v>0</v>
      </c>
    </row>
    <row r="6831" spans="1:8" ht="12.75" customHeight="1" x14ac:dyDescent="0.25">
      <c r="A6831" s="26" t="s">
        <v>7042</v>
      </c>
      <c r="B6831" s="26" t="s">
        <v>5341</v>
      </c>
      <c r="C6831" s="65">
        <v>10</v>
      </c>
      <c r="D6831" s="66"/>
      <c r="E6831" s="66"/>
      <c r="F6831" s="66"/>
      <c r="G6831" s="66">
        <v>0</v>
      </c>
      <c r="H6831" s="66">
        <v>0</v>
      </c>
    </row>
    <row r="6832" spans="1:8" ht="12.75" customHeight="1" x14ac:dyDescent="0.25">
      <c r="A6832" s="26" t="s">
        <v>7043</v>
      </c>
      <c r="B6832" s="26" t="s">
        <v>5341</v>
      </c>
      <c r="C6832" s="65">
        <v>10</v>
      </c>
      <c r="D6832" s="66"/>
      <c r="E6832" s="66"/>
      <c r="F6832" s="66"/>
      <c r="G6832" s="66">
        <v>0</v>
      </c>
      <c r="H6832" s="66">
        <v>0</v>
      </c>
    </row>
    <row r="6833" spans="1:8" ht="12.75" customHeight="1" x14ac:dyDescent="0.25">
      <c r="A6833" s="26" t="s">
        <v>7044</v>
      </c>
      <c r="B6833" s="26" t="s">
        <v>7045</v>
      </c>
      <c r="C6833" s="65">
        <v>6</v>
      </c>
      <c r="D6833" s="66"/>
      <c r="E6833" s="66"/>
      <c r="F6833" s="66"/>
      <c r="G6833" s="66"/>
      <c r="H6833" s="66">
        <v>0</v>
      </c>
    </row>
    <row r="6834" spans="1:8" ht="12.75" customHeight="1" x14ac:dyDescent="0.25">
      <c r="A6834" s="26" t="s">
        <v>7046</v>
      </c>
      <c r="B6834" s="26" t="s">
        <v>5269</v>
      </c>
      <c r="C6834" s="65">
        <v>10</v>
      </c>
      <c r="D6834" s="66"/>
      <c r="E6834" s="66"/>
      <c r="F6834" s="66"/>
      <c r="G6834" s="66">
        <v>0</v>
      </c>
      <c r="H6834" s="66">
        <v>0</v>
      </c>
    </row>
    <row r="6835" spans="1:8" ht="12.75" customHeight="1" x14ac:dyDescent="0.25">
      <c r="A6835" s="26" t="s">
        <v>7047</v>
      </c>
      <c r="B6835" s="26" t="s">
        <v>5269</v>
      </c>
      <c r="C6835" s="65">
        <v>10</v>
      </c>
      <c r="D6835" s="66"/>
      <c r="E6835" s="66"/>
      <c r="F6835" s="66"/>
      <c r="G6835" s="66">
        <v>0</v>
      </c>
      <c r="H6835" s="66">
        <v>0</v>
      </c>
    </row>
    <row r="6836" spans="1:8" ht="12.75" customHeight="1" x14ac:dyDescent="0.25">
      <c r="A6836" s="26" t="s">
        <v>7048</v>
      </c>
      <c r="B6836" s="26" t="s">
        <v>5278</v>
      </c>
      <c r="C6836" s="65">
        <v>10</v>
      </c>
      <c r="D6836" s="66"/>
      <c r="E6836" s="66"/>
      <c r="F6836" s="66"/>
      <c r="G6836" s="66">
        <v>0</v>
      </c>
      <c r="H6836" s="66">
        <v>0</v>
      </c>
    </row>
    <row r="6837" spans="1:8" ht="12.75" customHeight="1" x14ac:dyDescent="0.25">
      <c r="A6837" s="26" t="s">
        <v>7049</v>
      </c>
      <c r="B6837" s="26" t="s">
        <v>5278</v>
      </c>
      <c r="C6837" s="65">
        <v>10</v>
      </c>
      <c r="D6837" s="66"/>
      <c r="E6837" s="66"/>
      <c r="F6837" s="66"/>
      <c r="G6837" s="66">
        <v>0</v>
      </c>
      <c r="H6837" s="66">
        <v>0</v>
      </c>
    </row>
    <row r="6838" spans="1:8" ht="12.75" customHeight="1" x14ac:dyDescent="0.25">
      <c r="A6838" s="26" t="s">
        <v>7050</v>
      </c>
      <c r="B6838" s="26" t="s">
        <v>5287</v>
      </c>
      <c r="C6838" s="65">
        <v>10</v>
      </c>
      <c r="D6838" s="66"/>
      <c r="E6838" s="66"/>
      <c r="F6838" s="66"/>
      <c r="G6838" s="66">
        <v>0</v>
      </c>
      <c r="H6838" s="66">
        <v>0</v>
      </c>
    </row>
    <row r="6839" spans="1:8" ht="12.75" customHeight="1" x14ac:dyDescent="0.25">
      <c r="A6839" s="26" t="s">
        <v>7051</v>
      </c>
      <c r="B6839" s="26" t="s">
        <v>5287</v>
      </c>
      <c r="C6839" s="65">
        <v>10</v>
      </c>
      <c r="D6839" s="66"/>
      <c r="E6839" s="66"/>
      <c r="F6839" s="66"/>
      <c r="G6839" s="66">
        <v>0</v>
      </c>
      <c r="H6839" s="66">
        <v>0</v>
      </c>
    </row>
    <row r="6840" spans="1:8" ht="12.75" customHeight="1" x14ac:dyDescent="0.25">
      <c r="A6840" s="26" t="s">
        <v>7052</v>
      </c>
      <c r="B6840" s="26" t="s">
        <v>4745</v>
      </c>
      <c r="C6840" s="65">
        <v>10</v>
      </c>
      <c r="D6840" s="66"/>
      <c r="E6840" s="66"/>
      <c r="F6840" s="66"/>
      <c r="G6840" s="66">
        <v>0</v>
      </c>
      <c r="H6840" s="66">
        <v>0</v>
      </c>
    </row>
    <row r="6841" spans="1:8" ht="12.75" customHeight="1" x14ac:dyDescent="0.25">
      <c r="A6841" s="26" t="s">
        <v>7053</v>
      </c>
      <c r="B6841" s="26" t="s">
        <v>4745</v>
      </c>
      <c r="C6841" s="65">
        <v>10</v>
      </c>
      <c r="D6841" s="66"/>
      <c r="E6841" s="66"/>
      <c r="F6841" s="66"/>
      <c r="G6841" s="66">
        <v>0</v>
      </c>
      <c r="H6841" s="66">
        <v>0</v>
      </c>
    </row>
    <row r="6842" spans="1:8" ht="12.75" customHeight="1" x14ac:dyDescent="0.25">
      <c r="A6842" s="26" t="s">
        <v>7054</v>
      </c>
      <c r="B6842" s="26" t="s">
        <v>5304</v>
      </c>
      <c r="C6842" s="65">
        <v>10</v>
      </c>
      <c r="D6842" s="66"/>
      <c r="E6842" s="66"/>
      <c r="F6842" s="66"/>
      <c r="G6842" s="66">
        <v>0</v>
      </c>
      <c r="H6842" s="66">
        <v>0</v>
      </c>
    </row>
    <row r="6843" spans="1:8" ht="12.75" customHeight="1" x14ac:dyDescent="0.25">
      <c r="A6843" s="26" t="s">
        <v>7055</v>
      </c>
      <c r="B6843" s="26" t="s">
        <v>5304</v>
      </c>
      <c r="C6843" s="65">
        <v>10</v>
      </c>
      <c r="D6843" s="66"/>
      <c r="E6843" s="66"/>
      <c r="F6843" s="66"/>
      <c r="G6843" s="66">
        <v>0</v>
      </c>
      <c r="H6843" s="66">
        <v>0</v>
      </c>
    </row>
    <row r="6844" spans="1:8" ht="12.75" customHeight="1" x14ac:dyDescent="0.25">
      <c r="A6844" s="26" t="s">
        <v>7056</v>
      </c>
      <c r="B6844" s="26" t="s">
        <v>5318</v>
      </c>
      <c r="C6844" s="65">
        <v>10</v>
      </c>
      <c r="D6844" s="66"/>
      <c r="E6844" s="66"/>
      <c r="F6844" s="66"/>
      <c r="G6844" s="66">
        <v>0</v>
      </c>
      <c r="H6844" s="66">
        <v>0</v>
      </c>
    </row>
    <row r="6845" spans="1:8" ht="12.75" customHeight="1" x14ac:dyDescent="0.25">
      <c r="A6845" s="26" t="s">
        <v>7057</v>
      </c>
      <c r="B6845" s="26" t="s">
        <v>5318</v>
      </c>
      <c r="C6845" s="65">
        <v>10</v>
      </c>
      <c r="D6845" s="66"/>
      <c r="E6845" s="66"/>
      <c r="F6845" s="66"/>
      <c r="G6845" s="66">
        <v>0</v>
      </c>
      <c r="H6845" s="66">
        <v>0</v>
      </c>
    </row>
    <row r="6846" spans="1:8" ht="12.75" customHeight="1" x14ac:dyDescent="0.25">
      <c r="A6846" s="26" t="s">
        <v>7058</v>
      </c>
      <c r="B6846" s="26" t="s">
        <v>5341</v>
      </c>
      <c r="C6846" s="65">
        <v>10</v>
      </c>
      <c r="D6846" s="66"/>
      <c r="E6846" s="66"/>
      <c r="F6846" s="66"/>
      <c r="G6846" s="66">
        <v>0</v>
      </c>
      <c r="H6846" s="66">
        <v>0</v>
      </c>
    </row>
    <row r="6847" spans="1:8" ht="12.75" customHeight="1" x14ac:dyDescent="0.25">
      <c r="A6847" s="26" t="s">
        <v>7059</v>
      </c>
      <c r="B6847" s="26" t="s">
        <v>5341</v>
      </c>
      <c r="C6847" s="65">
        <v>10</v>
      </c>
      <c r="D6847" s="66"/>
      <c r="E6847" s="66"/>
      <c r="F6847" s="66"/>
      <c r="G6847" s="66">
        <v>0</v>
      </c>
      <c r="H6847" s="66">
        <v>0</v>
      </c>
    </row>
    <row r="6848" spans="1:8" ht="12.75" customHeight="1" x14ac:dyDescent="0.25">
      <c r="A6848" s="26" t="s">
        <v>7060</v>
      </c>
      <c r="B6848" s="26" t="s">
        <v>7061</v>
      </c>
      <c r="C6848" s="65">
        <v>6</v>
      </c>
      <c r="D6848" s="66"/>
      <c r="E6848" s="66"/>
      <c r="F6848" s="66"/>
      <c r="G6848" s="66"/>
      <c r="H6848" s="66">
        <v>0</v>
      </c>
    </row>
    <row r="6849" spans="1:8" ht="12.75" customHeight="1" x14ac:dyDescent="0.25">
      <c r="A6849" s="26" t="s">
        <v>7062</v>
      </c>
      <c r="B6849" s="26" t="s">
        <v>5269</v>
      </c>
      <c r="C6849" s="65">
        <v>10</v>
      </c>
      <c r="D6849" s="66"/>
      <c r="E6849" s="66"/>
      <c r="F6849" s="66"/>
      <c r="G6849" s="66">
        <v>0</v>
      </c>
      <c r="H6849" s="66">
        <v>0</v>
      </c>
    </row>
    <row r="6850" spans="1:8" ht="12.75" customHeight="1" x14ac:dyDescent="0.25">
      <c r="A6850" s="26" t="s">
        <v>7063</v>
      </c>
      <c r="B6850" s="26" t="s">
        <v>5269</v>
      </c>
      <c r="C6850" s="65">
        <v>10</v>
      </c>
      <c r="D6850" s="66"/>
      <c r="E6850" s="66"/>
      <c r="F6850" s="66"/>
      <c r="G6850" s="66">
        <v>0</v>
      </c>
      <c r="H6850" s="66">
        <v>0</v>
      </c>
    </row>
    <row r="6851" spans="1:8" ht="12.75" customHeight="1" x14ac:dyDescent="0.25">
      <c r="A6851" s="26" t="s">
        <v>7064</v>
      </c>
      <c r="B6851" s="26" t="s">
        <v>5278</v>
      </c>
      <c r="C6851" s="65">
        <v>10</v>
      </c>
      <c r="D6851" s="66"/>
      <c r="E6851" s="66"/>
      <c r="F6851" s="66"/>
      <c r="G6851" s="66">
        <v>0</v>
      </c>
      <c r="H6851" s="66">
        <v>0</v>
      </c>
    </row>
    <row r="6852" spans="1:8" ht="12.75" customHeight="1" x14ac:dyDescent="0.25">
      <c r="A6852" s="26" t="s">
        <v>7065</v>
      </c>
      <c r="B6852" s="26" t="s">
        <v>5278</v>
      </c>
      <c r="C6852" s="65">
        <v>10</v>
      </c>
      <c r="D6852" s="66"/>
      <c r="E6852" s="66"/>
      <c r="F6852" s="66"/>
      <c r="G6852" s="66">
        <v>0</v>
      </c>
      <c r="H6852" s="66">
        <v>0</v>
      </c>
    </row>
    <row r="6853" spans="1:8" ht="12.75" customHeight="1" x14ac:dyDescent="0.25">
      <c r="A6853" s="26" t="s">
        <v>7066</v>
      </c>
      <c r="B6853" s="26" t="s">
        <v>5287</v>
      </c>
      <c r="C6853" s="65">
        <v>10</v>
      </c>
      <c r="D6853" s="66"/>
      <c r="E6853" s="66"/>
      <c r="F6853" s="66"/>
      <c r="G6853" s="66">
        <v>0</v>
      </c>
      <c r="H6853" s="66">
        <v>0</v>
      </c>
    </row>
    <row r="6854" spans="1:8" ht="12.75" customHeight="1" x14ac:dyDescent="0.25">
      <c r="A6854" s="26" t="s">
        <v>7067</v>
      </c>
      <c r="B6854" s="26" t="s">
        <v>5287</v>
      </c>
      <c r="C6854" s="65">
        <v>10</v>
      </c>
      <c r="D6854" s="66"/>
      <c r="E6854" s="66"/>
      <c r="F6854" s="66"/>
      <c r="G6854" s="66">
        <v>0</v>
      </c>
      <c r="H6854" s="66">
        <v>0</v>
      </c>
    </row>
    <row r="6855" spans="1:8" ht="12.75" customHeight="1" x14ac:dyDescent="0.25">
      <c r="A6855" s="26" t="s">
        <v>7068</v>
      </c>
      <c r="B6855" s="26" t="s">
        <v>4745</v>
      </c>
      <c r="C6855" s="65">
        <v>10</v>
      </c>
      <c r="D6855" s="66"/>
      <c r="E6855" s="66"/>
      <c r="F6855" s="66"/>
      <c r="G6855" s="66">
        <v>0</v>
      </c>
      <c r="H6855" s="66">
        <v>0</v>
      </c>
    </row>
    <row r="6856" spans="1:8" ht="12.75" customHeight="1" x14ac:dyDescent="0.25">
      <c r="A6856" s="26" t="s">
        <v>7069</v>
      </c>
      <c r="B6856" s="26" t="s">
        <v>4745</v>
      </c>
      <c r="C6856" s="65">
        <v>10</v>
      </c>
      <c r="D6856" s="66"/>
      <c r="E6856" s="66"/>
      <c r="F6856" s="66"/>
      <c r="G6856" s="66">
        <v>0</v>
      </c>
      <c r="H6856" s="66">
        <v>0</v>
      </c>
    </row>
    <row r="6857" spans="1:8" ht="12.75" customHeight="1" x14ac:dyDescent="0.25">
      <c r="A6857" s="26" t="s">
        <v>7070</v>
      </c>
      <c r="B6857" s="26" t="s">
        <v>5304</v>
      </c>
      <c r="C6857" s="65">
        <v>10</v>
      </c>
      <c r="D6857" s="66"/>
      <c r="E6857" s="66"/>
      <c r="F6857" s="66"/>
      <c r="G6857" s="66">
        <v>0</v>
      </c>
      <c r="H6857" s="66">
        <v>0</v>
      </c>
    </row>
    <row r="6858" spans="1:8" ht="12.75" customHeight="1" x14ac:dyDescent="0.25">
      <c r="A6858" s="26" t="s">
        <v>7071</v>
      </c>
      <c r="B6858" s="26" t="s">
        <v>5304</v>
      </c>
      <c r="C6858" s="65">
        <v>10</v>
      </c>
      <c r="D6858" s="66"/>
      <c r="E6858" s="66"/>
      <c r="F6858" s="66"/>
      <c r="G6858" s="66">
        <v>0</v>
      </c>
      <c r="H6858" s="66">
        <v>0</v>
      </c>
    </row>
    <row r="6859" spans="1:8" ht="12.75" customHeight="1" x14ac:dyDescent="0.25">
      <c r="A6859" s="26" t="s">
        <v>7072</v>
      </c>
      <c r="B6859" s="26" t="s">
        <v>5318</v>
      </c>
      <c r="C6859" s="65">
        <v>10</v>
      </c>
      <c r="D6859" s="66"/>
      <c r="E6859" s="66"/>
      <c r="F6859" s="66"/>
      <c r="G6859" s="66">
        <v>0</v>
      </c>
      <c r="H6859" s="66">
        <v>0</v>
      </c>
    </row>
    <row r="6860" spans="1:8" ht="12.75" customHeight="1" x14ac:dyDescent="0.25">
      <c r="A6860" s="26" t="s">
        <v>7073</v>
      </c>
      <c r="B6860" s="26" t="s">
        <v>5318</v>
      </c>
      <c r="C6860" s="65">
        <v>10</v>
      </c>
      <c r="D6860" s="66"/>
      <c r="E6860" s="66"/>
      <c r="F6860" s="66"/>
      <c r="G6860" s="66">
        <v>0</v>
      </c>
      <c r="H6860" s="66">
        <v>0</v>
      </c>
    </row>
    <row r="6861" spans="1:8" ht="12.75" customHeight="1" x14ac:dyDescent="0.25">
      <c r="A6861" s="26" t="s">
        <v>7074</v>
      </c>
      <c r="B6861" s="26" t="s">
        <v>5341</v>
      </c>
      <c r="C6861" s="65">
        <v>10</v>
      </c>
      <c r="D6861" s="66"/>
      <c r="E6861" s="66"/>
      <c r="F6861" s="66"/>
      <c r="G6861" s="66">
        <v>0</v>
      </c>
      <c r="H6861" s="66">
        <v>0</v>
      </c>
    </row>
    <row r="6862" spans="1:8" ht="12.75" customHeight="1" x14ac:dyDescent="0.25">
      <c r="A6862" s="26" t="s">
        <v>7075</v>
      </c>
      <c r="B6862" s="26" t="s">
        <v>5341</v>
      </c>
      <c r="C6862" s="65">
        <v>10</v>
      </c>
      <c r="D6862" s="66"/>
      <c r="E6862" s="66"/>
      <c r="F6862" s="66"/>
      <c r="G6862" s="66">
        <v>0</v>
      </c>
      <c r="H6862" s="66">
        <v>0</v>
      </c>
    </row>
    <row r="6863" spans="1:8" ht="12.75" customHeight="1" x14ac:dyDescent="0.25">
      <c r="A6863" s="26" t="s">
        <v>7076</v>
      </c>
      <c r="B6863" s="26" t="s">
        <v>7077</v>
      </c>
      <c r="C6863" s="65">
        <v>6</v>
      </c>
      <c r="D6863" s="66"/>
      <c r="E6863" s="66"/>
      <c r="F6863" s="66"/>
      <c r="G6863" s="66"/>
      <c r="H6863" s="66">
        <v>3814458.96</v>
      </c>
    </row>
    <row r="6864" spans="1:8" ht="12.75" customHeight="1" x14ac:dyDescent="0.25">
      <c r="A6864" s="26" t="s">
        <v>7078</v>
      </c>
      <c r="B6864" s="26" t="s">
        <v>5269</v>
      </c>
      <c r="C6864" s="65">
        <v>10</v>
      </c>
      <c r="D6864" s="66"/>
      <c r="E6864" s="66"/>
      <c r="F6864" s="66"/>
      <c r="G6864" s="66">
        <v>0</v>
      </c>
      <c r="H6864" s="66">
        <v>0</v>
      </c>
    </row>
    <row r="6865" spans="1:8" ht="12.75" customHeight="1" x14ac:dyDescent="0.25">
      <c r="A6865" s="26" t="s">
        <v>7079</v>
      </c>
      <c r="B6865" s="26" t="s">
        <v>5269</v>
      </c>
      <c r="C6865" s="65">
        <v>12</v>
      </c>
      <c r="D6865" s="66"/>
      <c r="E6865" s="66"/>
      <c r="F6865" s="66">
        <v>0</v>
      </c>
      <c r="G6865" s="66"/>
      <c r="H6865" s="66">
        <v>0</v>
      </c>
    </row>
    <row r="6866" spans="1:8" ht="12.75" customHeight="1" x14ac:dyDescent="0.25">
      <c r="A6866" s="26" t="s">
        <v>7080</v>
      </c>
      <c r="B6866" s="26" t="s">
        <v>5269</v>
      </c>
      <c r="C6866" s="65">
        <v>14</v>
      </c>
      <c r="D6866" s="66"/>
      <c r="E6866" s="66">
        <v>0</v>
      </c>
      <c r="F6866" s="66"/>
      <c r="G6866" s="66"/>
      <c r="H6866" s="66">
        <v>0</v>
      </c>
    </row>
    <row r="6867" spans="1:8" ht="12.75" customHeight="1" x14ac:dyDescent="0.25">
      <c r="A6867" s="26" t="s">
        <v>7081</v>
      </c>
      <c r="B6867" s="26" t="s">
        <v>5269</v>
      </c>
      <c r="C6867" s="65">
        <v>16</v>
      </c>
      <c r="D6867" s="66">
        <v>0</v>
      </c>
      <c r="E6867" s="66"/>
      <c r="F6867" s="66"/>
      <c r="G6867" s="66"/>
      <c r="H6867" s="66">
        <v>0</v>
      </c>
    </row>
    <row r="6868" spans="1:8" ht="12.75" customHeight="1" x14ac:dyDescent="0.25">
      <c r="A6868" s="26" t="s">
        <v>7082</v>
      </c>
      <c r="B6868" s="26" t="s">
        <v>5269</v>
      </c>
      <c r="C6868" s="65">
        <v>10</v>
      </c>
      <c r="D6868" s="66"/>
      <c r="E6868" s="66"/>
      <c r="F6868" s="66"/>
      <c r="G6868" s="66">
        <v>0</v>
      </c>
      <c r="H6868" s="66">
        <v>0</v>
      </c>
    </row>
    <row r="6869" spans="1:8" ht="12.75" customHeight="1" x14ac:dyDescent="0.25">
      <c r="A6869" s="26" t="s">
        <v>7083</v>
      </c>
      <c r="B6869" s="26" t="s">
        <v>5269</v>
      </c>
      <c r="C6869" s="65">
        <v>12</v>
      </c>
      <c r="D6869" s="66"/>
      <c r="E6869" s="66"/>
      <c r="F6869" s="66">
        <v>0</v>
      </c>
      <c r="G6869" s="66"/>
      <c r="H6869" s="66">
        <v>0</v>
      </c>
    </row>
    <row r="6870" spans="1:8" ht="12.75" customHeight="1" x14ac:dyDescent="0.25">
      <c r="A6870" s="26" t="s">
        <v>7084</v>
      </c>
      <c r="B6870" s="26" t="s">
        <v>5269</v>
      </c>
      <c r="C6870" s="65">
        <v>14</v>
      </c>
      <c r="D6870" s="66"/>
      <c r="E6870" s="66">
        <v>0</v>
      </c>
      <c r="F6870" s="66"/>
      <c r="G6870" s="66"/>
      <c r="H6870" s="66">
        <v>0</v>
      </c>
    </row>
    <row r="6871" spans="1:8" ht="12.75" customHeight="1" x14ac:dyDescent="0.25">
      <c r="A6871" s="26" t="s">
        <v>7085</v>
      </c>
      <c r="B6871" s="26" t="s">
        <v>5269</v>
      </c>
      <c r="C6871" s="65">
        <v>16</v>
      </c>
      <c r="D6871" s="66">
        <v>0</v>
      </c>
      <c r="E6871" s="66"/>
      <c r="F6871" s="66"/>
      <c r="G6871" s="66"/>
      <c r="H6871" s="66">
        <v>0</v>
      </c>
    </row>
    <row r="6872" spans="1:8" ht="12.75" customHeight="1" x14ac:dyDescent="0.25">
      <c r="A6872" s="26" t="s">
        <v>7086</v>
      </c>
      <c r="B6872" s="26" t="s">
        <v>5278</v>
      </c>
      <c r="C6872" s="65">
        <v>10</v>
      </c>
      <c r="D6872" s="66"/>
      <c r="E6872" s="66"/>
      <c r="F6872" s="66"/>
      <c r="G6872" s="66">
        <v>-3650708.24</v>
      </c>
      <c r="H6872" s="66">
        <v>3650708.24</v>
      </c>
    </row>
    <row r="6873" spans="1:8" ht="22.5" customHeight="1" x14ac:dyDescent="0.25">
      <c r="A6873" s="26" t="s">
        <v>7087</v>
      </c>
      <c r="B6873" s="26" t="s">
        <v>5278</v>
      </c>
      <c r="C6873" s="65">
        <v>12</v>
      </c>
      <c r="D6873" s="66"/>
      <c r="E6873" s="66"/>
      <c r="F6873" s="66">
        <v>-3650708.24</v>
      </c>
      <c r="G6873" s="66"/>
      <c r="H6873" s="66">
        <v>3650708.24</v>
      </c>
    </row>
    <row r="6874" spans="1:8" ht="12.75" customHeight="1" x14ac:dyDescent="0.25">
      <c r="A6874" s="26" t="s">
        <v>7088</v>
      </c>
      <c r="B6874" s="26" t="s">
        <v>5278</v>
      </c>
      <c r="C6874" s="65">
        <v>14</v>
      </c>
      <c r="D6874" s="66"/>
      <c r="E6874" s="66">
        <v>-3650708.24</v>
      </c>
      <c r="F6874" s="66"/>
      <c r="G6874" s="66"/>
      <c r="H6874" s="66">
        <v>3650708.24</v>
      </c>
    </row>
    <row r="6875" spans="1:8" ht="12.75" customHeight="1" x14ac:dyDescent="0.25">
      <c r="A6875" s="26" t="s">
        <v>7089</v>
      </c>
      <c r="B6875" s="26" t="s">
        <v>5278</v>
      </c>
      <c r="C6875" s="65">
        <v>16</v>
      </c>
      <c r="D6875" s="66">
        <v>-3650210.82</v>
      </c>
      <c r="E6875" s="66"/>
      <c r="F6875" s="66"/>
      <c r="G6875" s="66"/>
      <c r="H6875" s="66">
        <v>3650210.82</v>
      </c>
    </row>
    <row r="6876" spans="1:8" ht="22.5" customHeight="1" x14ac:dyDescent="0.25">
      <c r="A6876" s="26" t="s">
        <v>12005</v>
      </c>
      <c r="B6876" s="26" t="s">
        <v>11372</v>
      </c>
      <c r="C6876" s="65">
        <v>16</v>
      </c>
      <c r="D6876" s="66">
        <v>-497.42</v>
      </c>
      <c r="E6876" s="66"/>
      <c r="F6876" s="66"/>
      <c r="G6876" s="66"/>
      <c r="H6876" s="66">
        <v>497.42</v>
      </c>
    </row>
    <row r="6877" spans="1:8" ht="22.5" customHeight="1" x14ac:dyDescent="0.25">
      <c r="A6877" s="26" t="s">
        <v>7090</v>
      </c>
      <c r="B6877" s="26" t="s">
        <v>5278</v>
      </c>
      <c r="C6877" s="65">
        <v>10</v>
      </c>
      <c r="D6877" s="66"/>
      <c r="E6877" s="66"/>
      <c r="F6877" s="66"/>
      <c r="G6877" s="66">
        <v>0</v>
      </c>
      <c r="H6877" s="66">
        <v>0</v>
      </c>
    </row>
    <row r="6878" spans="1:8" ht="22.5" customHeight="1" x14ac:dyDescent="0.25">
      <c r="A6878" s="26" t="s">
        <v>7091</v>
      </c>
      <c r="B6878" s="26" t="s">
        <v>5278</v>
      </c>
      <c r="C6878" s="65">
        <v>12</v>
      </c>
      <c r="D6878" s="66"/>
      <c r="E6878" s="66"/>
      <c r="F6878" s="66">
        <v>0</v>
      </c>
      <c r="G6878" s="66"/>
      <c r="H6878" s="66">
        <v>0</v>
      </c>
    </row>
    <row r="6879" spans="1:8" ht="12.75" customHeight="1" x14ac:dyDescent="0.25">
      <c r="A6879" s="26" t="s">
        <v>7092</v>
      </c>
      <c r="B6879" s="26" t="s">
        <v>5278</v>
      </c>
      <c r="C6879" s="65">
        <v>14</v>
      </c>
      <c r="D6879" s="66"/>
      <c r="E6879" s="66">
        <v>0</v>
      </c>
      <c r="F6879" s="66"/>
      <c r="G6879" s="66"/>
      <c r="H6879" s="66">
        <v>0</v>
      </c>
    </row>
    <row r="6880" spans="1:8" ht="12.75" customHeight="1" x14ac:dyDescent="0.25">
      <c r="A6880" s="26" t="s">
        <v>7093</v>
      </c>
      <c r="B6880" s="26" t="s">
        <v>5278</v>
      </c>
      <c r="C6880" s="65">
        <v>16</v>
      </c>
      <c r="D6880" s="66">
        <v>0</v>
      </c>
      <c r="E6880" s="66"/>
      <c r="F6880" s="66"/>
      <c r="G6880" s="66"/>
      <c r="H6880" s="66">
        <v>0</v>
      </c>
    </row>
    <row r="6881" spans="1:8" ht="12.75" customHeight="1" x14ac:dyDescent="0.25">
      <c r="A6881" s="26" t="s">
        <v>7094</v>
      </c>
      <c r="B6881" s="26" t="s">
        <v>5287</v>
      </c>
      <c r="C6881" s="65">
        <v>10</v>
      </c>
      <c r="D6881" s="66"/>
      <c r="E6881" s="66"/>
      <c r="F6881" s="66"/>
      <c r="G6881" s="66">
        <v>-147850.75</v>
      </c>
      <c r="H6881" s="66">
        <v>147850.75</v>
      </c>
    </row>
    <row r="6882" spans="1:8" ht="12.75" customHeight="1" x14ac:dyDescent="0.25">
      <c r="A6882" s="26" t="s">
        <v>7095</v>
      </c>
      <c r="B6882" s="26" t="s">
        <v>5287</v>
      </c>
      <c r="C6882" s="65">
        <v>12</v>
      </c>
      <c r="D6882" s="66"/>
      <c r="E6882" s="66"/>
      <c r="F6882" s="66">
        <v>-147850.75</v>
      </c>
      <c r="G6882" s="66"/>
      <c r="H6882" s="66">
        <v>147850.75</v>
      </c>
    </row>
    <row r="6883" spans="1:8" ht="12.75" customHeight="1" x14ac:dyDescent="0.25">
      <c r="A6883" s="26" t="s">
        <v>7096</v>
      </c>
      <c r="B6883" s="26" t="s">
        <v>5287</v>
      </c>
      <c r="C6883" s="65">
        <v>14</v>
      </c>
      <c r="D6883" s="66"/>
      <c r="E6883" s="66">
        <v>-147850.75</v>
      </c>
      <c r="F6883" s="66"/>
      <c r="G6883" s="66"/>
      <c r="H6883" s="66">
        <v>147850.75</v>
      </c>
    </row>
    <row r="6884" spans="1:8" ht="12.75" customHeight="1" x14ac:dyDescent="0.25">
      <c r="A6884" s="26" t="s">
        <v>7097</v>
      </c>
      <c r="B6884" s="26" t="s">
        <v>5287</v>
      </c>
      <c r="C6884" s="65">
        <v>16</v>
      </c>
      <c r="D6884" s="66">
        <v>-146285.21</v>
      </c>
      <c r="E6884" s="66"/>
      <c r="F6884" s="66"/>
      <c r="G6884" s="66"/>
      <c r="H6884" s="66">
        <v>146285.21</v>
      </c>
    </row>
    <row r="6885" spans="1:8" ht="12.75" customHeight="1" x14ac:dyDescent="0.25">
      <c r="A6885" s="26" t="s">
        <v>11628</v>
      </c>
      <c r="B6885" s="26" t="s">
        <v>11372</v>
      </c>
      <c r="C6885" s="65">
        <v>16</v>
      </c>
      <c r="D6885" s="66">
        <v>-1565.54</v>
      </c>
      <c r="E6885" s="66"/>
      <c r="F6885" s="66"/>
      <c r="G6885" s="66"/>
      <c r="H6885" s="66">
        <v>1565.54</v>
      </c>
    </row>
    <row r="6886" spans="1:8" ht="12.75" customHeight="1" x14ac:dyDescent="0.25">
      <c r="A6886" s="26" t="s">
        <v>7098</v>
      </c>
      <c r="B6886" s="26" t="s">
        <v>5287</v>
      </c>
      <c r="C6886" s="65">
        <v>10</v>
      </c>
      <c r="D6886" s="66"/>
      <c r="E6886" s="66"/>
      <c r="F6886" s="66"/>
      <c r="G6886" s="66">
        <v>0</v>
      </c>
      <c r="H6886" s="66">
        <v>0</v>
      </c>
    </row>
    <row r="6887" spans="1:8" ht="12.75" customHeight="1" x14ac:dyDescent="0.25">
      <c r="A6887" s="26" t="s">
        <v>7099</v>
      </c>
      <c r="B6887" s="26" t="s">
        <v>5287</v>
      </c>
      <c r="C6887" s="65">
        <v>12</v>
      </c>
      <c r="D6887" s="66"/>
      <c r="E6887" s="66"/>
      <c r="F6887" s="66">
        <v>0</v>
      </c>
      <c r="G6887" s="66"/>
      <c r="H6887" s="66">
        <v>0</v>
      </c>
    </row>
    <row r="6888" spans="1:8" ht="12.75" customHeight="1" x14ac:dyDescent="0.25">
      <c r="A6888" s="26" t="s">
        <v>7100</v>
      </c>
      <c r="B6888" s="26" t="s">
        <v>5287</v>
      </c>
      <c r="C6888" s="65">
        <v>14</v>
      </c>
      <c r="D6888" s="66"/>
      <c r="E6888" s="66">
        <v>0</v>
      </c>
      <c r="F6888" s="66"/>
      <c r="G6888" s="66"/>
      <c r="H6888" s="66">
        <v>0</v>
      </c>
    </row>
    <row r="6889" spans="1:8" ht="12.75" customHeight="1" x14ac:dyDescent="0.25">
      <c r="A6889" s="26" t="s">
        <v>7101</v>
      </c>
      <c r="B6889" s="26" t="s">
        <v>5287</v>
      </c>
      <c r="C6889" s="65">
        <v>16</v>
      </c>
      <c r="D6889" s="66">
        <v>0</v>
      </c>
      <c r="E6889" s="66"/>
      <c r="F6889" s="66"/>
      <c r="G6889" s="66"/>
      <c r="H6889" s="66">
        <v>0</v>
      </c>
    </row>
    <row r="6890" spans="1:8" ht="22.5" customHeight="1" x14ac:dyDescent="0.25">
      <c r="A6890" s="26" t="s">
        <v>7102</v>
      </c>
      <c r="B6890" s="26" t="s">
        <v>4745</v>
      </c>
      <c r="C6890" s="65">
        <v>10</v>
      </c>
      <c r="D6890" s="66"/>
      <c r="E6890" s="66"/>
      <c r="F6890" s="66"/>
      <c r="G6890" s="66">
        <v>-15888.85</v>
      </c>
      <c r="H6890" s="66">
        <v>15888.85</v>
      </c>
    </row>
    <row r="6891" spans="1:8" ht="22.5" customHeight="1" x14ac:dyDescent="0.25">
      <c r="A6891" s="26" t="s">
        <v>7103</v>
      </c>
      <c r="B6891" s="26" t="s">
        <v>4745</v>
      </c>
      <c r="C6891" s="65">
        <v>12</v>
      </c>
      <c r="D6891" s="66"/>
      <c r="E6891" s="66"/>
      <c r="F6891" s="66">
        <v>-15888.85</v>
      </c>
      <c r="G6891" s="66"/>
      <c r="H6891" s="66">
        <v>15888.85</v>
      </c>
    </row>
    <row r="6892" spans="1:8" ht="12.75" customHeight="1" x14ac:dyDescent="0.25">
      <c r="A6892" s="26" t="s">
        <v>7104</v>
      </c>
      <c r="B6892" s="26" t="s">
        <v>4745</v>
      </c>
      <c r="C6892" s="65">
        <v>14</v>
      </c>
      <c r="D6892" s="66"/>
      <c r="E6892" s="66">
        <v>-15888.85</v>
      </c>
      <c r="F6892" s="66"/>
      <c r="G6892" s="66"/>
      <c r="H6892" s="66">
        <v>15888.85</v>
      </c>
    </row>
    <row r="6893" spans="1:8" ht="12.75" customHeight="1" x14ac:dyDescent="0.25">
      <c r="A6893" s="26" t="s">
        <v>7105</v>
      </c>
      <c r="B6893" s="26" t="s">
        <v>4745</v>
      </c>
      <c r="C6893" s="65">
        <v>16</v>
      </c>
      <c r="D6893" s="66">
        <v>-15204.05</v>
      </c>
      <c r="E6893" s="66"/>
      <c r="F6893" s="66"/>
      <c r="G6893" s="66"/>
      <c r="H6893" s="66">
        <v>15204.05</v>
      </c>
    </row>
    <row r="6894" spans="1:8" ht="12.75" customHeight="1" x14ac:dyDescent="0.25">
      <c r="A6894" s="26" t="s">
        <v>11572</v>
      </c>
      <c r="B6894" s="26" t="s">
        <v>11372</v>
      </c>
      <c r="C6894" s="65">
        <v>16</v>
      </c>
      <c r="D6894" s="66">
        <v>-684.8</v>
      </c>
      <c r="E6894" s="66"/>
      <c r="F6894" s="66"/>
      <c r="G6894" s="66"/>
      <c r="H6894" s="66">
        <v>684.8</v>
      </c>
    </row>
    <row r="6895" spans="1:8" ht="12.75" customHeight="1" x14ac:dyDescent="0.25">
      <c r="A6895" s="26" t="s">
        <v>7106</v>
      </c>
      <c r="B6895" s="26" t="s">
        <v>4745</v>
      </c>
      <c r="C6895" s="65">
        <v>10</v>
      </c>
      <c r="D6895" s="66"/>
      <c r="E6895" s="66"/>
      <c r="F6895" s="66"/>
      <c r="G6895" s="66">
        <v>0</v>
      </c>
      <c r="H6895" s="66">
        <v>0</v>
      </c>
    </row>
    <row r="6896" spans="1:8" ht="12.75" customHeight="1" x14ac:dyDescent="0.25">
      <c r="A6896" s="26" t="s">
        <v>7107</v>
      </c>
      <c r="B6896" s="26" t="s">
        <v>4745</v>
      </c>
      <c r="C6896" s="65">
        <v>12</v>
      </c>
      <c r="D6896" s="66"/>
      <c r="E6896" s="66"/>
      <c r="F6896" s="66">
        <v>0</v>
      </c>
      <c r="G6896" s="66"/>
      <c r="H6896" s="66">
        <v>0</v>
      </c>
    </row>
    <row r="6897" spans="1:8" ht="12.75" customHeight="1" x14ac:dyDescent="0.25">
      <c r="A6897" s="26" t="s">
        <v>7108</v>
      </c>
      <c r="B6897" s="26" t="s">
        <v>4745</v>
      </c>
      <c r="C6897" s="65">
        <v>14</v>
      </c>
      <c r="D6897" s="66"/>
      <c r="E6897" s="66">
        <v>0</v>
      </c>
      <c r="F6897" s="66"/>
      <c r="G6897" s="66"/>
      <c r="H6897" s="66">
        <v>0</v>
      </c>
    </row>
    <row r="6898" spans="1:8" ht="22.5" customHeight="1" x14ac:dyDescent="0.25">
      <c r="A6898" s="26" t="s">
        <v>7109</v>
      </c>
      <c r="B6898" s="26" t="s">
        <v>4745</v>
      </c>
      <c r="C6898" s="65">
        <v>16</v>
      </c>
      <c r="D6898" s="66">
        <v>0</v>
      </c>
      <c r="E6898" s="66"/>
      <c r="F6898" s="66"/>
      <c r="G6898" s="66"/>
      <c r="H6898" s="66">
        <v>0</v>
      </c>
    </row>
    <row r="6899" spans="1:8" ht="12.75" customHeight="1" x14ac:dyDescent="0.25">
      <c r="A6899" s="26" t="s">
        <v>7110</v>
      </c>
      <c r="B6899" s="26" t="s">
        <v>5304</v>
      </c>
      <c r="C6899" s="65">
        <v>10</v>
      </c>
      <c r="D6899" s="66"/>
      <c r="E6899" s="66"/>
      <c r="F6899" s="66"/>
      <c r="G6899" s="66">
        <v>-11.12</v>
      </c>
      <c r="H6899" s="66">
        <v>11.12</v>
      </c>
    </row>
    <row r="6900" spans="1:8" ht="12.75" customHeight="1" x14ac:dyDescent="0.25">
      <c r="A6900" s="26" t="s">
        <v>7111</v>
      </c>
      <c r="B6900" s="26" t="s">
        <v>5304</v>
      </c>
      <c r="C6900" s="65">
        <v>12</v>
      </c>
      <c r="D6900" s="66"/>
      <c r="E6900" s="66"/>
      <c r="F6900" s="66">
        <v>-11.12</v>
      </c>
      <c r="G6900" s="66"/>
      <c r="H6900" s="66">
        <v>11.12</v>
      </c>
    </row>
    <row r="6901" spans="1:8" ht="12.75" customHeight="1" x14ac:dyDescent="0.25">
      <c r="A6901" s="26" t="s">
        <v>7112</v>
      </c>
      <c r="B6901" s="26" t="s">
        <v>5304</v>
      </c>
      <c r="C6901" s="65">
        <v>14</v>
      </c>
      <c r="D6901" s="66"/>
      <c r="E6901" s="66">
        <v>-11.12</v>
      </c>
      <c r="F6901" s="66"/>
      <c r="G6901" s="66"/>
      <c r="H6901" s="66">
        <v>11.12</v>
      </c>
    </row>
    <row r="6902" spans="1:8" ht="12.75" customHeight="1" x14ac:dyDescent="0.25">
      <c r="A6902" s="26" t="s">
        <v>7113</v>
      </c>
      <c r="B6902" s="26" t="s">
        <v>5304</v>
      </c>
      <c r="C6902" s="65">
        <v>16</v>
      </c>
      <c r="D6902" s="66">
        <v>-11.12</v>
      </c>
      <c r="E6902" s="66"/>
      <c r="F6902" s="66"/>
      <c r="G6902" s="66"/>
      <c r="H6902" s="66">
        <v>11.12</v>
      </c>
    </row>
    <row r="6903" spans="1:8" ht="12.75" customHeight="1" x14ac:dyDescent="0.25">
      <c r="A6903" s="26" t="s">
        <v>7114</v>
      </c>
      <c r="B6903" s="26" t="s">
        <v>5304</v>
      </c>
      <c r="C6903" s="65">
        <v>10</v>
      </c>
      <c r="D6903" s="66"/>
      <c r="E6903" s="66"/>
      <c r="F6903" s="66"/>
      <c r="G6903" s="66">
        <v>0</v>
      </c>
      <c r="H6903" s="66">
        <v>0</v>
      </c>
    </row>
    <row r="6904" spans="1:8" ht="12.75" customHeight="1" x14ac:dyDescent="0.25">
      <c r="A6904" s="26" t="s">
        <v>7115</v>
      </c>
      <c r="B6904" s="26" t="s">
        <v>5304</v>
      </c>
      <c r="C6904" s="65">
        <v>12</v>
      </c>
      <c r="D6904" s="66"/>
      <c r="E6904" s="66"/>
      <c r="F6904" s="66">
        <v>0</v>
      </c>
      <c r="G6904" s="66"/>
      <c r="H6904" s="66">
        <v>0</v>
      </c>
    </row>
    <row r="6905" spans="1:8" ht="12.75" customHeight="1" x14ac:dyDescent="0.25">
      <c r="A6905" s="26" t="s">
        <v>7116</v>
      </c>
      <c r="B6905" s="26" t="s">
        <v>5304</v>
      </c>
      <c r="C6905" s="65">
        <v>14</v>
      </c>
      <c r="D6905" s="66"/>
      <c r="E6905" s="66">
        <v>0</v>
      </c>
      <c r="F6905" s="66"/>
      <c r="G6905" s="66"/>
      <c r="H6905" s="66">
        <v>0</v>
      </c>
    </row>
    <row r="6906" spans="1:8" ht="12.75" customHeight="1" x14ac:dyDescent="0.25">
      <c r="A6906" s="26" t="s">
        <v>7117</v>
      </c>
      <c r="B6906" s="26" t="s">
        <v>5304</v>
      </c>
      <c r="C6906" s="65">
        <v>16</v>
      </c>
      <c r="D6906" s="66">
        <v>0</v>
      </c>
      <c r="E6906" s="66"/>
      <c r="F6906" s="66"/>
      <c r="G6906" s="66"/>
      <c r="H6906" s="66">
        <v>0</v>
      </c>
    </row>
    <row r="6907" spans="1:8" ht="22.5" customHeight="1" x14ac:dyDescent="0.25">
      <c r="A6907" s="26" t="s">
        <v>7118</v>
      </c>
      <c r="B6907" s="26" t="s">
        <v>5318</v>
      </c>
      <c r="C6907" s="65">
        <v>10</v>
      </c>
      <c r="D6907" s="66"/>
      <c r="E6907" s="66"/>
      <c r="F6907" s="66"/>
      <c r="G6907" s="66">
        <v>0</v>
      </c>
      <c r="H6907" s="66">
        <v>0</v>
      </c>
    </row>
    <row r="6908" spans="1:8" ht="22.5" customHeight="1" x14ac:dyDescent="0.25">
      <c r="A6908" s="26" t="s">
        <v>7119</v>
      </c>
      <c r="B6908" s="26" t="s">
        <v>5313</v>
      </c>
      <c r="C6908" s="65">
        <v>12</v>
      </c>
      <c r="D6908" s="66"/>
      <c r="E6908" s="66"/>
      <c r="F6908" s="66">
        <v>0</v>
      </c>
      <c r="G6908" s="66"/>
      <c r="H6908" s="66">
        <v>0</v>
      </c>
    </row>
    <row r="6909" spans="1:8" ht="22.5" customHeight="1" x14ac:dyDescent="0.25">
      <c r="A6909" s="26" t="s">
        <v>7120</v>
      </c>
      <c r="B6909" s="26" t="s">
        <v>5313</v>
      </c>
      <c r="C6909" s="65">
        <v>14</v>
      </c>
      <c r="D6909" s="66"/>
      <c r="E6909" s="66">
        <v>0</v>
      </c>
      <c r="F6909" s="66"/>
      <c r="G6909" s="66"/>
      <c r="H6909" s="66">
        <v>0</v>
      </c>
    </row>
    <row r="6910" spans="1:8" ht="22.5" customHeight="1" x14ac:dyDescent="0.25">
      <c r="A6910" s="26" t="s">
        <v>7121</v>
      </c>
      <c r="B6910" s="26" t="s">
        <v>5313</v>
      </c>
      <c r="C6910" s="65">
        <v>16</v>
      </c>
      <c r="D6910" s="66">
        <v>0</v>
      </c>
      <c r="E6910" s="66"/>
      <c r="F6910" s="66"/>
      <c r="G6910" s="66"/>
      <c r="H6910" s="66">
        <v>0</v>
      </c>
    </row>
    <row r="6911" spans="1:8" ht="22.5" customHeight="1" x14ac:dyDescent="0.25">
      <c r="A6911" s="26" t="s">
        <v>7122</v>
      </c>
      <c r="B6911" s="26" t="s">
        <v>5318</v>
      </c>
      <c r="C6911" s="65">
        <v>10</v>
      </c>
      <c r="D6911" s="66"/>
      <c r="E6911" s="66"/>
      <c r="F6911" s="66"/>
      <c r="G6911" s="66">
        <v>0</v>
      </c>
      <c r="H6911" s="66">
        <v>0</v>
      </c>
    </row>
    <row r="6912" spans="1:8" ht="22.5" customHeight="1" x14ac:dyDescent="0.25">
      <c r="A6912" s="26" t="s">
        <v>7123</v>
      </c>
      <c r="B6912" s="26" t="s">
        <v>5318</v>
      </c>
      <c r="C6912" s="65">
        <v>12</v>
      </c>
      <c r="D6912" s="66"/>
      <c r="E6912" s="66"/>
      <c r="F6912" s="66">
        <v>0</v>
      </c>
      <c r="G6912" s="66"/>
      <c r="H6912" s="66">
        <v>0</v>
      </c>
    </row>
    <row r="6913" spans="1:8" ht="22.5" customHeight="1" x14ac:dyDescent="0.25">
      <c r="A6913" s="26" t="s">
        <v>7124</v>
      </c>
      <c r="B6913" s="26" t="s">
        <v>5318</v>
      </c>
      <c r="C6913" s="65">
        <v>14</v>
      </c>
      <c r="D6913" s="66"/>
      <c r="E6913" s="66">
        <v>0</v>
      </c>
      <c r="F6913" s="66"/>
      <c r="G6913" s="66"/>
      <c r="H6913" s="66">
        <v>0</v>
      </c>
    </row>
    <row r="6914" spans="1:8" ht="22.5" customHeight="1" x14ac:dyDescent="0.25">
      <c r="A6914" s="26" t="s">
        <v>7125</v>
      </c>
      <c r="B6914" s="26" t="s">
        <v>5318</v>
      </c>
      <c r="C6914" s="65">
        <v>16</v>
      </c>
      <c r="D6914" s="66">
        <v>0</v>
      </c>
      <c r="E6914" s="66"/>
      <c r="F6914" s="66"/>
      <c r="G6914" s="66"/>
      <c r="H6914" s="66">
        <v>0</v>
      </c>
    </row>
    <row r="6915" spans="1:8" ht="22.5" customHeight="1" x14ac:dyDescent="0.25">
      <c r="A6915" s="26" t="s">
        <v>7126</v>
      </c>
      <c r="B6915" s="26" t="s">
        <v>5341</v>
      </c>
      <c r="C6915" s="65">
        <v>10</v>
      </c>
      <c r="D6915" s="66"/>
      <c r="E6915" s="66"/>
      <c r="F6915" s="66"/>
      <c r="G6915" s="66">
        <v>0</v>
      </c>
      <c r="H6915" s="66">
        <v>0</v>
      </c>
    </row>
    <row r="6916" spans="1:8" ht="22.5" customHeight="1" x14ac:dyDescent="0.25">
      <c r="A6916" s="26" t="s">
        <v>7127</v>
      </c>
      <c r="B6916" s="26" t="s">
        <v>5341</v>
      </c>
      <c r="C6916" s="65">
        <v>10</v>
      </c>
      <c r="D6916" s="66"/>
      <c r="E6916" s="66"/>
      <c r="F6916" s="66"/>
      <c r="G6916" s="66">
        <v>0</v>
      </c>
      <c r="H6916" s="66">
        <v>0</v>
      </c>
    </row>
    <row r="6917" spans="1:8" ht="12.75" customHeight="1" x14ac:dyDescent="0.25">
      <c r="A6917" s="26" t="s">
        <v>7128</v>
      </c>
      <c r="B6917" s="26" t="s">
        <v>7129</v>
      </c>
      <c r="C6917" s="65">
        <v>6</v>
      </c>
      <c r="D6917" s="66"/>
      <c r="E6917" s="66"/>
      <c r="F6917" s="66"/>
      <c r="G6917" s="66"/>
      <c r="H6917" s="66">
        <v>4042167.1</v>
      </c>
    </row>
    <row r="6918" spans="1:8" ht="12.75" customHeight="1" x14ac:dyDescent="0.25">
      <c r="A6918" s="26" t="s">
        <v>7130</v>
      </c>
      <c r="B6918" s="26" t="s">
        <v>5269</v>
      </c>
      <c r="C6918" s="65">
        <v>10</v>
      </c>
      <c r="D6918" s="66"/>
      <c r="E6918" s="66"/>
      <c r="F6918" s="66"/>
      <c r="G6918" s="66">
        <v>0</v>
      </c>
      <c r="H6918" s="66">
        <v>0</v>
      </c>
    </row>
    <row r="6919" spans="1:8" ht="12.75" customHeight="1" x14ac:dyDescent="0.25">
      <c r="A6919" s="26" t="s">
        <v>7131</v>
      </c>
      <c r="B6919" s="26" t="s">
        <v>5269</v>
      </c>
      <c r="C6919" s="65">
        <v>10</v>
      </c>
      <c r="D6919" s="66"/>
      <c r="E6919" s="66"/>
      <c r="F6919" s="66"/>
      <c r="G6919" s="66">
        <v>0</v>
      </c>
      <c r="H6919" s="66">
        <v>0</v>
      </c>
    </row>
    <row r="6920" spans="1:8" ht="12.75" customHeight="1" x14ac:dyDescent="0.25">
      <c r="A6920" s="26" t="s">
        <v>7132</v>
      </c>
      <c r="B6920" s="26" t="s">
        <v>5278</v>
      </c>
      <c r="C6920" s="65">
        <v>10</v>
      </c>
      <c r="D6920" s="66"/>
      <c r="E6920" s="66"/>
      <c r="F6920" s="66"/>
      <c r="G6920" s="66">
        <v>-388301.87</v>
      </c>
      <c r="H6920" s="66">
        <v>388301.87</v>
      </c>
    </row>
    <row r="6921" spans="1:8" ht="12.75" customHeight="1" x14ac:dyDescent="0.25">
      <c r="A6921" s="26" t="s">
        <v>7133</v>
      </c>
      <c r="B6921" s="26" t="s">
        <v>5278</v>
      </c>
      <c r="C6921" s="65">
        <v>12</v>
      </c>
      <c r="D6921" s="66"/>
      <c r="E6921" s="66"/>
      <c r="F6921" s="66">
        <v>-388301.87</v>
      </c>
      <c r="G6921" s="66"/>
      <c r="H6921" s="66">
        <v>388301.87</v>
      </c>
    </row>
    <row r="6922" spans="1:8" ht="12.75" customHeight="1" x14ac:dyDescent="0.25">
      <c r="A6922" s="26" t="s">
        <v>7134</v>
      </c>
      <c r="B6922" s="26" t="s">
        <v>5278</v>
      </c>
      <c r="C6922" s="65">
        <v>14</v>
      </c>
      <c r="D6922" s="66"/>
      <c r="E6922" s="66">
        <v>-388301.87</v>
      </c>
      <c r="F6922" s="66"/>
      <c r="G6922" s="66"/>
      <c r="H6922" s="66">
        <v>388301.87</v>
      </c>
    </row>
    <row r="6923" spans="1:8" ht="22.5" customHeight="1" x14ac:dyDescent="0.25">
      <c r="A6923" s="26" t="s">
        <v>7135</v>
      </c>
      <c r="B6923" s="26" t="s">
        <v>5356</v>
      </c>
      <c r="C6923" s="65">
        <v>16</v>
      </c>
      <c r="D6923" s="66">
        <v>-388301.87</v>
      </c>
      <c r="E6923" s="66"/>
      <c r="F6923" s="66"/>
      <c r="G6923" s="66"/>
      <c r="H6923" s="66">
        <v>388301.87</v>
      </c>
    </row>
    <row r="6924" spans="1:8" ht="22.5" customHeight="1" x14ac:dyDescent="0.25">
      <c r="A6924" s="26" t="s">
        <v>7136</v>
      </c>
      <c r="B6924" s="26" t="s">
        <v>5358</v>
      </c>
      <c r="C6924" s="65">
        <v>16</v>
      </c>
      <c r="D6924" s="66">
        <v>0</v>
      </c>
      <c r="E6924" s="66"/>
      <c r="F6924" s="66"/>
      <c r="G6924" s="66"/>
      <c r="H6924" s="66">
        <v>0</v>
      </c>
    </row>
    <row r="6925" spans="1:8" ht="22.5" customHeight="1" x14ac:dyDescent="0.25">
      <c r="A6925" s="26" t="s">
        <v>7137</v>
      </c>
      <c r="B6925" s="26" t="s">
        <v>5360</v>
      </c>
      <c r="C6925" s="65">
        <v>16</v>
      </c>
      <c r="D6925" s="66">
        <v>0</v>
      </c>
      <c r="E6925" s="66"/>
      <c r="F6925" s="66"/>
      <c r="G6925" s="66"/>
      <c r="H6925" s="66">
        <v>0</v>
      </c>
    </row>
    <row r="6926" spans="1:8" ht="22.5" customHeight="1" x14ac:dyDescent="0.25">
      <c r="A6926" s="26" t="s">
        <v>7138</v>
      </c>
      <c r="B6926" s="26" t="s">
        <v>5362</v>
      </c>
      <c r="C6926" s="65">
        <v>16</v>
      </c>
      <c r="D6926" s="66">
        <v>0</v>
      </c>
      <c r="E6926" s="66"/>
      <c r="F6926" s="66"/>
      <c r="G6926" s="66"/>
      <c r="H6926" s="66">
        <v>0</v>
      </c>
    </row>
    <row r="6927" spans="1:8" ht="22.5" customHeight="1" x14ac:dyDescent="0.25">
      <c r="A6927" s="26" t="s">
        <v>7139</v>
      </c>
      <c r="B6927" s="26" t="s">
        <v>5364</v>
      </c>
      <c r="C6927" s="65">
        <v>16</v>
      </c>
      <c r="D6927" s="66">
        <v>0</v>
      </c>
      <c r="E6927" s="66"/>
      <c r="F6927" s="66"/>
      <c r="G6927" s="66"/>
      <c r="H6927" s="66">
        <v>0</v>
      </c>
    </row>
    <row r="6928" spans="1:8" ht="22.5" customHeight="1" x14ac:dyDescent="0.25">
      <c r="A6928" s="26" t="s">
        <v>7140</v>
      </c>
      <c r="B6928" s="26" t="s">
        <v>5366</v>
      </c>
      <c r="C6928" s="65">
        <v>16</v>
      </c>
      <c r="D6928" s="66">
        <v>0</v>
      </c>
      <c r="E6928" s="66"/>
      <c r="F6928" s="66"/>
      <c r="G6928" s="66"/>
      <c r="H6928" s="66">
        <v>0</v>
      </c>
    </row>
    <row r="6929" spans="1:8" ht="22.5" customHeight="1" x14ac:dyDescent="0.25">
      <c r="A6929" s="26" t="s">
        <v>7141</v>
      </c>
      <c r="B6929" s="26" t="s">
        <v>5368</v>
      </c>
      <c r="C6929" s="65">
        <v>16</v>
      </c>
      <c r="D6929" s="66">
        <v>0</v>
      </c>
      <c r="E6929" s="66"/>
      <c r="F6929" s="66"/>
      <c r="G6929" s="66"/>
      <c r="H6929" s="66">
        <v>0</v>
      </c>
    </row>
    <row r="6930" spans="1:8" ht="22.5" customHeight="1" x14ac:dyDescent="0.25">
      <c r="A6930" s="26" t="s">
        <v>7142</v>
      </c>
      <c r="B6930" s="26" t="s">
        <v>5370</v>
      </c>
      <c r="C6930" s="65">
        <v>16</v>
      </c>
      <c r="D6930" s="66">
        <v>0</v>
      </c>
      <c r="E6930" s="66"/>
      <c r="F6930" s="66"/>
      <c r="G6930" s="66"/>
      <c r="H6930" s="66">
        <v>0</v>
      </c>
    </row>
    <row r="6931" spans="1:8" ht="12.75" customHeight="1" x14ac:dyDescent="0.25">
      <c r="A6931" s="26" t="s">
        <v>7143</v>
      </c>
      <c r="B6931" s="26" t="s">
        <v>5278</v>
      </c>
      <c r="C6931" s="65">
        <v>10</v>
      </c>
      <c r="D6931" s="66"/>
      <c r="E6931" s="66"/>
      <c r="F6931" s="66"/>
      <c r="G6931" s="66">
        <v>0</v>
      </c>
      <c r="H6931" s="66">
        <v>0</v>
      </c>
    </row>
    <row r="6932" spans="1:8" ht="12.75" customHeight="1" x14ac:dyDescent="0.25">
      <c r="A6932" s="26" t="s">
        <v>7144</v>
      </c>
      <c r="B6932" s="26" t="s">
        <v>5278</v>
      </c>
      <c r="C6932" s="65">
        <v>12</v>
      </c>
      <c r="D6932" s="66"/>
      <c r="E6932" s="66"/>
      <c r="F6932" s="66">
        <v>0</v>
      </c>
      <c r="G6932" s="66"/>
      <c r="H6932" s="66">
        <v>0</v>
      </c>
    </row>
    <row r="6933" spans="1:8" ht="12.75" customHeight="1" x14ac:dyDescent="0.25">
      <c r="A6933" s="26" t="s">
        <v>7145</v>
      </c>
      <c r="B6933" s="26" t="s">
        <v>5278</v>
      </c>
      <c r="C6933" s="65">
        <v>14</v>
      </c>
      <c r="D6933" s="66"/>
      <c r="E6933" s="66">
        <v>0</v>
      </c>
      <c r="F6933" s="66"/>
      <c r="G6933" s="66"/>
      <c r="H6933" s="66">
        <v>0</v>
      </c>
    </row>
    <row r="6934" spans="1:8" ht="12.75" customHeight="1" x14ac:dyDescent="0.25">
      <c r="A6934" s="26" t="s">
        <v>7146</v>
      </c>
      <c r="B6934" s="26" t="s">
        <v>5356</v>
      </c>
      <c r="C6934" s="65">
        <v>16</v>
      </c>
      <c r="D6934" s="66">
        <v>0</v>
      </c>
      <c r="E6934" s="66"/>
      <c r="F6934" s="66"/>
      <c r="G6934" s="66"/>
      <c r="H6934" s="66">
        <v>0</v>
      </c>
    </row>
    <row r="6935" spans="1:8" ht="12.75" customHeight="1" x14ac:dyDescent="0.25">
      <c r="A6935" s="26" t="s">
        <v>7147</v>
      </c>
      <c r="B6935" s="26" t="s">
        <v>5358</v>
      </c>
      <c r="C6935" s="65">
        <v>16</v>
      </c>
      <c r="D6935" s="66">
        <v>0</v>
      </c>
      <c r="E6935" s="66"/>
      <c r="F6935" s="66"/>
      <c r="G6935" s="66"/>
      <c r="H6935" s="66">
        <v>0</v>
      </c>
    </row>
    <row r="6936" spans="1:8" ht="22.5" customHeight="1" x14ac:dyDescent="0.25">
      <c r="A6936" s="26" t="s">
        <v>7148</v>
      </c>
      <c r="B6936" s="26" t="s">
        <v>5360</v>
      </c>
      <c r="C6936" s="65">
        <v>16</v>
      </c>
      <c r="D6936" s="66">
        <v>0</v>
      </c>
      <c r="E6936" s="66"/>
      <c r="F6936" s="66"/>
      <c r="G6936" s="66"/>
      <c r="H6936" s="66">
        <v>0</v>
      </c>
    </row>
    <row r="6937" spans="1:8" ht="22.5" customHeight="1" x14ac:dyDescent="0.25">
      <c r="A6937" s="26" t="s">
        <v>7149</v>
      </c>
      <c r="B6937" s="26" t="s">
        <v>5362</v>
      </c>
      <c r="C6937" s="65">
        <v>16</v>
      </c>
      <c r="D6937" s="66">
        <v>0</v>
      </c>
      <c r="E6937" s="66"/>
      <c r="F6937" s="66"/>
      <c r="G6937" s="66"/>
      <c r="H6937" s="66">
        <v>0</v>
      </c>
    </row>
    <row r="6938" spans="1:8" ht="22.5" customHeight="1" x14ac:dyDescent="0.25">
      <c r="A6938" s="26" t="s">
        <v>7150</v>
      </c>
      <c r="B6938" s="26" t="s">
        <v>5364</v>
      </c>
      <c r="C6938" s="65">
        <v>16</v>
      </c>
      <c r="D6938" s="66">
        <v>0</v>
      </c>
      <c r="E6938" s="66"/>
      <c r="F6938" s="66"/>
      <c r="G6938" s="66"/>
      <c r="H6938" s="66">
        <v>0</v>
      </c>
    </row>
    <row r="6939" spans="1:8" ht="22.5" customHeight="1" x14ac:dyDescent="0.25">
      <c r="A6939" s="26" t="s">
        <v>7151</v>
      </c>
      <c r="B6939" s="26" t="s">
        <v>5366</v>
      </c>
      <c r="C6939" s="65">
        <v>16</v>
      </c>
      <c r="D6939" s="66">
        <v>0</v>
      </c>
      <c r="E6939" s="66"/>
      <c r="F6939" s="66"/>
      <c r="G6939" s="66"/>
      <c r="H6939" s="66">
        <v>0</v>
      </c>
    </row>
    <row r="6940" spans="1:8" ht="22.5" customHeight="1" x14ac:dyDescent="0.25">
      <c r="A6940" s="26" t="s">
        <v>7152</v>
      </c>
      <c r="B6940" s="26" t="s">
        <v>5368</v>
      </c>
      <c r="C6940" s="65">
        <v>16</v>
      </c>
      <c r="D6940" s="66">
        <v>0</v>
      </c>
      <c r="E6940" s="66"/>
      <c r="F6940" s="66"/>
      <c r="G6940" s="66"/>
      <c r="H6940" s="66">
        <v>0</v>
      </c>
    </row>
    <row r="6941" spans="1:8" ht="22.5" customHeight="1" x14ac:dyDescent="0.25">
      <c r="A6941" s="26" t="s">
        <v>7153</v>
      </c>
      <c r="B6941" s="26" t="s">
        <v>5370</v>
      </c>
      <c r="C6941" s="65">
        <v>16</v>
      </c>
      <c r="D6941" s="66">
        <v>0</v>
      </c>
      <c r="E6941" s="66"/>
      <c r="F6941" s="66"/>
      <c r="G6941" s="66"/>
      <c r="H6941" s="66">
        <v>0</v>
      </c>
    </row>
    <row r="6942" spans="1:8" ht="22.5" customHeight="1" x14ac:dyDescent="0.25">
      <c r="A6942" s="26" t="s">
        <v>7154</v>
      </c>
      <c r="B6942" s="26" t="s">
        <v>5287</v>
      </c>
      <c r="C6942" s="65">
        <v>10</v>
      </c>
      <c r="D6942" s="66"/>
      <c r="E6942" s="66"/>
      <c r="F6942" s="66"/>
      <c r="G6942" s="66">
        <v>-579133.09</v>
      </c>
      <c r="H6942" s="66">
        <v>579133.09</v>
      </c>
    </row>
    <row r="6943" spans="1:8" ht="22.5" customHeight="1" x14ac:dyDescent="0.25">
      <c r="A6943" s="26" t="s">
        <v>7155</v>
      </c>
      <c r="B6943" s="26" t="s">
        <v>5287</v>
      </c>
      <c r="C6943" s="65">
        <v>12</v>
      </c>
      <c r="D6943" s="66"/>
      <c r="E6943" s="66"/>
      <c r="F6943" s="66">
        <v>-579133.09</v>
      </c>
      <c r="G6943" s="66"/>
      <c r="H6943" s="66">
        <v>579133.09</v>
      </c>
    </row>
    <row r="6944" spans="1:8" ht="12.75" customHeight="1" x14ac:dyDescent="0.25">
      <c r="A6944" s="26" t="s">
        <v>7156</v>
      </c>
      <c r="B6944" s="26" t="s">
        <v>5287</v>
      </c>
      <c r="C6944" s="65">
        <v>14</v>
      </c>
      <c r="D6944" s="66"/>
      <c r="E6944" s="66">
        <v>-579133.09</v>
      </c>
      <c r="F6944" s="66"/>
      <c r="G6944" s="66"/>
      <c r="H6944" s="66">
        <v>579133.09</v>
      </c>
    </row>
    <row r="6945" spans="1:8" ht="12.75" customHeight="1" x14ac:dyDescent="0.25">
      <c r="A6945" s="26" t="s">
        <v>7157</v>
      </c>
      <c r="B6945" s="26" t="s">
        <v>5356</v>
      </c>
      <c r="C6945" s="65">
        <v>16</v>
      </c>
      <c r="D6945" s="66">
        <v>-53699.38</v>
      </c>
      <c r="E6945" s="66"/>
      <c r="F6945" s="66"/>
      <c r="G6945" s="66"/>
      <c r="H6945" s="66">
        <v>53699.38</v>
      </c>
    </row>
    <row r="6946" spans="1:8" ht="12.75" customHeight="1" x14ac:dyDescent="0.25">
      <c r="A6946" s="26" t="s">
        <v>7158</v>
      </c>
      <c r="B6946" s="26" t="s">
        <v>5358</v>
      </c>
      <c r="C6946" s="65">
        <v>16</v>
      </c>
      <c r="D6946" s="66">
        <v>0</v>
      </c>
      <c r="E6946" s="66"/>
      <c r="F6946" s="66"/>
      <c r="G6946" s="66"/>
      <c r="H6946" s="66">
        <v>0</v>
      </c>
    </row>
    <row r="6947" spans="1:8" ht="12.75" customHeight="1" x14ac:dyDescent="0.25">
      <c r="A6947" s="26" t="s">
        <v>7159</v>
      </c>
      <c r="B6947" s="26" t="s">
        <v>5360</v>
      </c>
      <c r="C6947" s="65">
        <v>16</v>
      </c>
      <c r="D6947" s="66">
        <v>0</v>
      </c>
      <c r="E6947" s="66"/>
      <c r="F6947" s="66"/>
      <c r="G6947" s="66"/>
      <c r="H6947" s="66">
        <v>0</v>
      </c>
    </row>
    <row r="6948" spans="1:8" ht="22.5" customHeight="1" x14ac:dyDescent="0.25">
      <c r="A6948" s="26" t="s">
        <v>7160</v>
      </c>
      <c r="B6948" s="26" t="s">
        <v>5362</v>
      </c>
      <c r="C6948" s="65">
        <v>16</v>
      </c>
      <c r="D6948" s="66">
        <v>0</v>
      </c>
      <c r="E6948" s="66"/>
      <c r="F6948" s="66"/>
      <c r="G6948" s="66"/>
      <c r="H6948" s="66">
        <v>0</v>
      </c>
    </row>
    <row r="6949" spans="1:8" ht="22.5" customHeight="1" x14ac:dyDescent="0.25">
      <c r="A6949" s="26" t="s">
        <v>7161</v>
      </c>
      <c r="B6949" s="26" t="s">
        <v>5364</v>
      </c>
      <c r="C6949" s="65">
        <v>16</v>
      </c>
      <c r="D6949" s="66">
        <v>0</v>
      </c>
      <c r="E6949" s="66"/>
      <c r="F6949" s="66"/>
      <c r="G6949" s="66"/>
      <c r="H6949" s="66">
        <v>0</v>
      </c>
    </row>
    <row r="6950" spans="1:8" ht="22.5" customHeight="1" x14ac:dyDescent="0.25">
      <c r="A6950" s="26" t="s">
        <v>7162</v>
      </c>
      <c r="B6950" s="26" t="s">
        <v>5366</v>
      </c>
      <c r="C6950" s="65">
        <v>16</v>
      </c>
      <c r="D6950" s="66">
        <v>0</v>
      </c>
      <c r="E6950" s="66"/>
      <c r="F6950" s="66"/>
      <c r="G6950" s="66"/>
      <c r="H6950" s="66">
        <v>0</v>
      </c>
    </row>
    <row r="6951" spans="1:8" ht="12.75" customHeight="1" x14ac:dyDescent="0.25">
      <c r="A6951" s="26" t="s">
        <v>7163</v>
      </c>
      <c r="B6951" s="26" t="s">
        <v>5368</v>
      </c>
      <c r="C6951" s="65">
        <v>16</v>
      </c>
      <c r="D6951" s="66">
        <v>-525433.71</v>
      </c>
      <c r="E6951" s="66"/>
      <c r="F6951" s="66"/>
      <c r="G6951" s="66"/>
      <c r="H6951" s="66">
        <v>525433.71</v>
      </c>
    </row>
    <row r="6952" spans="1:8" ht="22.5" customHeight="1" x14ac:dyDescent="0.25">
      <c r="A6952" s="26" t="s">
        <v>7164</v>
      </c>
      <c r="B6952" s="26" t="s">
        <v>5370</v>
      </c>
      <c r="C6952" s="65">
        <v>16</v>
      </c>
      <c r="D6952" s="66">
        <v>0</v>
      </c>
      <c r="E6952" s="66"/>
      <c r="F6952" s="66"/>
      <c r="G6952" s="66"/>
      <c r="H6952" s="66">
        <v>0</v>
      </c>
    </row>
    <row r="6953" spans="1:8" ht="22.5" customHeight="1" x14ac:dyDescent="0.25">
      <c r="A6953" s="26" t="s">
        <v>7165</v>
      </c>
      <c r="B6953" s="26" t="s">
        <v>5370</v>
      </c>
      <c r="C6953" s="65">
        <v>10</v>
      </c>
      <c r="D6953" s="66"/>
      <c r="E6953" s="66"/>
      <c r="F6953" s="66"/>
      <c r="G6953" s="66">
        <v>0</v>
      </c>
      <c r="H6953" s="66">
        <v>0</v>
      </c>
    </row>
    <row r="6954" spans="1:8" ht="12.75" customHeight="1" x14ac:dyDescent="0.25">
      <c r="A6954" s="26" t="s">
        <v>7166</v>
      </c>
      <c r="B6954" s="26" t="s">
        <v>4745</v>
      </c>
      <c r="C6954" s="65">
        <v>10</v>
      </c>
      <c r="D6954" s="66"/>
      <c r="E6954" s="66"/>
      <c r="F6954" s="66"/>
      <c r="G6954" s="66">
        <v>-3074732.14</v>
      </c>
      <c r="H6954" s="66">
        <v>3074732.14</v>
      </c>
    </row>
    <row r="6955" spans="1:8" ht="22.5" customHeight="1" x14ac:dyDescent="0.25">
      <c r="A6955" s="26" t="s">
        <v>7167</v>
      </c>
      <c r="B6955" s="26" t="s">
        <v>4745</v>
      </c>
      <c r="C6955" s="65">
        <v>12</v>
      </c>
      <c r="D6955" s="66"/>
      <c r="E6955" s="66"/>
      <c r="F6955" s="66">
        <v>-3074732.14</v>
      </c>
      <c r="G6955" s="66"/>
      <c r="H6955" s="66">
        <v>3074732.14</v>
      </c>
    </row>
    <row r="6956" spans="1:8" ht="22.5" customHeight="1" x14ac:dyDescent="0.25">
      <c r="A6956" s="26" t="s">
        <v>7168</v>
      </c>
      <c r="B6956" s="26" t="s">
        <v>4745</v>
      </c>
      <c r="C6956" s="65">
        <v>14</v>
      </c>
      <c r="D6956" s="66"/>
      <c r="E6956" s="66">
        <v>-3074732.14</v>
      </c>
      <c r="F6956" s="66"/>
      <c r="G6956" s="66"/>
      <c r="H6956" s="66">
        <v>3074732.14</v>
      </c>
    </row>
    <row r="6957" spans="1:8" ht="22.5" customHeight="1" x14ac:dyDescent="0.25">
      <c r="A6957" s="26" t="s">
        <v>7169</v>
      </c>
      <c r="B6957" s="26" t="s">
        <v>296</v>
      </c>
      <c r="C6957" s="65">
        <v>16</v>
      </c>
      <c r="D6957" s="66">
        <v>-2513167.52</v>
      </c>
      <c r="E6957" s="66"/>
      <c r="F6957" s="66"/>
      <c r="G6957" s="66"/>
      <c r="H6957" s="66">
        <v>2513167.52</v>
      </c>
    </row>
    <row r="6958" spans="1:8" ht="22.5" customHeight="1" x14ac:dyDescent="0.25">
      <c r="A6958" s="26" t="s">
        <v>7170</v>
      </c>
      <c r="B6958" s="26" t="s">
        <v>7171</v>
      </c>
      <c r="C6958" s="65">
        <v>16</v>
      </c>
      <c r="D6958" s="66">
        <v>-86333.52</v>
      </c>
      <c r="E6958" s="66"/>
      <c r="F6958" s="66"/>
      <c r="G6958" s="66"/>
      <c r="H6958" s="66">
        <v>86333.52</v>
      </c>
    </row>
    <row r="6959" spans="1:8" ht="22.5" customHeight="1" x14ac:dyDescent="0.25">
      <c r="A6959" s="26" t="s">
        <v>7172</v>
      </c>
      <c r="B6959" s="26" t="s">
        <v>5360</v>
      </c>
      <c r="C6959" s="65">
        <v>16</v>
      </c>
      <c r="D6959" s="66">
        <v>0</v>
      </c>
      <c r="E6959" s="66"/>
      <c r="F6959" s="66"/>
      <c r="G6959" s="66"/>
      <c r="H6959" s="66">
        <v>0</v>
      </c>
    </row>
    <row r="6960" spans="1:8" ht="12.75" customHeight="1" x14ac:dyDescent="0.25">
      <c r="A6960" s="26" t="s">
        <v>7173</v>
      </c>
      <c r="B6960" s="26" t="s">
        <v>5362</v>
      </c>
      <c r="C6960" s="65">
        <v>16</v>
      </c>
      <c r="D6960" s="66">
        <v>0</v>
      </c>
      <c r="E6960" s="66"/>
      <c r="F6960" s="66"/>
      <c r="G6960" s="66"/>
      <c r="H6960" s="66">
        <v>0</v>
      </c>
    </row>
    <row r="6961" spans="1:8" ht="12.75" customHeight="1" x14ac:dyDescent="0.25">
      <c r="A6961" s="26" t="s">
        <v>7174</v>
      </c>
      <c r="B6961" s="26" t="s">
        <v>5364</v>
      </c>
      <c r="C6961" s="65">
        <v>16</v>
      </c>
      <c r="D6961" s="66">
        <v>0</v>
      </c>
      <c r="E6961" s="66"/>
      <c r="F6961" s="66"/>
      <c r="G6961" s="66"/>
      <c r="H6961" s="66">
        <v>0</v>
      </c>
    </row>
    <row r="6962" spans="1:8" ht="22.5" customHeight="1" x14ac:dyDescent="0.25">
      <c r="A6962" s="26" t="s">
        <v>7175</v>
      </c>
      <c r="B6962" s="26" t="s">
        <v>5366</v>
      </c>
      <c r="C6962" s="65">
        <v>16</v>
      </c>
      <c r="D6962" s="66">
        <v>0</v>
      </c>
      <c r="E6962" s="66"/>
      <c r="F6962" s="66"/>
      <c r="G6962" s="66"/>
      <c r="H6962" s="66">
        <v>0</v>
      </c>
    </row>
    <row r="6963" spans="1:8" ht="12.75" customHeight="1" x14ac:dyDescent="0.25">
      <c r="A6963" s="26" t="s">
        <v>7176</v>
      </c>
      <c r="B6963" s="26" t="s">
        <v>5368</v>
      </c>
      <c r="C6963" s="65">
        <v>16</v>
      </c>
      <c r="D6963" s="66">
        <v>-358336.16</v>
      </c>
      <c r="E6963" s="66"/>
      <c r="F6963" s="66"/>
      <c r="G6963" s="66"/>
      <c r="H6963" s="66">
        <v>358336.16</v>
      </c>
    </row>
    <row r="6964" spans="1:8" ht="12.75" customHeight="1" x14ac:dyDescent="0.25">
      <c r="A6964" s="26" t="s">
        <v>7177</v>
      </c>
      <c r="B6964" s="26" t="s">
        <v>5370</v>
      </c>
      <c r="C6964" s="65">
        <v>16</v>
      </c>
      <c r="D6964" s="66">
        <v>-2732.94</v>
      </c>
      <c r="E6964" s="66"/>
      <c r="F6964" s="66"/>
      <c r="G6964" s="66"/>
      <c r="H6964" s="66">
        <v>2732.94</v>
      </c>
    </row>
    <row r="6965" spans="1:8" ht="22.5" customHeight="1" x14ac:dyDescent="0.25">
      <c r="A6965" s="26" t="s">
        <v>11593</v>
      </c>
      <c r="B6965" s="26" t="s">
        <v>11374</v>
      </c>
      <c r="C6965" s="65">
        <v>16</v>
      </c>
      <c r="D6965" s="66">
        <v>-75050.92</v>
      </c>
      <c r="E6965" s="66"/>
      <c r="F6965" s="66"/>
      <c r="G6965" s="66"/>
      <c r="H6965" s="66">
        <v>75050.92</v>
      </c>
    </row>
    <row r="6966" spans="1:8" ht="12.75" customHeight="1" x14ac:dyDescent="0.25">
      <c r="A6966" s="26" t="s">
        <v>11629</v>
      </c>
      <c r="B6966" s="26" t="s">
        <v>11400</v>
      </c>
      <c r="C6966" s="65">
        <v>16</v>
      </c>
      <c r="D6966" s="66">
        <v>-31574.3</v>
      </c>
      <c r="E6966" s="66"/>
      <c r="F6966" s="66"/>
      <c r="G6966" s="66"/>
      <c r="H6966" s="66">
        <v>31574.3</v>
      </c>
    </row>
    <row r="6967" spans="1:8" ht="22.5" customHeight="1" x14ac:dyDescent="0.25">
      <c r="A6967" s="26" t="s">
        <v>11594</v>
      </c>
      <c r="B6967" s="26" t="s">
        <v>11402</v>
      </c>
      <c r="C6967" s="65">
        <v>16</v>
      </c>
      <c r="D6967" s="66">
        <v>-7472.52</v>
      </c>
      <c r="E6967" s="66"/>
      <c r="F6967" s="66"/>
      <c r="G6967" s="66"/>
      <c r="H6967" s="66">
        <v>7472.52</v>
      </c>
    </row>
    <row r="6968" spans="1:8" ht="12.75" customHeight="1" x14ac:dyDescent="0.25">
      <c r="A6968" s="26" t="s">
        <v>12308</v>
      </c>
      <c r="B6968" s="26" t="s">
        <v>12099</v>
      </c>
      <c r="C6968" s="65">
        <v>16</v>
      </c>
      <c r="D6968" s="66">
        <v>-64.260000000000005</v>
      </c>
      <c r="E6968" s="66"/>
      <c r="F6968" s="66"/>
      <c r="G6968" s="66"/>
      <c r="H6968" s="66">
        <v>64.260000000000005</v>
      </c>
    </row>
    <row r="6969" spans="1:8" ht="12.75" customHeight="1" x14ac:dyDescent="0.25">
      <c r="A6969" s="26" t="s">
        <v>7178</v>
      </c>
      <c r="B6969" s="26" t="s">
        <v>4745</v>
      </c>
      <c r="C6969" s="65">
        <v>10</v>
      </c>
      <c r="D6969" s="66"/>
      <c r="E6969" s="66"/>
      <c r="F6969" s="66"/>
      <c r="G6969" s="66">
        <v>0</v>
      </c>
      <c r="H6969" s="66">
        <v>0</v>
      </c>
    </row>
    <row r="6970" spans="1:8" ht="12.75" customHeight="1" x14ac:dyDescent="0.25">
      <c r="A6970" s="26" t="s">
        <v>7179</v>
      </c>
      <c r="B6970" s="26" t="s">
        <v>5304</v>
      </c>
      <c r="C6970" s="65">
        <v>10</v>
      </c>
      <c r="D6970" s="66"/>
      <c r="E6970" s="66"/>
      <c r="F6970" s="66"/>
      <c r="G6970" s="66">
        <v>0</v>
      </c>
      <c r="H6970" s="66">
        <v>0</v>
      </c>
    </row>
    <row r="6971" spans="1:8" ht="12.75" customHeight="1" x14ac:dyDescent="0.25">
      <c r="A6971" s="26" t="s">
        <v>7180</v>
      </c>
      <c r="B6971" s="26" t="s">
        <v>5304</v>
      </c>
      <c r="C6971" s="65">
        <v>10</v>
      </c>
      <c r="D6971" s="66"/>
      <c r="E6971" s="66"/>
      <c r="F6971" s="66"/>
      <c r="G6971" s="66">
        <v>0</v>
      </c>
      <c r="H6971" s="66">
        <v>0</v>
      </c>
    </row>
    <row r="6972" spans="1:8" ht="12.75" customHeight="1" x14ac:dyDescent="0.25">
      <c r="A6972" s="26" t="s">
        <v>7181</v>
      </c>
      <c r="B6972" s="26" t="s">
        <v>5318</v>
      </c>
      <c r="C6972" s="65">
        <v>10</v>
      </c>
      <c r="D6972" s="66"/>
      <c r="E6972" s="66"/>
      <c r="F6972" s="66"/>
      <c r="G6972" s="66">
        <v>0</v>
      </c>
      <c r="H6972" s="66">
        <v>0</v>
      </c>
    </row>
    <row r="6973" spans="1:8" ht="12.75" customHeight="1" x14ac:dyDescent="0.25">
      <c r="A6973" s="26" t="s">
        <v>7182</v>
      </c>
      <c r="B6973" s="26" t="s">
        <v>5318</v>
      </c>
      <c r="C6973" s="65">
        <v>10</v>
      </c>
      <c r="D6973" s="66"/>
      <c r="E6973" s="66"/>
      <c r="F6973" s="66"/>
      <c r="G6973" s="66">
        <v>0</v>
      </c>
      <c r="H6973" s="66">
        <v>0</v>
      </c>
    </row>
    <row r="6974" spans="1:8" ht="12.75" customHeight="1" x14ac:dyDescent="0.25">
      <c r="A6974" s="26" t="s">
        <v>7183</v>
      </c>
      <c r="B6974" s="26" t="s">
        <v>5341</v>
      </c>
      <c r="C6974" s="65">
        <v>10</v>
      </c>
      <c r="D6974" s="66"/>
      <c r="E6974" s="66"/>
      <c r="F6974" s="66"/>
      <c r="G6974" s="66">
        <v>0</v>
      </c>
      <c r="H6974" s="66">
        <v>0</v>
      </c>
    </row>
    <row r="6975" spans="1:8" ht="12.75" customHeight="1" x14ac:dyDescent="0.25">
      <c r="A6975" s="26" t="s">
        <v>7184</v>
      </c>
      <c r="B6975" s="26" t="s">
        <v>5645</v>
      </c>
      <c r="C6975" s="65">
        <v>12</v>
      </c>
      <c r="D6975" s="66"/>
      <c r="E6975" s="66"/>
      <c r="F6975" s="66">
        <v>0</v>
      </c>
      <c r="G6975" s="66"/>
      <c r="H6975" s="66">
        <v>0</v>
      </c>
    </row>
    <row r="6976" spans="1:8" ht="12.75" customHeight="1" x14ac:dyDescent="0.25">
      <c r="A6976" s="26" t="s">
        <v>7185</v>
      </c>
      <c r="B6976" s="26" t="s">
        <v>5645</v>
      </c>
      <c r="C6976" s="65">
        <v>14</v>
      </c>
      <c r="D6976" s="66"/>
      <c r="E6976" s="66">
        <v>0</v>
      </c>
      <c r="F6976" s="66"/>
      <c r="G6976" s="66"/>
      <c r="H6976" s="66">
        <v>0</v>
      </c>
    </row>
    <row r="6977" spans="1:8" ht="12.75" customHeight="1" x14ac:dyDescent="0.25">
      <c r="A6977" s="26" t="s">
        <v>7186</v>
      </c>
      <c r="B6977" s="26" t="s">
        <v>5356</v>
      </c>
      <c r="C6977" s="65">
        <v>16</v>
      </c>
      <c r="D6977" s="66">
        <v>0</v>
      </c>
      <c r="E6977" s="66"/>
      <c r="F6977" s="66"/>
      <c r="G6977" s="66"/>
      <c r="H6977" s="66">
        <v>0</v>
      </c>
    </row>
    <row r="6978" spans="1:8" ht="12.75" customHeight="1" x14ac:dyDescent="0.25">
      <c r="A6978" s="26" t="s">
        <v>7187</v>
      </c>
      <c r="B6978" s="26" t="s">
        <v>5358</v>
      </c>
      <c r="C6978" s="65">
        <v>16</v>
      </c>
      <c r="D6978" s="66">
        <v>0</v>
      </c>
      <c r="E6978" s="66"/>
      <c r="F6978" s="66"/>
      <c r="G6978" s="66"/>
      <c r="H6978" s="66">
        <v>0</v>
      </c>
    </row>
    <row r="6979" spans="1:8" ht="12.75" customHeight="1" x14ac:dyDescent="0.25">
      <c r="A6979" s="26" t="s">
        <v>7188</v>
      </c>
      <c r="B6979" s="26" t="s">
        <v>5360</v>
      </c>
      <c r="C6979" s="65">
        <v>16</v>
      </c>
      <c r="D6979" s="66">
        <v>0</v>
      </c>
      <c r="E6979" s="66"/>
      <c r="F6979" s="66"/>
      <c r="G6979" s="66"/>
      <c r="H6979" s="66">
        <v>0</v>
      </c>
    </row>
    <row r="6980" spans="1:8" ht="12.75" customHeight="1" x14ac:dyDescent="0.25">
      <c r="A6980" s="26" t="s">
        <v>7189</v>
      </c>
      <c r="B6980" s="26" t="s">
        <v>5362</v>
      </c>
      <c r="C6980" s="65">
        <v>16</v>
      </c>
      <c r="D6980" s="66">
        <v>0</v>
      </c>
      <c r="E6980" s="66"/>
      <c r="F6980" s="66"/>
      <c r="G6980" s="66"/>
      <c r="H6980" s="66">
        <v>0</v>
      </c>
    </row>
    <row r="6981" spans="1:8" ht="12.75" customHeight="1" x14ac:dyDescent="0.25">
      <c r="A6981" s="26" t="s">
        <v>7190</v>
      </c>
      <c r="B6981" s="26" t="s">
        <v>5364</v>
      </c>
      <c r="C6981" s="65">
        <v>16</v>
      </c>
      <c r="D6981" s="66">
        <v>0</v>
      </c>
      <c r="E6981" s="66"/>
      <c r="F6981" s="66"/>
      <c r="G6981" s="66"/>
      <c r="H6981" s="66">
        <v>0</v>
      </c>
    </row>
    <row r="6982" spans="1:8" ht="12.75" customHeight="1" x14ac:dyDescent="0.25">
      <c r="A6982" s="26" t="s">
        <v>7191</v>
      </c>
      <c r="B6982" s="26" t="s">
        <v>5366</v>
      </c>
      <c r="C6982" s="65">
        <v>16</v>
      </c>
      <c r="D6982" s="66">
        <v>0</v>
      </c>
      <c r="E6982" s="66"/>
      <c r="F6982" s="66"/>
      <c r="G6982" s="66"/>
      <c r="H6982" s="66">
        <v>0</v>
      </c>
    </row>
    <row r="6983" spans="1:8" ht="12.75" customHeight="1" x14ac:dyDescent="0.25">
      <c r="A6983" s="26" t="s">
        <v>7192</v>
      </c>
      <c r="B6983" s="26" t="s">
        <v>5368</v>
      </c>
      <c r="C6983" s="65">
        <v>16</v>
      </c>
      <c r="D6983" s="66">
        <v>0</v>
      </c>
      <c r="E6983" s="66"/>
      <c r="F6983" s="66"/>
      <c r="G6983" s="66"/>
      <c r="H6983" s="66">
        <v>0</v>
      </c>
    </row>
    <row r="6984" spans="1:8" ht="12.75" customHeight="1" x14ac:dyDescent="0.25">
      <c r="A6984" s="26" t="s">
        <v>7193</v>
      </c>
      <c r="B6984" s="26" t="s">
        <v>5370</v>
      </c>
      <c r="C6984" s="65">
        <v>16</v>
      </c>
      <c r="D6984" s="66">
        <v>0</v>
      </c>
      <c r="E6984" s="66"/>
      <c r="F6984" s="66"/>
      <c r="G6984" s="66"/>
      <c r="H6984" s="66">
        <v>0</v>
      </c>
    </row>
    <row r="6985" spans="1:8" ht="12.75" customHeight="1" x14ac:dyDescent="0.25">
      <c r="A6985" s="26" t="s">
        <v>7194</v>
      </c>
      <c r="B6985" s="26" t="s">
        <v>5278</v>
      </c>
      <c r="C6985" s="65">
        <v>12</v>
      </c>
      <c r="D6985" s="66"/>
      <c r="E6985" s="66"/>
      <c r="F6985" s="66">
        <v>0</v>
      </c>
      <c r="G6985" s="66"/>
      <c r="H6985" s="66">
        <v>0</v>
      </c>
    </row>
    <row r="6986" spans="1:8" ht="12.75" customHeight="1" x14ac:dyDescent="0.25">
      <c r="A6986" s="26" t="s">
        <v>7195</v>
      </c>
      <c r="B6986" s="26" t="s">
        <v>5278</v>
      </c>
      <c r="C6986" s="65">
        <v>14</v>
      </c>
      <c r="D6986" s="66"/>
      <c r="E6986" s="66">
        <v>0</v>
      </c>
      <c r="F6986" s="66"/>
      <c r="G6986" s="66"/>
      <c r="H6986" s="66">
        <v>0</v>
      </c>
    </row>
    <row r="6987" spans="1:8" ht="12.75" customHeight="1" x14ac:dyDescent="0.25">
      <c r="A6987" s="26" t="s">
        <v>7196</v>
      </c>
      <c r="B6987" s="26" t="s">
        <v>5356</v>
      </c>
      <c r="C6987" s="65">
        <v>16</v>
      </c>
      <c r="D6987" s="66">
        <v>0</v>
      </c>
      <c r="E6987" s="66"/>
      <c r="F6987" s="66"/>
      <c r="G6987" s="66"/>
      <c r="H6987" s="66">
        <v>0</v>
      </c>
    </row>
    <row r="6988" spans="1:8" ht="12.75" customHeight="1" x14ac:dyDescent="0.25">
      <c r="A6988" s="26" t="s">
        <v>7197</v>
      </c>
      <c r="B6988" s="26" t="s">
        <v>5358</v>
      </c>
      <c r="C6988" s="65">
        <v>16</v>
      </c>
      <c r="D6988" s="66">
        <v>0</v>
      </c>
      <c r="E6988" s="66"/>
      <c r="F6988" s="66"/>
      <c r="G6988" s="66"/>
      <c r="H6988" s="66">
        <v>0</v>
      </c>
    </row>
    <row r="6989" spans="1:8" ht="12.75" customHeight="1" x14ac:dyDescent="0.25">
      <c r="A6989" s="26" t="s">
        <v>7198</v>
      </c>
      <c r="B6989" s="26" t="s">
        <v>5360</v>
      </c>
      <c r="C6989" s="65">
        <v>16</v>
      </c>
      <c r="D6989" s="66">
        <v>0</v>
      </c>
      <c r="E6989" s="66"/>
      <c r="F6989" s="66"/>
      <c r="G6989" s="66"/>
      <c r="H6989" s="66">
        <v>0</v>
      </c>
    </row>
    <row r="6990" spans="1:8" ht="12.75" customHeight="1" x14ac:dyDescent="0.25">
      <c r="A6990" s="26" t="s">
        <v>7199</v>
      </c>
      <c r="B6990" s="26" t="s">
        <v>5362</v>
      </c>
      <c r="C6990" s="65">
        <v>16</v>
      </c>
      <c r="D6990" s="66">
        <v>0</v>
      </c>
      <c r="E6990" s="66"/>
      <c r="F6990" s="66"/>
      <c r="G6990" s="66"/>
      <c r="H6990" s="66">
        <v>0</v>
      </c>
    </row>
    <row r="6991" spans="1:8" ht="12.75" customHeight="1" x14ac:dyDescent="0.25">
      <c r="A6991" s="26" t="s">
        <v>7200</v>
      </c>
      <c r="B6991" s="26" t="s">
        <v>5364</v>
      </c>
      <c r="C6991" s="65">
        <v>16</v>
      </c>
      <c r="D6991" s="66">
        <v>0</v>
      </c>
      <c r="E6991" s="66"/>
      <c r="F6991" s="66"/>
      <c r="G6991" s="66"/>
      <c r="H6991" s="66">
        <v>0</v>
      </c>
    </row>
    <row r="6992" spans="1:8" ht="12.75" customHeight="1" x14ac:dyDescent="0.25">
      <c r="A6992" s="26" t="s">
        <v>7201</v>
      </c>
      <c r="B6992" s="26" t="s">
        <v>5366</v>
      </c>
      <c r="C6992" s="65">
        <v>16</v>
      </c>
      <c r="D6992" s="66">
        <v>0</v>
      </c>
      <c r="E6992" s="66"/>
      <c r="F6992" s="66"/>
      <c r="G6992" s="66"/>
      <c r="H6992" s="66">
        <v>0</v>
      </c>
    </row>
    <row r="6993" spans="1:8" ht="22.5" customHeight="1" x14ac:dyDescent="0.25">
      <c r="A6993" s="26" t="s">
        <v>7202</v>
      </c>
      <c r="B6993" s="26" t="s">
        <v>5368</v>
      </c>
      <c r="C6993" s="65">
        <v>16</v>
      </c>
      <c r="D6993" s="66">
        <v>0</v>
      </c>
      <c r="E6993" s="66"/>
      <c r="F6993" s="66"/>
      <c r="G6993" s="66"/>
      <c r="H6993" s="66">
        <v>0</v>
      </c>
    </row>
    <row r="6994" spans="1:8" ht="22.5" customHeight="1" x14ac:dyDescent="0.25">
      <c r="A6994" s="26" t="s">
        <v>7203</v>
      </c>
      <c r="B6994" s="26" t="s">
        <v>5370</v>
      </c>
      <c r="C6994" s="65">
        <v>16</v>
      </c>
      <c r="D6994" s="66">
        <v>0</v>
      </c>
      <c r="E6994" s="66"/>
      <c r="F6994" s="66"/>
      <c r="G6994" s="66"/>
      <c r="H6994" s="66">
        <v>0</v>
      </c>
    </row>
    <row r="6995" spans="1:8" ht="22.5" customHeight="1" x14ac:dyDescent="0.25">
      <c r="A6995" s="26" t="s">
        <v>7204</v>
      </c>
      <c r="B6995" s="26" t="s">
        <v>7205</v>
      </c>
      <c r="C6995" s="65">
        <v>12</v>
      </c>
      <c r="D6995" s="66"/>
      <c r="E6995" s="66"/>
      <c r="F6995" s="66">
        <v>0</v>
      </c>
      <c r="G6995" s="66"/>
      <c r="H6995" s="66">
        <v>0</v>
      </c>
    </row>
    <row r="6996" spans="1:8" ht="12.75" customHeight="1" x14ac:dyDescent="0.25">
      <c r="A6996" s="26" t="s">
        <v>7206</v>
      </c>
      <c r="B6996" s="26" t="s">
        <v>7207</v>
      </c>
      <c r="C6996" s="65">
        <v>14</v>
      </c>
      <c r="D6996" s="66"/>
      <c r="E6996" s="66">
        <v>0</v>
      </c>
      <c r="F6996" s="66"/>
      <c r="G6996" s="66"/>
      <c r="H6996" s="66">
        <v>0</v>
      </c>
    </row>
    <row r="6997" spans="1:8" ht="12.75" customHeight="1" x14ac:dyDescent="0.25">
      <c r="A6997" s="26" t="s">
        <v>7208</v>
      </c>
      <c r="B6997" s="26" t="s">
        <v>5356</v>
      </c>
      <c r="C6997" s="65">
        <v>16</v>
      </c>
      <c r="D6997" s="66">
        <v>0</v>
      </c>
      <c r="E6997" s="66"/>
      <c r="F6997" s="66"/>
      <c r="G6997" s="66"/>
      <c r="H6997" s="66">
        <v>0</v>
      </c>
    </row>
    <row r="6998" spans="1:8" ht="12.75" customHeight="1" x14ac:dyDescent="0.25">
      <c r="A6998" s="26" t="s">
        <v>7209</v>
      </c>
      <c r="B6998" s="26" t="s">
        <v>5358</v>
      </c>
      <c r="C6998" s="65">
        <v>16</v>
      </c>
      <c r="D6998" s="66">
        <v>0</v>
      </c>
      <c r="E6998" s="66"/>
      <c r="F6998" s="66"/>
      <c r="G6998" s="66"/>
      <c r="H6998" s="66">
        <v>0</v>
      </c>
    </row>
    <row r="6999" spans="1:8" ht="12.75" customHeight="1" x14ac:dyDescent="0.25">
      <c r="A6999" s="26" t="s">
        <v>7210</v>
      </c>
      <c r="B6999" s="26" t="s">
        <v>5360</v>
      </c>
      <c r="C6999" s="65">
        <v>16</v>
      </c>
      <c r="D6999" s="66">
        <v>0</v>
      </c>
      <c r="E6999" s="66"/>
      <c r="F6999" s="66"/>
      <c r="G6999" s="66"/>
      <c r="H6999" s="66">
        <v>0</v>
      </c>
    </row>
    <row r="7000" spans="1:8" ht="12.75" customHeight="1" x14ac:dyDescent="0.25">
      <c r="A7000" s="26" t="s">
        <v>7211</v>
      </c>
      <c r="B7000" s="26" t="s">
        <v>5362</v>
      </c>
      <c r="C7000" s="65">
        <v>16</v>
      </c>
      <c r="D7000" s="66">
        <v>0</v>
      </c>
      <c r="E7000" s="66"/>
      <c r="F7000" s="66"/>
      <c r="G7000" s="66"/>
      <c r="H7000" s="66">
        <v>0</v>
      </c>
    </row>
    <row r="7001" spans="1:8" ht="12.75" customHeight="1" x14ac:dyDescent="0.25">
      <c r="A7001" s="26" t="s">
        <v>7212</v>
      </c>
      <c r="B7001" s="26" t="s">
        <v>5364</v>
      </c>
      <c r="C7001" s="65">
        <v>16</v>
      </c>
      <c r="D7001" s="66">
        <v>0</v>
      </c>
      <c r="E7001" s="66"/>
      <c r="F7001" s="66"/>
      <c r="G7001" s="66"/>
      <c r="H7001" s="66">
        <v>0</v>
      </c>
    </row>
    <row r="7002" spans="1:8" ht="12.75" customHeight="1" x14ac:dyDescent="0.25">
      <c r="A7002" s="26" t="s">
        <v>7213</v>
      </c>
      <c r="B7002" s="26" t="s">
        <v>5366</v>
      </c>
      <c r="C7002" s="65">
        <v>16</v>
      </c>
      <c r="D7002" s="66">
        <v>0</v>
      </c>
      <c r="E7002" s="66"/>
      <c r="F7002" s="66"/>
      <c r="G7002" s="66"/>
      <c r="H7002" s="66">
        <v>0</v>
      </c>
    </row>
    <row r="7003" spans="1:8" ht="12.75" customHeight="1" x14ac:dyDescent="0.25">
      <c r="A7003" s="26" t="s">
        <v>7214</v>
      </c>
      <c r="B7003" s="26" t="s">
        <v>5368</v>
      </c>
      <c r="C7003" s="65">
        <v>16</v>
      </c>
      <c r="D7003" s="66">
        <v>0</v>
      </c>
      <c r="E7003" s="66"/>
      <c r="F7003" s="66"/>
      <c r="G7003" s="66"/>
      <c r="H7003" s="66">
        <v>0</v>
      </c>
    </row>
    <row r="7004" spans="1:8" ht="12.75" customHeight="1" x14ac:dyDescent="0.25">
      <c r="A7004" s="26" t="s">
        <v>7215</v>
      </c>
      <c r="B7004" s="26" t="s">
        <v>5370</v>
      </c>
      <c r="C7004" s="65">
        <v>16</v>
      </c>
      <c r="D7004" s="66">
        <v>0</v>
      </c>
      <c r="E7004" s="66"/>
      <c r="F7004" s="66"/>
      <c r="G7004" s="66"/>
      <c r="H7004" s="66">
        <v>0</v>
      </c>
    </row>
    <row r="7005" spans="1:8" ht="12.75" customHeight="1" x14ac:dyDescent="0.25">
      <c r="A7005" s="26" t="s">
        <v>7216</v>
      </c>
      <c r="B7005" s="26" t="s">
        <v>4745</v>
      </c>
      <c r="C7005" s="65">
        <v>12</v>
      </c>
      <c r="D7005" s="66"/>
      <c r="E7005" s="66"/>
      <c r="F7005" s="66">
        <v>0</v>
      </c>
      <c r="G7005" s="66"/>
      <c r="H7005" s="66">
        <v>0</v>
      </c>
    </row>
    <row r="7006" spans="1:8" ht="12.75" customHeight="1" x14ac:dyDescent="0.25">
      <c r="A7006" s="26" t="s">
        <v>7217</v>
      </c>
      <c r="B7006" s="26" t="s">
        <v>4745</v>
      </c>
      <c r="C7006" s="65">
        <v>14</v>
      </c>
      <c r="D7006" s="66"/>
      <c r="E7006" s="66">
        <v>0</v>
      </c>
      <c r="F7006" s="66"/>
      <c r="G7006" s="66"/>
      <c r="H7006" s="66">
        <v>0</v>
      </c>
    </row>
    <row r="7007" spans="1:8" ht="12.75" customHeight="1" x14ac:dyDescent="0.25">
      <c r="A7007" s="26" t="s">
        <v>7218</v>
      </c>
      <c r="B7007" s="26" t="s">
        <v>5356</v>
      </c>
      <c r="C7007" s="65">
        <v>16</v>
      </c>
      <c r="D7007" s="66">
        <v>0</v>
      </c>
      <c r="E7007" s="66"/>
      <c r="F7007" s="66"/>
      <c r="G7007" s="66"/>
      <c r="H7007" s="66">
        <v>0</v>
      </c>
    </row>
    <row r="7008" spans="1:8" ht="12.75" customHeight="1" x14ac:dyDescent="0.25">
      <c r="A7008" s="26" t="s">
        <v>7219</v>
      </c>
      <c r="B7008" s="26" t="s">
        <v>5358</v>
      </c>
      <c r="C7008" s="65">
        <v>16</v>
      </c>
      <c r="D7008" s="66">
        <v>0</v>
      </c>
      <c r="E7008" s="66"/>
      <c r="F7008" s="66"/>
      <c r="G7008" s="66"/>
      <c r="H7008" s="66">
        <v>0</v>
      </c>
    </row>
    <row r="7009" spans="1:8" ht="12.75" customHeight="1" x14ac:dyDescent="0.25">
      <c r="A7009" s="26" t="s">
        <v>7220</v>
      </c>
      <c r="B7009" s="26" t="s">
        <v>5501</v>
      </c>
      <c r="C7009" s="65">
        <v>16</v>
      </c>
      <c r="D7009" s="66">
        <v>0</v>
      </c>
      <c r="E7009" s="66"/>
      <c r="F7009" s="66"/>
      <c r="G7009" s="66"/>
      <c r="H7009" s="66">
        <v>0</v>
      </c>
    </row>
    <row r="7010" spans="1:8" ht="12.75" customHeight="1" x14ac:dyDescent="0.25">
      <c r="A7010" s="26" t="s">
        <v>7221</v>
      </c>
      <c r="B7010" s="26" t="s">
        <v>5362</v>
      </c>
      <c r="C7010" s="65">
        <v>16</v>
      </c>
      <c r="D7010" s="66">
        <v>0</v>
      </c>
      <c r="E7010" s="66"/>
      <c r="F7010" s="66"/>
      <c r="G7010" s="66"/>
      <c r="H7010" s="66">
        <v>0</v>
      </c>
    </row>
    <row r="7011" spans="1:8" ht="12.75" customHeight="1" x14ac:dyDescent="0.25">
      <c r="A7011" s="26" t="s">
        <v>7222</v>
      </c>
      <c r="B7011" s="26" t="s">
        <v>5364</v>
      </c>
      <c r="C7011" s="65">
        <v>16</v>
      </c>
      <c r="D7011" s="66">
        <v>0</v>
      </c>
      <c r="E7011" s="66"/>
      <c r="F7011" s="66"/>
      <c r="G7011" s="66"/>
      <c r="H7011" s="66">
        <v>0</v>
      </c>
    </row>
    <row r="7012" spans="1:8" ht="12.75" customHeight="1" x14ac:dyDescent="0.25">
      <c r="A7012" s="26" t="s">
        <v>7223</v>
      </c>
      <c r="B7012" s="26" t="s">
        <v>5366</v>
      </c>
      <c r="C7012" s="65">
        <v>16</v>
      </c>
      <c r="D7012" s="66">
        <v>0</v>
      </c>
      <c r="E7012" s="66"/>
      <c r="F7012" s="66"/>
      <c r="G7012" s="66"/>
      <c r="H7012" s="66">
        <v>0</v>
      </c>
    </row>
    <row r="7013" spans="1:8" ht="12.75" customHeight="1" x14ac:dyDescent="0.25">
      <c r="A7013" s="26" t="s">
        <v>7224</v>
      </c>
      <c r="B7013" s="26" t="s">
        <v>5368</v>
      </c>
      <c r="C7013" s="65">
        <v>16</v>
      </c>
      <c r="D7013" s="66">
        <v>0</v>
      </c>
      <c r="E7013" s="66"/>
      <c r="F7013" s="66"/>
      <c r="G7013" s="66"/>
      <c r="H7013" s="66">
        <v>0</v>
      </c>
    </row>
    <row r="7014" spans="1:8" ht="12.75" customHeight="1" x14ac:dyDescent="0.25">
      <c r="A7014" s="26" t="s">
        <v>7225</v>
      </c>
      <c r="B7014" s="26" t="s">
        <v>5370</v>
      </c>
      <c r="C7014" s="65">
        <v>16</v>
      </c>
      <c r="D7014" s="66">
        <v>0</v>
      </c>
      <c r="E7014" s="66"/>
      <c r="F7014" s="66"/>
      <c r="G7014" s="66"/>
      <c r="H7014" s="66">
        <v>0</v>
      </c>
    </row>
    <row r="7015" spans="1:8" ht="12.75" customHeight="1" x14ac:dyDescent="0.25">
      <c r="A7015" s="26" t="s">
        <v>11595</v>
      </c>
      <c r="B7015" s="26" t="s">
        <v>11374</v>
      </c>
      <c r="C7015" s="65">
        <v>16</v>
      </c>
      <c r="D7015" s="66">
        <v>0</v>
      </c>
      <c r="E7015" s="66"/>
      <c r="F7015" s="66"/>
      <c r="G7015" s="66"/>
      <c r="H7015" s="66">
        <v>0</v>
      </c>
    </row>
    <row r="7016" spans="1:8" ht="12.75" customHeight="1" x14ac:dyDescent="0.25">
      <c r="A7016" s="26" t="s">
        <v>11630</v>
      </c>
      <c r="B7016" s="26" t="s">
        <v>11400</v>
      </c>
      <c r="C7016" s="65">
        <v>16</v>
      </c>
      <c r="D7016" s="66">
        <v>0</v>
      </c>
      <c r="E7016" s="66"/>
      <c r="F7016" s="66"/>
      <c r="G7016" s="66"/>
      <c r="H7016" s="66">
        <v>0</v>
      </c>
    </row>
    <row r="7017" spans="1:8" ht="12.75" customHeight="1" x14ac:dyDescent="0.25">
      <c r="A7017" s="26" t="s">
        <v>11596</v>
      </c>
      <c r="B7017" s="26" t="s">
        <v>11402</v>
      </c>
      <c r="C7017" s="65">
        <v>16</v>
      </c>
      <c r="D7017" s="66">
        <v>0</v>
      </c>
      <c r="E7017" s="66"/>
      <c r="F7017" s="66"/>
      <c r="G7017" s="66"/>
      <c r="H7017" s="66">
        <v>0</v>
      </c>
    </row>
    <row r="7018" spans="1:8" ht="12.75" customHeight="1" x14ac:dyDescent="0.25">
      <c r="A7018" s="26" t="s">
        <v>12376</v>
      </c>
      <c r="B7018" s="26" t="s">
        <v>12099</v>
      </c>
      <c r="C7018" s="65">
        <v>16</v>
      </c>
      <c r="D7018" s="66">
        <v>0</v>
      </c>
      <c r="E7018" s="66"/>
      <c r="F7018" s="66"/>
      <c r="G7018" s="66"/>
      <c r="H7018" s="66">
        <v>0</v>
      </c>
    </row>
    <row r="7019" spans="1:8" ht="12.75" customHeight="1" x14ac:dyDescent="0.25">
      <c r="A7019" s="26" t="s">
        <v>7226</v>
      </c>
      <c r="B7019" s="26" t="s">
        <v>7227</v>
      </c>
      <c r="C7019" s="65">
        <v>12</v>
      </c>
      <c r="D7019" s="66"/>
      <c r="E7019" s="66"/>
      <c r="F7019" s="66">
        <v>0</v>
      </c>
      <c r="G7019" s="66"/>
      <c r="H7019" s="66">
        <v>0</v>
      </c>
    </row>
    <row r="7020" spans="1:8" ht="22.5" customHeight="1" x14ac:dyDescent="0.25">
      <c r="A7020" s="26" t="s">
        <v>7228</v>
      </c>
      <c r="B7020" s="26" t="s">
        <v>7227</v>
      </c>
      <c r="C7020" s="65">
        <v>14</v>
      </c>
      <c r="D7020" s="66"/>
      <c r="E7020" s="66">
        <v>0</v>
      </c>
      <c r="F7020" s="66"/>
      <c r="G7020" s="66"/>
      <c r="H7020" s="66">
        <v>0</v>
      </c>
    </row>
    <row r="7021" spans="1:8" ht="12.75" customHeight="1" x14ac:dyDescent="0.25">
      <c r="A7021" s="26" t="s">
        <v>7229</v>
      </c>
      <c r="B7021" s="26" t="s">
        <v>5356</v>
      </c>
      <c r="C7021" s="65">
        <v>16</v>
      </c>
      <c r="D7021" s="66">
        <v>0</v>
      </c>
      <c r="E7021" s="66"/>
      <c r="F7021" s="66"/>
      <c r="G7021" s="66"/>
      <c r="H7021" s="66">
        <v>0</v>
      </c>
    </row>
    <row r="7022" spans="1:8" ht="12.75" customHeight="1" x14ac:dyDescent="0.25">
      <c r="A7022" s="26" t="s">
        <v>7230</v>
      </c>
      <c r="B7022" s="26" t="s">
        <v>5358</v>
      </c>
      <c r="C7022" s="65">
        <v>16</v>
      </c>
      <c r="D7022" s="66">
        <v>0</v>
      </c>
      <c r="E7022" s="66"/>
      <c r="F7022" s="66"/>
      <c r="G7022" s="66"/>
      <c r="H7022" s="66">
        <v>0</v>
      </c>
    </row>
    <row r="7023" spans="1:8" ht="12.75" customHeight="1" x14ac:dyDescent="0.25">
      <c r="A7023" s="26" t="s">
        <v>7231</v>
      </c>
      <c r="B7023" s="26" t="s">
        <v>5501</v>
      </c>
      <c r="C7023" s="65">
        <v>16</v>
      </c>
      <c r="D7023" s="66">
        <v>0</v>
      </c>
      <c r="E7023" s="66"/>
      <c r="F7023" s="66"/>
      <c r="G7023" s="66"/>
      <c r="H7023" s="66">
        <v>0</v>
      </c>
    </row>
    <row r="7024" spans="1:8" ht="12.75" customHeight="1" x14ac:dyDescent="0.25">
      <c r="A7024" s="26" t="s">
        <v>7232</v>
      </c>
      <c r="B7024" s="26" t="s">
        <v>5362</v>
      </c>
      <c r="C7024" s="65">
        <v>16</v>
      </c>
      <c r="D7024" s="66">
        <v>0</v>
      </c>
      <c r="E7024" s="66"/>
      <c r="F7024" s="66"/>
      <c r="G7024" s="66"/>
      <c r="H7024" s="66">
        <v>0</v>
      </c>
    </row>
    <row r="7025" spans="1:8" ht="12.75" customHeight="1" x14ac:dyDescent="0.25">
      <c r="A7025" s="26" t="s">
        <v>7233</v>
      </c>
      <c r="B7025" s="26" t="s">
        <v>5364</v>
      </c>
      <c r="C7025" s="65">
        <v>16</v>
      </c>
      <c r="D7025" s="66">
        <v>0</v>
      </c>
      <c r="E7025" s="66"/>
      <c r="F7025" s="66"/>
      <c r="G7025" s="66"/>
      <c r="H7025" s="66">
        <v>0</v>
      </c>
    </row>
    <row r="7026" spans="1:8" ht="12.75" customHeight="1" x14ac:dyDescent="0.25">
      <c r="A7026" s="26" t="s">
        <v>7234</v>
      </c>
      <c r="B7026" s="26" t="s">
        <v>5366</v>
      </c>
      <c r="C7026" s="65">
        <v>16</v>
      </c>
      <c r="D7026" s="66">
        <v>0</v>
      </c>
      <c r="E7026" s="66"/>
      <c r="F7026" s="66"/>
      <c r="G7026" s="66"/>
      <c r="H7026" s="66">
        <v>0</v>
      </c>
    </row>
    <row r="7027" spans="1:8" ht="12.75" customHeight="1" x14ac:dyDescent="0.25">
      <c r="A7027" s="26" t="s">
        <v>7235</v>
      </c>
      <c r="B7027" s="26" t="s">
        <v>5368</v>
      </c>
      <c r="C7027" s="65">
        <v>16</v>
      </c>
      <c r="D7027" s="66">
        <v>0</v>
      </c>
      <c r="E7027" s="66"/>
      <c r="F7027" s="66"/>
      <c r="G7027" s="66"/>
      <c r="H7027" s="66">
        <v>0</v>
      </c>
    </row>
    <row r="7028" spans="1:8" ht="12.75" customHeight="1" x14ac:dyDescent="0.25">
      <c r="A7028" s="26" t="s">
        <v>7236</v>
      </c>
      <c r="B7028" s="26" t="s">
        <v>5370</v>
      </c>
      <c r="C7028" s="65">
        <v>16</v>
      </c>
      <c r="D7028" s="66">
        <v>0</v>
      </c>
      <c r="E7028" s="66"/>
      <c r="F7028" s="66"/>
      <c r="G7028" s="66"/>
      <c r="H7028" s="66">
        <v>0</v>
      </c>
    </row>
    <row r="7029" spans="1:8" ht="12.75" customHeight="1" x14ac:dyDescent="0.25">
      <c r="A7029" s="26" t="s">
        <v>7237</v>
      </c>
      <c r="B7029" s="26" t="s">
        <v>5318</v>
      </c>
      <c r="C7029" s="65">
        <v>12</v>
      </c>
      <c r="D7029" s="66"/>
      <c r="E7029" s="66"/>
      <c r="F7029" s="66">
        <v>0</v>
      </c>
      <c r="G7029" s="66"/>
      <c r="H7029" s="66">
        <v>0</v>
      </c>
    </row>
    <row r="7030" spans="1:8" ht="12.75" customHeight="1" x14ac:dyDescent="0.25">
      <c r="A7030" s="26" t="s">
        <v>7238</v>
      </c>
      <c r="B7030" s="26" t="s">
        <v>5318</v>
      </c>
      <c r="C7030" s="65">
        <v>14</v>
      </c>
      <c r="D7030" s="66"/>
      <c r="E7030" s="66">
        <v>0</v>
      </c>
      <c r="F7030" s="66"/>
      <c r="G7030" s="66"/>
      <c r="H7030" s="66">
        <v>0</v>
      </c>
    </row>
    <row r="7031" spans="1:8" ht="12.75" customHeight="1" x14ac:dyDescent="0.25">
      <c r="A7031" s="26" t="s">
        <v>7239</v>
      </c>
      <c r="B7031" s="26" t="s">
        <v>5356</v>
      </c>
      <c r="C7031" s="65">
        <v>16</v>
      </c>
      <c r="D7031" s="66">
        <v>0</v>
      </c>
      <c r="E7031" s="66"/>
      <c r="F7031" s="66"/>
      <c r="G7031" s="66"/>
      <c r="H7031" s="66">
        <v>0</v>
      </c>
    </row>
    <row r="7032" spans="1:8" ht="12.75" customHeight="1" x14ac:dyDescent="0.25">
      <c r="A7032" s="26" t="s">
        <v>7240</v>
      </c>
      <c r="B7032" s="26" t="s">
        <v>5358</v>
      </c>
      <c r="C7032" s="65">
        <v>16</v>
      </c>
      <c r="D7032" s="66">
        <v>0</v>
      </c>
      <c r="E7032" s="66"/>
      <c r="F7032" s="66"/>
      <c r="G7032" s="66"/>
      <c r="H7032" s="66">
        <v>0</v>
      </c>
    </row>
    <row r="7033" spans="1:8" ht="12.75" customHeight="1" x14ac:dyDescent="0.25">
      <c r="A7033" s="26" t="s">
        <v>7241</v>
      </c>
      <c r="B7033" s="26" t="s">
        <v>5501</v>
      </c>
      <c r="C7033" s="65">
        <v>16</v>
      </c>
      <c r="D7033" s="66">
        <v>0</v>
      </c>
      <c r="E7033" s="66"/>
      <c r="F7033" s="66"/>
      <c r="G7033" s="66"/>
      <c r="H7033" s="66">
        <v>0</v>
      </c>
    </row>
    <row r="7034" spans="1:8" ht="12.75" customHeight="1" x14ac:dyDescent="0.25">
      <c r="A7034" s="26" t="s">
        <v>7242</v>
      </c>
      <c r="B7034" s="26" t="s">
        <v>5362</v>
      </c>
      <c r="C7034" s="65">
        <v>16</v>
      </c>
      <c r="D7034" s="66">
        <v>0</v>
      </c>
      <c r="E7034" s="66"/>
      <c r="F7034" s="66"/>
      <c r="G7034" s="66"/>
      <c r="H7034" s="66">
        <v>0</v>
      </c>
    </row>
    <row r="7035" spans="1:8" ht="12.75" customHeight="1" x14ac:dyDescent="0.25">
      <c r="A7035" s="26" t="s">
        <v>7243</v>
      </c>
      <c r="B7035" s="26" t="s">
        <v>5364</v>
      </c>
      <c r="C7035" s="65">
        <v>16</v>
      </c>
      <c r="D7035" s="66">
        <v>0</v>
      </c>
      <c r="E7035" s="66"/>
      <c r="F7035" s="66"/>
      <c r="G7035" s="66"/>
      <c r="H7035" s="66">
        <v>0</v>
      </c>
    </row>
    <row r="7036" spans="1:8" ht="12.75" customHeight="1" x14ac:dyDescent="0.25">
      <c r="A7036" s="26" t="s">
        <v>7244</v>
      </c>
      <c r="B7036" s="26" t="s">
        <v>5366</v>
      </c>
      <c r="C7036" s="65">
        <v>16</v>
      </c>
      <c r="D7036" s="66">
        <v>0</v>
      </c>
      <c r="E7036" s="66"/>
      <c r="F7036" s="66"/>
      <c r="G7036" s="66"/>
      <c r="H7036" s="66">
        <v>0</v>
      </c>
    </row>
    <row r="7037" spans="1:8" ht="12.75" customHeight="1" x14ac:dyDescent="0.25">
      <c r="A7037" s="26" t="s">
        <v>7245</v>
      </c>
      <c r="B7037" s="26" t="s">
        <v>5368</v>
      </c>
      <c r="C7037" s="65">
        <v>16</v>
      </c>
      <c r="D7037" s="66">
        <v>0</v>
      </c>
      <c r="E7037" s="66"/>
      <c r="F7037" s="66"/>
      <c r="G7037" s="66"/>
      <c r="H7037" s="66">
        <v>0</v>
      </c>
    </row>
    <row r="7038" spans="1:8" ht="12.75" customHeight="1" x14ac:dyDescent="0.25">
      <c r="A7038" s="26" t="s">
        <v>7246</v>
      </c>
      <c r="B7038" s="26" t="s">
        <v>5370</v>
      </c>
      <c r="C7038" s="65">
        <v>16</v>
      </c>
      <c r="D7038" s="66">
        <v>0</v>
      </c>
      <c r="E7038" s="66"/>
      <c r="F7038" s="66"/>
      <c r="G7038" s="66"/>
      <c r="H7038" s="66">
        <v>0</v>
      </c>
    </row>
    <row r="7039" spans="1:8" ht="12.75" customHeight="1" x14ac:dyDescent="0.25">
      <c r="A7039" s="26" t="s">
        <v>7247</v>
      </c>
      <c r="B7039" s="26" t="s">
        <v>5341</v>
      </c>
      <c r="C7039" s="65">
        <v>10</v>
      </c>
      <c r="D7039" s="66"/>
      <c r="E7039" s="66"/>
      <c r="F7039" s="66"/>
      <c r="G7039" s="66">
        <v>0</v>
      </c>
      <c r="H7039" s="66">
        <v>0</v>
      </c>
    </row>
    <row r="7040" spans="1:8" ht="12.75" customHeight="1" x14ac:dyDescent="0.25">
      <c r="A7040" s="26" t="s">
        <v>7248</v>
      </c>
      <c r="B7040" s="26" t="s">
        <v>7249</v>
      </c>
      <c r="C7040" s="65">
        <v>12</v>
      </c>
      <c r="D7040" s="66"/>
      <c r="E7040" s="66"/>
      <c r="F7040" s="66">
        <v>0</v>
      </c>
      <c r="G7040" s="66"/>
      <c r="H7040" s="66">
        <v>0</v>
      </c>
    </row>
    <row r="7041" spans="1:8" ht="12.75" customHeight="1" x14ac:dyDescent="0.25">
      <c r="A7041" s="26" t="s">
        <v>7250</v>
      </c>
      <c r="B7041" s="26" t="s">
        <v>7249</v>
      </c>
      <c r="C7041" s="65">
        <v>14</v>
      </c>
      <c r="D7041" s="66"/>
      <c r="E7041" s="66">
        <v>0</v>
      </c>
      <c r="F7041" s="66"/>
      <c r="G7041" s="66"/>
      <c r="H7041" s="66">
        <v>0</v>
      </c>
    </row>
    <row r="7042" spans="1:8" ht="12.75" customHeight="1" x14ac:dyDescent="0.25">
      <c r="A7042" s="26" t="s">
        <v>7251</v>
      </c>
      <c r="B7042" s="26" t="s">
        <v>5356</v>
      </c>
      <c r="C7042" s="65">
        <v>16</v>
      </c>
      <c r="D7042" s="66">
        <v>0</v>
      </c>
      <c r="E7042" s="66"/>
      <c r="F7042" s="66"/>
      <c r="G7042" s="66"/>
      <c r="H7042" s="66">
        <v>0</v>
      </c>
    </row>
    <row r="7043" spans="1:8" ht="12.75" customHeight="1" x14ac:dyDescent="0.25">
      <c r="A7043" s="26" t="s">
        <v>7252</v>
      </c>
      <c r="B7043" s="26" t="s">
        <v>5358</v>
      </c>
      <c r="C7043" s="65">
        <v>16</v>
      </c>
      <c r="D7043" s="66">
        <v>0</v>
      </c>
      <c r="E7043" s="66"/>
      <c r="F7043" s="66"/>
      <c r="G7043" s="66"/>
      <c r="H7043" s="66">
        <v>0</v>
      </c>
    </row>
    <row r="7044" spans="1:8" ht="12.75" customHeight="1" x14ac:dyDescent="0.25">
      <c r="A7044" s="26" t="s">
        <v>7253</v>
      </c>
      <c r="B7044" s="26" t="s">
        <v>5360</v>
      </c>
      <c r="C7044" s="65">
        <v>16</v>
      </c>
      <c r="D7044" s="66">
        <v>0</v>
      </c>
      <c r="E7044" s="66"/>
      <c r="F7044" s="66"/>
      <c r="G7044" s="66"/>
      <c r="H7044" s="66">
        <v>0</v>
      </c>
    </row>
    <row r="7045" spans="1:8" ht="12.75" customHeight="1" x14ac:dyDescent="0.25">
      <c r="A7045" s="26" t="s">
        <v>7254</v>
      </c>
      <c r="B7045" s="26" t="s">
        <v>5362</v>
      </c>
      <c r="C7045" s="65">
        <v>16</v>
      </c>
      <c r="D7045" s="66">
        <v>0</v>
      </c>
      <c r="E7045" s="66"/>
      <c r="F7045" s="66"/>
      <c r="G7045" s="66"/>
      <c r="H7045" s="66">
        <v>0</v>
      </c>
    </row>
    <row r="7046" spans="1:8" ht="12.75" customHeight="1" x14ac:dyDescent="0.25">
      <c r="A7046" s="26" t="s">
        <v>7255</v>
      </c>
      <c r="B7046" s="26" t="s">
        <v>5364</v>
      </c>
      <c r="C7046" s="65">
        <v>16</v>
      </c>
      <c r="D7046" s="66">
        <v>0</v>
      </c>
      <c r="E7046" s="66"/>
      <c r="F7046" s="66"/>
      <c r="G7046" s="66"/>
      <c r="H7046" s="66">
        <v>0</v>
      </c>
    </row>
    <row r="7047" spans="1:8" ht="12.75" customHeight="1" x14ac:dyDescent="0.25">
      <c r="A7047" s="26" t="s">
        <v>7256</v>
      </c>
      <c r="B7047" s="26" t="s">
        <v>5366</v>
      </c>
      <c r="C7047" s="65">
        <v>16</v>
      </c>
      <c r="D7047" s="66">
        <v>0</v>
      </c>
      <c r="E7047" s="66"/>
      <c r="F7047" s="66"/>
      <c r="G7047" s="66"/>
      <c r="H7047" s="66">
        <v>0</v>
      </c>
    </row>
    <row r="7048" spans="1:8" ht="12.75" customHeight="1" x14ac:dyDescent="0.25">
      <c r="A7048" s="26" t="s">
        <v>7257</v>
      </c>
      <c r="B7048" s="26" t="s">
        <v>5368</v>
      </c>
      <c r="C7048" s="65">
        <v>16</v>
      </c>
      <c r="D7048" s="66">
        <v>0</v>
      </c>
      <c r="E7048" s="66"/>
      <c r="F7048" s="66"/>
      <c r="G7048" s="66"/>
      <c r="H7048" s="66">
        <v>0</v>
      </c>
    </row>
    <row r="7049" spans="1:8" ht="12.75" customHeight="1" x14ac:dyDescent="0.25">
      <c r="A7049" s="26" t="s">
        <v>7258</v>
      </c>
      <c r="B7049" s="26" t="s">
        <v>5370</v>
      </c>
      <c r="C7049" s="65">
        <v>16</v>
      </c>
      <c r="D7049" s="66">
        <v>0</v>
      </c>
      <c r="E7049" s="66"/>
      <c r="F7049" s="66"/>
      <c r="G7049" s="66"/>
      <c r="H7049" s="66">
        <v>0</v>
      </c>
    </row>
    <row r="7050" spans="1:8" ht="12.75" customHeight="1" x14ac:dyDescent="0.25">
      <c r="A7050" s="26" t="s">
        <v>7259</v>
      </c>
      <c r="B7050" s="26" t="s">
        <v>5374</v>
      </c>
      <c r="C7050" s="65">
        <v>12</v>
      </c>
      <c r="D7050" s="66"/>
      <c r="E7050" s="66"/>
      <c r="F7050" s="66">
        <v>0</v>
      </c>
      <c r="G7050" s="66"/>
      <c r="H7050" s="66">
        <v>0</v>
      </c>
    </row>
    <row r="7051" spans="1:8" ht="12.75" customHeight="1" x14ac:dyDescent="0.25">
      <c r="A7051" s="26" t="s">
        <v>7260</v>
      </c>
      <c r="B7051" s="26" t="s">
        <v>5374</v>
      </c>
      <c r="C7051" s="65">
        <v>14</v>
      </c>
      <c r="D7051" s="66"/>
      <c r="E7051" s="66">
        <v>0</v>
      </c>
      <c r="F7051" s="66"/>
      <c r="G7051" s="66"/>
      <c r="H7051" s="66">
        <v>0</v>
      </c>
    </row>
    <row r="7052" spans="1:8" ht="12.75" customHeight="1" x14ac:dyDescent="0.25">
      <c r="A7052" s="26" t="s">
        <v>7261</v>
      </c>
      <c r="B7052" s="26" t="s">
        <v>5356</v>
      </c>
      <c r="C7052" s="65">
        <v>16</v>
      </c>
      <c r="D7052" s="66">
        <v>0</v>
      </c>
      <c r="E7052" s="66"/>
      <c r="F7052" s="66"/>
      <c r="G7052" s="66"/>
      <c r="H7052" s="66">
        <v>0</v>
      </c>
    </row>
    <row r="7053" spans="1:8" ht="12.75" customHeight="1" x14ac:dyDescent="0.25">
      <c r="A7053" s="26" t="s">
        <v>7262</v>
      </c>
      <c r="B7053" s="26" t="s">
        <v>5358</v>
      </c>
      <c r="C7053" s="65">
        <v>16</v>
      </c>
      <c r="D7053" s="66">
        <v>0</v>
      </c>
      <c r="E7053" s="66"/>
      <c r="F7053" s="66"/>
      <c r="G7053" s="66"/>
      <c r="H7053" s="66">
        <v>0</v>
      </c>
    </row>
    <row r="7054" spans="1:8" ht="12.75" customHeight="1" x14ac:dyDescent="0.25">
      <c r="A7054" s="26" t="s">
        <v>7263</v>
      </c>
      <c r="B7054" s="26" t="s">
        <v>5360</v>
      </c>
      <c r="C7054" s="65">
        <v>16</v>
      </c>
      <c r="D7054" s="66">
        <v>0</v>
      </c>
      <c r="E7054" s="66"/>
      <c r="F7054" s="66"/>
      <c r="G7054" s="66"/>
      <c r="H7054" s="66">
        <v>0</v>
      </c>
    </row>
    <row r="7055" spans="1:8" ht="12.75" customHeight="1" x14ac:dyDescent="0.25">
      <c r="A7055" s="26" t="s">
        <v>7264</v>
      </c>
      <c r="B7055" s="26" t="s">
        <v>5362</v>
      </c>
      <c r="C7055" s="65">
        <v>16</v>
      </c>
      <c r="D7055" s="66">
        <v>0</v>
      </c>
      <c r="E7055" s="66"/>
      <c r="F7055" s="66"/>
      <c r="G7055" s="66"/>
      <c r="H7055" s="66">
        <v>0</v>
      </c>
    </row>
    <row r="7056" spans="1:8" ht="12.75" customHeight="1" x14ac:dyDescent="0.25">
      <c r="A7056" s="26" t="s">
        <v>7265</v>
      </c>
      <c r="B7056" s="26" t="s">
        <v>5364</v>
      </c>
      <c r="C7056" s="65">
        <v>16</v>
      </c>
      <c r="D7056" s="66">
        <v>0</v>
      </c>
      <c r="E7056" s="66"/>
      <c r="F7056" s="66"/>
      <c r="G7056" s="66"/>
      <c r="H7056" s="66">
        <v>0</v>
      </c>
    </row>
    <row r="7057" spans="1:8" ht="12.75" customHeight="1" x14ac:dyDescent="0.25">
      <c r="A7057" s="26" t="s">
        <v>7266</v>
      </c>
      <c r="B7057" s="26" t="s">
        <v>5366</v>
      </c>
      <c r="C7057" s="65">
        <v>16</v>
      </c>
      <c r="D7057" s="66">
        <v>0</v>
      </c>
      <c r="E7057" s="66"/>
      <c r="F7057" s="66"/>
      <c r="G7057" s="66"/>
      <c r="H7057" s="66">
        <v>0</v>
      </c>
    </row>
    <row r="7058" spans="1:8" ht="12.75" customHeight="1" x14ac:dyDescent="0.25">
      <c r="A7058" s="26" t="s">
        <v>7267</v>
      </c>
      <c r="B7058" s="26" t="s">
        <v>5368</v>
      </c>
      <c r="C7058" s="65">
        <v>16</v>
      </c>
      <c r="D7058" s="66">
        <v>0</v>
      </c>
      <c r="E7058" s="66"/>
      <c r="F7058" s="66"/>
      <c r="G7058" s="66"/>
      <c r="H7058" s="66">
        <v>0</v>
      </c>
    </row>
    <row r="7059" spans="1:8" ht="12.75" customHeight="1" x14ac:dyDescent="0.25">
      <c r="A7059" s="26" t="s">
        <v>7268</v>
      </c>
      <c r="B7059" s="26" t="s">
        <v>5370</v>
      </c>
      <c r="C7059" s="65">
        <v>16</v>
      </c>
      <c r="D7059" s="66">
        <v>0</v>
      </c>
      <c r="E7059" s="66"/>
      <c r="F7059" s="66"/>
      <c r="G7059" s="66"/>
      <c r="H7059" s="66">
        <v>0</v>
      </c>
    </row>
    <row r="7060" spans="1:8" ht="12.75" customHeight="1" x14ac:dyDescent="0.25">
      <c r="A7060" s="26" t="s">
        <v>7269</v>
      </c>
      <c r="B7060" s="26" t="s">
        <v>5608</v>
      </c>
      <c r="C7060" s="65">
        <v>12</v>
      </c>
      <c r="D7060" s="66"/>
      <c r="E7060" s="66"/>
      <c r="F7060" s="66">
        <v>0</v>
      </c>
      <c r="G7060" s="66"/>
      <c r="H7060" s="66">
        <v>0</v>
      </c>
    </row>
    <row r="7061" spans="1:8" ht="12.75" customHeight="1" x14ac:dyDescent="0.25">
      <c r="A7061" s="26" t="s">
        <v>7270</v>
      </c>
      <c r="B7061" s="26" t="s">
        <v>5608</v>
      </c>
      <c r="C7061" s="65">
        <v>14</v>
      </c>
      <c r="D7061" s="66"/>
      <c r="E7061" s="66">
        <v>0</v>
      </c>
      <c r="F7061" s="66"/>
      <c r="G7061" s="66"/>
      <c r="H7061" s="66">
        <v>0</v>
      </c>
    </row>
    <row r="7062" spans="1:8" ht="12.75" customHeight="1" x14ac:dyDescent="0.25">
      <c r="A7062" s="26" t="s">
        <v>7271</v>
      </c>
      <c r="B7062" s="26" t="s">
        <v>5356</v>
      </c>
      <c r="C7062" s="65">
        <v>16</v>
      </c>
      <c r="D7062" s="66">
        <v>0</v>
      </c>
      <c r="E7062" s="66"/>
      <c r="F7062" s="66"/>
      <c r="G7062" s="66"/>
      <c r="H7062" s="66">
        <v>0</v>
      </c>
    </row>
    <row r="7063" spans="1:8" ht="12.75" customHeight="1" x14ac:dyDescent="0.25">
      <c r="A7063" s="26" t="s">
        <v>7272</v>
      </c>
      <c r="B7063" s="26" t="s">
        <v>5358</v>
      </c>
      <c r="C7063" s="65">
        <v>16</v>
      </c>
      <c r="D7063" s="66">
        <v>0</v>
      </c>
      <c r="E7063" s="66"/>
      <c r="F7063" s="66"/>
      <c r="G7063" s="66"/>
      <c r="H7063" s="66">
        <v>0</v>
      </c>
    </row>
    <row r="7064" spans="1:8" ht="22.5" customHeight="1" x14ac:dyDescent="0.25">
      <c r="A7064" s="26" t="s">
        <v>7273</v>
      </c>
      <c r="B7064" s="26" t="s">
        <v>5360</v>
      </c>
      <c r="C7064" s="65">
        <v>16</v>
      </c>
      <c r="D7064" s="66">
        <v>0</v>
      </c>
      <c r="E7064" s="66"/>
      <c r="F7064" s="66"/>
      <c r="G7064" s="66"/>
      <c r="H7064" s="66">
        <v>0</v>
      </c>
    </row>
    <row r="7065" spans="1:8" ht="22.5" customHeight="1" x14ac:dyDescent="0.25">
      <c r="A7065" s="26" t="s">
        <v>7274</v>
      </c>
      <c r="B7065" s="26" t="s">
        <v>5362</v>
      </c>
      <c r="C7065" s="65">
        <v>16</v>
      </c>
      <c r="D7065" s="66">
        <v>0</v>
      </c>
      <c r="E7065" s="66"/>
      <c r="F7065" s="66"/>
      <c r="G7065" s="66"/>
      <c r="H7065" s="66">
        <v>0</v>
      </c>
    </row>
    <row r="7066" spans="1:8" ht="22.5" customHeight="1" x14ac:dyDescent="0.25">
      <c r="A7066" s="26" t="s">
        <v>7275</v>
      </c>
      <c r="B7066" s="26" t="s">
        <v>5364</v>
      </c>
      <c r="C7066" s="65">
        <v>16</v>
      </c>
      <c r="D7066" s="66">
        <v>0</v>
      </c>
      <c r="E7066" s="66"/>
      <c r="F7066" s="66"/>
      <c r="G7066" s="66"/>
      <c r="H7066" s="66">
        <v>0</v>
      </c>
    </row>
    <row r="7067" spans="1:8" ht="12.75" customHeight="1" x14ac:dyDescent="0.25">
      <c r="A7067" s="26" t="s">
        <v>7276</v>
      </c>
      <c r="B7067" s="26" t="s">
        <v>5366</v>
      </c>
      <c r="C7067" s="65">
        <v>16</v>
      </c>
      <c r="D7067" s="66">
        <v>0</v>
      </c>
      <c r="E7067" s="66"/>
      <c r="F7067" s="66"/>
      <c r="G7067" s="66"/>
      <c r="H7067" s="66">
        <v>0</v>
      </c>
    </row>
    <row r="7068" spans="1:8" ht="12.75" customHeight="1" x14ac:dyDescent="0.25">
      <c r="A7068" s="26" t="s">
        <v>7277</v>
      </c>
      <c r="B7068" s="26" t="s">
        <v>5368</v>
      </c>
      <c r="C7068" s="65">
        <v>16</v>
      </c>
      <c r="D7068" s="66">
        <v>0</v>
      </c>
      <c r="E7068" s="66"/>
      <c r="F7068" s="66"/>
      <c r="G7068" s="66"/>
      <c r="H7068" s="66">
        <v>0</v>
      </c>
    </row>
    <row r="7069" spans="1:8" ht="22.5" customHeight="1" x14ac:dyDescent="0.25">
      <c r="A7069" s="26" t="s">
        <v>7278</v>
      </c>
      <c r="B7069" s="26" t="s">
        <v>5370</v>
      </c>
      <c r="C7069" s="65">
        <v>16</v>
      </c>
      <c r="D7069" s="66">
        <v>0</v>
      </c>
      <c r="E7069" s="66"/>
      <c r="F7069" s="66"/>
      <c r="G7069" s="66"/>
      <c r="H7069" s="66">
        <v>0</v>
      </c>
    </row>
    <row r="7070" spans="1:8" ht="12.75" customHeight="1" x14ac:dyDescent="0.25">
      <c r="A7070" s="26" t="s">
        <v>7279</v>
      </c>
      <c r="B7070" s="26" t="s">
        <v>5420</v>
      </c>
      <c r="C7070" s="65">
        <v>12</v>
      </c>
      <c r="D7070" s="66"/>
      <c r="E7070" s="66"/>
      <c r="F7070" s="66">
        <v>0</v>
      </c>
      <c r="G7070" s="66"/>
      <c r="H7070" s="66">
        <v>0</v>
      </c>
    </row>
    <row r="7071" spans="1:8" ht="12.75" customHeight="1" x14ac:dyDescent="0.25">
      <c r="A7071" s="26" t="s">
        <v>7280</v>
      </c>
      <c r="B7071" s="26" t="s">
        <v>5420</v>
      </c>
      <c r="C7071" s="65">
        <v>14</v>
      </c>
      <c r="D7071" s="66"/>
      <c r="E7071" s="66">
        <v>0</v>
      </c>
      <c r="F7071" s="66"/>
      <c r="G7071" s="66"/>
      <c r="H7071" s="66">
        <v>0</v>
      </c>
    </row>
    <row r="7072" spans="1:8" ht="12.75" customHeight="1" x14ac:dyDescent="0.25">
      <c r="A7072" s="26" t="s">
        <v>7281</v>
      </c>
      <c r="B7072" s="26" t="s">
        <v>5356</v>
      </c>
      <c r="C7072" s="65">
        <v>16</v>
      </c>
      <c r="D7072" s="66">
        <v>0</v>
      </c>
      <c r="E7072" s="66"/>
      <c r="F7072" s="66"/>
      <c r="G7072" s="66"/>
      <c r="H7072" s="66">
        <v>0</v>
      </c>
    </row>
    <row r="7073" spans="1:8" ht="12.75" customHeight="1" x14ac:dyDescent="0.25">
      <c r="A7073" s="26" t="s">
        <v>7282</v>
      </c>
      <c r="B7073" s="26" t="s">
        <v>5358</v>
      </c>
      <c r="C7073" s="65">
        <v>16</v>
      </c>
      <c r="D7073" s="66">
        <v>0</v>
      </c>
      <c r="E7073" s="66"/>
      <c r="F7073" s="66"/>
      <c r="G7073" s="66"/>
      <c r="H7073" s="66">
        <v>0</v>
      </c>
    </row>
    <row r="7074" spans="1:8" ht="12.75" customHeight="1" x14ac:dyDescent="0.25">
      <c r="A7074" s="26" t="s">
        <v>7283</v>
      </c>
      <c r="B7074" s="26" t="s">
        <v>5501</v>
      </c>
      <c r="C7074" s="65">
        <v>16</v>
      </c>
      <c r="D7074" s="66">
        <v>0</v>
      </c>
      <c r="E7074" s="66"/>
      <c r="F7074" s="66"/>
      <c r="G7074" s="66"/>
      <c r="H7074" s="66">
        <v>0</v>
      </c>
    </row>
    <row r="7075" spans="1:8" ht="12.75" customHeight="1" x14ac:dyDescent="0.25">
      <c r="A7075" s="26" t="s">
        <v>7284</v>
      </c>
      <c r="B7075" s="26" t="s">
        <v>5362</v>
      </c>
      <c r="C7075" s="65">
        <v>16</v>
      </c>
      <c r="D7075" s="66">
        <v>0</v>
      </c>
      <c r="E7075" s="66"/>
      <c r="F7075" s="66"/>
      <c r="G7075" s="66"/>
      <c r="H7075" s="66">
        <v>0</v>
      </c>
    </row>
    <row r="7076" spans="1:8" ht="12.75" customHeight="1" x14ac:dyDescent="0.25">
      <c r="A7076" s="26" t="s">
        <v>7285</v>
      </c>
      <c r="B7076" s="26" t="s">
        <v>5364</v>
      </c>
      <c r="C7076" s="65">
        <v>16</v>
      </c>
      <c r="D7076" s="66">
        <v>0</v>
      </c>
      <c r="E7076" s="66"/>
      <c r="F7076" s="66"/>
      <c r="G7076" s="66"/>
      <c r="H7076" s="66">
        <v>0</v>
      </c>
    </row>
    <row r="7077" spans="1:8" ht="12.75" customHeight="1" x14ac:dyDescent="0.25">
      <c r="A7077" s="26" t="s">
        <v>7286</v>
      </c>
      <c r="B7077" s="26" t="s">
        <v>5366</v>
      </c>
      <c r="C7077" s="65">
        <v>16</v>
      </c>
      <c r="D7077" s="66">
        <v>0</v>
      </c>
      <c r="E7077" s="66"/>
      <c r="F7077" s="66"/>
      <c r="G7077" s="66"/>
      <c r="H7077" s="66">
        <v>0</v>
      </c>
    </row>
    <row r="7078" spans="1:8" ht="12.75" customHeight="1" x14ac:dyDescent="0.25">
      <c r="A7078" s="26" t="s">
        <v>7287</v>
      </c>
      <c r="B7078" s="26" t="s">
        <v>5368</v>
      </c>
      <c r="C7078" s="65">
        <v>16</v>
      </c>
      <c r="D7078" s="66">
        <v>0</v>
      </c>
      <c r="E7078" s="66"/>
      <c r="F7078" s="66"/>
      <c r="G7078" s="66"/>
      <c r="H7078" s="66">
        <v>0</v>
      </c>
    </row>
    <row r="7079" spans="1:8" ht="12.75" customHeight="1" x14ac:dyDescent="0.25">
      <c r="A7079" s="26" t="s">
        <v>7288</v>
      </c>
      <c r="B7079" s="26" t="s">
        <v>5370</v>
      </c>
      <c r="C7079" s="65">
        <v>16</v>
      </c>
      <c r="D7079" s="66">
        <v>0</v>
      </c>
      <c r="E7079" s="66"/>
      <c r="F7079" s="66"/>
      <c r="G7079" s="66"/>
      <c r="H7079" s="66">
        <v>0</v>
      </c>
    </row>
    <row r="7080" spans="1:8" ht="12.75" customHeight="1" x14ac:dyDescent="0.25">
      <c r="A7080" s="26" t="s">
        <v>7289</v>
      </c>
      <c r="B7080" s="26" t="s">
        <v>5443</v>
      </c>
      <c r="C7080" s="65">
        <v>12</v>
      </c>
      <c r="D7080" s="66"/>
      <c r="E7080" s="66"/>
      <c r="F7080" s="66">
        <v>0</v>
      </c>
      <c r="G7080" s="66"/>
      <c r="H7080" s="66">
        <v>0</v>
      </c>
    </row>
    <row r="7081" spans="1:8" ht="12.75" customHeight="1" x14ac:dyDescent="0.25">
      <c r="A7081" s="26" t="s">
        <v>7290</v>
      </c>
      <c r="B7081" s="26" t="s">
        <v>5443</v>
      </c>
      <c r="C7081" s="65">
        <v>14</v>
      </c>
      <c r="D7081" s="66"/>
      <c r="E7081" s="66">
        <v>0</v>
      </c>
      <c r="F7081" s="66"/>
      <c r="G7081" s="66"/>
      <c r="H7081" s="66">
        <v>0</v>
      </c>
    </row>
    <row r="7082" spans="1:8" ht="12.75" customHeight="1" x14ac:dyDescent="0.25">
      <c r="A7082" s="26" t="s">
        <v>7291</v>
      </c>
      <c r="B7082" s="26" t="s">
        <v>5356</v>
      </c>
      <c r="C7082" s="65">
        <v>16</v>
      </c>
      <c r="D7082" s="66">
        <v>0</v>
      </c>
      <c r="E7082" s="66"/>
      <c r="F7082" s="66"/>
      <c r="G7082" s="66"/>
      <c r="H7082" s="66">
        <v>0</v>
      </c>
    </row>
    <row r="7083" spans="1:8" ht="12.75" customHeight="1" x14ac:dyDescent="0.25">
      <c r="A7083" s="26" t="s">
        <v>7292</v>
      </c>
      <c r="B7083" s="26" t="s">
        <v>5358</v>
      </c>
      <c r="C7083" s="65">
        <v>16</v>
      </c>
      <c r="D7083" s="66">
        <v>0</v>
      </c>
      <c r="E7083" s="66"/>
      <c r="F7083" s="66"/>
      <c r="G7083" s="66"/>
      <c r="H7083" s="66">
        <v>0</v>
      </c>
    </row>
    <row r="7084" spans="1:8" ht="12.75" customHeight="1" x14ac:dyDescent="0.25">
      <c r="A7084" s="26" t="s">
        <v>7293</v>
      </c>
      <c r="B7084" s="26" t="s">
        <v>5501</v>
      </c>
      <c r="C7084" s="65">
        <v>16</v>
      </c>
      <c r="D7084" s="66">
        <v>0</v>
      </c>
      <c r="E7084" s="66"/>
      <c r="F7084" s="66"/>
      <c r="G7084" s="66"/>
      <c r="H7084" s="66">
        <v>0</v>
      </c>
    </row>
    <row r="7085" spans="1:8" ht="12.75" customHeight="1" x14ac:dyDescent="0.25">
      <c r="A7085" s="26" t="s">
        <v>7294</v>
      </c>
      <c r="B7085" s="26" t="s">
        <v>5362</v>
      </c>
      <c r="C7085" s="65">
        <v>16</v>
      </c>
      <c r="D7085" s="66">
        <v>0</v>
      </c>
      <c r="E7085" s="66"/>
      <c r="F7085" s="66"/>
      <c r="G7085" s="66"/>
      <c r="H7085" s="66">
        <v>0</v>
      </c>
    </row>
    <row r="7086" spans="1:8" ht="12.75" customHeight="1" x14ac:dyDescent="0.25">
      <c r="A7086" s="26" t="s">
        <v>7295</v>
      </c>
      <c r="B7086" s="26" t="s">
        <v>5364</v>
      </c>
      <c r="C7086" s="65">
        <v>16</v>
      </c>
      <c r="D7086" s="66">
        <v>0</v>
      </c>
      <c r="E7086" s="66"/>
      <c r="F7086" s="66"/>
      <c r="G7086" s="66"/>
      <c r="H7086" s="66">
        <v>0</v>
      </c>
    </row>
    <row r="7087" spans="1:8" ht="12.75" customHeight="1" x14ac:dyDescent="0.25">
      <c r="A7087" s="26" t="s">
        <v>7296</v>
      </c>
      <c r="B7087" s="26" t="s">
        <v>5366</v>
      </c>
      <c r="C7087" s="65">
        <v>16</v>
      </c>
      <c r="D7087" s="66">
        <v>0</v>
      </c>
      <c r="E7087" s="66"/>
      <c r="F7087" s="66"/>
      <c r="G7087" s="66"/>
      <c r="H7087" s="66">
        <v>0</v>
      </c>
    </row>
    <row r="7088" spans="1:8" ht="12.75" customHeight="1" x14ac:dyDescent="0.25">
      <c r="A7088" s="26" t="s">
        <v>7297</v>
      </c>
      <c r="B7088" s="26" t="s">
        <v>5368</v>
      </c>
      <c r="C7088" s="65">
        <v>16</v>
      </c>
      <c r="D7088" s="66">
        <v>0</v>
      </c>
      <c r="E7088" s="66"/>
      <c r="F7088" s="66"/>
      <c r="G7088" s="66"/>
      <c r="H7088" s="66">
        <v>0</v>
      </c>
    </row>
    <row r="7089" spans="1:8" ht="12.75" customHeight="1" x14ac:dyDescent="0.25">
      <c r="A7089" s="26" t="s">
        <v>7298</v>
      </c>
      <c r="B7089" s="26" t="s">
        <v>5370</v>
      </c>
      <c r="C7089" s="65">
        <v>16</v>
      </c>
      <c r="D7089" s="66">
        <v>0</v>
      </c>
      <c r="E7089" s="66"/>
      <c r="F7089" s="66"/>
      <c r="G7089" s="66"/>
      <c r="H7089" s="66">
        <v>0</v>
      </c>
    </row>
    <row r="7090" spans="1:8" ht="12.75" customHeight="1" x14ac:dyDescent="0.25">
      <c r="A7090" s="26" t="s">
        <v>7299</v>
      </c>
      <c r="B7090" s="26" t="s">
        <v>5443</v>
      </c>
      <c r="C7090" s="65">
        <v>12</v>
      </c>
      <c r="D7090" s="66"/>
      <c r="E7090" s="66"/>
      <c r="F7090" s="66">
        <v>0</v>
      </c>
      <c r="G7090" s="66"/>
      <c r="H7090" s="66">
        <v>0</v>
      </c>
    </row>
    <row r="7091" spans="1:8" ht="12.75" customHeight="1" x14ac:dyDescent="0.25">
      <c r="A7091" s="26" t="s">
        <v>7300</v>
      </c>
      <c r="B7091" s="26" t="s">
        <v>5443</v>
      </c>
      <c r="C7091" s="65">
        <v>14</v>
      </c>
      <c r="D7091" s="66"/>
      <c r="E7091" s="66">
        <v>0</v>
      </c>
      <c r="F7091" s="66"/>
      <c r="G7091" s="66"/>
      <c r="H7091" s="66">
        <v>0</v>
      </c>
    </row>
    <row r="7092" spans="1:8" ht="12.75" customHeight="1" x14ac:dyDescent="0.25">
      <c r="A7092" s="26" t="s">
        <v>7301</v>
      </c>
      <c r="B7092" s="26" t="s">
        <v>5356</v>
      </c>
      <c r="C7092" s="65">
        <v>16</v>
      </c>
      <c r="D7092" s="66">
        <v>0</v>
      </c>
      <c r="E7092" s="66"/>
      <c r="F7092" s="66"/>
      <c r="G7092" s="66"/>
      <c r="H7092" s="66">
        <v>0</v>
      </c>
    </row>
    <row r="7093" spans="1:8" ht="12.75" customHeight="1" x14ac:dyDescent="0.25">
      <c r="A7093" s="26" t="s">
        <v>7302</v>
      </c>
      <c r="B7093" s="26" t="s">
        <v>5358</v>
      </c>
      <c r="C7093" s="65">
        <v>16</v>
      </c>
      <c r="D7093" s="66">
        <v>0</v>
      </c>
      <c r="E7093" s="66"/>
      <c r="F7093" s="66"/>
      <c r="G7093" s="66"/>
      <c r="H7093" s="66">
        <v>0</v>
      </c>
    </row>
    <row r="7094" spans="1:8" ht="22.5" customHeight="1" x14ac:dyDescent="0.25">
      <c r="A7094" s="26" t="s">
        <v>7303</v>
      </c>
      <c r="B7094" s="26" t="s">
        <v>5501</v>
      </c>
      <c r="C7094" s="65">
        <v>16</v>
      </c>
      <c r="D7094" s="66">
        <v>0</v>
      </c>
      <c r="E7094" s="66"/>
      <c r="F7094" s="66"/>
      <c r="G7094" s="66"/>
      <c r="H7094" s="66">
        <v>0</v>
      </c>
    </row>
    <row r="7095" spans="1:8" ht="12.75" customHeight="1" x14ac:dyDescent="0.25">
      <c r="A7095" s="26" t="s">
        <v>7304</v>
      </c>
      <c r="B7095" s="26" t="s">
        <v>5362</v>
      </c>
      <c r="C7095" s="65">
        <v>16</v>
      </c>
      <c r="D7095" s="66">
        <v>0</v>
      </c>
      <c r="E7095" s="66"/>
      <c r="F7095" s="66"/>
      <c r="G7095" s="66"/>
      <c r="H7095" s="66">
        <v>0</v>
      </c>
    </row>
    <row r="7096" spans="1:8" ht="12.75" customHeight="1" x14ac:dyDescent="0.25">
      <c r="A7096" s="26" t="s">
        <v>7305</v>
      </c>
      <c r="B7096" s="26" t="s">
        <v>5364</v>
      </c>
      <c r="C7096" s="65">
        <v>16</v>
      </c>
      <c r="D7096" s="66">
        <v>0</v>
      </c>
      <c r="E7096" s="66"/>
      <c r="F7096" s="66"/>
      <c r="G7096" s="66"/>
      <c r="H7096" s="66">
        <v>0</v>
      </c>
    </row>
    <row r="7097" spans="1:8" ht="12.75" customHeight="1" x14ac:dyDescent="0.25">
      <c r="A7097" s="26" t="s">
        <v>7306</v>
      </c>
      <c r="B7097" s="26" t="s">
        <v>5366</v>
      </c>
      <c r="C7097" s="65">
        <v>16</v>
      </c>
      <c r="D7097" s="66">
        <v>0</v>
      </c>
      <c r="E7097" s="66"/>
      <c r="F7097" s="66"/>
      <c r="G7097" s="66"/>
      <c r="H7097" s="66">
        <v>0</v>
      </c>
    </row>
    <row r="7098" spans="1:8" ht="12.75" customHeight="1" x14ac:dyDescent="0.25">
      <c r="A7098" s="26" t="s">
        <v>7307</v>
      </c>
      <c r="B7098" s="26" t="s">
        <v>5368</v>
      </c>
      <c r="C7098" s="65">
        <v>16</v>
      </c>
      <c r="D7098" s="66">
        <v>0</v>
      </c>
      <c r="E7098" s="66"/>
      <c r="F7098" s="66"/>
      <c r="G7098" s="66"/>
      <c r="H7098" s="66">
        <v>0</v>
      </c>
    </row>
    <row r="7099" spans="1:8" ht="12.75" customHeight="1" x14ac:dyDescent="0.25">
      <c r="A7099" s="26" t="s">
        <v>7308</v>
      </c>
      <c r="B7099" s="26" t="s">
        <v>5370</v>
      </c>
      <c r="C7099" s="65">
        <v>16</v>
      </c>
      <c r="D7099" s="66">
        <v>0</v>
      </c>
      <c r="E7099" s="66"/>
      <c r="F7099" s="66"/>
      <c r="G7099" s="66"/>
      <c r="H7099" s="66">
        <v>0</v>
      </c>
    </row>
    <row r="7100" spans="1:8" ht="12.75" customHeight="1" x14ac:dyDescent="0.25">
      <c r="A7100" s="26" t="s">
        <v>7309</v>
      </c>
      <c r="B7100" s="26" t="s">
        <v>7310</v>
      </c>
      <c r="C7100" s="65">
        <v>6</v>
      </c>
      <c r="D7100" s="66"/>
      <c r="E7100" s="66"/>
      <c r="F7100" s="66"/>
      <c r="G7100" s="66"/>
      <c r="H7100" s="66">
        <v>0</v>
      </c>
    </row>
    <row r="7101" spans="1:8" ht="12.75" customHeight="1" x14ac:dyDescent="0.25">
      <c r="A7101" s="26" t="s">
        <v>7311</v>
      </c>
      <c r="B7101" s="26" t="s">
        <v>4745</v>
      </c>
      <c r="C7101" s="65">
        <v>10</v>
      </c>
      <c r="D7101" s="66"/>
      <c r="E7101" s="66"/>
      <c r="F7101" s="66"/>
      <c r="G7101" s="66">
        <v>0</v>
      </c>
      <c r="H7101" s="66">
        <v>0</v>
      </c>
    </row>
    <row r="7102" spans="1:8" ht="12.75" customHeight="1" x14ac:dyDescent="0.25">
      <c r="A7102" s="26" t="s">
        <v>7312</v>
      </c>
      <c r="B7102" s="26" t="s">
        <v>5341</v>
      </c>
      <c r="C7102" s="65">
        <v>10</v>
      </c>
      <c r="D7102" s="66"/>
      <c r="E7102" s="66"/>
      <c r="F7102" s="66"/>
      <c r="G7102" s="66">
        <v>0</v>
      </c>
      <c r="H7102" s="66">
        <v>0</v>
      </c>
    </row>
    <row r="7103" spans="1:8" ht="12.75" customHeight="1" x14ac:dyDescent="0.25">
      <c r="A7103" s="26" t="s">
        <v>7313</v>
      </c>
      <c r="B7103" s="26" t="s">
        <v>7314</v>
      </c>
      <c r="C7103" s="65">
        <v>6</v>
      </c>
      <c r="D7103" s="66"/>
      <c r="E7103" s="66"/>
      <c r="F7103" s="66"/>
      <c r="G7103" s="66"/>
      <c r="H7103" s="66">
        <v>0</v>
      </c>
    </row>
    <row r="7104" spans="1:8" ht="12.75" customHeight="1" x14ac:dyDescent="0.25">
      <c r="A7104" s="26" t="s">
        <v>7315</v>
      </c>
      <c r="B7104" s="26" t="s">
        <v>4745</v>
      </c>
      <c r="C7104" s="65">
        <v>10</v>
      </c>
      <c r="D7104" s="66"/>
      <c r="E7104" s="66"/>
      <c r="F7104" s="66"/>
      <c r="G7104" s="66">
        <v>0</v>
      </c>
      <c r="H7104" s="66">
        <v>0</v>
      </c>
    </row>
    <row r="7105" spans="1:8" ht="12.75" customHeight="1" x14ac:dyDescent="0.25">
      <c r="A7105" s="26" t="s">
        <v>7316</v>
      </c>
      <c r="B7105" s="26" t="s">
        <v>5341</v>
      </c>
      <c r="C7105" s="65">
        <v>10</v>
      </c>
      <c r="D7105" s="66"/>
      <c r="E7105" s="66"/>
      <c r="F7105" s="66"/>
      <c r="G7105" s="66">
        <v>0</v>
      </c>
      <c r="H7105" s="66">
        <v>0</v>
      </c>
    </row>
    <row r="7106" spans="1:8" ht="12.75" customHeight="1" x14ac:dyDescent="0.25">
      <c r="A7106" s="26" t="s">
        <v>7317</v>
      </c>
      <c r="B7106" s="26" t="s">
        <v>7318</v>
      </c>
      <c r="C7106" s="65">
        <v>6</v>
      </c>
      <c r="D7106" s="66"/>
      <c r="E7106" s="66"/>
      <c r="F7106" s="66"/>
      <c r="G7106" s="66"/>
      <c r="H7106" s="66">
        <v>0</v>
      </c>
    </row>
    <row r="7107" spans="1:8" ht="12.75" customHeight="1" x14ac:dyDescent="0.25">
      <c r="A7107" s="26" t="s">
        <v>7319</v>
      </c>
      <c r="B7107" s="26" t="s">
        <v>4745</v>
      </c>
      <c r="C7107" s="65">
        <v>10</v>
      </c>
      <c r="D7107" s="66"/>
      <c r="E7107" s="66"/>
      <c r="F7107" s="66"/>
      <c r="G7107" s="66">
        <v>0</v>
      </c>
      <c r="H7107" s="66">
        <v>0</v>
      </c>
    </row>
    <row r="7108" spans="1:8" ht="12.75" customHeight="1" x14ac:dyDescent="0.25">
      <c r="A7108" s="26" t="s">
        <v>7320</v>
      </c>
      <c r="B7108" s="26" t="s">
        <v>5341</v>
      </c>
      <c r="C7108" s="65">
        <v>10</v>
      </c>
      <c r="D7108" s="66"/>
      <c r="E7108" s="66"/>
      <c r="F7108" s="66"/>
      <c r="G7108" s="66">
        <v>0</v>
      </c>
      <c r="H7108" s="66">
        <v>0</v>
      </c>
    </row>
    <row r="7109" spans="1:8" ht="12.75" customHeight="1" x14ac:dyDescent="0.25">
      <c r="A7109" s="26" t="s">
        <v>7321</v>
      </c>
      <c r="B7109" s="26" t="s">
        <v>546</v>
      </c>
      <c r="C7109" s="65">
        <v>3</v>
      </c>
      <c r="D7109" s="66"/>
      <c r="E7109" s="66"/>
      <c r="F7109" s="66"/>
      <c r="G7109" s="66"/>
      <c r="H7109" s="66">
        <v>61455134.659999996</v>
      </c>
    </row>
    <row r="7110" spans="1:8" ht="22.5" customHeight="1" x14ac:dyDescent="0.25">
      <c r="A7110" s="26" t="s">
        <v>7322</v>
      </c>
      <c r="B7110" s="26" t="s">
        <v>548</v>
      </c>
      <c r="C7110" s="65">
        <v>4</v>
      </c>
      <c r="D7110" s="66"/>
      <c r="E7110" s="66"/>
      <c r="F7110" s="66"/>
      <c r="G7110" s="66"/>
      <c r="H7110" s="66">
        <v>0</v>
      </c>
    </row>
    <row r="7111" spans="1:8" ht="22.5" customHeight="1" x14ac:dyDescent="0.25">
      <c r="A7111" s="26" t="s">
        <v>7323</v>
      </c>
      <c r="B7111" s="26" t="s">
        <v>7324</v>
      </c>
      <c r="C7111" s="65">
        <v>6</v>
      </c>
      <c r="D7111" s="66"/>
      <c r="E7111" s="66"/>
      <c r="F7111" s="66"/>
      <c r="G7111" s="66"/>
      <c r="H7111" s="66">
        <v>0</v>
      </c>
    </row>
    <row r="7112" spans="1:8" ht="22.5" customHeight="1" x14ac:dyDescent="0.25">
      <c r="A7112" s="26" t="s">
        <v>7325</v>
      </c>
      <c r="B7112" s="26" t="s">
        <v>7326</v>
      </c>
      <c r="C7112" s="65">
        <v>10</v>
      </c>
      <c r="D7112" s="66"/>
      <c r="E7112" s="66"/>
      <c r="F7112" s="66"/>
      <c r="G7112" s="66">
        <v>0</v>
      </c>
      <c r="H7112" s="66">
        <v>0</v>
      </c>
    </row>
    <row r="7113" spans="1:8" ht="22.5" customHeight="1" x14ac:dyDescent="0.25">
      <c r="A7113" s="26" t="s">
        <v>7327</v>
      </c>
      <c r="B7113" s="26" t="s">
        <v>7326</v>
      </c>
      <c r="C7113" s="65">
        <v>12</v>
      </c>
      <c r="D7113" s="66"/>
      <c r="E7113" s="66"/>
      <c r="F7113" s="66">
        <v>0</v>
      </c>
      <c r="G7113" s="66"/>
      <c r="H7113" s="66">
        <v>0</v>
      </c>
    </row>
    <row r="7114" spans="1:8" ht="12.75" customHeight="1" x14ac:dyDescent="0.25">
      <c r="A7114" s="26" t="s">
        <v>7328</v>
      </c>
      <c r="B7114" s="26" t="s">
        <v>7326</v>
      </c>
      <c r="C7114" s="65">
        <v>14</v>
      </c>
      <c r="D7114" s="66"/>
      <c r="E7114" s="66">
        <v>0</v>
      </c>
      <c r="F7114" s="66"/>
      <c r="G7114" s="66"/>
      <c r="H7114" s="66">
        <v>0</v>
      </c>
    </row>
    <row r="7115" spans="1:8" ht="12.75" customHeight="1" x14ac:dyDescent="0.25">
      <c r="A7115" s="26" t="s">
        <v>7329</v>
      </c>
      <c r="B7115" s="26" t="s">
        <v>7330</v>
      </c>
      <c r="C7115" s="65">
        <v>16</v>
      </c>
      <c r="D7115" s="66">
        <v>0</v>
      </c>
      <c r="E7115" s="66"/>
      <c r="F7115" s="66"/>
      <c r="G7115" s="66"/>
      <c r="H7115" s="66">
        <v>0</v>
      </c>
    </row>
    <row r="7116" spans="1:8" ht="12.75" customHeight="1" x14ac:dyDescent="0.25">
      <c r="A7116" s="26" t="s">
        <v>7331</v>
      </c>
      <c r="B7116" s="26" t="s">
        <v>7332</v>
      </c>
      <c r="C7116" s="65">
        <v>10</v>
      </c>
      <c r="D7116" s="66"/>
      <c r="E7116" s="66"/>
      <c r="F7116" s="66"/>
      <c r="G7116" s="66">
        <v>0</v>
      </c>
      <c r="H7116" s="66">
        <v>0</v>
      </c>
    </row>
    <row r="7117" spans="1:8" ht="12.75" customHeight="1" x14ac:dyDescent="0.25">
      <c r="A7117" s="26" t="s">
        <v>7333</v>
      </c>
      <c r="B7117" s="26" t="s">
        <v>7332</v>
      </c>
      <c r="C7117" s="65">
        <v>12</v>
      </c>
      <c r="D7117" s="66"/>
      <c r="E7117" s="66"/>
      <c r="F7117" s="66">
        <v>0</v>
      </c>
      <c r="G7117" s="66"/>
      <c r="H7117" s="66">
        <v>0</v>
      </c>
    </row>
    <row r="7118" spans="1:8" ht="12.75" customHeight="1" x14ac:dyDescent="0.25">
      <c r="A7118" s="26" t="s">
        <v>7334</v>
      </c>
      <c r="B7118" s="26" t="s">
        <v>7332</v>
      </c>
      <c r="C7118" s="65">
        <v>14</v>
      </c>
      <c r="D7118" s="66"/>
      <c r="E7118" s="66">
        <v>0</v>
      </c>
      <c r="F7118" s="66"/>
      <c r="G7118" s="66"/>
      <c r="H7118" s="66">
        <v>0</v>
      </c>
    </row>
    <row r="7119" spans="1:8" ht="12.75" customHeight="1" x14ac:dyDescent="0.25">
      <c r="A7119" s="26" t="s">
        <v>7335</v>
      </c>
      <c r="B7119" s="26" t="s">
        <v>7332</v>
      </c>
      <c r="C7119" s="65">
        <v>16</v>
      </c>
      <c r="D7119" s="66">
        <v>0</v>
      </c>
      <c r="E7119" s="66"/>
      <c r="F7119" s="66"/>
      <c r="G7119" s="66"/>
      <c r="H7119" s="66">
        <v>0</v>
      </c>
    </row>
    <row r="7120" spans="1:8" ht="12.75" customHeight="1" x14ac:dyDescent="0.25">
      <c r="A7120" s="26" t="s">
        <v>7336</v>
      </c>
      <c r="B7120" s="26" t="s">
        <v>7337</v>
      </c>
      <c r="C7120" s="65">
        <v>6</v>
      </c>
      <c r="D7120" s="66"/>
      <c r="E7120" s="66"/>
      <c r="F7120" s="66"/>
      <c r="G7120" s="66"/>
      <c r="H7120" s="66">
        <v>0</v>
      </c>
    </row>
    <row r="7121" spans="1:8" ht="12.75" customHeight="1" x14ac:dyDescent="0.25">
      <c r="A7121" s="26" t="s">
        <v>7338</v>
      </c>
      <c r="B7121" s="26" t="s">
        <v>1756</v>
      </c>
      <c r="C7121" s="65">
        <v>10</v>
      </c>
      <c r="D7121" s="66"/>
      <c r="E7121" s="66"/>
      <c r="F7121" s="66"/>
      <c r="G7121" s="66">
        <v>0</v>
      </c>
      <c r="H7121" s="66">
        <v>0</v>
      </c>
    </row>
    <row r="7122" spans="1:8" ht="12.75" customHeight="1" x14ac:dyDescent="0.25">
      <c r="A7122" s="26" t="s">
        <v>7339</v>
      </c>
      <c r="B7122" s="26" t="s">
        <v>7340</v>
      </c>
      <c r="C7122" s="65">
        <v>10</v>
      </c>
      <c r="D7122" s="66"/>
      <c r="E7122" s="66"/>
      <c r="F7122" s="66"/>
      <c r="G7122" s="66">
        <v>0</v>
      </c>
      <c r="H7122" s="66">
        <v>0</v>
      </c>
    </row>
    <row r="7123" spans="1:8" ht="12.75" customHeight="1" x14ac:dyDescent="0.25">
      <c r="A7123" s="26" t="s">
        <v>7341</v>
      </c>
      <c r="B7123" s="26" t="s">
        <v>7342</v>
      </c>
      <c r="C7123" s="65">
        <v>6</v>
      </c>
      <c r="D7123" s="66"/>
      <c r="E7123" s="66"/>
      <c r="F7123" s="66"/>
      <c r="G7123" s="66"/>
      <c r="H7123" s="66">
        <v>0</v>
      </c>
    </row>
    <row r="7124" spans="1:8" ht="22.5" customHeight="1" x14ac:dyDescent="0.25">
      <c r="A7124" s="26" t="s">
        <v>7343</v>
      </c>
      <c r="B7124" s="26" t="s">
        <v>7344</v>
      </c>
      <c r="C7124" s="65">
        <v>10</v>
      </c>
      <c r="D7124" s="66"/>
      <c r="E7124" s="66"/>
      <c r="F7124" s="66"/>
      <c r="G7124" s="66">
        <v>0</v>
      </c>
      <c r="H7124" s="66">
        <v>0</v>
      </c>
    </row>
    <row r="7125" spans="1:8" ht="12.75" customHeight="1" x14ac:dyDescent="0.25">
      <c r="A7125" s="26" t="s">
        <v>7345</v>
      </c>
      <c r="B7125" s="26" t="s">
        <v>7332</v>
      </c>
      <c r="C7125" s="65">
        <v>10</v>
      </c>
      <c r="D7125" s="66"/>
      <c r="E7125" s="66"/>
      <c r="F7125" s="66"/>
      <c r="G7125" s="66">
        <v>0</v>
      </c>
      <c r="H7125" s="66">
        <v>0</v>
      </c>
    </row>
    <row r="7126" spans="1:8" ht="12.75" customHeight="1" x14ac:dyDescent="0.25">
      <c r="A7126" s="26" t="s">
        <v>7346</v>
      </c>
      <c r="B7126" s="26" t="s">
        <v>7347</v>
      </c>
      <c r="C7126" s="65">
        <v>6</v>
      </c>
      <c r="D7126" s="66"/>
      <c r="E7126" s="66"/>
      <c r="F7126" s="66"/>
      <c r="G7126" s="66"/>
      <c r="H7126" s="66">
        <v>0</v>
      </c>
    </row>
    <row r="7127" spans="1:8" ht="12.75" customHeight="1" x14ac:dyDescent="0.25">
      <c r="A7127" s="26" t="s">
        <v>7348</v>
      </c>
      <c r="B7127" s="26" t="s">
        <v>7344</v>
      </c>
      <c r="C7127" s="65">
        <v>10</v>
      </c>
      <c r="D7127" s="66"/>
      <c r="E7127" s="66"/>
      <c r="F7127" s="66"/>
      <c r="G7127" s="66">
        <v>0</v>
      </c>
      <c r="H7127" s="66">
        <v>0</v>
      </c>
    </row>
    <row r="7128" spans="1:8" ht="22.5" customHeight="1" x14ac:dyDescent="0.25">
      <c r="A7128" s="26" t="s">
        <v>7349</v>
      </c>
      <c r="B7128" s="26" t="s">
        <v>7326</v>
      </c>
      <c r="C7128" s="65">
        <v>10</v>
      </c>
      <c r="D7128" s="66"/>
      <c r="E7128" s="66"/>
      <c r="F7128" s="66"/>
      <c r="G7128" s="66">
        <v>0</v>
      </c>
      <c r="H7128" s="66">
        <v>0</v>
      </c>
    </row>
    <row r="7129" spans="1:8" ht="12.75" customHeight="1" x14ac:dyDescent="0.25">
      <c r="A7129" s="26" t="s">
        <v>7350</v>
      </c>
      <c r="B7129" s="26" t="s">
        <v>7351</v>
      </c>
      <c r="C7129" s="65">
        <v>10</v>
      </c>
      <c r="D7129" s="66"/>
      <c r="E7129" s="66"/>
      <c r="F7129" s="66"/>
      <c r="G7129" s="66">
        <v>0</v>
      </c>
      <c r="H7129" s="66">
        <v>0</v>
      </c>
    </row>
    <row r="7130" spans="1:8" ht="12.75" customHeight="1" x14ac:dyDescent="0.25">
      <c r="A7130" s="26" t="s">
        <v>7352</v>
      </c>
      <c r="B7130" s="26" t="s">
        <v>7353</v>
      </c>
      <c r="C7130" s="65">
        <v>10</v>
      </c>
      <c r="D7130" s="66"/>
      <c r="E7130" s="66"/>
      <c r="F7130" s="66"/>
      <c r="G7130" s="66">
        <v>0</v>
      </c>
      <c r="H7130" s="66">
        <v>0</v>
      </c>
    </row>
    <row r="7131" spans="1:8" ht="12.75" customHeight="1" x14ac:dyDescent="0.25">
      <c r="A7131" s="26" t="s">
        <v>7354</v>
      </c>
      <c r="B7131" s="26" t="s">
        <v>7353</v>
      </c>
      <c r="C7131" s="65">
        <v>10</v>
      </c>
      <c r="D7131" s="66"/>
      <c r="E7131" s="66"/>
      <c r="F7131" s="66"/>
      <c r="G7131" s="66">
        <v>0</v>
      </c>
      <c r="H7131" s="66">
        <v>0</v>
      </c>
    </row>
    <row r="7132" spans="1:8" ht="12.75" customHeight="1" x14ac:dyDescent="0.25">
      <c r="A7132" s="26" t="s">
        <v>7355</v>
      </c>
      <c r="B7132" s="26" t="s">
        <v>7356</v>
      </c>
      <c r="C7132" s="65">
        <v>10</v>
      </c>
      <c r="D7132" s="66"/>
      <c r="E7132" s="66"/>
      <c r="F7132" s="66"/>
      <c r="G7132" s="66">
        <v>0</v>
      </c>
      <c r="H7132" s="66">
        <v>0</v>
      </c>
    </row>
    <row r="7133" spans="1:8" ht="22.5" customHeight="1" x14ac:dyDescent="0.25">
      <c r="A7133" s="26" t="s">
        <v>7357</v>
      </c>
      <c r="B7133" s="26" t="s">
        <v>7356</v>
      </c>
      <c r="C7133" s="65">
        <v>10</v>
      </c>
      <c r="D7133" s="66"/>
      <c r="E7133" s="66"/>
      <c r="F7133" s="66"/>
      <c r="G7133" s="66">
        <v>0</v>
      </c>
      <c r="H7133" s="66">
        <v>0</v>
      </c>
    </row>
    <row r="7134" spans="1:8" ht="12.75" customHeight="1" x14ac:dyDescent="0.25">
      <c r="A7134" s="26" t="s">
        <v>7358</v>
      </c>
      <c r="B7134" s="26" t="s">
        <v>5304</v>
      </c>
      <c r="C7134" s="65">
        <v>10</v>
      </c>
      <c r="D7134" s="66"/>
      <c r="E7134" s="66"/>
      <c r="F7134" s="66"/>
      <c r="G7134" s="66">
        <v>0</v>
      </c>
      <c r="H7134" s="66">
        <v>0</v>
      </c>
    </row>
    <row r="7135" spans="1:8" ht="12.75" customHeight="1" x14ac:dyDescent="0.25">
      <c r="A7135" s="26" t="s">
        <v>7359</v>
      </c>
      <c r="B7135" s="26" t="s">
        <v>5304</v>
      </c>
      <c r="C7135" s="65">
        <v>10</v>
      </c>
      <c r="D7135" s="66"/>
      <c r="E7135" s="66"/>
      <c r="F7135" s="66"/>
      <c r="G7135" s="66">
        <v>0</v>
      </c>
      <c r="H7135" s="66">
        <v>0</v>
      </c>
    </row>
    <row r="7136" spans="1:8" ht="12.75" customHeight="1" x14ac:dyDescent="0.25">
      <c r="A7136" s="26" t="s">
        <v>7360</v>
      </c>
      <c r="B7136" s="26" t="s">
        <v>4592</v>
      </c>
      <c r="C7136" s="65">
        <v>10</v>
      </c>
      <c r="D7136" s="66"/>
      <c r="E7136" s="66"/>
      <c r="F7136" s="66"/>
      <c r="G7136" s="66">
        <v>0</v>
      </c>
      <c r="H7136" s="66">
        <v>0</v>
      </c>
    </row>
    <row r="7137" spans="1:8" ht="12.75" customHeight="1" x14ac:dyDescent="0.25">
      <c r="A7137" s="26" t="s">
        <v>7361</v>
      </c>
      <c r="B7137" s="26" t="s">
        <v>4592</v>
      </c>
      <c r="C7137" s="65">
        <v>12</v>
      </c>
      <c r="D7137" s="66"/>
      <c r="E7137" s="66"/>
      <c r="F7137" s="66">
        <v>0</v>
      </c>
      <c r="G7137" s="66"/>
      <c r="H7137" s="66">
        <v>0</v>
      </c>
    </row>
    <row r="7138" spans="1:8" ht="12.75" customHeight="1" x14ac:dyDescent="0.25">
      <c r="A7138" s="26" t="s">
        <v>7362</v>
      </c>
      <c r="B7138" s="26" t="s">
        <v>4592</v>
      </c>
      <c r="C7138" s="65">
        <v>14</v>
      </c>
      <c r="D7138" s="66"/>
      <c r="E7138" s="66">
        <v>0</v>
      </c>
      <c r="F7138" s="66"/>
      <c r="G7138" s="66"/>
      <c r="H7138" s="66">
        <v>0</v>
      </c>
    </row>
    <row r="7139" spans="1:8" ht="12.75" customHeight="1" x14ac:dyDescent="0.25">
      <c r="A7139" s="26" t="s">
        <v>7363</v>
      </c>
      <c r="B7139" s="26" t="s">
        <v>7364</v>
      </c>
      <c r="C7139" s="65">
        <v>16</v>
      </c>
      <c r="D7139" s="66">
        <v>0</v>
      </c>
      <c r="E7139" s="66"/>
      <c r="F7139" s="66"/>
      <c r="G7139" s="66"/>
      <c r="H7139" s="66">
        <v>0</v>
      </c>
    </row>
    <row r="7140" spans="1:8" ht="12.75" customHeight="1" x14ac:dyDescent="0.25">
      <c r="A7140" s="26" t="s">
        <v>7365</v>
      </c>
      <c r="B7140" s="26" t="s">
        <v>7364</v>
      </c>
      <c r="C7140" s="65">
        <v>16</v>
      </c>
      <c r="D7140" s="66">
        <v>0</v>
      </c>
      <c r="E7140" s="66"/>
      <c r="F7140" s="66"/>
      <c r="G7140" s="66"/>
      <c r="H7140" s="66">
        <v>0</v>
      </c>
    </row>
    <row r="7141" spans="1:8" ht="12.75" customHeight="1" x14ac:dyDescent="0.25">
      <c r="A7141" s="26" t="s">
        <v>11608</v>
      </c>
      <c r="B7141" s="26" t="s">
        <v>11609</v>
      </c>
      <c r="C7141" s="65">
        <v>16</v>
      </c>
      <c r="D7141" s="66">
        <v>0</v>
      </c>
      <c r="E7141" s="66"/>
      <c r="F7141" s="66"/>
      <c r="G7141" s="66"/>
      <c r="H7141" s="66">
        <v>0</v>
      </c>
    </row>
    <row r="7142" spans="1:8" ht="12.75" customHeight="1" x14ac:dyDescent="0.25">
      <c r="A7142" s="26" t="s">
        <v>7366</v>
      </c>
      <c r="B7142" s="26" t="s">
        <v>4592</v>
      </c>
      <c r="C7142" s="65">
        <v>10</v>
      </c>
      <c r="D7142" s="66"/>
      <c r="E7142" s="66"/>
      <c r="F7142" s="66"/>
      <c r="G7142" s="66">
        <v>0</v>
      </c>
      <c r="H7142" s="66">
        <v>0</v>
      </c>
    </row>
    <row r="7143" spans="1:8" ht="12.75" customHeight="1" x14ac:dyDescent="0.25">
      <c r="A7143" s="26" t="s">
        <v>7367</v>
      </c>
      <c r="B7143" s="26" t="s">
        <v>7332</v>
      </c>
      <c r="C7143" s="65">
        <v>10</v>
      </c>
      <c r="D7143" s="66"/>
      <c r="E7143" s="66"/>
      <c r="F7143" s="66"/>
      <c r="G7143" s="66">
        <v>0</v>
      </c>
      <c r="H7143" s="66">
        <v>0</v>
      </c>
    </row>
    <row r="7144" spans="1:8" ht="12.75" customHeight="1" x14ac:dyDescent="0.25">
      <c r="A7144" s="26" t="s">
        <v>7368</v>
      </c>
      <c r="B7144" s="26" t="s">
        <v>7332</v>
      </c>
      <c r="C7144" s="65">
        <v>12</v>
      </c>
      <c r="D7144" s="66"/>
      <c r="E7144" s="66"/>
      <c r="F7144" s="66">
        <v>0</v>
      </c>
      <c r="G7144" s="66"/>
      <c r="H7144" s="66">
        <v>0</v>
      </c>
    </row>
    <row r="7145" spans="1:8" ht="12.75" customHeight="1" x14ac:dyDescent="0.25">
      <c r="A7145" s="26" t="s">
        <v>7369</v>
      </c>
      <c r="B7145" s="26" t="s">
        <v>7332</v>
      </c>
      <c r="C7145" s="65">
        <v>14</v>
      </c>
      <c r="D7145" s="66"/>
      <c r="E7145" s="66">
        <v>0</v>
      </c>
      <c r="F7145" s="66"/>
      <c r="G7145" s="66"/>
      <c r="H7145" s="66">
        <v>0</v>
      </c>
    </row>
    <row r="7146" spans="1:8" ht="12.75" customHeight="1" x14ac:dyDescent="0.25">
      <c r="A7146" s="26" t="s">
        <v>7370</v>
      </c>
      <c r="B7146" s="26" t="s">
        <v>7371</v>
      </c>
      <c r="C7146" s="65">
        <v>16</v>
      </c>
      <c r="D7146" s="66">
        <v>0</v>
      </c>
      <c r="E7146" s="66"/>
      <c r="F7146" s="66"/>
      <c r="G7146" s="66"/>
      <c r="H7146" s="66">
        <v>0</v>
      </c>
    </row>
    <row r="7147" spans="1:8" ht="12.75" customHeight="1" x14ac:dyDescent="0.25">
      <c r="A7147" s="26" t="s">
        <v>7372</v>
      </c>
      <c r="B7147" s="26" t="s">
        <v>7373</v>
      </c>
      <c r="C7147" s="65">
        <v>6</v>
      </c>
      <c r="D7147" s="66"/>
      <c r="E7147" s="66"/>
      <c r="F7147" s="66"/>
      <c r="G7147" s="66"/>
      <c r="H7147" s="66">
        <v>0</v>
      </c>
    </row>
    <row r="7148" spans="1:8" ht="22.5" customHeight="1" x14ac:dyDescent="0.25">
      <c r="A7148" s="26" t="s">
        <v>7374</v>
      </c>
      <c r="B7148" s="26" t="s">
        <v>7326</v>
      </c>
      <c r="C7148" s="65">
        <v>10</v>
      </c>
      <c r="D7148" s="66"/>
      <c r="E7148" s="66"/>
      <c r="F7148" s="66"/>
      <c r="G7148" s="66">
        <v>0</v>
      </c>
      <c r="H7148" s="66">
        <v>0</v>
      </c>
    </row>
    <row r="7149" spans="1:8" ht="12.75" customHeight="1" x14ac:dyDescent="0.25">
      <c r="A7149" s="26" t="s">
        <v>7375</v>
      </c>
      <c r="B7149" s="26" t="s">
        <v>7332</v>
      </c>
      <c r="C7149" s="65">
        <v>10</v>
      </c>
      <c r="D7149" s="66"/>
      <c r="E7149" s="66"/>
      <c r="F7149" s="66"/>
      <c r="G7149" s="66">
        <v>0</v>
      </c>
      <c r="H7149" s="66">
        <v>0</v>
      </c>
    </row>
    <row r="7150" spans="1:8" ht="12.75" customHeight="1" x14ac:dyDescent="0.25">
      <c r="A7150" s="26" t="s">
        <v>7376</v>
      </c>
      <c r="B7150" s="26" t="s">
        <v>7377</v>
      </c>
      <c r="C7150" s="65">
        <v>6</v>
      </c>
      <c r="D7150" s="66"/>
      <c r="E7150" s="66"/>
      <c r="F7150" s="66"/>
      <c r="G7150" s="66"/>
      <c r="H7150" s="66">
        <v>0</v>
      </c>
    </row>
    <row r="7151" spans="1:8" ht="12.75" customHeight="1" x14ac:dyDescent="0.25">
      <c r="A7151" s="26" t="s">
        <v>7378</v>
      </c>
      <c r="B7151" s="26" t="s">
        <v>7379</v>
      </c>
      <c r="C7151" s="65">
        <v>10</v>
      </c>
      <c r="D7151" s="66"/>
      <c r="E7151" s="66"/>
      <c r="F7151" s="66"/>
      <c r="G7151" s="66">
        <v>0</v>
      </c>
      <c r="H7151" s="66">
        <v>0</v>
      </c>
    </row>
    <row r="7152" spans="1:8" ht="12.75" customHeight="1" x14ac:dyDescent="0.25">
      <c r="A7152" s="26" t="s">
        <v>7380</v>
      </c>
      <c r="B7152" s="26" t="s">
        <v>7381</v>
      </c>
      <c r="C7152" s="65">
        <v>10</v>
      </c>
      <c r="D7152" s="66"/>
      <c r="E7152" s="66"/>
      <c r="F7152" s="66"/>
      <c r="G7152" s="66">
        <v>0</v>
      </c>
      <c r="H7152" s="66">
        <v>0</v>
      </c>
    </row>
    <row r="7153" spans="1:8" ht="12.75" customHeight="1" x14ac:dyDescent="0.25">
      <c r="A7153" s="26" t="s">
        <v>7382</v>
      </c>
      <c r="B7153" s="26" t="s">
        <v>7383</v>
      </c>
      <c r="C7153" s="65">
        <v>10</v>
      </c>
      <c r="D7153" s="66"/>
      <c r="E7153" s="66"/>
      <c r="F7153" s="66"/>
      <c r="G7153" s="66">
        <v>0</v>
      </c>
      <c r="H7153" s="66">
        <v>0</v>
      </c>
    </row>
    <row r="7154" spans="1:8" ht="12.75" customHeight="1" x14ac:dyDescent="0.25">
      <c r="A7154" s="26" t="s">
        <v>7384</v>
      </c>
      <c r="B7154" s="26" t="s">
        <v>7385</v>
      </c>
      <c r="C7154" s="65">
        <v>10</v>
      </c>
      <c r="D7154" s="66"/>
      <c r="E7154" s="66"/>
      <c r="F7154" s="66"/>
      <c r="G7154" s="66">
        <v>0</v>
      </c>
      <c r="H7154" s="66">
        <v>0</v>
      </c>
    </row>
    <row r="7155" spans="1:8" ht="12.75" customHeight="1" x14ac:dyDescent="0.25">
      <c r="A7155" s="26" t="s">
        <v>7386</v>
      </c>
      <c r="B7155" s="26" t="s">
        <v>7385</v>
      </c>
      <c r="C7155" s="65">
        <v>10</v>
      </c>
      <c r="D7155" s="66"/>
      <c r="E7155" s="66"/>
      <c r="F7155" s="66"/>
      <c r="G7155" s="66">
        <v>0</v>
      </c>
      <c r="H7155" s="66">
        <v>0</v>
      </c>
    </row>
    <row r="7156" spans="1:8" ht="12.75" customHeight="1" x14ac:dyDescent="0.25">
      <c r="A7156" s="26" t="s">
        <v>7387</v>
      </c>
      <c r="B7156" s="26" t="s">
        <v>7332</v>
      </c>
      <c r="C7156" s="65">
        <v>10</v>
      </c>
      <c r="D7156" s="66"/>
      <c r="E7156" s="66"/>
      <c r="F7156" s="66"/>
      <c r="G7156" s="66">
        <v>0</v>
      </c>
      <c r="H7156" s="66">
        <v>0</v>
      </c>
    </row>
    <row r="7157" spans="1:8" ht="12.75" customHeight="1" x14ac:dyDescent="0.25">
      <c r="A7157" s="26" t="s">
        <v>7388</v>
      </c>
      <c r="B7157" s="26" t="s">
        <v>7389</v>
      </c>
      <c r="C7157" s="65">
        <v>6</v>
      </c>
      <c r="D7157" s="66"/>
      <c r="E7157" s="66"/>
      <c r="F7157" s="66"/>
      <c r="G7157" s="66"/>
      <c r="H7157" s="66">
        <v>0</v>
      </c>
    </row>
    <row r="7158" spans="1:8" ht="12.75" customHeight="1" x14ac:dyDescent="0.25">
      <c r="A7158" s="26" t="s">
        <v>7390</v>
      </c>
      <c r="B7158" s="26" t="s">
        <v>7326</v>
      </c>
      <c r="C7158" s="65">
        <v>10</v>
      </c>
      <c r="D7158" s="66"/>
      <c r="E7158" s="66"/>
      <c r="F7158" s="66"/>
      <c r="G7158" s="66">
        <v>0</v>
      </c>
      <c r="H7158" s="66">
        <v>0</v>
      </c>
    </row>
    <row r="7159" spans="1:8" ht="12.75" customHeight="1" x14ac:dyDescent="0.25">
      <c r="A7159" s="26" t="s">
        <v>7391</v>
      </c>
      <c r="B7159" s="26" t="s">
        <v>7332</v>
      </c>
      <c r="C7159" s="65">
        <v>10</v>
      </c>
      <c r="D7159" s="66"/>
      <c r="E7159" s="66"/>
      <c r="F7159" s="66"/>
      <c r="G7159" s="66">
        <v>0</v>
      </c>
      <c r="H7159" s="66">
        <v>0</v>
      </c>
    </row>
    <row r="7160" spans="1:8" ht="12.75" customHeight="1" x14ac:dyDescent="0.25">
      <c r="A7160" s="26" t="s">
        <v>7392</v>
      </c>
      <c r="B7160" s="26" t="s">
        <v>2155</v>
      </c>
      <c r="C7160" s="65">
        <v>4</v>
      </c>
      <c r="D7160" s="66"/>
      <c r="E7160" s="66"/>
      <c r="F7160" s="66"/>
      <c r="G7160" s="66"/>
      <c r="H7160" s="66">
        <v>61455134.659999996</v>
      </c>
    </row>
    <row r="7161" spans="1:8" ht="12.75" customHeight="1" x14ac:dyDescent="0.25">
      <c r="A7161" s="26" t="s">
        <v>7393</v>
      </c>
      <c r="B7161" s="26" t="s">
        <v>7324</v>
      </c>
      <c r="C7161" s="65">
        <v>6</v>
      </c>
      <c r="D7161" s="66"/>
      <c r="E7161" s="66"/>
      <c r="F7161" s="66"/>
      <c r="G7161" s="66"/>
      <c r="H7161" s="66">
        <v>296104.57</v>
      </c>
    </row>
    <row r="7162" spans="1:8" ht="12.75" customHeight="1" x14ac:dyDescent="0.25">
      <c r="A7162" s="26" t="s">
        <v>7394</v>
      </c>
      <c r="B7162" s="26" t="s">
        <v>7326</v>
      </c>
      <c r="C7162" s="65">
        <v>10</v>
      </c>
      <c r="D7162" s="66"/>
      <c r="E7162" s="66"/>
      <c r="F7162" s="66"/>
      <c r="G7162" s="66">
        <v>-295390.19</v>
      </c>
      <c r="H7162" s="66">
        <v>295390.19</v>
      </c>
    </row>
    <row r="7163" spans="1:8" ht="12.75" customHeight="1" x14ac:dyDescent="0.25">
      <c r="A7163" s="26" t="s">
        <v>7395</v>
      </c>
      <c r="B7163" s="26" t="s">
        <v>7396</v>
      </c>
      <c r="C7163" s="65">
        <v>12</v>
      </c>
      <c r="D7163" s="66"/>
      <c r="E7163" s="66"/>
      <c r="F7163" s="66">
        <v>-295390.19</v>
      </c>
      <c r="G7163" s="66"/>
      <c r="H7163" s="66">
        <v>295390.19</v>
      </c>
    </row>
    <row r="7164" spans="1:8" ht="12.75" customHeight="1" x14ac:dyDescent="0.25">
      <c r="A7164" s="26" t="s">
        <v>7397</v>
      </c>
      <c r="B7164" s="26" t="s">
        <v>7396</v>
      </c>
      <c r="C7164" s="65">
        <v>14</v>
      </c>
      <c r="D7164" s="66"/>
      <c r="E7164" s="66">
        <v>-295390.19</v>
      </c>
      <c r="F7164" s="66"/>
      <c r="G7164" s="66"/>
      <c r="H7164" s="66">
        <v>295390.19</v>
      </c>
    </row>
    <row r="7165" spans="1:8" ht="12.75" customHeight="1" x14ac:dyDescent="0.25">
      <c r="A7165" s="26" t="s">
        <v>7398</v>
      </c>
      <c r="B7165" s="26" t="s">
        <v>7330</v>
      </c>
      <c r="C7165" s="65">
        <v>16</v>
      </c>
      <c r="D7165" s="66">
        <v>-295390.19</v>
      </c>
      <c r="E7165" s="66"/>
      <c r="F7165" s="66"/>
      <c r="G7165" s="66"/>
      <c r="H7165" s="66">
        <v>295390.19</v>
      </c>
    </row>
    <row r="7166" spans="1:8" ht="12.75" customHeight="1" x14ac:dyDescent="0.25">
      <c r="A7166" s="26" t="s">
        <v>7399</v>
      </c>
      <c r="B7166" s="26" t="s">
        <v>7400</v>
      </c>
      <c r="C7166" s="65">
        <v>16</v>
      </c>
      <c r="D7166" s="66">
        <v>0</v>
      </c>
      <c r="E7166" s="66"/>
      <c r="F7166" s="66"/>
      <c r="G7166" s="66"/>
      <c r="H7166" s="66">
        <v>0</v>
      </c>
    </row>
    <row r="7167" spans="1:8" ht="12.75" customHeight="1" x14ac:dyDescent="0.25">
      <c r="A7167" s="26" t="s">
        <v>7401</v>
      </c>
      <c r="B7167" s="26" t="s">
        <v>7402</v>
      </c>
      <c r="C7167" s="65">
        <v>16</v>
      </c>
      <c r="D7167" s="66">
        <v>0</v>
      </c>
      <c r="E7167" s="66"/>
      <c r="F7167" s="66"/>
      <c r="G7167" s="66"/>
      <c r="H7167" s="66">
        <v>0</v>
      </c>
    </row>
    <row r="7168" spans="1:8" ht="22.5" customHeight="1" x14ac:dyDescent="0.25">
      <c r="A7168" s="26" t="s">
        <v>7403</v>
      </c>
      <c r="B7168" s="26" t="s">
        <v>7404</v>
      </c>
      <c r="C7168" s="65">
        <v>10</v>
      </c>
      <c r="D7168" s="66"/>
      <c r="E7168" s="66"/>
      <c r="F7168" s="66"/>
      <c r="G7168" s="66">
        <v>0</v>
      </c>
      <c r="H7168" s="66">
        <v>0</v>
      </c>
    </row>
    <row r="7169" spans="1:8" ht="22.5" customHeight="1" x14ac:dyDescent="0.25">
      <c r="A7169" s="26" t="s">
        <v>7405</v>
      </c>
      <c r="B7169" s="26" t="s">
        <v>7404</v>
      </c>
      <c r="C7169" s="65">
        <v>10</v>
      </c>
      <c r="D7169" s="66"/>
      <c r="E7169" s="66"/>
      <c r="F7169" s="66"/>
      <c r="G7169" s="66">
        <v>0</v>
      </c>
      <c r="H7169" s="66">
        <v>0</v>
      </c>
    </row>
    <row r="7170" spans="1:8" ht="22.5" customHeight="1" x14ac:dyDescent="0.25">
      <c r="A7170" s="26" t="s">
        <v>7406</v>
      </c>
      <c r="B7170" s="26" t="s">
        <v>7332</v>
      </c>
      <c r="C7170" s="65">
        <v>10</v>
      </c>
      <c r="D7170" s="66"/>
      <c r="E7170" s="66"/>
      <c r="F7170" s="66"/>
      <c r="G7170" s="66">
        <v>-714.38</v>
      </c>
      <c r="H7170" s="66">
        <v>714.38</v>
      </c>
    </row>
    <row r="7171" spans="1:8" ht="12.75" customHeight="1" x14ac:dyDescent="0.25">
      <c r="A7171" s="26" t="s">
        <v>7407</v>
      </c>
      <c r="B7171" s="26" t="s">
        <v>5341</v>
      </c>
      <c r="C7171" s="65">
        <v>12</v>
      </c>
      <c r="D7171" s="66"/>
      <c r="E7171" s="66"/>
      <c r="F7171" s="66">
        <v>-714.38</v>
      </c>
      <c r="G7171" s="66"/>
      <c r="H7171" s="66">
        <v>714.38</v>
      </c>
    </row>
    <row r="7172" spans="1:8" ht="12.75" customHeight="1" x14ac:dyDescent="0.25">
      <c r="A7172" s="26" t="s">
        <v>7408</v>
      </c>
      <c r="B7172" s="26" t="s">
        <v>5341</v>
      </c>
      <c r="C7172" s="65">
        <v>14</v>
      </c>
      <c r="D7172" s="66"/>
      <c r="E7172" s="66">
        <v>-714.38</v>
      </c>
      <c r="F7172" s="66"/>
      <c r="G7172" s="66"/>
      <c r="H7172" s="66">
        <v>714.38</v>
      </c>
    </row>
    <row r="7173" spans="1:8" ht="12.75" customHeight="1" x14ac:dyDescent="0.25">
      <c r="A7173" s="26" t="s">
        <v>7409</v>
      </c>
      <c r="B7173" s="26" t="s">
        <v>7410</v>
      </c>
      <c r="C7173" s="65">
        <v>16</v>
      </c>
      <c r="D7173" s="66">
        <v>-714.38</v>
      </c>
      <c r="E7173" s="66"/>
      <c r="F7173" s="66"/>
      <c r="G7173" s="66"/>
      <c r="H7173" s="66">
        <v>714.38</v>
      </c>
    </row>
    <row r="7174" spans="1:8" ht="12.75" customHeight="1" x14ac:dyDescent="0.25">
      <c r="A7174" s="26" t="s">
        <v>7411</v>
      </c>
      <c r="B7174" s="26" t="s">
        <v>7412</v>
      </c>
      <c r="C7174" s="65">
        <v>16</v>
      </c>
      <c r="D7174" s="66">
        <v>0</v>
      </c>
      <c r="E7174" s="66"/>
      <c r="F7174" s="66"/>
      <c r="G7174" s="66"/>
      <c r="H7174" s="66">
        <v>0</v>
      </c>
    </row>
    <row r="7175" spans="1:8" ht="12.75" customHeight="1" x14ac:dyDescent="0.25">
      <c r="A7175" s="26" t="s">
        <v>7413</v>
      </c>
      <c r="B7175" s="26" t="s">
        <v>7414</v>
      </c>
      <c r="C7175" s="65">
        <v>16</v>
      </c>
      <c r="D7175" s="66">
        <v>0</v>
      </c>
      <c r="E7175" s="66"/>
      <c r="F7175" s="66"/>
      <c r="G7175" s="66"/>
      <c r="H7175" s="66">
        <v>0</v>
      </c>
    </row>
    <row r="7176" spans="1:8" ht="12.75" customHeight="1" x14ac:dyDescent="0.25">
      <c r="A7176" s="26" t="s">
        <v>7415</v>
      </c>
      <c r="B7176" s="26" t="s">
        <v>7337</v>
      </c>
      <c r="C7176" s="65">
        <v>6</v>
      </c>
      <c r="D7176" s="66"/>
      <c r="E7176" s="66"/>
      <c r="F7176" s="66"/>
      <c r="G7176" s="66"/>
      <c r="H7176" s="66">
        <v>0</v>
      </c>
    </row>
    <row r="7177" spans="1:8" ht="12.75" customHeight="1" x14ac:dyDescent="0.25">
      <c r="A7177" s="26" t="s">
        <v>7416</v>
      </c>
      <c r="B7177" s="26" t="s">
        <v>1756</v>
      </c>
      <c r="C7177" s="65">
        <v>10</v>
      </c>
      <c r="D7177" s="66"/>
      <c r="E7177" s="66"/>
      <c r="F7177" s="66"/>
      <c r="G7177" s="66">
        <v>0</v>
      </c>
      <c r="H7177" s="66">
        <v>0</v>
      </c>
    </row>
    <row r="7178" spans="1:8" ht="12.75" customHeight="1" x14ac:dyDescent="0.25">
      <c r="A7178" s="26" t="s">
        <v>7417</v>
      </c>
      <c r="B7178" s="26" t="s">
        <v>7340</v>
      </c>
      <c r="C7178" s="65">
        <v>10</v>
      </c>
      <c r="D7178" s="66"/>
      <c r="E7178" s="66"/>
      <c r="F7178" s="66"/>
      <c r="G7178" s="66">
        <v>0</v>
      </c>
      <c r="H7178" s="66">
        <v>0</v>
      </c>
    </row>
    <row r="7179" spans="1:8" ht="12.75" customHeight="1" x14ac:dyDescent="0.25">
      <c r="A7179" s="26" t="s">
        <v>7418</v>
      </c>
      <c r="B7179" s="26" t="s">
        <v>7347</v>
      </c>
      <c r="C7179" s="65">
        <v>6</v>
      </c>
      <c r="D7179" s="66"/>
      <c r="E7179" s="66"/>
      <c r="F7179" s="66"/>
      <c r="G7179" s="66"/>
      <c r="H7179" s="66">
        <v>11650471.9</v>
      </c>
    </row>
    <row r="7180" spans="1:8" ht="12.75" customHeight="1" x14ac:dyDescent="0.25">
      <c r="A7180" s="26" t="s">
        <v>7419</v>
      </c>
      <c r="B7180" s="26" t="s">
        <v>7421</v>
      </c>
      <c r="C7180" s="65">
        <v>10</v>
      </c>
      <c r="D7180" s="66"/>
      <c r="E7180" s="66"/>
      <c r="F7180" s="66"/>
      <c r="G7180" s="66">
        <v>0</v>
      </c>
      <c r="H7180" s="66">
        <v>0</v>
      </c>
    </row>
    <row r="7181" spans="1:8" ht="12.75" customHeight="1" x14ac:dyDescent="0.25">
      <c r="A7181" s="26" t="s">
        <v>7420</v>
      </c>
      <c r="B7181" s="26" t="s">
        <v>7421</v>
      </c>
      <c r="C7181" s="65">
        <v>12</v>
      </c>
      <c r="D7181" s="66"/>
      <c r="E7181" s="66"/>
      <c r="F7181" s="66">
        <v>0</v>
      </c>
      <c r="G7181" s="66"/>
      <c r="H7181" s="66">
        <v>0</v>
      </c>
    </row>
    <row r="7182" spans="1:8" ht="12.75" customHeight="1" x14ac:dyDescent="0.25">
      <c r="A7182" s="26" t="s">
        <v>7422</v>
      </c>
      <c r="B7182" s="26" t="s">
        <v>7421</v>
      </c>
      <c r="C7182" s="65">
        <v>14</v>
      </c>
      <c r="D7182" s="66"/>
      <c r="E7182" s="66">
        <v>0</v>
      </c>
      <c r="F7182" s="66"/>
      <c r="G7182" s="66"/>
      <c r="H7182" s="66">
        <v>0</v>
      </c>
    </row>
    <row r="7183" spans="1:8" ht="12.75" customHeight="1" x14ac:dyDescent="0.25">
      <c r="A7183" s="26" t="s">
        <v>7423</v>
      </c>
      <c r="B7183" s="26" t="s">
        <v>7424</v>
      </c>
      <c r="C7183" s="65">
        <v>16</v>
      </c>
      <c r="D7183" s="66">
        <v>0</v>
      </c>
      <c r="E7183" s="66"/>
      <c r="F7183" s="66"/>
      <c r="G7183" s="66"/>
      <c r="H7183" s="66">
        <v>0</v>
      </c>
    </row>
    <row r="7184" spans="1:8" ht="12.75" customHeight="1" x14ac:dyDescent="0.25">
      <c r="A7184" s="26" t="s">
        <v>7425</v>
      </c>
      <c r="B7184" s="26" t="s">
        <v>7714</v>
      </c>
      <c r="C7184" s="65">
        <v>10</v>
      </c>
      <c r="D7184" s="66"/>
      <c r="E7184" s="66"/>
      <c r="F7184" s="66"/>
      <c r="G7184" s="66">
        <v>0</v>
      </c>
      <c r="H7184" s="66">
        <v>0</v>
      </c>
    </row>
    <row r="7185" spans="1:8" ht="12.75" customHeight="1" x14ac:dyDescent="0.25">
      <c r="A7185" s="26" t="s">
        <v>7426</v>
      </c>
      <c r="B7185" s="26" t="s">
        <v>7717</v>
      </c>
      <c r="C7185" s="65">
        <v>10</v>
      </c>
      <c r="D7185" s="66"/>
      <c r="E7185" s="66"/>
      <c r="F7185" s="66"/>
      <c r="G7185" s="66">
        <v>0</v>
      </c>
      <c r="H7185" s="66">
        <v>0</v>
      </c>
    </row>
    <row r="7186" spans="1:8" ht="12.75" customHeight="1" x14ac:dyDescent="0.25">
      <c r="A7186" s="26" t="s">
        <v>7427</v>
      </c>
      <c r="B7186" s="26" t="s">
        <v>7353</v>
      </c>
      <c r="C7186" s="65">
        <v>10</v>
      </c>
      <c r="D7186" s="66"/>
      <c r="E7186" s="66"/>
      <c r="F7186" s="66"/>
      <c r="G7186" s="66">
        <v>0</v>
      </c>
      <c r="H7186" s="66">
        <v>0</v>
      </c>
    </row>
    <row r="7187" spans="1:8" ht="12.75" customHeight="1" x14ac:dyDescent="0.25">
      <c r="A7187" s="26" t="s">
        <v>7428</v>
      </c>
      <c r="B7187" s="26" t="s">
        <v>7353</v>
      </c>
      <c r="C7187" s="65">
        <v>10</v>
      </c>
      <c r="D7187" s="66"/>
      <c r="E7187" s="66"/>
      <c r="F7187" s="66"/>
      <c r="G7187" s="66">
        <v>0</v>
      </c>
      <c r="H7187" s="66">
        <v>0</v>
      </c>
    </row>
    <row r="7188" spans="1:8" ht="12.75" customHeight="1" x14ac:dyDescent="0.25">
      <c r="A7188" s="26" t="s">
        <v>7429</v>
      </c>
      <c r="B7188" s="26" t="s">
        <v>7356</v>
      </c>
      <c r="C7188" s="65">
        <v>10</v>
      </c>
      <c r="D7188" s="66"/>
      <c r="E7188" s="66"/>
      <c r="F7188" s="66"/>
      <c r="G7188" s="66">
        <v>0</v>
      </c>
      <c r="H7188" s="66">
        <v>0</v>
      </c>
    </row>
    <row r="7189" spans="1:8" ht="12.75" customHeight="1" x14ac:dyDescent="0.25">
      <c r="A7189" s="26" t="s">
        <v>7430</v>
      </c>
      <c r="B7189" s="26" t="s">
        <v>7356</v>
      </c>
      <c r="C7189" s="65">
        <v>10</v>
      </c>
      <c r="D7189" s="66"/>
      <c r="E7189" s="66"/>
      <c r="F7189" s="66"/>
      <c r="G7189" s="66">
        <v>0</v>
      </c>
      <c r="H7189" s="66">
        <v>0</v>
      </c>
    </row>
    <row r="7190" spans="1:8" ht="12.75" customHeight="1" x14ac:dyDescent="0.25">
      <c r="A7190" s="26" t="s">
        <v>7431</v>
      </c>
      <c r="B7190" s="26" t="s">
        <v>5304</v>
      </c>
      <c r="C7190" s="65">
        <v>10</v>
      </c>
      <c r="D7190" s="66"/>
      <c r="E7190" s="66"/>
      <c r="F7190" s="66"/>
      <c r="G7190" s="66">
        <v>-11623205.890000001</v>
      </c>
      <c r="H7190" s="66">
        <v>11623205.890000001</v>
      </c>
    </row>
    <row r="7191" spans="1:8" ht="12.75" customHeight="1" x14ac:dyDescent="0.25">
      <c r="A7191" s="26" t="s">
        <v>7432</v>
      </c>
      <c r="B7191" s="26" t="s">
        <v>5304</v>
      </c>
      <c r="C7191" s="65">
        <v>12</v>
      </c>
      <c r="D7191" s="66"/>
      <c r="E7191" s="66"/>
      <c r="F7191" s="66">
        <v>0</v>
      </c>
      <c r="G7191" s="66"/>
      <c r="H7191" s="66">
        <v>0</v>
      </c>
    </row>
    <row r="7192" spans="1:8" ht="12.75" customHeight="1" x14ac:dyDescent="0.25">
      <c r="A7192" s="26" t="s">
        <v>7433</v>
      </c>
      <c r="B7192" s="26" t="s">
        <v>5304</v>
      </c>
      <c r="C7192" s="65">
        <v>14</v>
      </c>
      <c r="D7192" s="66"/>
      <c r="E7192" s="66">
        <v>0</v>
      </c>
      <c r="F7192" s="66"/>
      <c r="G7192" s="66"/>
      <c r="H7192" s="66">
        <v>0</v>
      </c>
    </row>
    <row r="7193" spans="1:8" ht="12.75" customHeight="1" x14ac:dyDescent="0.25">
      <c r="A7193" s="26" t="s">
        <v>7434</v>
      </c>
      <c r="B7193" s="26" t="s">
        <v>147</v>
      </c>
      <c r="C7193" s="65">
        <v>16</v>
      </c>
      <c r="D7193" s="66">
        <v>0</v>
      </c>
      <c r="E7193" s="66"/>
      <c r="F7193" s="66"/>
      <c r="G7193" s="66"/>
      <c r="H7193" s="66">
        <v>0</v>
      </c>
    </row>
    <row r="7194" spans="1:8" ht="12.75" customHeight="1" x14ac:dyDescent="0.25">
      <c r="A7194" s="26" t="s">
        <v>7435</v>
      </c>
      <c r="B7194" s="26" t="s">
        <v>5304</v>
      </c>
      <c r="C7194" s="65">
        <v>14</v>
      </c>
      <c r="D7194" s="66"/>
      <c r="E7194" s="66">
        <v>0</v>
      </c>
      <c r="F7194" s="66"/>
      <c r="G7194" s="66"/>
      <c r="H7194" s="66">
        <v>0</v>
      </c>
    </row>
    <row r="7195" spans="1:8" ht="12.75" customHeight="1" x14ac:dyDescent="0.25">
      <c r="A7195" s="26" t="s">
        <v>7436</v>
      </c>
      <c r="B7195" s="26" t="s">
        <v>5304</v>
      </c>
      <c r="C7195" s="65">
        <v>16</v>
      </c>
      <c r="D7195" s="66">
        <v>0</v>
      </c>
      <c r="E7195" s="66"/>
      <c r="F7195" s="66"/>
      <c r="G7195" s="66"/>
      <c r="H7195" s="66">
        <v>0</v>
      </c>
    </row>
    <row r="7196" spans="1:8" ht="12.75" customHeight="1" x14ac:dyDescent="0.25">
      <c r="A7196" s="26" t="s">
        <v>7437</v>
      </c>
      <c r="B7196" s="26" t="s">
        <v>5304</v>
      </c>
      <c r="C7196" s="65">
        <v>14</v>
      </c>
      <c r="D7196" s="66"/>
      <c r="E7196" s="66">
        <v>0</v>
      </c>
      <c r="F7196" s="66"/>
      <c r="G7196" s="66"/>
      <c r="H7196" s="66">
        <v>0</v>
      </c>
    </row>
    <row r="7197" spans="1:8" ht="12.75" customHeight="1" x14ac:dyDescent="0.25">
      <c r="A7197" s="26" t="s">
        <v>7438</v>
      </c>
      <c r="B7197" s="26" t="s">
        <v>5304</v>
      </c>
      <c r="C7197" s="65">
        <v>16</v>
      </c>
      <c r="D7197" s="66">
        <v>0</v>
      </c>
      <c r="E7197" s="66"/>
      <c r="F7197" s="66"/>
      <c r="G7197" s="66"/>
      <c r="H7197" s="66">
        <v>0</v>
      </c>
    </row>
    <row r="7198" spans="1:8" ht="12.75" customHeight="1" x14ac:dyDescent="0.25">
      <c r="A7198" s="26" t="s">
        <v>7439</v>
      </c>
      <c r="B7198" s="26" t="s">
        <v>5304</v>
      </c>
      <c r="C7198" s="65">
        <v>14</v>
      </c>
      <c r="D7198" s="66"/>
      <c r="E7198" s="66">
        <v>0</v>
      </c>
      <c r="F7198" s="66"/>
      <c r="G7198" s="66"/>
      <c r="H7198" s="66">
        <v>0</v>
      </c>
    </row>
    <row r="7199" spans="1:8" ht="12.75" customHeight="1" x14ac:dyDescent="0.25">
      <c r="A7199" s="26" t="s">
        <v>7440</v>
      </c>
      <c r="B7199" s="26" t="s">
        <v>5304</v>
      </c>
      <c r="C7199" s="65">
        <v>16</v>
      </c>
      <c r="D7199" s="66">
        <v>0</v>
      </c>
      <c r="E7199" s="66"/>
      <c r="F7199" s="66"/>
      <c r="G7199" s="66"/>
      <c r="H7199" s="66">
        <v>0</v>
      </c>
    </row>
    <row r="7200" spans="1:8" ht="12.75" customHeight="1" x14ac:dyDescent="0.25">
      <c r="A7200" s="26" t="s">
        <v>7441</v>
      </c>
      <c r="B7200" s="26" t="s">
        <v>5304</v>
      </c>
      <c r="C7200" s="65">
        <v>14</v>
      </c>
      <c r="D7200" s="66"/>
      <c r="E7200" s="66">
        <v>0</v>
      </c>
      <c r="F7200" s="66"/>
      <c r="G7200" s="66"/>
      <c r="H7200" s="66">
        <v>0</v>
      </c>
    </row>
    <row r="7201" spans="1:8" ht="12.75" customHeight="1" x14ac:dyDescent="0.25">
      <c r="A7201" s="26" t="s">
        <v>7442</v>
      </c>
      <c r="B7201" s="26" t="s">
        <v>5304</v>
      </c>
      <c r="C7201" s="65">
        <v>16</v>
      </c>
      <c r="D7201" s="66">
        <v>0</v>
      </c>
      <c r="E7201" s="66"/>
      <c r="F7201" s="66"/>
      <c r="G7201" s="66"/>
      <c r="H7201" s="66">
        <v>0</v>
      </c>
    </row>
    <row r="7202" spans="1:8" ht="12.75" customHeight="1" x14ac:dyDescent="0.25">
      <c r="A7202" s="26" t="s">
        <v>7443</v>
      </c>
      <c r="B7202" s="26" t="s">
        <v>5304</v>
      </c>
      <c r="C7202" s="65">
        <v>12</v>
      </c>
      <c r="D7202" s="66"/>
      <c r="E7202" s="66"/>
      <c r="F7202" s="66">
        <v>0</v>
      </c>
      <c r="G7202" s="66"/>
      <c r="H7202" s="66">
        <v>0</v>
      </c>
    </row>
    <row r="7203" spans="1:8" ht="12.75" customHeight="1" x14ac:dyDescent="0.25">
      <c r="A7203" s="26" t="s">
        <v>7444</v>
      </c>
      <c r="B7203" s="26" t="s">
        <v>5304</v>
      </c>
      <c r="C7203" s="65">
        <v>14</v>
      </c>
      <c r="D7203" s="66"/>
      <c r="E7203" s="66">
        <v>0</v>
      </c>
      <c r="F7203" s="66"/>
      <c r="G7203" s="66"/>
      <c r="H7203" s="66">
        <v>0</v>
      </c>
    </row>
    <row r="7204" spans="1:8" ht="12.75" customHeight="1" x14ac:dyDescent="0.25">
      <c r="A7204" s="26" t="s">
        <v>7445</v>
      </c>
      <c r="B7204" s="26" t="s">
        <v>149</v>
      </c>
      <c r="C7204" s="65">
        <v>16</v>
      </c>
      <c r="D7204" s="66">
        <v>0</v>
      </c>
      <c r="E7204" s="66"/>
      <c r="F7204" s="66"/>
      <c r="G7204" s="66"/>
      <c r="H7204" s="66">
        <v>0</v>
      </c>
    </row>
    <row r="7205" spans="1:8" ht="12.75" customHeight="1" x14ac:dyDescent="0.25">
      <c r="A7205" s="26" t="s">
        <v>7446</v>
      </c>
      <c r="B7205" s="26" t="s">
        <v>5304</v>
      </c>
      <c r="C7205" s="65">
        <v>12</v>
      </c>
      <c r="D7205" s="66"/>
      <c r="E7205" s="66"/>
      <c r="F7205" s="66">
        <v>-4500000</v>
      </c>
      <c r="G7205" s="66"/>
      <c r="H7205" s="66">
        <v>4500000</v>
      </c>
    </row>
    <row r="7206" spans="1:8" ht="12.75" customHeight="1" x14ac:dyDescent="0.25">
      <c r="A7206" s="26" t="s">
        <v>7447</v>
      </c>
      <c r="B7206" s="26" t="s">
        <v>5304</v>
      </c>
      <c r="C7206" s="65">
        <v>14</v>
      </c>
      <c r="D7206" s="66"/>
      <c r="E7206" s="66">
        <v>-4500000</v>
      </c>
      <c r="F7206" s="66"/>
      <c r="G7206" s="66"/>
      <c r="H7206" s="66">
        <v>4500000</v>
      </c>
    </row>
    <row r="7207" spans="1:8" ht="12.75" customHeight="1" x14ac:dyDescent="0.25">
      <c r="A7207" s="26" t="s">
        <v>7448</v>
      </c>
      <c r="B7207" s="26" t="s">
        <v>7449</v>
      </c>
      <c r="C7207" s="65">
        <v>16</v>
      </c>
      <c r="D7207" s="66">
        <v>0</v>
      </c>
      <c r="E7207" s="66"/>
      <c r="F7207" s="66"/>
      <c r="G7207" s="66"/>
      <c r="H7207" s="66">
        <v>0</v>
      </c>
    </row>
    <row r="7208" spans="1:8" ht="12.75" customHeight="1" x14ac:dyDescent="0.25">
      <c r="A7208" s="26" t="s">
        <v>7450</v>
      </c>
      <c r="B7208" s="26" t="s">
        <v>11756</v>
      </c>
      <c r="C7208" s="65">
        <v>16</v>
      </c>
      <c r="D7208" s="66">
        <v>0</v>
      </c>
      <c r="E7208" s="66"/>
      <c r="F7208" s="66"/>
      <c r="G7208" s="66"/>
      <c r="H7208" s="66">
        <v>0</v>
      </c>
    </row>
    <row r="7209" spans="1:8" ht="12.75" customHeight="1" x14ac:dyDescent="0.25">
      <c r="A7209" s="26" t="s">
        <v>7451</v>
      </c>
      <c r="B7209" s="26" t="s">
        <v>152</v>
      </c>
      <c r="C7209" s="65">
        <v>16</v>
      </c>
      <c r="D7209" s="66">
        <v>-4500000</v>
      </c>
      <c r="E7209" s="66"/>
      <c r="F7209" s="66"/>
      <c r="G7209" s="66"/>
      <c r="H7209" s="66">
        <v>4500000</v>
      </c>
    </row>
    <row r="7210" spans="1:8" ht="12.75" customHeight="1" x14ac:dyDescent="0.25">
      <c r="A7210" s="26" t="s">
        <v>7452</v>
      </c>
      <c r="B7210" s="26" t="s">
        <v>5304</v>
      </c>
      <c r="C7210" s="65">
        <v>12</v>
      </c>
      <c r="D7210" s="66"/>
      <c r="E7210" s="66"/>
      <c r="F7210" s="66">
        <v>0</v>
      </c>
      <c r="G7210" s="66"/>
      <c r="H7210" s="66">
        <v>0</v>
      </c>
    </row>
    <row r="7211" spans="1:8" ht="12.75" customHeight="1" x14ac:dyDescent="0.25">
      <c r="A7211" s="26" t="s">
        <v>7453</v>
      </c>
      <c r="B7211" s="26" t="s">
        <v>5304</v>
      </c>
      <c r="C7211" s="65">
        <v>14</v>
      </c>
      <c r="D7211" s="66"/>
      <c r="E7211" s="66">
        <v>0</v>
      </c>
      <c r="F7211" s="66"/>
      <c r="G7211" s="66"/>
      <c r="H7211" s="66">
        <v>0</v>
      </c>
    </row>
    <row r="7212" spans="1:8" ht="12.75" customHeight="1" x14ac:dyDescent="0.25">
      <c r="A7212" s="26" t="s">
        <v>7454</v>
      </c>
      <c r="B7212" s="26" t="s">
        <v>158</v>
      </c>
      <c r="C7212" s="65">
        <v>16</v>
      </c>
      <c r="D7212" s="66">
        <v>0</v>
      </c>
      <c r="E7212" s="66"/>
      <c r="F7212" s="66"/>
      <c r="G7212" s="66"/>
      <c r="H7212" s="66">
        <v>0</v>
      </c>
    </row>
    <row r="7213" spans="1:8" ht="12.75" customHeight="1" x14ac:dyDescent="0.25">
      <c r="A7213" s="26" t="s">
        <v>7455</v>
      </c>
      <c r="B7213" s="26" t="s">
        <v>5304</v>
      </c>
      <c r="C7213" s="65">
        <v>12</v>
      </c>
      <c r="D7213" s="66"/>
      <c r="E7213" s="66"/>
      <c r="F7213" s="66">
        <v>-4123205.89</v>
      </c>
      <c r="G7213" s="66"/>
      <c r="H7213" s="66">
        <v>4123205.89</v>
      </c>
    </row>
    <row r="7214" spans="1:8" ht="12.75" customHeight="1" x14ac:dyDescent="0.25">
      <c r="A7214" s="26" t="s">
        <v>7456</v>
      </c>
      <c r="B7214" s="26" t="s">
        <v>5304</v>
      </c>
      <c r="C7214" s="65">
        <v>14</v>
      </c>
      <c r="D7214" s="66"/>
      <c r="E7214" s="66">
        <v>-4123205.89</v>
      </c>
      <c r="F7214" s="66"/>
      <c r="G7214" s="66"/>
      <c r="H7214" s="66">
        <v>4123205.89</v>
      </c>
    </row>
    <row r="7215" spans="1:8" ht="12.75" customHeight="1" x14ac:dyDescent="0.25">
      <c r="A7215" s="26" t="s">
        <v>7457</v>
      </c>
      <c r="B7215" s="26" t="s">
        <v>160</v>
      </c>
      <c r="C7215" s="65">
        <v>16</v>
      </c>
      <c r="D7215" s="66">
        <v>-1123205.8899999999</v>
      </c>
      <c r="E7215" s="66"/>
      <c r="F7215" s="66"/>
      <c r="G7215" s="66"/>
      <c r="H7215" s="66">
        <v>1123205.8899999999</v>
      </c>
    </row>
    <row r="7216" spans="1:8" ht="12.75" customHeight="1" x14ac:dyDescent="0.25">
      <c r="A7216" s="26" t="s">
        <v>7458</v>
      </c>
      <c r="B7216" s="26" t="s">
        <v>164</v>
      </c>
      <c r="C7216" s="65">
        <v>16</v>
      </c>
      <c r="D7216" s="66">
        <v>-3000000</v>
      </c>
      <c r="E7216" s="66"/>
      <c r="F7216" s="66"/>
      <c r="G7216" s="66"/>
      <c r="H7216" s="66">
        <v>3000000</v>
      </c>
    </row>
    <row r="7217" spans="1:8" ht="12.75" customHeight="1" x14ac:dyDescent="0.25">
      <c r="A7217" s="26" t="s">
        <v>12309</v>
      </c>
      <c r="B7217" s="26" t="s">
        <v>5304</v>
      </c>
      <c r="C7217" s="65">
        <v>12</v>
      </c>
      <c r="D7217" s="66"/>
      <c r="E7217" s="66"/>
      <c r="F7217" s="66">
        <v>-3000000</v>
      </c>
      <c r="G7217" s="66"/>
      <c r="H7217" s="66">
        <v>3000000</v>
      </c>
    </row>
    <row r="7218" spans="1:8" ht="12.75" customHeight="1" x14ac:dyDescent="0.25">
      <c r="A7218" s="26" t="s">
        <v>12310</v>
      </c>
      <c r="B7218" s="26" t="s">
        <v>5304</v>
      </c>
      <c r="C7218" s="65">
        <v>14</v>
      </c>
      <c r="D7218" s="66"/>
      <c r="E7218" s="66">
        <v>-3000000</v>
      </c>
      <c r="F7218" s="66"/>
      <c r="G7218" s="66"/>
      <c r="H7218" s="66">
        <v>3000000</v>
      </c>
    </row>
    <row r="7219" spans="1:8" ht="12.75" customHeight="1" x14ac:dyDescent="0.25">
      <c r="A7219" s="26" t="s">
        <v>12311</v>
      </c>
      <c r="B7219" s="26" t="s">
        <v>12312</v>
      </c>
      <c r="C7219" s="65">
        <v>16</v>
      </c>
      <c r="D7219" s="66">
        <v>-3000000</v>
      </c>
      <c r="E7219" s="66"/>
      <c r="F7219" s="66"/>
      <c r="G7219" s="66"/>
      <c r="H7219" s="66">
        <v>3000000</v>
      </c>
    </row>
    <row r="7220" spans="1:8" ht="12.75" customHeight="1" x14ac:dyDescent="0.25">
      <c r="A7220" s="26" t="s">
        <v>7459</v>
      </c>
      <c r="B7220" s="26" t="s">
        <v>5304</v>
      </c>
      <c r="C7220" s="65">
        <v>10</v>
      </c>
      <c r="D7220" s="66"/>
      <c r="E7220" s="66"/>
      <c r="F7220" s="66"/>
      <c r="G7220" s="66">
        <v>0</v>
      </c>
      <c r="H7220" s="66">
        <v>0</v>
      </c>
    </row>
    <row r="7221" spans="1:8" ht="12.75" customHeight="1" x14ac:dyDescent="0.25">
      <c r="A7221" s="26" t="s">
        <v>7460</v>
      </c>
      <c r="B7221" s="26" t="s">
        <v>4592</v>
      </c>
      <c r="C7221" s="65">
        <v>10</v>
      </c>
      <c r="D7221" s="66"/>
      <c r="E7221" s="66"/>
      <c r="F7221" s="66"/>
      <c r="G7221" s="66">
        <v>0</v>
      </c>
      <c r="H7221" s="66">
        <v>0</v>
      </c>
    </row>
    <row r="7222" spans="1:8" ht="12.75" customHeight="1" x14ac:dyDescent="0.25">
      <c r="A7222" s="26" t="s">
        <v>7461</v>
      </c>
      <c r="B7222" s="26" t="s">
        <v>4592</v>
      </c>
      <c r="C7222" s="65">
        <v>10</v>
      </c>
      <c r="D7222" s="66"/>
      <c r="E7222" s="66"/>
      <c r="F7222" s="66"/>
      <c r="G7222" s="66">
        <v>0</v>
      </c>
      <c r="H7222" s="66">
        <v>0</v>
      </c>
    </row>
    <row r="7223" spans="1:8" ht="12.75" customHeight="1" x14ac:dyDescent="0.25">
      <c r="A7223" s="26" t="s">
        <v>7462</v>
      </c>
      <c r="B7223" s="26" t="s">
        <v>7332</v>
      </c>
      <c r="C7223" s="65">
        <v>10</v>
      </c>
      <c r="D7223" s="66"/>
      <c r="E7223" s="66"/>
      <c r="F7223" s="66"/>
      <c r="G7223" s="66">
        <v>-27266.01</v>
      </c>
      <c r="H7223" s="66">
        <v>27266.01</v>
      </c>
    </row>
    <row r="7224" spans="1:8" ht="12.75" customHeight="1" x14ac:dyDescent="0.25">
      <c r="A7224" s="26" t="s">
        <v>7463</v>
      </c>
      <c r="B7224" s="26" t="s">
        <v>5341</v>
      </c>
      <c r="C7224" s="65">
        <v>12</v>
      </c>
      <c r="D7224" s="66"/>
      <c r="E7224" s="66"/>
      <c r="F7224" s="66">
        <v>0</v>
      </c>
      <c r="G7224" s="66"/>
      <c r="H7224" s="66">
        <v>0</v>
      </c>
    </row>
    <row r="7225" spans="1:8" ht="12.75" customHeight="1" x14ac:dyDescent="0.25">
      <c r="A7225" s="26" t="s">
        <v>7464</v>
      </c>
      <c r="B7225" s="26" t="s">
        <v>5341</v>
      </c>
      <c r="C7225" s="65">
        <v>14</v>
      </c>
      <c r="D7225" s="66"/>
      <c r="E7225" s="66">
        <v>0</v>
      </c>
      <c r="F7225" s="66"/>
      <c r="G7225" s="66"/>
      <c r="H7225" s="66">
        <v>0</v>
      </c>
    </row>
    <row r="7226" spans="1:8" ht="12.75" customHeight="1" x14ac:dyDescent="0.25">
      <c r="A7226" s="26" t="s">
        <v>7465</v>
      </c>
      <c r="B7226" s="26" t="s">
        <v>147</v>
      </c>
      <c r="C7226" s="65">
        <v>16</v>
      </c>
      <c r="D7226" s="66">
        <v>0</v>
      </c>
      <c r="E7226" s="66"/>
      <c r="F7226" s="66"/>
      <c r="G7226" s="66"/>
      <c r="H7226" s="66">
        <v>0</v>
      </c>
    </row>
    <row r="7227" spans="1:8" ht="12.75" customHeight="1" x14ac:dyDescent="0.25">
      <c r="A7227" s="26" t="s">
        <v>7466</v>
      </c>
      <c r="B7227" s="26" t="s">
        <v>5341</v>
      </c>
      <c r="C7227" s="65">
        <v>12</v>
      </c>
      <c r="D7227" s="66"/>
      <c r="E7227" s="66"/>
      <c r="F7227" s="66">
        <v>0</v>
      </c>
      <c r="G7227" s="66"/>
      <c r="H7227" s="66">
        <v>0</v>
      </c>
    </row>
    <row r="7228" spans="1:8" ht="12.75" customHeight="1" x14ac:dyDescent="0.25">
      <c r="A7228" s="26" t="s">
        <v>7467</v>
      </c>
      <c r="B7228" s="26" t="s">
        <v>5341</v>
      </c>
      <c r="C7228" s="65">
        <v>14</v>
      </c>
      <c r="D7228" s="66"/>
      <c r="E7228" s="66">
        <v>0</v>
      </c>
      <c r="F7228" s="66"/>
      <c r="G7228" s="66"/>
      <c r="H7228" s="66">
        <v>0</v>
      </c>
    </row>
    <row r="7229" spans="1:8" ht="12.75" customHeight="1" x14ac:dyDescent="0.25">
      <c r="A7229" s="26" t="s">
        <v>7468</v>
      </c>
      <c r="B7229" s="26" t="s">
        <v>149</v>
      </c>
      <c r="C7229" s="65">
        <v>16</v>
      </c>
      <c r="D7229" s="66">
        <v>0</v>
      </c>
      <c r="E7229" s="66"/>
      <c r="F7229" s="66"/>
      <c r="G7229" s="66"/>
      <c r="H7229" s="66">
        <v>0</v>
      </c>
    </row>
    <row r="7230" spans="1:8" ht="12.75" customHeight="1" x14ac:dyDescent="0.25">
      <c r="A7230" s="26" t="s">
        <v>7469</v>
      </c>
      <c r="B7230" s="26" t="s">
        <v>5341</v>
      </c>
      <c r="C7230" s="65">
        <v>12</v>
      </c>
      <c r="D7230" s="66"/>
      <c r="E7230" s="66"/>
      <c r="F7230" s="66">
        <v>-7213.11</v>
      </c>
      <c r="G7230" s="66"/>
      <c r="H7230" s="66">
        <v>7213.11</v>
      </c>
    </row>
    <row r="7231" spans="1:8" ht="12.75" customHeight="1" x14ac:dyDescent="0.25">
      <c r="A7231" s="26" t="s">
        <v>7470</v>
      </c>
      <c r="B7231" s="26" t="s">
        <v>5341</v>
      </c>
      <c r="C7231" s="65">
        <v>14</v>
      </c>
      <c r="D7231" s="66"/>
      <c r="E7231" s="66">
        <v>-7213.11</v>
      </c>
      <c r="F7231" s="66"/>
      <c r="G7231" s="66"/>
      <c r="H7231" s="66">
        <v>7213.11</v>
      </c>
    </row>
    <row r="7232" spans="1:8" ht="22.5" customHeight="1" x14ac:dyDescent="0.25">
      <c r="A7232" s="26" t="s">
        <v>7471</v>
      </c>
      <c r="B7232" s="26" t="s">
        <v>7449</v>
      </c>
      <c r="C7232" s="65">
        <v>16</v>
      </c>
      <c r="D7232" s="66">
        <v>0</v>
      </c>
      <c r="E7232" s="66"/>
      <c r="F7232" s="66"/>
      <c r="G7232" s="66"/>
      <c r="H7232" s="66">
        <v>0</v>
      </c>
    </row>
    <row r="7233" spans="1:8" ht="22.5" customHeight="1" x14ac:dyDescent="0.25">
      <c r="A7233" s="26" t="s">
        <v>7472</v>
      </c>
      <c r="B7233" s="26" t="s">
        <v>11756</v>
      </c>
      <c r="C7233" s="65">
        <v>16</v>
      </c>
      <c r="D7233" s="66">
        <v>0</v>
      </c>
      <c r="E7233" s="66"/>
      <c r="F7233" s="66"/>
      <c r="G7233" s="66"/>
      <c r="H7233" s="66">
        <v>0</v>
      </c>
    </row>
    <row r="7234" spans="1:8" ht="22.5" customHeight="1" x14ac:dyDescent="0.25">
      <c r="A7234" s="26" t="s">
        <v>7473</v>
      </c>
      <c r="B7234" s="26" t="s">
        <v>152</v>
      </c>
      <c r="C7234" s="65">
        <v>16</v>
      </c>
      <c r="D7234" s="66">
        <v>-7213.11</v>
      </c>
      <c r="E7234" s="66"/>
      <c r="F7234" s="66"/>
      <c r="G7234" s="66"/>
      <c r="H7234" s="66">
        <v>7213.11</v>
      </c>
    </row>
    <row r="7235" spans="1:8" ht="12.75" customHeight="1" x14ac:dyDescent="0.25">
      <c r="A7235" s="26" t="s">
        <v>7474</v>
      </c>
      <c r="B7235" s="26" t="s">
        <v>5341</v>
      </c>
      <c r="C7235" s="65">
        <v>12</v>
      </c>
      <c r="D7235" s="66"/>
      <c r="E7235" s="66"/>
      <c r="F7235" s="66">
        <v>0</v>
      </c>
      <c r="G7235" s="66"/>
      <c r="H7235" s="66">
        <v>0</v>
      </c>
    </row>
    <row r="7236" spans="1:8" ht="12.75" customHeight="1" x14ac:dyDescent="0.25">
      <c r="A7236" s="26" t="s">
        <v>7475</v>
      </c>
      <c r="B7236" s="26" t="s">
        <v>5341</v>
      </c>
      <c r="C7236" s="65">
        <v>14</v>
      </c>
      <c r="D7236" s="66"/>
      <c r="E7236" s="66">
        <v>0</v>
      </c>
      <c r="F7236" s="66"/>
      <c r="G7236" s="66"/>
      <c r="H7236" s="66">
        <v>0</v>
      </c>
    </row>
    <row r="7237" spans="1:8" ht="12.75" customHeight="1" x14ac:dyDescent="0.25">
      <c r="A7237" s="26" t="s">
        <v>7476</v>
      </c>
      <c r="B7237" s="26" t="s">
        <v>158</v>
      </c>
      <c r="C7237" s="65">
        <v>16</v>
      </c>
      <c r="D7237" s="66">
        <v>0</v>
      </c>
      <c r="E7237" s="66"/>
      <c r="F7237" s="66"/>
      <c r="G7237" s="66"/>
      <c r="H7237" s="66">
        <v>0</v>
      </c>
    </row>
    <row r="7238" spans="1:8" ht="12.75" customHeight="1" x14ac:dyDescent="0.25">
      <c r="A7238" s="26" t="s">
        <v>7477</v>
      </c>
      <c r="B7238" s="26" t="s">
        <v>5341</v>
      </c>
      <c r="C7238" s="65">
        <v>12</v>
      </c>
      <c r="D7238" s="66"/>
      <c r="E7238" s="66"/>
      <c r="F7238" s="66">
        <v>-4272.08</v>
      </c>
      <c r="G7238" s="66"/>
      <c r="H7238" s="66">
        <v>4272.08</v>
      </c>
    </row>
    <row r="7239" spans="1:8" ht="12.75" customHeight="1" x14ac:dyDescent="0.25">
      <c r="A7239" s="26" t="s">
        <v>7478</v>
      </c>
      <c r="B7239" s="26" t="s">
        <v>5341</v>
      </c>
      <c r="C7239" s="65">
        <v>14</v>
      </c>
      <c r="D7239" s="66"/>
      <c r="E7239" s="66">
        <v>-4272.08</v>
      </c>
      <c r="F7239" s="66"/>
      <c r="G7239" s="66"/>
      <c r="H7239" s="66">
        <v>4272.08</v>
      </c>
    </row>
    <row r="7240" spans="1:8" ht="12.75" customHeight="1" x14ac:dyDescent="0.25">
      <c r="A7240" s="26" t="s">
        <v>7479</v>
      </c>
      <c r="B7240" s="26" t="s">
        <v>160</v>
      </c>
      <c r="C7240" s="65">
        <v>16</v>
      </c>
      <c r="D7240" s="66">
        <v>-2792.63</v>
      </c>
      <c r="E7240" s="66"/>
      <c r="F7240" s="66"/>
      <c r="G7240" s="66"/>
      <c r="H7240" s="66">
        <v>2792.63</v>
      </c>
    </row>
    <row r="7241" spans="1:8" ht="12.75" customHeight="1" x14ac:dyDescent="0.25">
      <c r="A7241" s="26" t="s">
        <v>7480</v>
      </c>
      <c r="B7241" s="26" t="s">
        <v>164</v>
      </c>
      <c r="C7241" s="65">
        <v>16</v>
      </c>
      <c r="D7241" s="66">
        <v>-1479.45</v>
      </c>
      <c r="E7241" s="66"/>
      <c r="F7241" s="66"/>
      <c r="G7241" s="66"/>
      <c r="H7241" s="66">
        <v>1479.45</v>
      </c>
    </row>
    <row r="7242" spans="1:8" ht="12.75" customHeight="1" x14ac:dyDescent="0.25">
      <c r="A7242" s="26" t="s">
        <v>12313</v>
      </c>
      <c r="B7242" s="26" t="s">
        <v>5341</v>
      </c>
      <c r="C7242" s="65">
        <v>12</v>
      </c>
      <c r="D7242" s="66"/>
      <c r="E7242" s="66"/>
      <c r="F7242" s="66">
        <v>-15780.82</v>
      </c>
      <c r="G7242" s="66"/>
      <c r="H7242" s="66">
        <v>15780.82</v>
      </c>
    </row>
    <row r="7243" spans="1:8" ht="12.75" customHeight="1" x14ac:dyDescent="0.25">
      <c r="A7243" s="26" t="s">
        <v>12314</v>
      </c>
      <c r="B7243" s="26" t="s">
        <v>5341</v>
      </c>
      <c r="C7243" s="65">
        <v>14</v>
      </c>
      <c r="D7243" s="66"/>
      <c r="E7243" s="66">
        <v>-15780.82</v>
      </c>
      <c r="F7243" s="66"/>
      <c r="G7243" s="66"/>
      <c r="H7243" s="66">
        <v>15780.82</v>
      </c>
    </row>
    <row r="7244" spans="1:8" ht="12.75" customHeight="1" x14ac:dyDescent="0.25">
      <c r="A7244" s="26" t="s">
        <v>12315</v>
      </c>
      <c r="B7244" s="26" t="s">
        <v>12312</v>
      </c>
      <c r="C7244" s="65">
        <v>16</v>
      </c>
      <c r="D7244" s="66">
        <v>-15780.82</v>
      </c>
      <c r="E7244" s="66"/>
      <c r="F7244" s="66"/>
      <c r="G7244" s="66"/>
      <c r="H7244" s="66">
        <v>15780.82</v>
      </c>
    </row>
    <row r="7245" spans="1:8" ht="12.75" customHeight="1" x14ac:dyDescent="0.25">
      <c r="A7245" s="26" t="s">
        <v>7481</v>
      </c>
      <c r="B7245" s="26" t="s">
        <v>7373</v>
      </c>
      <c r="C7245" s="65">
        <v>6</v>
      </c>
      <c r="D7245" s="66"/>
      <c r="E7245" s="66"/>
      <c r="F7245" s="66"/>
      <c r="G7245" s="66"/>
      <c r="H7245" s="66">
        <v>36060553.920000002</v>
      </c>
    </row>
    <row r="7246" spans="1:8" ht="12.75" customHeight="1" x14ac:dyDescent="0.25">
      <c r="A7246" s="26" t="s">
        <v>7482</v>
      </c>
      <c r="B7246" s="26" t="s">
        <v>7326</v>
      </c>
      <c r="C7246" s="65">
        <v>10</v>
      </c>
      <c r="D7246" s="66"/>
      <c r="E7246" s="66"/>
      <c r="F7246" s="66"/>
      <c r="G7246" s="66">
        <v>-35913728.619999997</v>
      </c>
      <c r="H7246" s="66">
        <v>35913728.619999997</v>
      </c>
    </row>
    <row r="7247" spans="1:8" ht="12.75" customHeight="1" x14ac:dyDescent="0.25">
      <c r="A7247" s="26" t="s">
        <v>7483</v>
      </c>
      <c r="B7247" s="26" t="s">
        <v>7396</v>
      </c>
      <c r="C7247" s="65">
        <v>12</v>
      </c>
      <c r="D7247" s="66"/>
      <c r="E7247" s="66"/>
      <c r="F7247" s="66">
        <v>-35913728.619999997</v>
      </c>
      <c r="G7247" s="66"/>
      <c r="H7247" s="66">
        <v>35913728.619999997</v>
      </c>
    </row>
    <row r="7248" spans="1:8" ht="12.75" customHeight="1" x14ac:dyDescent="0.25">
      <c r="A7248" s="26" t="s">
        <v>7484</v>
      </c>
      <c r="B7248" s="26" t="s">
        <v>7396</v>
      </c>
      <c r="C7248" s="65">
        <v>14</v>
      </c>
      <c r="D7248" s="66"/>
      <c r="E7248" s="66">
        <v>-35913728.619999997</v>
      </c>
      <c r="F7248" s="66"/>
      <c r="G7248" s="66"/>
      <c r="H7248" s="66">
        <v>35913728.619999997</v>
      </c>
    </row>
    <row r="7249" spans="1:10" ht="22.5" customHeight="1" x14ac:dyDescent="0.25">
      <c r="A7249" s="26" t="s">
        <v>7485</v>
      </c>
      <c r="B7249" s="26" t="s">
        <v>11523</v>
      </c>
      <c r="C7249" s="65">
        <v>16</v>
      </c>
      <c r="D7249" s="66">
        <v>-35913728.619999997</v>
      </c>
      <c r="E7249" s="66"/>
      <c r="F7249" s="66"/>
      <c r="G7249" s="66"/>
      <c r="H7249" s="66">
        <v>35913728.619999997</v>
      </c>
    </row>
    <row r="7250" spans="1:10" ht="12.75" customHeight="1" x14ac:dyDescent="0.25">
      <c r="A7250" s="26" t="s">
        <v>7486</v>
      </c>
      <c r="B7250" s="26" t="s">
        <v>7487</v>
      </c>
      <c r="C7250" s="65">
        <v>16</v>
      </c>
      <c r="D7250" s="66">
        <v>0</v>
      </c>
      <c r="E7250" s="66"/>
      <c r="F7250" s="66"/>
      <c r="G7250" s="66"/>
      <c r="H7250" s="66">
        <v>0</v>
      </c>
    </row>
    <row r="7251" spans="1:10" ht="12.75" customHeight="1" x14ac:dyDescent="0.25">
      <c r="A7251" s="26" t="s">
        <v>7488</v>
      </c>
      <c r="B7251" s="26" t="s">
        <v>7332</v>
      </c>
      <c r="C7251" s="65">
        <v>10</v>
      </c>
      <c r="D7251" s="66"/>
      <c r="E7251" s="66"/>
      <c r="F7251" s="66"/>
      <c r="G7251" s="66">
        <v>-146825.29999999999</v>
      </c>
      <c r="H7251" s="66">
        <v>146825.29999999999</v>
      </c>
    </row>
    <row r="7252" spans="1:10" ht="22.5" customHeight="1" x14ac:dyDescent="0.25">
      <c r="A7252" s="26" t="s">
        <v>7489</v>
      </c>
      <c r="B7252" s="26" t="s">
        <v>5341</v>
      </c>
      <c r="C7252" s="65">
        <v>12</v>
      </c>
      <c r="D7252" s="66"/>
      <c r="E7252" s="66"/>
      <c r="F7252" s="66">
        <v>-146825.29999999999</v>
      </c>
      <c r="G7252" s="66"/>
      <c r="H7252" s="66">
        <v>146825.29999999999</v>
      </c>
      <c r="I7252">
        <v>5422765.25</v>
      </c>
      <c r="J7252" s="29">
        <f>SUM(H7252:I7252)</f>
        <v>5569590.5499999998</v>
      </c>
    </row>
    <row r="7253" spans="1:10" ht="12.75" customHeight="1" x14ac:dyDescent="0.25">
      <c r="A7253" s="26" t="s">
        <v>7490</v>
      </c>
      <c r="B7253" s="26" t="s">
        <v>5341</v>
      </c>
      <c r="C7253" s="65">
        <v>14</v>
      </c>
      <c r="D7253" s="66"/>
      <c r="E7253" s="66">
        <v>-146825.29999999999</v>
      </c>
      <c r="F7253" s="66"/>
      <c r="G7253" s="66"/>
      <c r="H7253" s="66">
        <v>146825.29999999999</v>
      </c>
    </row>
    <row r="7254" spans="1:10" ht="12.75" customHeight="1" x14ac:dyDescent="0.25">
      <c r="A7254" s="26" t="s">
        <v>7491</v>
      </c>
      <c r="B7254" s="26" t="s">
        <v>11524</v>
      </c>
      <c r="C7254" s="65">
        <v>16</v>
      </c>
      <c r="D7254" s="66">
        <v>-146825.29999999999</v>
      </c>
      <c r="E7254" s="66"/>
      <c r="F7254" s="66"/>
      <c r="G7254" s="66"/>
      <c r="H7254" s="66">
        <v>146825.29999999999</v>
      </c>
    </row>
    <row r="7255" spans="1:10" ht="12.75" customHeight="1" x14ac:dyDescent="0.25">
      <c r="A7255" s="26" t="s">
        <v>7492</v>
      </c>
      <c r="B7255" s="26" t="s">
        <v>7493</v>
      </c>
      <c r="C7255" s="65">
        <v>16</v>
      </c>
      <c r="D7255" s="66">
        <v>0</v>
      </c>
      <c r="E7255" s="66"/>
      <c r="F7255" s="66"/>
      <c r="G7255" s="66"/>
      <c r="H7255" s="66">
        <v>0</v>
      </c>
    </row>
    <row r="7256" spans="1:10" ht="12.75" customHeight="1" x14ac:dyDescent="0.25">
      <c r="A7256" s="26" t="s">
        <v>7494</v>
      </c>
      <c r="B7256" s="26" t="s">
        <v>7377</v>
      </c>
      <c r="C7256" s="65">
        <v>6</v>
      </c>
      <c r="D7256" s="66"/>
      <c r="E7256" s="66"/>
      <c r="F7256" s="66"/>
      <c r="G7256" s="66"/>
      <c r="H7256" s="66">
        <v>13448004.27</v>
      </c>
    </row>
    <row r="7257" spans="1:10" ht="12.75" customHeight="1" x14ac:dyDescent="0.25">
      <c r="A7257" s="26" t="s">
        <v>7495</v>
      </c>
      <c r="B7257" s="26" t="s">
        <v>7379</v>
      </c>
      <c r="C7257" s="65">
        <v>10</v>
      </c>
      <c r="D7257" s="66"/>
      <c r="E7257" s="66"/>
      <c r="F7257" s="66"/>
      <c r="G7257" s="66">
        <v>0</v>
      </c>
      <c r="H7257" s="66">
        <v>0</v>
      </c>
    </row>
    <row r="7258" spans="1:10" ht="12.75" customHeight="1" x14ac:dyDescent="0.25">
      <c r="A7258" s="26" t="s">
        <v>7496</v>
      </c>
      <c r="B7258" s="26" t="s">
        <v>7381</v>
      </c>
      <c r="C7258" s="65">
        <v>10</v>
      </c>
      <c r="D7258" s="66"/>
      <c r="E7258" s="66"/>
      <c r="F7258" s="66"/>
      <c r="G7258" s="66">
        <v>0</v>
      </c>
      <c r="H7258" s="66">
        <v>0</v>
      </c>
    </row>
    <row r="7259" spans="1:10" ht="12.75" customHeight="1" x14ac:dyDescent="0.25">
      <c r="A7259" s="26" t="s">
        <v>7497</v>
      </c>
      <c r="B7259" s="26" t="s">
        <v>7383</v>
      </c>
      <c r="C7259" s="65">
        <v>10</v>
      </c>
      <c r="D7259" s="66"/>
      <c r="E7259" s="66"/>
      <c r="F7259" s="66"/>
      <c r="G7259" s="66">
        <v>0</v>
      </c>
      <c r="H7259" s="66">
        <v>0</v>
      </c>
    </row>
    <row r="7260" spans="1:10" ht="12.75" customHeight="1" x14ac:dyDescent="0.25">
      <c r="A7260" s="26" t="s">
        <v>7498</v>
      </c>
      <c r="B7260" s="26" t="s">
        <v>7385</v>
      </c>
      <c r="C7260" s="65">
        <v>10</v>
      </c>
      <c r="D7260" s="66"/>
      <c r="E7260" s="66"/>
      <c r="F7260" s="66"/>
      <c r="G7260" s="66">
        <v>-13370831</v>
      </c>
      <c r="H7260" s="66">
        <v>13370831</v>
      </c>
    </row>
    <row r="7261" spans="1:10" ht="22.5" customHeight="1" x14ac:dyDescent="0.25">
      <c r="A7261" s="26" t="s">
        <v>7499</v>
      </c>
      <c r="B7261" s="26" t="s">
        <v>7385</v>
      </c>
      <c r="C7261" s="65">
        <v>12</v>
      </c>
      <c r="D7261" s="66"/>
      <c r="E7261" s="66"/>
      <c r="F7261" s="66">
        <v>-13370831</v>
      </c>
      <c r="G7261" s="66"/>
      <c r="H7261" s="66">
        <v>13370831</v>
      </c>
    </row>
    <row r="7262" spans="1:10" ht="22.5" customHeight="1" x14ac:dyDescent="0.25">
      <c r="A7262" s="26" t="s">
        <v>7500</v>
      </c>
      <c r="B7262" s="26" t="s">
        <v>7385</v>
      </c>
      <c r="C7262" s="65">
        <v>14</v>
      </c>
      <c r="D7262" s="66"/>
      <c r="E7262" s="66">
        <v>-13370831</v>
      </c>
      <c r="F7262" s="66"/>
      <c r="G7262" s="66"/>
      <c r="H7262" s="66">
        <v>13370831</v>
      </c>
    </row>
    <row r="7263" spans="1:10" ht="12.75" customHeight="1" x14ac:dyDescent="0.25">
      <c r="A7263" s="26" t="s">
        <v>7501</v>
      </c>
      <c r="B7263" s="26" t="s">
        <v>7424</v>
      </c>
      <c r="C7263" s="65">
        <v>16</v>
      </c>
      <c r="D7263" s="66">
        <v>-7870831</v>
      </c>
      <c r="E7263" s="66"/>
      <c r="F7263" s="66"/>
      <c r="G7263" s="66"/>
      <c r="H7263" s="66">
        <v>7870831</v>
      </c>
    </row>
    <row r="7264" spans="1:10" ht="12.75" customHeight="1" x14ac:dyDescent="0.25">
      <c r="A7264" s="26" t="s">
        <v>12037</v>
      </c>
      <c r="B7264" s="26" t="s">
        <v>11609</v>
      </c>
      <c r="C7264" s="65">
        <v>16</v>
      </c>
      <c r="D7264" s="66">
        <v>-3000000</v>
      </c>
      <c r="E7264" s="66"/>
      <c r="F7264" s="66"/>
      <c r="G7264" s="66"/>
      <c r="H7264" s="66">
        <v>3000000</v>
      </c>
    </row>
    <row r="7265" spans="1:8" ht="22.5" customHeight="1" x14ac:dyDescent="0.25">
      <c r="A7265" s="26" t="s">
        <v>12087</v>
      </c>
      <c r="B7265" s="26" t="s">
        <v>7531</v>
      </c>
      <c r="C7265" s="65">
        <v>16</v>
      </c>
      <c r="D7265" s="66">
        <v>-2500000</v>
      </c>
      <c r="E7265" s="66"/>
      <c r="F7265" s="66"/>
      <c r="G7265" s="66"/>
      <c r="H7265" s="66">
        <v>2500000</v>
      </c>
    </row>
    <row r="7266" spans="1:8" ht="22.5" customHeight="1" x14ac:dyDescent="0.25">
      <c r="A7266" s="26" t="s">
        <v>7502</v>
      </c>
      <c r="B7266" s="26" t="s">
        <v>7385</v>
      </c>
      <c r="C7266" s="65">
        <v>10</v>
      </c>
      <c r="D7266" s="66"/>
      <c r="E7266" s="66"/>
      <c r="F7266" s="66"/>
      <c r="G7266" s="66">
        <v>0</v>
      </c>
      <c r="H7266" s="66">
        <v>0</v>
      </c>
    </row>
    <row r="7267" spans="1:8" ht="12.75" customHeight="1" x14ac:dyDescent="0.25">
      <c r="A7267" s="26" t="s">
        <v>7503</v>
      </c>
      <c r="B7267" s="26" t="s">
        <v>7332</v>
      </c>
      <c r="C7267" s="65">
        <v>10</v>
      </c>
      <c r="D7267" s="66"/>
      <c r="E7267" s="66"/>
      <c r="F7267" s="66"/>
      <c r="G7267" s="66">
        <v>-77173.27</v>
      </c>
      <c r="H7267" s="66">
        <v>77173.27</v>
      </c>
    </row>
    <row r="7268" spans="1:8" ht="12.75" customHeight="1" x14ac:dyDescent="0.25">
      <c r="A7268" s="26" t="s">
        <v>7504</v>
      </c>
      <c r="B7268" s="26" t="s">
        <v>7332</v>
      </c>
      <c r="C7268" s="65">
        <v>12</v>
      </c>
      <c r="D7268" s="66"/>
      <c r="E7268" s="66"/>
      <c r="F7268" s="66">
        <v>-77173.27</v>
      </c>
      <c r="G7268" s="66"/>
      <c r="H7268" s="66">
        <v>77173.27</v>
      </c>
    </row>
    <row r="7269" spans="1:8" ht="12.75" customHeight="1" x14ac:dyDescent="0.25">
      <c r="A7269" s="26" t="s">
        <v>7505</v>
      </c>
      <c r="B7269" s="26" t="s">
        <v>7332</v>
      </c>
      <c r="C7269" s="65">
        <v>14</v>
      </c>
      <c r="D7269" s="66"/>
      <c r="E7269" s="66">
        <v>-77173.27</v>
      </c>
      <c r="F7269" s="66"/>
      <c r="G7269" s="66"/>
      <c r="H7269" s="66">
        <v>77173.27</v>
      </c>
    </row>
    <row r="7270" spans="1:8" ht="12.75" customHeight="1" x14ac:dyDescent="0.25">
      <c r="A7270" s="26" t="s">
        <v>7506</v>
      </c>
      <c r="B7270" s="26" t="s">
        <v>7332</v>
      </c>
      <c r="C7270" s="65">
        <v>16</v>
      </c>
      <c r="D7270" s="66">
        <v>-39796.559999999998</v>
      </c>
      <c r="E7270" s="66"/>
      <c r="F7270" s="66"/>
      <c r="G7270" s="66"/>
      <c r="H7270" s="66">
        <v>39796.559999999998</v>
      </c>
    </row>
    <row r="7271" spans="1:8" ht="12.75" customHeight="1" x14ac:dyDescent="0.25">
      <c r="A7271" s="26" t="s">
        <v>12038</v>
      </c>
      <c r="B7271" s="26" t="s">
        <v>11609</v>
      </c>
      <c r="C7271" s="65">
        <v>16</v>
      </c>
      <c r="D7271" s="66">
        <v>-33369.86</v>
      </c>
      <c r="E7271" s="66"/>
      <c r="F7271" s="66"/>
      <c r="G7271" s="66"/>
      <c r="H7271" s="66">
        <v>33369.86</v>
      </c>
    </row>
    <row r="7272" spans="1:8" ht="12.75" customHeight="1" x14ac:dyDescent="0.25">
      <c r="A7272" s="26" t="s">
        <v>12088</v>
      </c>
      <c r="B7272" s="26" t="s">
        <v>7531</v>
      </c>
      <c r="C7272" s="65">
        <v>16</v>
      </c>
      <c r="D7272" s="66">
        <v>-4006.85</v>
      </c>
      <c r="E7272" s="66"/>
      <c r="F7272" s="66"/>
      <c r="G7272" s="66"/>
      <c r="H7272" s="66">
        <v>4006.85</v>
      </c>
    </row>
    <row r="7273" spans="1:8" ht="22.5" customHeight="1" x14ac:dyDescent="0.25">
      <c r="A7273" s="26" t="s">
        <v>7507</v>
      </c>
      <c r="B7273" s="26" t="s">
        <v>7389</v>
      </c>
      <c r="C7273" s="65">
        <v>6</v>
      </c>
      <c r="D7273" s="66"/>
      <c r="E7273" s="66"/>
      <c r="F7273" s="66"/>
      <c r="G7273" s="66"/>
      <c r="H7273" s="66">
        <v>0</v>
      </c>
    </row>
    <row r="7274" spans="1:8" ht="12.75" customHeight="1" x14ac:dyDescent="0.25">
      <c r="A7274" s="26" t="s">
        <v>7508</v>
      </c>
      <c r="B7274" s="26" t="s">
        <v>7326</v>
      </c>
      <c r="C7274" s="65">
        <v>10</v>
      </c>
      <c r="D7274" s="66"/>
      <c r="E7274" s="66"/>
      <c r="F7274" s="66"/>
      <c r="G7274" s="66">
        <v>0</v>
      </c>
      <c r="H7274" s="66">
        <v>0</v>
      </c>
    </row>
    <row r="7275" spans="1:8" ht="12.75" customHeight="1" x14ac:dyDescent="0.25">
      <c r="A7275" s="26" t="s">
        <v>7509</v>
      </c>
      <c r="B7275" s="26" t="s">
        <v>7332</v>
      </c>
      <c r="C7275" s="65">
        <v>10</v>
      </c>
      <c r="D7275" s="66"/>
      <c r="E7275" s="66"/>
      <c r="F7275" s="66"/>
      <c r="G7275" s="66">
        <v>0</v>
      </c>
      <c r="H7275" s="66">
        <v>0</v>
      </c>
    </row>
    <row r="7276" spans="1:8" ht="12.75" customHeight="1" x14ac:dyDescent="0.25">
      <c r="A7276" s="26" t="s">
        <v>7510</v>
      </c>
      <c r="B7276" s="26" t="s">
        <v>7511</v>
      </c>
      <c r="C7276" s="65">
        <v>4</v>
      </c>
      <c r="D7276" s="66"/>
      <c r="E7276" s="66"/>
      <c r="F7276" s="66"/>
      <c r="G7276" s="66"/>
      <c r="H7276" s="66">
        <v>0</v>
      </c>
    </row>
    <row r="7277" spans="1:8" ht="12.75" customHeight="1" x14ac:dyDescent="0.25">
      <c r="A7277" s="26" t="s">
        <v>7512</v>
      </c>
      <c r="B7277" s="26" t="s">
        <v>7377</v>
      </c>
      <c r="C7277" s="65">
        <v>6</v>
      </c>
      <c r="D7277" s="66"/>
      <c r="E7277" s="66"/>
      <c r="F7277" s="66"/>
      <c r="G7277" s="66"/>
      <c r="H7277" s="66">
        <v>0</v>
      </c>
    </row>
    <row r="7278" spans="1:8" ht="12.75" customHeight="1" x14ac:dyDescent="0.25">
      <c r="A7278" s="26" t="s">
        <v>7513</v>
      </c>
      <c r="B7278" s="26" t="s">
        <v>7514</v>
      </c>
      <c r="C7278" s="65">
        <v>10</v>
      </c>
      <c r="D7278" s="66"/>
      <c r="E7278" s="66"/>
      <c r="F7278" s="66"/>
      <c r="G7278" s="66">
        <v>0</v>
      </c>
      <c r="H7278" s="66">
        <v>0</v>
      </c>
    </row>
    <row r="7279" spans="1:8" ht="12.75" customHeight="1" x14ac:dyDescent="0.25">
      <c r="A7279" s="26" t="s">
        <v>7515</v>
      </c>
      <c r="B7279" s="26" t="s">
        <v>7514</v>
      </c>
      <c r="C7279" s="65">
        <v>10</v>
      </c>
      <c r="D7279" s="66"/>
      <c r="E7279" s="66"/>
      <c r="F7279" s="66"/>
      <c r="G7279" s="66">
        <v>0</v>
      </c>
      <c r="H7279" s="66">
        <v>0</v>
      </c>
    </row>
    <row r="7280" spans="1:8" ht="12.75" customHeight="1" x14ac:dyDescent="0.25">
      <c r="A7280" s="26" t="s">
        <v>7516</v>
      </c>
      <c r="B7280" s="26" t="s">
        <v>7517</v>
      </c>
      <c r="C7280" s="65">
        <v>10</v>
      </c>
      <c r="D7280" s="66"/>
      <c r="E7280" s="66"/>
      <c r="F7280" s="66"/>
      <c r="G7280" s="66">
        <v>0</v>
      </c>
      <c r="H7280" s="66">
        <v>0</v>
      </c>
    </row>
    <row r="7281" spans="1:8" ht="12.75" customHeight="1" x14ac:dyDescent="0.25">
      <c r="A7281" s="26" t="s">
        <v>7518</v>
      </c>
      <c r="B7281" s="26" t="s">
        <v>7517</v>
      </c>
      <c r="C7281" s="65">
        <v>10</v>
      </c>
      <c r="D7281" s="66"/>
      <c r="E7281" s="66"/>
      <c r="F7281" s="66"/>
      <c r="G7281" s="66">
        <v>0</v>
      </c>
      <c r="H7281" s="66">
        <v>0</v>
      </c>
    </row>
    <row r="7282" spans="1:8" ht="12.75" customHeight="1" x14ac:dyDescent="0.25">
      <c r="A7282" s="26" t="s">
        <v>7519</v>
      </c>
      <c r="B7282" s="26" t="s">
        <v>7520</v>
      </c>
      <c r="C7282" s="65">
        <v>10</v>
      </c>
      <c r="D7282" s="66"/>
      <c r="E7282" s="66"/>
      <c r="F7282" s="66"/>
      <c r="G7282" s="66">
        <v>0</v>
      </c>
      <c r="H7282" s="66">
        <v>0</v>
      </c>
    </row>
    <row r="7283" spans="1:8" ht="12.75" customHeight="1" x14ac:dyDescent="0.25">
      <c r="A7283" s="26" t="s">
        <v>7521</v>
      </c>
      <c r="B7283" s="26" t="s">
        <v>7520</v>
      </c>
      <c r="C7283" s="65">
        <v>10</v>
      </c>
      <c r="D7283" s="66"/>
      <c r="E7283" s="66"/>
      <c r="F7283" s="66"/>
      <c r="G7283" s="66">
        <v>0</v>
      </c>
      <c r="H7283" s="66">
        <v>0</v>
      </c>
    </row>
    <row r="7284" spans="1:8" ht="12.75" customHeight="1" x14ac:dyDescent="0.25">
      <c r="A7284" s="26" t="s">
        <v>7522</v>
      </c>
      <c r="B7284" s="26" t="s">
        <v>7385</v>
      </c>
      <c r="C7284" s="65">
        <v>10</v>
      </c>
      <c r="D7284" s="66"/>
      <c r="E7284" s="66"/>
      <c r="F7284" s="66"/>
      <c r="G7284" s="66">
        <v>0</v>
      </c>
      <c r="H7284" s="66">
        <v>0</v>
      </c>
    </row>
    <row r="7285" spans="1:8" ht="12.75" customHeight="1" x14ac:dyDescent="0.25">
      <c r="A7285" s="26" t="s">
        <v>7523</v>
      </c>
      <c r="B7285" s="26" t="s">
        <v>7385</v>
      </c>
      <c r="C7285" s="65">
        <v>10</v>
      </c>
      <c r="D7285" s="66"/>
      <c r="E7285" s="66"/>
      <c r="F7285" s="66"/>
      <c r="G7285" s="66">
        <v>0</v>
      </c>
      <c r="H7285" s="66">
        <v>0</v>
      </c>
    </row>
    <row r="7286" spans="1:8" ht="12.75" customHeight="1" x14ac:dyDescent="0.25">
      <c r="A7286" s="26" t="s">
        <v>7524</v>
      </c>
      <c r="B7286" s="26" t="s">
        <v>5341</v>
      </c>
      <c r="C7286" s="65">
        <v>10</v>
      </c>
      <c r="D7286" s="66"/>
      <c r="E7286" s="66"/>
      <c r="F7286" s="66"/>
      <c r="G7286" s="66">
        <v>0</v>
      </c>
      <c r="H7286" s="66">
        <v>0</v>
      </c>
    </row>
    <row r="7287" spans="1:8" ht="12.75" customHeight="1" x14ac:dyDescent="0.25">
      <c r="A7287" s="26" t="s">
        <v>7525</v>
      </c>
      <c r="B7287" s="26" t="s">
        <v>5341</v>
      </c>
      <c r="C7287" s="65">
        <v>10</v>
      </c>
      <c r="D7287" s="66"/>
      <c r="E7287" s="66"/>
      <c r="F7287" s="66"/>
      <c r="G7287" s="66">
        <v>0</v>
      </c>
      <c r="H7287" s="66">
        <v>0</v>
      </c>
    </row>
    <row r="7288" spans="1:8" ht="12.75" customHeight="1" x14ac:dyDescent="0.25">
      <c r="A7288" s="26" t="s">
        <v>7526</v>
      </c>
      <c r="B7288" s="26" t="s">
        <v>7389</v>
      </c>
      <c r="C7288" s="65">
        <v>6</v>
      </c>
      <c r="D7288" s="66"/>
      <c r="E7288" s="66"/>
      <c r="F7288" s="66"/>
      <c r="G7288" s="66"/>
      <c r="H7288" s="66">
        <v>0</v>
      </c>
    </row>
    <row r="7289" spans="1:8" ht="12.75" customHeight="1" x14ac:dyDescent="0.25">
      <c r="A7289" s="26" t="s">
        <v>7527</v>
      </c>
      <c r="B7289" s="26" t="s">
        <v>7396</v>
      </c>
      <c r="C7289" s="65">
        <v>10</v>
      </c>
      <c r="D7289" s="66"/>
      <c r="E7289" s="66"/>
      <c r="F7289" s="66"/>
      <c r="G7289" s="66">
        <v>0</v>
      </c>
      <c r="H7289" s="66">
        <v>0</v>
      </c>
    </row>
    <row r="7290" spans="1:8" ht="12.75" customHeight="1" x14ac:dyDescent="0.25">
      <c r="A7290" s="26" t="s">
        <v>7528</v>
      </c>
      <c r="B7290" s="26" t="s">
        <v>7396</v>
      </c>
      <c r="C7290" s="65">
        <v>12</v>
      </c>
      <c r="D7290" s="66"/>
      <c r="E7290" s="66"/>
      <c r="F7290" s="66">
        <v>0</v>
      </c>
      <c r="G7290" s="66"/>
      <c r="H7290" s="66">
        <v>0</v>
      </c>
    </row>
    <row r="7291" spans="1:8" ht="12.75" customHeight="1" x14ac:dyDescent="0.25">
      <c r="A7291" s="26" t="s">
        <v>7529</v>
      </c>
      <c r="B7291" s="26" t="s">
        <v>7396</v>
      </c>
      <c r="C7291" s="65">
        <v>14</v>
      </c>
      <c r="D7291" s="66"/>
      <c r="E7291" s="66">
        <v>0</v>
      </c>
      <c r="F7291" s="66"/>
      <c r="G7291" s="66"/>
      <c r="H7291" s="66">
        <v>0</v>
      </c>
    </row>
    <row r="7292" spans="1:8" ht="12.75" customHeight="1" x14ac:dyDescent="0.25">
      <c r="A7292" s="26" t="s">
        <v>7530</v>
      </c>
      <c r="B7292" s="26" t="s">
        <v>7531</v>
      </c>
      <c r="C7292" s="65">
        <v>16</v>
      </c>
      <c r="D7292" s="66">
        <v>0</v>
      </c>
      <c r="E7292" s="66"/>
      <c r="F7292" s="66"/>
      <c r="G7292" s="66"/>
      <c r="H7292" s="66">
        <v>0</v>
      </c>
    </row>
    <row r="7293" spans="1:8" ht="12.75" customHeight="1" x14ac:dyDescent="0.25">
      <c r="A7293" s="26" t="s">
        <v>7532</v>
      </c>
      <c r="B7293" s="26" t="s">
        <v>7424</v>
      </c>
      <c r="C7293" s="65">
        <v>16</v>
      </c>
      <c r="D7293" s="66">
        <v>0</v>
      </c>
      <c r="E7293" s="66"/>
      <c r="F7293" s="66"/>
      <c r="G7293" s="66"/>
      <c r="H7293" s="66">
        <v>0</v>
      </c>
    </row>
    <row r="7294" spans="1:8" ht="12.75" customHeight="1" x14ac:dyDescent="0.25">
      <c r="A7294" s="26" t="s">
        <v>7533</v>
      </c>
      <c r="B7294" s="26" t="s">
        <v>7396</v>
      </c>
      <c r="C7294" s="65">
        <v>10</v>
      </c>
      <c r="D7294" s="66"/>
      <c r="E7294" s="66"/>
      <c r="F7294" s="66"/>
      <c r="G7294" s="66">
        <v>0</v>
      </c>
      <c r="H7294" s="66">
        <v>0</v>
      </c>
    </row>
    <row r="7295" spans="1:8" ht="12.75" customHeight="1" x14ac:dyDescent="0.25">
      <c r="A7295" s="26" t="s">
        <v>7534</v>
      </c>
      <c r="B7295" s="26" t="s">
        <v>5341</v>
      </c>
      <c r="C7295" s="65">
        <v>10</v>
      </c>
      <c r="D7295" s="66"/>
      <c r="E7295" s="66"/>
      <c r="F7295" s="66"/>
      <c r="G7295" s="66">
        <v>0</v>
      </c>
      <c r="H7295" s="66">
        <v>0</v>
      </c>
    </row>
    <row r="7296" spans="1:8" ht="12.75" customHeight="1" x14ac:dyDescent="0.25">
      <c r="A7296" s="26" t="s">
        <v>7535</v>
      </c>
      <c r="B7296" s="26" t="s">
        <v>5341</v>
      </c>
      <c r="C7296" s="65">
        <v>12</v>
      </c>
      <c r="D7296" s="66"/>
      <c r="E7296" s="66"/>
      <c r="F7296" s="66">
        <v>0</v>
      </c>
      <c r="G7296" s="66"/>
      <c r="H7296" s="66">
        <v>0</v>
      </c>
    </row>
    <row r="7297" spans="1:8" ht="12.75" customHeight="1" x14ac:dyDescent="0.25">
      <c r="A7297" s="26" t="s">
        <v>7536</v>
      </c>
      <c r="B7297" s="26" t="s">
        <v>5341</v>
      </c>
      <c r="C7297" s="65">
        <v>14</v>
      </c>
      <c r="D7297" s="66"/>
      <c r="E7297" s="66">
        <v>0</v>
      </c>
      <c r="F7297" s="66"/>
      <c r="G7297" s="66"/>
      <c r="H7297" s="66">
        <v>0</v>
      </c>
    </row>
    <row r="7298" spans="1:8" ht="12.75" customHeight="1" x14ac:dyDescent="0.25">
      <c r="A7298" s="26" t="s">
        <v>7537</v>
      </c>
      <c r="B7298" s="26" t="s">
        <v>7538</v>
      </c>
      <c r="C7298" s="65">
        <v>16</v>
      </c>
      <c r="D7298" s="66">
        <v>0</v>
      </c>
      <c r="E7298" s="66"/>
      <c r="F7298" s="66"/>
      <c r="G7298" s="66"/>
      <c r="H7298" s="66">
        <v>0</v>
      </c>
    </row>
    <row r="7299" spans="1:8" ht="12.75" customHeight="1" x14ac:dyDescent="0.25">
      <c r="A7299" s="26" t="s">
        <v>7539</v>
      </c>
      <c r="B7299" s="26" t="s">
        <v>7540</v>
      </c>
      <c r="C7299" s="65">
        <v>16</v>
      </c>
      <c r="D7299" s="66">
        <v>0</v>
      </c>
      <c r="E7299" s="66"/>
      <c r="F7299" s="66"/>
      <c r="G7299" s="66"/>
      <c r="H7299" s="66">
        <v>0</v>
      </c>
    </row>
    <row r="7300" spans="1:8" ht="12.75" customHeight="1" x14ac:dyDescent="0.25">
      <c r="A7300" s="26" t="s">
        <v>7541</v>
      </c>
      <c r="B7300" s="26" t="s">
        <v>5341</v>
      </c>
      <c r="C7300" s="65">
        <v>10</v>
      </c>
      <c r="D7300" s="66"/>
      <c r="E7300" s="66"/>
      <c r="F7300" s="66"/>
      <c r="G7300" s="66">
        <v>0</v>
      </c>
      <c r="H7300" s="66">
        <v>0</v>
      </c>
    </row>
    <row r="7301" spans="1:8" ht="12.75" customHeight="1" x14ac:dyDescent="0.25">
      <c r="A7301" s="26" t="s">
        <v>7542</v>
      </c>
      <c r="B7301" s="26" t="s">
        <v>7543</v>
      </c>
      <c r="C7301" s="65">
        <v>3</v>
      </c>
      <c r="D7301" s="66"/>
      <c r="E7301" s="66"/>
      <c r="F7301" s="66"/>
      <c r="G7301" s="66"/>
      <c r="H7301" s="66">
        <v>1666611.29</v>
      </c>
    </row>
    <row r="7302" spans="1:8" ht="12.75" customHeight="1" x14ac:dyDescent="0.25">
      <c r="A7302" s="26" t="s">
        <v>7544</v>
      </c>
      <c r="B7302" s="26" t="s">
        <v>7543</v>
      </c>
      <c r="C7302" s="65">
        <v>4</v>
      </c>
      <c r="D7302" s="66"/>
      <c r="E7302" s="66"/>
      <c r="F7302" s="66"/>
      <c r="G7302" s="66"/>
      <c r="H7302" s="66">
        <v>1666611.29</v>
      </c>
    </row>
    <row r="7303" spans="1:8" ht="12.75" customHeight="1" x14ac:dyDescent="0.25">
      <c r="A7303" s="26" t="s">
        <v>7545</v>
      </c>
      <c r="B7303" s="26" t="s">
        <v>7546</v>
      </c>
      <c r="C7303" s="65">
        <v>6</v>
      </c>
      <c r="D7303" s="66"/>
      <c r="E7303" s="66"/>
      <c r="F7303" s="66"/>
      <c r="G7303" s="66"/>
      <c r="H7303" s="66">
        <v>1367909.45</v>
      </c>
    </row>
    <row r="7304" spans="1:8" ht="12.75" customHeight="1" x14ac:dyDescent="0.25">
      <c r="A7304" s="26" t="s">
        <v>7547</v>
      </c>
      <c r="B7304" s="26" t="s">
        <v>7548</v>
      </c>
      <c r="C7304" s="65">
        <v>10</v>
      </c>
      <c r="D7304" s="66"/>
      <c r="E7304" s="66"/>
      <c r="F7304" s="66"/>
      <c r="G7304" s="66">
        <v>-1249804.55</v>
      </c>
      <c r="H7304" s="66">
        <v>1249804.55</v>
      </c>
    </row>
    <row r="7305" spans="1:8" ht="12.75" customHeight="1" x14ac:dyDescent="0.25">
      <c r="A7305" s="26" t="s">
        <v>7549</v>
      </c>
      <c r="B7305" s="26" t="s">
        <v>7548</v>
      </c>
      <c r="C7305" s="65">
        <v>12</v>
      </c>
      <c r="D7305" s="66"/>
      <c r="E7305" s="66"/>
      <c r="F7305" s="66">
        <v>-1249804.55</v>
      </c>
      <c r="G7305" s="66"/>
      <c r="H7305" s="66">
        <v>1249804.55</v>
      </c>
    </row>
    <row r="7306" spans="1:8" ht="12.75" customHeight="1" x14ac:dyDescent="0.25">
      <c r="A7306" s="26" t="s">
        <v>7550</v>
      </c>
      <c r="B7306" s="26" t="s">
        <v>7548</v>
      </c>
      <c r="C7306" s="65">
        <v>14</v>
      </c>
      <c r="D7306" s="66"/>
      <c r="E7306" s="66">
        <v>-1249804.55</v>
      </c>
      <c r="F7306" s="66"/>
      <c r="G7306" s="66"/>
      <c r="H7306" s="66">
        <v>1249804.55</v>
      </c>
    </row>
    <row r="7307" spans="1:8" ht="12.75" customHeight="1" x14ac:dyDescent="0.25">
      <c r="A7307" s="26" t="s">
        <v>7551</v>
      </c>
      <c r="B7307" s="26" t="s">
        <v>7548</v>
      </c>
      <c r="C7307" s="65">
        <v>16</v>
      </c>
      <c r="D7307" s="66">
        <v>-1249804.55</v>
      </c>
      <c r="E7307" s="66"/>
      <c r="F7307" s="66"/>
      <c r="G7307" s="66"/>
      <c r="H7307" s="66">
        <v>1249804.55</v>
      </c>
    </row>
    <row r="7308" spans="1:8" ht="22.5" customHeight="1" x14ac:dyDescent="0.25">
      <c r="A7308" s="26" t="s">
        <v>11816</v>
      </c>
      <c r="B7308" s="26" t="s">
        <v>11817</v>
      </c>
      <c r="C7308" s="65">
        <v>16</v>
      </c>
      <c r="D7308" s="66">
        <v>0</v>
      </c>
      <c r="E7308" s="66"/>
      <c r="F7308" s="66"/>
      <c r="G7308" s="66"/>
      <c r="H7308" s="66">
        <v>0</v>
      </c>
    </row>
    <row r="7309" spans="1:8" ht="22.5" customHeight="1" x14ac:dyDescent="0.25">
      <c r="A7309" s="26" t="s">
        <v>11898</v>
      </c>
      <c r="B7309" s="26" t="s">
        <v>11899</v>
      </c>
      <c r="C7309" s="65">
        <v>16</v>
      </c>
      <c r="D7309" s="66">
        <v>0</v>
      </c>
      <c r="E7309" s="66"/>
      <c r="F7309" s="66"/>
      <c r="G7309" s="66"/>
      <c r="H7309" s="66">
        <v>0</v>
      </c>
    </row>
    <row r="7310" spans="1:8" ht="22.5" customHeight="1" x14ac:dyDescent="0.25">
      <c r="A7310" s="26" t="s">
        <v>7552</v>
      </c>
      <c r="B7310" s="26" t="s">
        <v>7553</v>
      </c>
      <c r="C7310" s="65">
        <v>12</v>
      </c>
      <c r="D7310" s="66"/>
      <c r="E7310" s="66"/>
      <c r="F7310" s="66">
        <v>0</v>
      </c>
      <c r="G7310" s="66"/>
      <c r="H7310" s="66">
        <v>0</v>
      </c>
    </row>
    <row r="7311" spans="1:8" ht="12.75" customHeight="1" x14ac:dyDescent="0.25">
      <c r="A7311" s="26" t="s">
        <v>7554</v>
      </c>
      <c r="B7311" s="26" t="s">
        <v>7553</v>
      </c>
      <c r="C7311" s="65">
        <v>14</v>
      </c>
      <c r="D7311" s="66"/>
      <c r="E7311" s="66">
        <v>0</v>
      </c>
      <c r="F7311" s="66"/>
      <c r="G7311" s="66"/>
      <c r="H7311" s="66">
        <v>0</v>
      </c>
    </row>
    <row r="7312" spans="1:8" ht="12.75" customHeight="1" x14ac:dyDescent="0.25">
      <c r="A7312" s="26" t="s">
        <v>7555</v>
      </c>
      <c r="B7312" s="26" t="s">
        <v>7553</v>
      </c>
      <c r="C7312" s="65">
        <v>16</v>
      </c>
      <c r="D7312" s="66">
        <v>0</v>
      </c>
      <c r="E7312" s="66"/>
      <c r="F7312" s="66"/>
      <c r="G7312" s="66"/>
      <c r="H7312" s="66">
        <v>0</v>
      </c>
    </row>
    <row r="7313" spans="1:8" ht="12.75" customHeight="1" x14ac:dyDescent="0.25">
      <c r="A7313" s="26" t="s">
        <v>7556</v>
      </c>
      <c r="B7313" s="26" t="s">
        <v>7557</v>
      </c>
      <c r="C7313" s="65">
        <v>10</v>
      </c>
      <c r="D7313" s="66"/>
      <c r="E7313" s="66"/>
      <c r="F7313" s="66"/>
      <c r="G7313" s="66">
        <v>-118104.9</v>
      </c>
      <c r="H7313" s="66">
        <v>118104.9</v>
      </c>
    </row>
    <row r="7314" spans="1:8" ht="12.75" customHeight="1" x14ac:dyDescent="0.25">
      <c r="A7314" s="26" t="s">
        <v>7558</v>
      </c>
      <c r="B7314" s="26" t="s">
        <v>7557</v>
      </c>
      <c r="C7314" s="65">
        <v>12</v>
      </c>
      <c r="D7314" s="66"/>
      <c r="E7314" s="66"/>
      <c r="F7314" s="66">
        <v>-118104.9</v>
      </c>
      <c r="G7314" s="66"/>
      <c r="H7314" s="66">
        <v>118104.9</v>
      </c>
    </row>
    <row r="7315" spans="1:8" ht="12.75" customHeight="1" x14ac:dyDescent="0.25">
      <c r="A7315" s="26" t="s">
        <v>7559</v>
      </c>
      <c r="B7315" s="26" t="s">
        <v>7557</v>
      </c>
      <c r="C7315" s="65">
        <v>14</v>
      </c>
      <c r="D7315" s="66"/>
      <c r="E7315" s="66">
        <v>-118104.9</v>
      </c>
      <c r="F7315" s="66"/>
      <c r="G7315" s="66"/>
      <c r="H7315" s="66">
        <v>118104.9</v>
      </c>
    </row>
    <row r="7316" spans="1:8" ht="12.75" customHeight="1" x14ac:dyDescent="0.25">
      <c r="A7316" s="26" t="s">
        <v>7560</v>
      </c>
      <c r="B7316" s="26" t="s">
        <v>7557</v>
      </c>
      <c r="C7316" s="65">
        <v>16</v>
      </c>
      <c r="D7316" s="66">
        <v>-118104.9</v>
      </c>
      <c r="E7316" s="66"/>
      <c r="F7316" s="66"/>
      <c r="G7316" s="66"/>
      <c r="H7316" s="66">
        <v>118104.9</v>
      </c>
    </row>
    <row r="7317" spans="1:8" ht="12.75" customHeight="1" x14ac:dyDescent="0.25">
      <c r="A7317" s="26" t="s">
        <v>7561</v>
      </c>
      <c r="B7317" s="26" t="s">
        <v>7562</v>
      </c>
      <c r="C7317" s="65">
        <v>12</v>
      </c>
      <c r="D7317" s="66"/>
      <c r="E7317" s="66"/>
      <c r="F7317" s="66">
        <v>0</v>
      </c>
      <c r="G7317" s="66"/>
      <c r="H7317" s="66">
        <v>0</v>
      </c>
    </row>
    <row r="7318" spans="1:8" ht="12.75" customHeight="1" x14ac:dyDescent="0.25">
      <c r="A7318" s="26" t="s">
        <v>7563</v>
      </c>
      <c r="B7318" s="26" t="s">
        <v>7562</v>
      </c>
      <c r="C7318" s="65">
        <v>14</v>
      </c>
      <c r="D7318" s="66"/>
      <c r="E7318" s="66">
        <v>0</v>
      </c>
      <c r="F7318" s="66"/>
      <c r="G7318" s="66"/>
      <c r="H7318" s="66">
        <v>0</v>
      </c>
    </row>
    <row r="7319" spans="1:8" ht="12.75" customHeight="1" x14ac:dyDescent="0.25">
      <c r="A7319" s="26" t="s">
        <v>7564</v>
      </c>
      <c r="B7319" s="26" t="s">
        <v>7562</v>
      </c>
      <c r="C7319" s="65">
        <v>16</v>
      </c>
      <c r="D7319" s="66">
        <v>0</v>
      </c>
      <c r="E7319" s="66"/>
      <c r="F7319" s="66"/>
      <c r="G7319" s="66"/>
      <c r="H7319" s="66">
        <v>0</v>
      </c>
    </row>
    <row r="7320" spans="1:8" ht="12.75" customHeight="1" x14ac:dyDescent="0.25">
      <c r="A7320" s="26" t="s">
        <v>7565</v>
      </c>
      <c r="B7320" s="26" t="s">
        <v>7566</v>
      </c>
      <c r="C7320" s="65">
        <v>6</v>
      </c>
      <c r="D7320" s="66"/>
      <c r="E7320" s="66"/>
      <c r="F7320" s="66"/>
      <c r="G7320" s="66"/>
      <c r="H7320" s="66">
        <v>287406.59999999998</v>
      </c>
    </row>
    <row r="7321" spans="1:8" ht="12.75" customHeight="1" x14ac:dyDescent="0.25">
      <c r="A7321" s="26" t="s">
        <v>7567</v>
      </c>
      <c r="B7321" s="26" t="s">
        <v>7568</v>
      </c>
      <c r="C7321" s="65">
        <v>10</v>
      </c>
      <c r="D7321" s="66"/>
      <c r="E7321" s="66"/>
      <c r="F7321" s="66"/>
      <c r="G7321" s="66">
        <v>-287406.59999999998</v>
      </c>
      <c r="H7321" s="66">
        <v>287406.59999999998</v>
      </c>
    </row>
    <row r="7322" spans="1:8" ht="12.75" customHeight="1" x14ac:dyDescent="0.25">
      <c r="A7322" s="26" t="s">
        <v>7569</v>
      </c>
      <c r="B7322" s="26" t="s">
        <v>7570</v>
      </c>
      <c r="C7322" s="65">
        <v>12</v>
      </c>
      <c r="D7322" s="66"/>
      <c r="E7322" s="66"/>
      <c r="F7322" s="66">
        <v>-287406.59999999998</v>
      </c>
      <c r="G7322" s="66"/>
      <c r="H7322" s="66">
        <v>287406.59999999998</v>
      </c>
    </row>
    <row r="7323" spans="1:8" ht="12.75" customHeight="1" x14ac:dyDescent="0.25">
      <c r="A7323" s="26" t="s">
        <v>7571</v>
      </c>
      <c r="B7323" s="26" t="s">
        <v>7570</v>
      </c>
      <c r="C7323" s="65">
        <v>14</v>
      </c>
      <c r="D7323" s="66"/>
      <c r="E7323" s="66">
        <v>-287406.59999999998</v>
      </c>
      <c r="F7323" s="66"/>
      <c r="G7323" s="66"/>
      <c r="H7323" s="66">
        <v>287406.59999999998</v>
      </c>
    </row>
    <row r="7324" spans="1:8" ht="12.75" customHeight="1" x14ac:dyDescent="0.25">
      <c r="A7324" s="26" t="s">
        <v>7572</v>
      </c>
      <c r="B7324" s="26" t="s">
        <v>7573</v>
      </c>
      <c r="C7324" s="65">
        <v>16</v>
      </c>
      <c r="D7324" s="66">
        <v>0</v>
      </c>
      <c r="E7324" s="66"/>
      <c r="F7324" s="66"/>
      <c r="G7324" s="66"/>
      <c r="H7324" s="66">
        <v>0</v>
      </c>
    </row>
    <row r="7325" spans="1:8" ht="12.75" customHeight="1" x14ac:dyDescent="0.25">
      <c r="A7325" s="26" t="s">
        <v>7574</v>
      </c>
      <c r="B7325" s="26" t="s">
        <v>7575</v>
      </c>
      <c r="C7325" s="65">
        <v>16</v>
      </c>
      <c r="D7325" s="66">
        <v>0</v>
      </c>
      <c r="E7325" s="66"/>
      <c r="F7325" s="66"/>
      <c r="G7325" s="66"/>
      <c r="H7325" s="66">
        <v>0</v>
      </c>
    </row>
    <row r="7326" spans="1:8" ht="12.75" customHeight="1" x14ac:dyDescent="0.25">
      <c r="A7326" s="26" t="s">
        <v>7576</v>
      </c>
      <c r="B7326" s="26" t="s">
        <v>7577</v>
      </c>
      <c r="C7326" s="65">
        <v>16</v>
      </c>
      <c r="D7326" s="66">
        <v>0</v>
      </c>
      <c r="E7326" s="66"/>
      <c r="F7326" s="66"/>
      <c r="G7326" s="66"/>
      <c r="H7326" s="66">
        <v>0</v>
      </c>
    </row>
    <row r="7327" spans="1:8" ht="12.75" customHeight="1" x14ac:dyDescent="0.25">
      <c r="A7327" s="26" t="s">
        <v>7578</v>
      </c>
      <c r="B7327" s="26" t="s">
        <v>7579</v>
      </c>
      <c r="C7327" s="65">
        <v>16</v>
      </c>
      <c r="D7327" s="66">
        <v>-25299.32</v>
      </c>
      <c r="E7327" s="66"/>
      <c r="F7327" s="66"/>
      <c r="G7327" s="66"/>
      <c r="H7327" s="66">
        <v>25299.32</v>
      </c>
    </row>
    <row r="7328" spans="1:8" ht="12.75" customHeight="1" x14ac:dyDescent="0.25">
      <c r="A7328" s="26" t="s">
        <v>7580</v>
      </c>
      <c r="B7328" s="26" t="s">
        <v>7581</v>
      </c>
      <c r="C7328" s="65">
        <v>16</v>
      </c>
      <c r="D7328" s="66">
        <v>-13.6</v>
      </c>
      <c r="E7328" s="66"/>
      <c r="F7328" s="66"/>
      <c r="G7328" s="66"/>
      <c r="H7328" s="66">
        <v>13.6</v>
      </c>
    </row>
    <row r="7329" spans="1:8" ht="12.75" customHeight="1" x14ac:dyDescent="0.25">
      <c r="A7329" s="26" t="s">
        <v>7582</v>
      </c>
      <c r="B7329" s="26" t="s">
        <v>7583</v>
      </c>
      <c r="C7329" s="65">
        <v>16</v>
      </c>
      <c r="D7329" s="66">
        <v>0</v>
      </c>
      <c r="E7329" s="66"/>
      <c r="F7329" s="66"/>
      <c r="G7329" s="66"/>
      <c r="H7329" s="66">
        <v>0</v>
      </c>
    </row>
    <row r="7330" spans="1:8" ht="12.75" customHeight="1" x14ac:dyDescent="0.25">
      <c r="A7330" s="26" t="s">
        <v>7584</v>
      </c>
      <c r="B7330" s="26" t="s">
        <v>7585</v>
      </c>
      <c r="C7330" s="65">
        <v>16</v>
      </c>
      <c r="D7330" s="66">
        <v>0</v>
      </c>
      <c r="E7330" s="66"/>
      <c r="F7330" s="66"/>
      <c r="G7330" s="66"/>
      <c r="H7330" s="66">
        <v>0</v>
      </c>
    </row>
    <row r="7331" spans="1:8" ht="12.75" customHeight="1" x14ac:dyDescent="0.25">
      <c r="A7331" s="26" t="s">
        <v>7586</v>
      </c>
      <c r="B7331" s="26" t="s">
        <v>7587</v>
      </c>
      <c r="C7331" s="65">
        <v>16</v>
      </c>
      <c r="D7331" s="66">
        <v>-262093.68</v>
      </c>
      <c r="E7331" s="66"/>
      <c r="F7331" s="66"/>
      <c r="G7331" s="66"/>
      <c r="H7331" s="66">
        <v>262093.68</v>
      </c>
    </row>
    <row r="7332" spans="1:8" ht="12.75" customHeight="1" x14ac:dyDescent="0.25">
      <c r="A7332" s="26" t="s">
        <v>7588</v>
      </c>
      <c r="B7332" s="26" t="s">
        <v>7589</v>
      </c>
      <c r="C7332" s="65">
        <v>6</v>
      </c>
      <c r="D7332" s="66"/>
      <c r="E7332" s="66"/>
      <c r="F7332" s="66"/>
      <c r="G7332" s="66"/>
      <c r="H7332" s="66">
        <v>11295.24</v>
      </c>
    </row>
    <row r="7333" spans="1:8" ht="12.75" customHeight="1" x14ac:dyDescent="0.25">
      <c r="A7333" s="26" t="s">
        <v>7590</v>
      </c>
      <c r="B7333" s="26" t="s">
        <v>7591</v>
      </c>
      <c r="C7333" s="65">
        <v>10</v>
      </c>
      <c r="D7333" s="66"/>
      <c r="E7333" s="66"/>
      <c r="F7333" s="66"/>
      <c r="G7333" s="66">
        <v>-11295.24</v>
      </c>
      <c r="H7333" s="66">
        <v>11295.24</v>
      </c>
    </row>
    <row r="7334" spans="1:8" ht="12.75" customHeight="1" x14ac:dyDescent="0.25">
      <c r="A7334" s="26" t="s">
        <v>7592</v>
      </c>
      <c r="B7334" s="26" t="s">
        <v>7591</v>
      </c>
      <c r="C7334" s="65">
        <v>12</v>
      </c>
      <c r="D7334" s="66"/>
      <c r="E7334" s="66"/>
      <c r="F7334" s="66">
        <v>-11295.24</v>
      </c>
      <c r="G7334" s="66"/>
      <c r="H7334" s="66">
        <v>11295.24</v>
      </c>
    </row>
    <row r="7335" spans="1:8" ht="12.75" customHeight="1" x14ac:dyDescent="0.25">
      <c r="A7335" s="26" t="s">
        <v>7593</v>
      </c>
      <c r="B7335" s="26" t="s">
        <v>7591</v>
      </c>
      <c r="C7335" s="65">
        <v>14</v>
      </c>
      <c r="D7335" s="66"/>
      <c r="E7335" s="66">
        <v>-11295.24</v>
      </c>
      <c r="F7335" s="66"/>
      <c r="G7335" s="66"/>
      <c r="H7335" s="66">
        <v>11295.24</v>
      </c>
    </row>
    <row r="7336" spans="1:8" ht="12.75" customHeight="1" x14ac:dyDescent="0.25">
      <c r="A7336" s="26" t="s">
        <v>7594</v>
      </c>
      <c r="B7336" s="26" t="s">
        <v>7595</v>
      </c>
      <c r="C7336" s="65">
        <v>16</v>
      </c>
      <c r="D7336" s="66">
        <v>0</v>
      </c>
      <c r="E7336" s="66"/>
      <c r="F7336" s="66"/>
      <c r="G7336" s="66"/>
      <c r="H7336" s="66">
        <v>0</v>
      </c>
    </row>
    <row r="7337" spans="1:8" ht="12.75" customHeight="1" x14ac:dyDescent="0.25">
      <c r="A7337" s="26" t="s">
        <v>7596</v>
      </c>
      <c r="B7337" s="26" t="s">
        <v>7597</v>
      </c>
      <c r="C7337" s="65">
        <v>16</v>
      </c>
      <c r="D7337" s="66">
        <v>0</v>
      </c>
      <c r="E7337" s="66"/>
      <c r="F7337" s="66"/>
      <c r="G7337" s="66"/>
      <c r="H7337" s="66">
        <v>0</v>
      </c>
    </row>
    <row r="7338" spans="1:8" ht="12.75" customHeight="1" x14ac:dyDescent="0.25">
      <c r="A7338" s="26" t="s">
        <v>7598</v>
      </c>
      <c r="B7338" s="26" t="s">
        <v>7599</v>
      </c>
      <c r="C7338" s="65">
        <v>16</v>
      </c>
      <c r="D7338" s="66">
        <v>0</v>
      </c>
      <c r="E7338" s="66"/>
      <c r="F7338" s="66"/>
      <c r="G7338" s="66"/>
      <c r="H7338" s="66">
        <v>0</v>
      </c>
    </row>
    <row r="7339" spans="1:8" ht="12.75" customHeight="1" x14ac:dyDescent="0.25">
      <c r="A7339" s="26" t="s">
        <v>7600</v>
      </c>
      <c r="B7339" s="26" t="s">
        <v>7601</v>
      </c>
      <c r="C7339" s="65">
        <v>16</v>
      </c>
      <c r="D7339" s="66">
        <v>0</v>
      </c>
      <c r="E7339" s="66"/>
      <c r="F7339" s="66"/>
      <c r="G7339" s="66"/>
      <c r="H7339" s="66">
        <v>0</v>
      </c>
    </row>
    <row r="7340" spans="1:8" ht="12.75" customHeight="1" x14ac:dyDescent="0.25">
      <c r="A7340" s="26" t="s">
        <v>7602</v>
      </c>
      <c r="B7340" s="26" t="s">
        <v>7603</v>
      </c>
      <c r="C7340" s="65">
        <v>16</v>
      </c>
      <c r="D7340" s="66">
        <v>0</v>
      </c>
      <c r="E7340" s="66"/>
      <c r="F7340" s="66"/>
      <c r="G7340" s="66"/>
      <c r="H7340" s="66">
        <v>0</v>
      </c>
    </row>
    <row r="7341" spans="1:8" ht="12.75" customHeight="1" x14ac:dyDescent="0.25">
      <c r="A7341" s="26" t="s">
        <v>7604</v>
      </c>
      <c r="B7341" s="26" t="s">
        <v>7605</v>
      </c>
      <c r="C7341" s="65">
        <v>16</v>
      </c>
      <c r="D7341" s="66">
        <v>0</v>
      </c>
      <c r="E7341" s="66"/>
      <c r="F7341" s="66"/>
      <c r="G7341" s="66"/>
      <c r="H7341" s="66">
        <v>0</v>
      </c>
    </row>
    <row r="7342" spans="1:8" ht="12.75" customHeight="1" x14ac:dyDescent="0.25">
      <c r="A7342" s="26" t="s">
        <v>7606</v>
      </c>
      <c r="B7342" s="26" t="s">
        <v>7607</v>
      </c>
      <c r="C7342" s="65">
        <v>16</v>
      </c>
      <c r="D7342" s="66">
        <v>0</v>
      </c>
      <c r="E7342" s="66"/>
      <c r="F7342" s="66"/>
      <c r="G7342" s="66"/>
      <c r="H7342" s="66">
        <v>0</v>
      </c>
    </row>
    <row r="7343" spans="1:8" ht="12.75" customHeight="1" x14ac:dyDescent="0.25">
      <c r="A7343" s="26" t="s">
        <v>7608</v>
      </c>
      <c r="B7343" s="26" t="s">
        <v>7609</v>
      </c>
      <c r="C7343" s="65">
        <v>16</v>
      </c>
      <c r="D7343" s="66">
        <v>-2950.14</v>
      </c>
      <c r="E7343" s="66"/>
      <c r="F7343" s="66"/>
      <c r="G7343" s="66"/>
      <c r="H7343" s="66">
        <v>2950.14</v>
      </c>
    </row>
    <row r="7344" spans="1:8" ht="12.75" customHeight="1" x14ac:dyDescent="0.25">
      <c r="A7344" s="26" t="s">
        <v>7610</v>
      </c>
      <c r="B7344" s="26" t="s">
        <v>7611</v>
      </c>
      <c r="C7344" s="65">
        <v>16</v>
      </c>
      <c r="D7344" s="66">
        <v>-8345.1</v>
      </c>
      <c r="E7344" s="66"/>
      <c r="F7344" s="66"/>
      <c r="G7344" s="66"/>
      <c r="H7344" s="66">
        <v>8345.1</v>
      </c>
    </row>
    <row r="7345" spans="1:8" ht="12.75" customHeight="1" x14ac:dyDescent="0.25">
      <c r="A7345" s="26" t="s">
        <v>11597</v>
      </c>
      <c r="B7345" s="26" t="s">
        <v>11598</v>
      </c>
      <c r="C7345" s="65">
        <v>16</v>
      </c>
      <c r="D7345" s="66">
        <v>0</v>
      </c>
      <c r="E7345" s="66"/>
      <c r="F7345" s="66"/>
      <c r="G7345" s="66"/>
      <c r="H7345" s="66">
        <v>0</v>
      </c>
    </row>
    <row r="7346" spans="1:8" ht="12.75" customHeight="1" x14ac:dyDescent="0.25">
      <c r="A7346" s="26" t="s">
        <v>7612</v>
      </c>
      <c r="B7346" s="26" t="s">
        <v>7613</v>
      </c>
      <c r="C7346" s="65">
        <v>10</v>
      </c>
      <c r="D7346" s="66"/>
      <c r="E7346" s="66"/>
      <c r="F7346" s="66"/>
      <c r="G7346" s="66">
        <v>0</v>
      </c>
      <c r="H7346" s="66">
        <v>0</v>
      </c>
    </row>
    <row r="7347" spans="1:8" ht="12.75" customHeight="1" x14ac:dyDescent="0.25">
      <c r="A7347" s="26" t="s">
        <v>7614</v>
      </c>
      <c r="B7347" s="26" t="s">
        <v>7615</v>
      </c>
      <c r="C7347" s="65">
        <v>10</v>
      </c>
      <c r="D7347" s="66"/>
      <c r="E7347" s="66"/>
      <c r="F7347" s="66"/>
      <c r="G7347" s="66">
        <v>0</v>
      </c>
      <c r="H7347" s="66">
        <v>0</v>
      </c>
    </row>
    <row r="7348" spans="1:8" ht="12.75" customHeight="1" x14ac:dyDescent="0.25">
      <c r="A7348" s="26" t="s">
        <v>7616</v>
      </c>
      <c r="B7348" s="26" t="s">
        <v>7615</v>
      </c>
      <c r="C7348" s="65">
        <v>12</v>
      </c>
      <c r="D7348" s="66"/>
      <c r="E7348" s="66"/>
      <c r="F7348" s="66">
        <v>0</v>
      </c>
      <c r="G7348" s="66"/>
      <c r="H7348" s="66">
        <v>0</v>
      </c>
    </row>
    <row r="7349" spans="1:8" ht="12.75" customHeight="1" x14ac:dyDescent="0.25">
      <c r="A7349" s="26" t="s">
        <v>7617</v>
      </c>
      <c r="B7349" s="26" t="s">
        <v>7615</v>
      </c>
      <c r="C7349" s="65">
        <v>14</v>
      </c>
      <c r="D7349" s="66"/>
      <c r="E7349" s="66">
        <v>0</v>
      </c>
      <c r="F7349" s="66"/>
      <c r="G7349" s="66"/>
      <c r="H7349" s="66">
        <v>0</v>
      </c>
    </row>
    <row r="7350" spans="1:8" ht="12.75" customHeight="1" x14ac:dyDescent="0.25">
      <c r="A7350" s="26" t="s">
        <v>7618</v>
      </c>
      <c r="B7350" s="26" t="s">
        <v>7619</v>
      </c>
      <c r="C7350" s="65">
        <v>16</v>
      </c>
      <c r="D7350" s="66">
        <v>0</v>
      </c>
      <c r="E7350" s="66"/>
      <c r="F7350" s="66"/>
      <c r="G7350" s="66"/>
      <c r="H7350" s="66">
        <v>0</v>
      </c>
    </row>
    <row r="7351" spans="1:8" ht="12.75" customHeight="1" x14ac:dyDescent="0.25">
      <c r="A7351" s="26" t="s">
        <v>7620</v>
      </c>
      <c r="B7351" s="26" t="s">
        <v>7621</v>
      </c>
      <c r="C7351" s="65">
        <v>6</v>
      </c>
      <c r="D7351" s="66"/>
      <c r="E7351" s="66"/>
      <c r="F7351" s="66"/>
      <c r="G7351" s="66"/>
      <c r="H7351" s="66">
        <v>0</v>
      </c>
    </row>
    <row r="7352" spans="1:8" ht="12.75" customHeight="1" x14ac:dyDescent="0.25">
      <c r="A7352" s="26" t="s">
        <v>7622</v>
      </c>
      <c r="B7352" s="26" t="s">
        <v>122</v>
      </c>
      <c r="C7352" s="65">
        <v>10</v>
      </c>
      <c r="D7352" s="66"/>
      <c r="E7352" s="66"/>
      <c r="F7352" s="66"/>
      <c r="G7352" s="66">
        <v>0</v>
      </c>
      <c r="H7352" s="66">
        <v>0</v>
      </c>
    </row>
    <row r="7353" spans="1:8" ht="12.75" customHeight="1" x14ac:dyDescent="0.25">
      <c r="A7353" s="26" t="s">
        <v>7623</v>
      </c>
      <c r="B7353" s="26" t="s">
        <v>7624</v>
      </c>
      <c r="C7353" s="65">
        <v>10</v>
      </c>
      <c r="D7353" s="66"/>
      <c r="E7353" s="66"/>
      <c r="F7353" s="66"/>
      <c r="G7353" s="66">
        <v>0</v>
      </c>
      <c r="H7353" s="66">
        <v>0</v>
      </c>
    </row>
    <row r="7354" spans="1:8" ht="12.75" customHeight="1" x14ac:dyDescent="0.25">
      <c r="A7354" s="26" t="s">
        <v>7625</v>
      </c>
      <c r="B7354" s="26" t="s">
        <v>7626</v>
      </c>
      <c r="C7354" s="65">
        <v>6</v>
      </c>
      <c r="D7354" s="66"/>
      <c r="E7354" s="66"/>
      <c r="F7354" s="66"/>
      <c r="G7354" s="66"/>
      <c r="H7354" s="66">
        <v>0</v>
      </c>
    </row>
    <row r="7355" spans="1:8" ht="12.75" customHeight="1" x14ac:dyDescent="0.25">
      <c r="A7355" s="26" t="s">
        <v>7627</v>
      </c>
      <c r="B7355" s="26" t="s">
        <v>7628</v>
      </c>
      <c r="C7355" s="65">
        <v>10</v>
      </c>
      <c r="D7355" s="66"/>
      <c r="E7355" s="66"/>
      <c r="F7355" s="66"/>
      <c r="G7355" s="66">
        <v>0</v>
      </c>
      <c r="H7355" s="66">
        <v>0</v>
      </c>
    </row>
    <row r="7356" spans="1:8" ht="12.75" customHeight="1" x14ac:dyDescent="0.25">
      <c r="A7356" s="26" t="s">
        <v>7629</v>
      </c>
      <c r="B7356" s="26" t="s">
        <v>7630</v>
      </c>
      <c r="C7356" s="65">
        <v>10</v>
      </c>
      <c r="D7356" s="66"/>
      <c r="E7356" s="66"/>
      <c r="F7356" s="66"/>
      <c r="G7356" s="66">
        <v>0</v>
      </c>
      <c r="H7356" s="66">
        <v>0</v>
      </c>
    </row>
    <row r="7357" spans="1:8" ht="12.75" customHeight="1" x14ac:dyDescent="0.25">
      <c r="A7357" s="26" t="s">
        <v>7631</v>
      </c>
      <c r="B7357" s="26" t="s">
        <v>7632</v>
      </c>
      <c r="C7357" s="65">
        <v>10</v>
      </c>
      <c r="D7357" s="66"/>
      <c r="E7357" s="66"/>
      <c r="F7357" s="66"/>
      <c r="G7357" s="66">
        <v>0</v>
      </c>
      <c r="H7357" s="66">
        <v>0</v>
      </c>
    </row>
    <row r="7358" spans="1:8" ht="12.75" customHeight="1" x14ac:dyDescent="0.25">
      <c r="A7358" s="26" t="s">
        <v>7633</v>
      </c>
      <c r="B7358" s="26" t="s">
        <v>7634</v>
      </c>
      <c r="C7358" s="65">
        <v>3</v>
      </c>
      <c r="D7358" s="66"/>
      <c r="E7358" s="66"/>
      <c r="F7358" s="66"/>
      <c r="G7358" s="66"/>
      <c r="H7358" s="66">
        <v>3500229.39</v>
      </c>
    </row>
    <row r="7359" spans="1:8" ht="12.75" customHeight="1" x14ac:dyDescent="0.25">
      <c r="A7359" s="26" t="s">
        <v>7635</v>
      </c>
      <c r="B7359" s="26" t="s">
        <v>7636</v>
      </c>
      <c r="C7359" s="65">
        <v>4</v>
      </c>
      <c r="D7359" s="66"/>
      <c r="E7359" s="66"/>
      <c r="F7359" s="66"/>
      <c r="G7359" s="66"/>
      <c r="H7359" s="66">
        <v>3500229.39</v>
      </c>
    </row>
    <row r="7360" spans="1:8" ht="12.75" customHeight="1" x14ac:dyDescent="0.25">
      <c r="A7360" s="26" t="s">
        <v>7637</v>
      </c>
      <c r="B7360" s="26" t="s">
        <v>7636</v>
      </c>
      <c r="C7360" s="65">
        <v>6</v>
      </c>
      <c r="D7360" s="66"/>
      <c r="E7360" s="66"/>
      <c r="F7360" s="66"/>
      <c r="G7360" s="66"/>
      <c r="H7360" s="66">
        <v>3500229.39</v>
      </c>
    </row>
    <row r="7361" spans="1:8" ht="12.75" customHeight="1" x14ac:dyDescent="0.25">
      <c r="A7361" s="26" t="s">
        <v>7638</v>
      </c>
      <c r="B7361" s="26" t="s">
        <v>7639</v>
      </c>
      <c r="C7361" s="65">
        <v>10</v>
      </c>
      <c r="D7361" s="66"/>
      <c r="E7361" s="66"/>
      <c r="F7361" s="66"/>
      <c r="G7361" s="66">
        <v>0</v>
      </c>
      <c r="H7361" s="66">
        <v>0</v>
      </c>
    </row>
    <row r="7362" spans="1:8" ht="12.75" customHeight="1" x14ac:dyDescent="0.25">
      <c r="A7362" s="26" t="s">
        <v>7640</v>
      </c>
      <c r="B7362" s="26" t="s">
        <v>7641</v>
      </c>
      <c r="C7362" s="65">
        <v>12</v>
      </c>
      <c r="D7362" s="66"/>
      <c r="E7362" s="66"/>
      <c r="F7362" s="66">
        <v>0</v>
      </c>
      <c r="G7362" s="66"/>
      <c r="H7362" s="66">
        <v>0</v>
      </c>
    </row>
    <row r="7363" spans="1:8" ht="12.75" customHeight="1" x14ac:dyDescent="0.25">
      <c r="A7363" s="26" t="s">
        <v>7642</v>
      </c>
      <c r="B7363" s="26" t="s">
        <v>7641</v>
      </c>
      <c r="C7363" s="65">
        <v>14</v>
      </c>
      <c r="D7363" s="66"/>
      <c r="E7363" s="66">
        <v>0</v>
      </c>
      <c r="F7363" s="66"/>
      <c r="G7363" s="66"/>
      <c r="H7363" s="66">
        <v>0</v>
      </c>
    </row>
    <row r="7364" spans="1:8" ht="12.75" customHeight="1" x14ac:dyDescent="0.25">
      <c r="A7364" s="26" t="s">
        <v>7643</v>
      </c>
      <c r="B7364" s="26" t="s">
        <v>7641</v>
      </c>
      <c r="C7364" s="65">
        <v>16</v>
      </c>
      <c r="D7364" s="66">
        <v>0</v>
      </c>
      <c r="E7364" s="66"/>
      <c r="F7364" s="66"/>
      <c r="G7364" s="66"/>
      <c r="H7364" s="66">
        <v>0</v>
      </c>
    </row>
    <row r="7365" spans="1:8" ht="22.5" customHeight="1" x14ac:dyDescent="0.25">
      <c r="A7365" s="26" t="s">
        <v>7644</v>
      </c>
      <c r="B7365" s="26" t="s">
        <v>7645</v>
      </c>
      <c r="C7365" s="65">
        <v>10</v>
      </c>
      <c r="D7365" s="66"/>
      <c r="E7365" s="66"/>
      <c r="F7365" s="66"/>
      <c r="G7365" s="66">
        <v>-3473007.32</v>
      </c>
      <c r="H7365" s="66">
        <v>3473007.32</v>
      </c>
    </row>
    <row r="7366" spans="1:8" ht="12.75" customHeight="1" x14ac:dyDescent="0.25">
      <c r="A7366" s="26" t="s">
        <v>7646</v>
      </c>
      <c r="B7366" s="26" t="s">
        <v>7645</v>
      </c>
      <c r="C7366" s="65">
        <v>12</v>
      </c>
      <c r="D7366" s="66"/>
      <c r="E7366" s="66"/>
      <c r="F7366" s="66">
        <v>-3473007.32</v>
      </c>
      <c r="G7366" s="66"/>
      <c r="H7366" s="66">
        <v>3473007.32</v>
      </c>
    </row>
    <row r="7367" spans="1:8" ht="12.75" customHeight="1" x14ac:dyDescent="0.25">
      <c r="A7367" s="26" t="s">
        <v>7647</v>
      </c>
      <c r="B7367" s="26" t="s">
        <v>7645</v>
      </c>
      <c r="C7367" s="65">
        <v>14</v>
      </c>
      <c r="D7367" s="66"/>
      <c r="E7367" s="66">
        <v>-3473007.32</v>
      </c>
      <c r="F7367" s="66"/>
      <c r="G7367" s="66"/>
      <c r="H7367" s="66">
        <v>3473007.32</v>
      </c>
    </row>
    <row r="7368" spans="1:8" ht="12.75" customHeight="1" x14ac:dyDescent="0.25">
      <c r="A7368" s="26" t="s">
        <v>7648</v>
      </c>
      <c r="B7368" s="26" t="s">
        <v>7645</v>
      </c>
      <c r="C7368" s="65">
        <v>16</v>
      </c>
      <c r="D7368" s="66">
        <v>-3473007.32</v>
      </c>
      <c r="E7368" s="66"/>
      <c r="F7368" s="66"/>
      <c r="G7368" s="66"/>
      <c r="H7368" s="66">
        <v>3473007.32</v>
      </c>
    </row>
    <row r="7369" spans="1:8" ht="12.75" customHeight="1" x14ac:dyDescent="0.25">
      <c r="A7369" s="26" t="s">
        <v>7649</v>
      </c>
      <c r="B7369" s="26" t="s">
        <v>7332</v>
      </c>
      <c r="C7369" s="65">
        <v>10</v>
      </c>
      <c r="D7369" s="66"/>
      <c r="E7369" s="66"/>
      <c r="F7369" s="66"/>
      <c r="G7369" s="66">
        <v>-27222.07</v>
      </c>
      <c r="H7369" s="66">
        <v>27222.07</v>
      </c>
    </row>
    <row r="7370" spans="1:8" ht="12.75" customHeight="1" x14ac:dyDescent="0.25">
      <c r="A7370" s="26" t="s">
        <v>7650</v>
      </c>
      <c r="B7370" s="26" t="s">
        <v>7332</v>
      </c>
      <c r="C7370" s="65">
        <v>12</v>
      </c>
      <c r="D7370" s="66"/>
      <c r="E7370" s="66"/>
      <c r="F7370" s="66">
        <v>-27222.07</v>
      </c>
      <c r="G7370" s="66"/>
      <c r="H7370" s="66">
        <v>27222.07</v>
      </c>
    </row>
    <row r="7371" spans="1:8" ht="12.75" customHeight="1" x14ac:dyDescent="0.25">
      <c r="A7371" s="26" t="s">
        <v>7651</v>
      </c>
      <c r="B7371" s="26" t="s">
        <v>7332</v>
      </c>
      <c r="C7371" s="65">
        <v>14</v>
      </c>
      <c r="D7371" s="66"/>
      <c r="E7371" s="66">
        <v>-27222.07</v>
      </c>
      <c r="F7371" s="66"/>
      <c r="G7371" s="66"/>
      <c r="H7371" s="66">
        <v>27222.07</v>
      </c>
    </row>
    <row r="7372" spans="1:8" ht="12.75" customHeight="1" x14ac:dyDescent="0.25">
      <c r="A7372" s="26" t="s">
        <v>7652</v>
      </c>
      <c r="B7372" s="26" t="s">
        <v>7332</v>
      </c>
      <c r="C7372" s="65">
        <v>16</v>
      </c>
      <c r="D7372" s="66">
        <v>-27222.07</v>
      </c>
      <c r="E7372" s="66"/>
      <c r="F7372" s="66"/>
      <c r="G7372" s="66"/>
      <c r="H7372" s="66">
        <v>27222.07</v>
      </c>
    </row>
    <row r="7373" spans="1:8" ht="12.75" customHeight="1" x14ac:dyDescent="0.25">
      <c r="A7373" s="26" t="s">
        <v>7653</v>
      </c>
      <c r="B7373" s="26" t="s">
        <v>7654</v>
      </c>
      <c r="C7373" s="65">
        <v>4</v>
      </c>
      <c r="D7373" s="66"/>
      <c r="E7373" s="66"/>
      <c r="F7373" s="66"/>
      <c r="G7373" s="66"/>
      <c r="H7373" s="66">
        <v>0</v>
      </c>
    </row>
    <row r="7374" spans="1:8" ht="12.75" customHeight="1" x14ac:dyDescent="0.25">
      <c r="A7374" s="26" t="s">
        <v>7655</v>
      </c>
      <c r="B7374" s="26" t="s">
        <v>7656</v>
      </c>
      <c r="C7374" s="65">
        <v>6</v>
      </c>
      <c r="D7374" s="66"/>
      <c r="E7374" s="66"/>
      <c r="F7374" s="66"/>
      <c r="G7374" s="66"/>
      <c r="H7374" s="66">
        <v>0</v>
      </c>
    </row>
    <row r="7375" spans="1:8" ht="12.75" customHeight="1" x14ac:dyDescent="0.25">
      <c r="A7375" s="26" t="s">
        <v>7657</v>
      </c>
      <c r="B7375" s="26" t="s">
        <v>7639</v>
      </c>
      <c r="C7375" s="65">
        <v>10</v>
      </c>
      <c r="D7375" s="66"/>
      <c r="E7375" s="66"/>
      <c r="F7375" s="66"/>
      <c r="G7375" s="66">
        <v>0</v>
      </c>
      <c r="H7375" s="66">
        <v>0</v>
      </c>
    </row>
    <row r="7376" spans="1:8" ht="12.75" customHeight="1" x14ac:dyDescent="0.25">
      <c r="A7376" s="26" t="s">
        <v>7658</v>
      </c>
      <c r="B7376" s="26" t="s">
        <v>7639</v>
      </c>
      <c r="C7376" s="65">
        <v>12</v>
      </c>
      <c r="D7376" s="66"/>
      <c r="E7376" s="66"/>
      <c r="F7376" s="66">
        <v>0</v>
      </c>
      <c r="G7376" s="66"/>
      <c r="H7376" s="66">
        <v>0</v>
      </c>
    </row>
    <row r="7377" spans="1:8" ht="12.75" customHeight="1" x14ac:dyDescent="0.25">
      <c r="A7377" s="26" t="s">
        <v>7659</v>
      </c>
      <c r="B7377" s="26" t="s">
        <v>7639</v>
      </c>
      <c r="C7377" s="65">
        <v>14</v>
      </c>
      <c r="D7377" s="66"/>
      <c r="E7377" s="66">
        <v>0</v>
      </c>
      <c r="F7377" s="66"/>
      <c r="G7377" s="66"/>
      <c r="H7377" s="66">
        <v>0</v>
      </c>
    </row>
    <row r="7378" spans="1:8" ht="12.75" customHeight="1" x14ac:dyDescent="0.25">
      <c r="A7378" s="26" t="s">
        <v>7660</v>
      </c>
      <c r="B7378" s="26" t="s">
        <v>7641</v>
      </c>
      <c r="C7378" s="65">
        <v>16</v>
      </c>
      <c r="D7378" s="66">
        <v>0</v>
      </c>
      <c r="E7378" s="66"/>
      <c r="F7378" s="66"/>
      <c r="G7378" s="66"/>
      <c r="H7378" s="66">
        <v>0</v>
      </c>
    </row>
    <row r="7379" spans="1:8" ht="12.75" customHeight="1" x14ac:dyDescent="0.25">
      <c r="A7379" s="26" t="s">
        <v>7661</v>
      </c>
      <c r="B7379" s="26" t="s">
        <v>7645</v>
      </c>
      <c r="C7379" s="65">
        <v>10</v>
      </c>
      <c r="D7379" s="66"/>
      <c r="E7379" s="66"/>
      <c r="F7379" s="66"/>
      <c r="G7379" s="66">
        <v>0</v>
      </c>
      <c r="H7379" s="66">
        <v>0</v>
      </c>
    </row>
    <row r="7380" spans="1:8" ht="12.75" customHeight="1" x14ac:dyDescent="0.25">
      <c r="A7380" s="26" t="s">
        <v>7662</v>
      </c>
      <c r="B7380" s="26" t="s">
        <v>7645</v>
      </c>
      <c r="C7380" s="65">
        <v>12</v>
      </c>
      <c r="D7380" s="66"/>
      <c r="E7380" s="66"/>
      <c r="F7380" s="66">
        <v>0</v>
      </c>
      <c r="G7380" s="66"/>
      <c r="H7380" s="66">
        <v>0</v>
      </c>
    </row>
    <row r="7381" spans="1:8" ht="12.75" customHeight="1" x14ac:dyDescent="0.25">
      <c r="A7381" s="26" t="s">
        <v>7663</v>
      </c>
      <c r="B7381" s="26" t="s">
        <v>7645</v>
      </c>
      <c r="C7381" s="65">
        <v>14</v>
      </c>
      <c r="D7381" s="66"/>
      <c r="E7381" s="66">
        <v>0</v>
      </c>
      <c r="F7381" s="66"/>
      <c r="G7381" s="66"/>
      <c r="H7381" s="66">
        <v>0</v>
      </c>
    </row>
    <row r="7382" spans="1:8" ht="12.75" customHeight="1" x14ac:dyDescent="0.25">
      <c r="A7382" s="26" t="s">
        <v>7664</v>
      </c>
      <c r="B7382" s="26" t="s">
        <v>7645</v>
      </c>
      <c r="C7382" s="65">
        <v>16</v>
      </c>
      <c r="D7382" s="66">
        <v>0</v>
      </c>
      <c r="E7382" s="66"/>
      <c r="F7382" s="66"/>
      <c r="G7382" s="66"/>
      <c r="H7382" s="66">
        <v>0</v>
      </c>
    </row>
    <row r="7383" spans="1:8" ht="12.75" customHeight="1" x14ac:dyDescent="0.25">
      <c r="A7383" s="26" t="s">
        <v>7665</v>
      </c>
      <c r="B7383" s="26" t="s">
        <v>7332</v>
      </c>
      <c r="C7383" s="65">
        <v>10</v>
      </c>
      <c r="D7383" s="66"/>
      <c r="E7383" s="66"/>
      <c r="F7383" s="66"/>
      <c r="G7383" s="66">
        <v>0</v>
      </c>
      <c r="H7383" s="66">
        <v>0</v>
      </c>
    </row>
    <row r="7384" spans="1:8" ht="12.75" customHeight="1" x14ac:dyDescent="0.25">
      <c r="A7384" s="26" t="s">
        <v>7666</v>
      </c>
      <c r="B7384" s="26" t="s">
        <v>7332</v>
      </c>
      <c r="C7384" s="65">
        <v>12</v>
      </c>
      <c r="D7384" s="66"/>
      <c r="E7384" s="66"/>
      <c r="F7384" s="66">
        <v>0</v>
      </c>
      <c r="G7384" s="66"/>
      <c r="H7384" s="66">
        <v>0</v>
      </c>
    </row>
    <row r="7385" spans="1:8" ht="12.75" customHeight="1" x14ac:dyDescent="0.25">
      <c r="A7385" s="26" t="s">
        <v>7667</v>
      </c>
      <c r="B7385" s="26" t="s">
        <v>7332</v>
      </c>
      <c r="C7385" s="65">
        <v>14</v>
      </c>
      <c r="D7385" s="66"/>
      <c r="E7385" s="66">
        <v>0</v>
      </c>
      <c r="F7385" s="66"/>
      <c r="G7385" s="66"/>
      <c r="H7385" s="66">
        <v>0</v>
      </c>
    </row>
    <row r="7386" spans="1:8" ht="12.75" customHeight="1" x14ac:dyDescent="0.25">
      <c r="A7386" s="26" t="s">
        <v>7668</v>
      </c>
      <c r="B7386" s="26" t="s">
        <v>7332</v>
      </c>
      <c r="C7386" s="65">
        <v>16</v>
      </c>
      <c r="D7386" s="66">
        <v>0</v>
      </c>
      <c r="E7386" s="66"/>
      <c r="F7386" s="66"/>
      <c r="G7386" s="66"/>
      <c r="H7386" s="66">
        <v>0</v>
      </c>
    </row>
    <row r="7387" spans="1:8" ht="12.75" customHeight="1" x14ac:dyDescent="0.25">
      <c r="A7387" s="26" t="s">
        <v>7669</v>
      </c>
      <c r="B7387" s="26" t="s">
        <v>7670</v>
      </c>
      <c r="C7387" s="65">
        <v>6</v>
      </c>
      <c r="D7387" s="66"/>
      <c r="E7387" s="66"/>
      <c r="F7387" s="66"/>
      <c r="G7387" s="66"/>
      <c r="H7387" s="66">
        <v>0</v>
      </c>
    </row>
    <row r="7388" spans="1:8" ht="12.75" customHeight="1" x14ac:dyDescent="0.25">
      <c r="A7388" s="26" t="s">
        <v>7671</v>
      </c>
      <c r="B7388" s="26" t="s">
        <v>7639</v>
      </c>
      <c r="C7388" s="65">
        <v>10</v>
      </c>
      <c r="D7388" s="66"/>
      <c r="E7388" s="66"/>
      <c r="F7388" s="66"/>
      <c r="G7388" s="66">
        <v>0</v>
      </c>
      <c r="H7388" s="66">
        <v>0</v>
      </c>
    </row>
    <row r="7389" spans="1:8" ht="12.75" customHeight="1" x14ac:dyDescent="0.25">
      <c r="A7389" s="26" t="s">
        <v>7672</v>
      </c>
      <c r="B7389" s="26" t="s">
        <v>7639</v>
      </c>
      <c r="C7389" s="65">
        <v>12</v>
      </c>
      <c r="D7389" s="66"/>
      <c r="E7389" s="66"/>
      <c r="F7389" s="66">
        <v>0</v>
      </c>
      <c r="G7389" s="66"/>
      <c r="H7389" s="66">
        <v>0</v>
      </c>
    </row>
    <row r="7390" spans="1:8" ht="12.75" customHeight="1" x14ac:dyDescent="0.25">
      <c r="A7390" s="26" t="s">
        <v>7673</v>
      </c>
      <c r="B7390" s="26" t="s">
        <v>7639</v>
      </c>
      <c r="C7390" s="65">
        <v>14</v>
      </c>
      <c r="D7390" s="66"/>
      <c r="E7390" s="66">
        <v>0</v>
      </c>
      <c r="F7390" s="66"/>
      <c r="G7390" s="66"/>
      <c r="H7390" s="66">
        <v>0</v>
      </c>
    </row>
    <row r="7391" spans="1:8" ht="22.5" customHeight="1" x14ac:dyDescent="0.25">
      <c r="A7391" s="26" t="s">
        <v>7674</v>
      </c>
      <c r="B7391" s="26" t="s">
        <v>7639</v>
      </c>
      <c r="C7391" s="65">
        <v>16</v>
      </c>
      <c r="D7391" s="66">
        <v>0</v>
      </c>
      <c r="E7391" s="66"/>
      <c r="F7391" s="66"/>
      <c r="G7391" s="66"/>
      <c r="H7391" s="66">
        <v>0</v>
      </c>
    </row>
    <row r="7392" spans="1:8" ht="12.75" customHeight="1" x14ac:dyDescent="0.25">
      <c r="A7392" s="26" t="s">
        <v>7675</v>
      </c>
      <c r="B7392" s="26" t="s">
        <v>7645</v>
      </c>
      <c r="C7392" s="65">
        <v>10</v>
      </c>
      <c r="D7392" s="66"/>
      <c r="E7392" s="66"/>
      <c r="F7392" s="66"/>
      <c r="G7392" s="66">
        <v>0</v>
      </c>
      <c r="H7392" s="66">
        <v>0</v>
      </c>
    </row>
    <row r="7393" spans="1:8" ht="12.75" customHeight="1" x14ac:dyDescent="0.25">
      <c r="A7393" s="26" t="s">
        <v>7676</v>
      </c>
      <c r="B7393" s="26" t="s">
        <v>7645</v>
      </c>
      <c r="C7393" s="65">
        <v>12</v>
      </c>
      <c r="D7393" s="66"/>
      <c r="E7393" s="66"/>
      <c r="F7393" s="66">
        <v>0</v>
      </c>
      <c r="G7393" s="66"/>
      <c r="H7393" s="66">
        <v>0</v>
      </c>
    </row>
    <row r="7394" spans="1:8" ht="12.75" customHeight="1" x14ac:dyDescent="0.25">
      <c r="A7394" s="26" t="s">
        <v>7677</v>
      </c>
      <c r="B7394" s="26" t="s">
        <v>7645</v>
      </c>
      <c r="C7394" s="65">
        <v>14</v>
      </c>
      <c r="D7394" s="66"/>
      <c r="E7394" s="66">
        <v>0</v>
      </c>
      <c r="F7394" s="66"/>
      <c r="G7394" s="66"/>
      <c r="H7394" s="66">
        <v>0</v>
      </c>
    </row>
    <row r="7395" spans="1:8" ht="12.75" customHeight="1" x14ac:dyDescent="0.25">
      <c r="A7395" s="26" t="s">
        <v>7678</v>
      </c>
      <c r="B7395" s="26" t="s">
        <v>7645</v>
      </c>
      <c r="C7395" s="65">
        <v>16</v>
      </c>
      <c r="D7395" s="66">
        <v>0</v>
      </c>
      <c r="E7395" s="66"/>
      <c r="F7395" s="66"/>
      <c r="G7395" s="66"/>
      <c r="H7395" s="66">
        <v>0</v>
      </c>
    </row>
    <row r="7396" spans="1:8" ht="22.5" customHeight="1" x14ac:dyDescent="0.25">
      <c r="A7396" s="26" t="s">
        <v>7679</v>
      </c>
      <c r="B7396" s="26" t="s">
        <v>7332</v>
      </c>
      <c r="C7396" s="65">
        <v>10</v>
      </c>
      <c r="D7396" s="66"/>
      <c r="E7396" s="66"/>
      <c r="F7396" s="66"/>
      <c r="G7396" s="66">
        <v>0</v>
      </c>
      <c r="H7396" s="66">
        <v>0</v>
      </c>
    </row>
    <row r="7397" spans="1:8" ht="12.75" customHeight="1" x14ac:dyDescent="0.25">
      <c r="A7397" s="26" t="s">
        <v>7680</v>
      </c>
      <c r="B7397" s="26" t="s">
        <v>7332</v>
      </c>
      <c r="C7397" s="65">
        <v>12</v>
      </c>
      <c r="D7397" s="66"/>
      <c r="E7397" s="66"/>
      <c r="F7397" s="66">
        <v>0</v>
      </c>
      <c r="G7397" s="66"/>
      <c r="H7397" s="66">
        <v>0</v>
      </c>
    </row>
    <row r="7398" spans="1:8" ht="12.75" customHeight="1" x14ac:dyDescent="0.25">
      <c r="A7398" s="26" t="s">
        <v>7681</v>
      </c>
      <c r="B7398" s="26" t="s">
        <v>7332</v>
      </c>
      <c r="C7398" s="65">
        <v>16</v>
      </c>
      <c r="D7398" s="66">
        <v>0</v>
      </c>
      <c r="E7398" s="66"/>
      <c r="F7398" s="66"/>
      <c r="G7398" s="66"/>
      <c r="H7398" s="66">
        <v>0</v>
      </c>
    </row>
    <row r="7399" spans="1:8" ht="12.75" customHeight="1" x14ac:dyDescent="0.25">
      <c r="A7399" s="26" t="s">
        <v>7682</v>
      </c>
      <c r="B7399" s="26" t="s">
        <v>7683</v>
      </c>
      <c r="C7399" s="65">
        <v>3</v>
      </c>
      <c r="D7399" s="66"/>
      <c r="E7399" s="66"/>
      <c r="F7399" s="66"/>
      <c r="G7399" s="66"/>
      <c r="H7399" s="66">
        <v>0</v>
      </c>
    </row>
    <row r="7400" spans="1:8" ht="12.75" customHeight="1" x14ac:dyDescent="0.25">
      <c r="A7400" s="26" t="s">
        <v>7684</v>
      </c>
      <c r="B7400" s="26" t="s">
        <v>7685</v>
      </c>
      <c r="C7400" s="65">
        <v>4</v>
      </c>
      <c r="D7400" s="66"/>
      <c r="E7400" s="66"/>
      <c r="F7400" s="66"/>
      <c r="G7400" s="66"/>
      <c r="H7400" s="66">
        <v>0</v>
      </c>
    </row>
    <row r="7401" spans="1:8" ht="12.75" customHeight="1" x14ac:dyDescent="0.25">
      <c r="A7401" s="26" t="s">
        <v>7686</v>
      </c>
      <c r="B7401" s="26" t="s">
        <v>322</v>
      </c>
      <c r="C7401" s="65">
        <v>6</v>
      </c>
      <c r="D7401" s="66"/>
      <c r="E7401" s="66"/>
      <c r="F7401" s="66"/>
      <c r="G7401" s="66"/>
      <c r="H7401" s="66">
        <v>0</v>
      </c>
    </row>
    <row r="7402" spans="1:8" ht="12.75" customHeight="1" x14ac:dyDescent="0.25">
      <c r="A7402" s="26" t="s">
        <v>7687</v>
      </c>
      <c r="B7402" s="26" t="s">
        <v>7688</v>
      </c>
      <c r="C7402" s="65">
        <v>10</v>
      </c>
      <c r="D7402" s="66"/>
      <c r="E7402" s="66"/>
      <c r="F7402" s="66"/>
      <c r="G7402" s="66">
        <v>0</v>
      </c>
      <c r="H7402" s="66">
        <v>0</v>
      </c>
    </row>
    <row r="7403" spans="1:8" ht="12.75" customHeight="1" x14ac:dyDescent="0.25">
      <c r="A7403" s="26" t="s">
        <v>7689</v>
      </c>
      <c r="B7403" s="26" t="s">
        <v>7690</v>
      </c>
      <c r="C7403" s="65">
        <v>10</v>
      </c>
      <c r="D7403" s="66"/>
      <c r="E7403" s="66"/>
      <c r="F7403" s="66"/>
      <c r="G7403" s="66">
        <v>0</v>
      </c>
      <c r="H7403" s="66">
        <v>0</v>
      </c>
    </row>
    <row r="7404" spans="1:8" ht="12.75" customHeight="1" x14ac:dyDescent="0.25">
      <c r="A7404" s="26" t="s">
        <v>7691</v>
      </c>
      <c r="B7404" s="26" t="s">
        <v>336</v>
      </c>
      <c r="C7404" s="65">
        <v>6</v>
      </c>
      <c r="D7404" s="66"/>
      <c r="E7404" s="66"/>
      <c r="F7404" s="66"/>
      <c r="G7404" s="66"/>
      <c r="H7404" s="66">
        <v>0</v>
      </c>
    </row>
    <row r="7405" spans="1:8" ht="12.75" customHeight="1" x14ac:dyDescent="0.25">
      <c r="A7405" s="26" t="s">
        <v>7692</v>
      </c>
      <c r="B7405" s="26" t="s">
        <v>7693</v>
      </c>
      <c r="C7405" s="65">
        <v>10</v>
      </c>
      <c r="D7405" s="66"/>
      <c r="E7405" s="66"/>
      <c r="F7405" s="66"/>
      <c r="G7405" s="66">
        <v>0</v>
      </c>
      <c r="H7405" s="66">
        <v>0</v>
      </c>
    </row>
    <row r="7406" spans="1:8" ht="12.75" customHeight="1" x14ac:dyDescent="0.25">
      <c r="A7406" s="26" t="s">
        <v>7694</v>
      </c>
      <c r="B7406" s="26" t="s">
        <v>7690</v>
      </c>
      <c r="C7406" s="65">
        <v>10</v>
      </c>
      <c r="D7406" s="66"/>
      <c r="E7406" s="66"/>
      <c r="F7406" s="66"/>
      <c r="G7406" s="66">
        <v>0</v>
      </c>
      <c r="H7406" s="66">
        <v>0</v>
      </c>
    </row>
    <row r="7407" spans="1:8" ht="12.75" customHeight="1" x14ac:dyDescent="0.25">
      <c r="A7407" s="26" t="s">
        <v>7695</v>
      </c>
      <c r="B7407" s="26" t="s">
        <v>344</v>
      </c>
      <c r="C7407" s="65">
        <v>6</v>
      </c>
      <c r="D7407" s="66"/>
      <c r="E7407" s="66"/>
      <c r="F7407" s="66"/>
      <c r="G7407" s="66"/>
      <c r="H7407" s="66">
        <v>0</v>
      </c>
    </row>
    <row r="7408" spans="1:8" ht="12.75" customHeight="1" x14ac:dyDescent="0.25">
      <c r="A7408" s="26" t="s">
        <v>7696</v>
      </c>
      <c r="B7408" s="26" t="s">
        <v>7697</v>
      </c>
      <c r="C7408" s="65">
        <v>10</v>
      </c>
      <c r="D7408" s="66"/>
      <c r="E7408" s="66"/>
      <c r="F7408" s="66"/>
      <c r="G7408" s="66">
        <v>0</v>
      </c>
      <c r="H7408" s="66">
        <v>0</v>
      </c>
    </row>
    <row r="7409" spans="1:8" ht="12.75" customHeight="1" x14ac:dyDescent="0.25">
      <c r="A7409" s="26" t="s">
        <v>7698</v>
      </c>
      <c r="B7409" s="26" t="s">
        <v>7697</v>
      </c>
      <c r="C7409" s="65">
        <v>12</v>
      </c>
      <c r="D7409" s="66"/>
      <c r="E7409" s="66"/>
      <c r="F7409" s="66">
        <v>0</v>
      </c>
      <c r="G7409" s="66"/>
      <c r="H7409" s="66">
        <v>0</v>
      </c>
    </row>
    <row r="7410" spans="1:8" ht="12.75" customHeight="1" x14ac:dyDescent="0.25">
      <c r="A7410" s="26" t="s">
        <v>7699</v>
      </c>
      <c r="B7410" s="26" t="s">
        <v>7697</v>
      </c>
      <c r="C7410" s="65">
        <v>14</v>
      </c>
      <c r="D7410" s="66"/>
      <c r="E7410" s="66">
        <v>0</v>
      </c>
      <c r="F7410" s="66"/>
      <c r="G7410" s="66"/>
      <c r="H7410" s="66">
        <v>0</v>
      </c>
    </row>
    <row r="7411" spans="1:8" ht="12.75" customHeight="1" x14ac:dyDescent="0.25">
      <c r="A7411" s="26" t="s">
        <v>7700</v>
      </c>
      <c r="B7411" s="26" t="s">
        <v>7697</v>
      </c>
      <c r="C7411" s="65">
        <v>16</v>
      </c>
      <c r="D7411" s="66">
        <v>0</v>
      </c>
      <c r="E7411" s="66"/>
      <c r="F7411" s="66"/>
      <c r="G7411" s="66"/>
      <c r="H7411" s="66">
        <v>0</v>
      </c>
    </row>
    <row r="7412" spans="1:8" ht="12.75" customHeight="1" x14ac:dyDescent="0.25">
      <c r="A7412" s="26" t="s">
        <v>7701</v>
      </c>
      <c r="B7412" s="26" t="s">
        <v>7690</v>
      </c>
      <c r="C7412" s="65">
        <v>10</v>
      </c>
      <c r="D7412" s="66"/>
      <c r="E7412" s="66"/>
      <c r="F7412" s="66"/>
      <c r="G7412" s="66">
        <v>0</v>
      </c>
      <c r="H7412" s="66">
        <v>0</v>
      </c>
    </row>
    <row r="7413" spans="1:8" ht="22.5" customHeight="1" x14ac:dyDescent="0.25">
      <c r="A7413" s="26" t="s">
        <v>7702</v>
      </c>
      <c r="B7413" s="26" t="s">
        <v>352</v>
      </c>
      <c r="C7413" s="65">
        <v>6</v>
      </c>
      <c r="D7413" s="66"/>
      <c r="E7413" s="66"/>
      <c r="F7413" s="66"/>
      <c r="G7413" s="66"/>
      <c r="H7413" s="66">
        <v>0</v>
      </c>
    </row>
    <row r="7414" spans="1:8" ht="12.75" customHeight="1" x14ac:dyDescent="0.25">
      <c r="A7414" s="26" t="s">
        <v>7703</v>
      </c>
      <c r="B7414" s="26" t="s">
        <v>7704</v>
      </c>
      <c r="C7414" s="65">
        <v>10</v>
      </c>
      <c r="D7414" s="66"/>
      <c r="E7414" s="66"/>
      <c r="F7414" s="66"/>
      <c r="G7414" s="66">
        <v>0</v>
      </c>
      <c r="H7414" s="66">
        <v>0</v>
      </c>
    </row>
    <row r="7415" spans="1:8" ht="12.75" customHeight="1" x14ac:dyDescent="0.25">
      <c r="A7415" s="26" t="s">
        <v>7705</v>
      </c>
      <c r="B7415" s="26" t="s">
        <v>7690</v>
      </c>
      <c r="C7415" s="65">
        <v>10</v>
      </c>
      <c r="D7415" s="66"/>
      <c r="E7415" s="66"/>
      <c r="F7415" s="66"/>
      <c r="G7415" s="66">
        <v>0</v>
      </c>
      <c r="H7415" s="66">
        <v>0</v>
      </c>
    </row>
    <row r="7416" spans="1:8" ht="22.5" customHeight="1" x14ac:dyDescent="0.25">
      <c r="A7416" s="26" t="s">
        <v>7706</v>
      </c>
      <c r="B7416" s="26" t="s">
        <v>417</v>
      </c>
      <c r="C7416" s="65">
        <v>6</v>
      </c>
      <c r="D7416" s="66"/>
      <c r="E7416" s="66"/>
      <c r="F7416" s="66"/>
      <c r="G7416" s="66"/>
      <c r="H7416" s="66">
        <v>0</v>
      </c>
    </row>
    <row r="7417" spans="1:8" ht="12.75" customHeight="1" x14ac:dyDescent="0.25">
      <c r="A7417" s="26" t="s">
        <v>7707</v>
      </c>
      <c r="B7417" s="26" t="s">
        <v>7708</v>
      </c>
      <c r="C7417" s="65">
        <v>10</v>
      </c>
      <c r="D7417" s="66"/>
      <c r="E7417" s="66"/>
      <c r="F7417" s="66"/>
      <c r="G7417" s="66">
        <v>0</v>
      </c>
      <c r="H7417" s="66">
        <v>0</v>
      </c>
    </row>
    <row r="7418" spans="1:8" ht="22.5" customHeight="1" x14ac:dyDescent="0.25">
      <c r="A7418" s="26" t="s">
        <v>7709</v>
      </c>
      <c r="B7418" s="26" t="s">
        <v>7690</v>
      </c>
      <c r="C7418" s="65">
        <v>10</v>
      </c>
      <c r="D7418" s="66"/>
      <c r="E7418" s="66"/>
      <c r="F7418" s="66"/>
      <c r="G7418" s="66">
        <v>0</v>
      </c>
      <c r="H7418" s="66">
        <v>0</v>
      </c>
    </row>
    <row r="7419" spans="1:8" ht="12.75" customHeight="1" x14ac:dyDescent="0.25">
      <c r="A7419" s="26" t="s">
        <v>7710</v>
      </c>
      <c r="B7419" s="26" t="s">
        <v>368</v>
      </c>
      <c r="C7419" s="65">
        <v>6</v>
      </c>
      <c r="D7419" s="66"/>
      <c r="E7419" s="66"/>
      <c r="F7419" s="66"/>
      <c r="G7419" s="66"/>
      <c r="H7419" s="66">
        <v>0</v>
      </c>
    </row>
    <row r="7420" spans="1:8" ht="22.5" customHeight="1" x14ac:dyDescent="0.25">
      <c r="A7420" s="26" t="s">
        <v>7711</v>
      </c>
      <c r="B7420" s="26" t="s">
        <v>7421</v>
      </c>
      <c r="C7420" s="65">
        <v>10</v>
      </c>
      <c r="D7420" s="66"/>
      <c r="E7420" s="66"/>
      <c r="F7420" s="66"/>
      <c r="G7420" s="66">
        <v>0</v>
      </c>
      <c r="H7420" s="66">
        <v>0</v>
      </c>
    </row>
    <row r="7421" spans="1:8" ht="12.75" customHeight="1" x14ac:dyDescent="0.25">
      <c r="A7421" s="26" t="s">
        <v>7712</v>
      </c>
      <c r="B7421" s="26" t="s">
        <v>7421</v>
      </c>
      <c r="C7421" s="65">
        <v>10</v>
      </c>
      <c r="D7421" s="66"/>
      <c r="E7421" s="66"/>
      <c r="F7421" s="66"/>
      <c r="G7421" s="66">
        <v>0</v>
      </c>
      <c r="H7421" s="66">
        <v>0</v>
      </c>
    </row>
    <row r="7422" spans="1:8" ht="12.75" customHeight="1" x14ac:dyDescent="0.25">
      <c r="A7422" s="26" t="s">
        <v>7713</v>
      </c>
      <c r="B7422" s="26" t="s">
        <v>7714</v>
      </c>
      <c r="C7422" s="65">
        <v>10</v>
      </c>
      <c r="D7422" s="66"/>
      <c r="E7422" s="66"/>
      <c r="F7422" s="66"/>
      <c r="G7422" s="66">
        <v>0</v>
      </c>
      <c r="H7422" s="66">
        <v>0</v>
      </c>
    </row>
    <row r="7423" spans="1:8" ht="22.5" customHeight="1" x14ac:dyDescent="0.25">
      <c r="A7423" s="26" t="s">
        <v>7715</v>
      </c>
      <c r="B7423" s="26" t="s">
        <v>7714</v>
      </c>
      <c r="C7423" s="65">
        <v>10</v>
      </c>
      <c r="D7423" s="66"/>
      <c r="E7423" s="66"/>
      <c r="F7423" s="66"/>
      <c r="G7423" s="66">
        <v>0</v>
      </c>
      <c r="H7423" s="66">
        <v>0</v>
      </c>
    </row>
    <row r="7424" spans="1:8" ht="12.75" customHeight="1" x14ac:dyDescent="0.25">
      <c r="A7424" s="26" t="s">
        <v>7716</v>
      </c>
      <c r="B7424" s="26" t="s">
        <v>7717</v>
      </c>
      <c r="C7424" s="65">
        <v>10</v>
      </c>
      <c r="D7424" s="66"/>
      <c r="E7424" s="66"/>
      <c r="F7424" s="66"/>
      <c r="G7424" s="66">
        <v>0</v>
      </c>
      <c r="H7424" s="66">
        <v>0</v>
      </c>
    </row>
    <row r="7425" spans="1:8" ht="22.5" customHeight="1" x14ac:dyDescent="0.25">
      <c r="A7425" s="26" t="s">
        <v>7718</v>
      </c>
      <c r="B7425" s="26" t="s">
        <v>7717</v>
      </c>
      <c r="C7425" s="65">
        <v>10</v>
      </c>
      <c r="D7425" s="66"/>
      <c r="E7425" s="66"/>
      <c r="F7425" s="66"/>
      <c r="G7425" s="66">
        <v>0</v>
      </c>
      <c r="H7425" s="66">
        <v>0</v>
      </c>
    </row>
    <row r="7426" spans="1:8" ht="12.75" customHeight="1" x14ac:dyDescent="0.25">
      <c r="A7426" s="26" t="s">
        <v>7719</v>
      </c>
      <c r="B7426" s="26" t="s">
        <v>7353</v>
      </c>
      <c r="C7426" s="65">
        <v>10</v>
      </c>
      <c r="D7426" s="66"/>
      <c r="E7426" s="66"/>
      <c r="F7426" s="66"/>
      <c r="G7426" s="66">
        <v>0</v>
      </c>
      <c r="H7426" s="66">
        <v>0</v>
      </c>
    </row>
    <row r="7427" spans="1:8" ht="22.5" customHeight="1" x14ac:dyDescent="0.25">
      <c r="A7427" s="26" t="s">
        <v>7720</v>
      </c>
      <c r="B7427" s="26" t="s">
        <v>7353</v>
      </c>
      <c r="C7427" s="65">
        <v>10</v>
      </c>
      <c r="D7427" s="66"/>
      <c r="E7427" s="66"/>
      <c r="F7427" s="66"/>
      <c r="G7427" s="66">
        <v>0</v>
      </c>
      <c r="H7427" s="66">
        <v>0</v>
      </c>
    </row>
    <row r="7428" spans="1:8" ht="12.75" customHeight="1" x14ac:dyDescent="0.25">
      <c r="A7428" s="26" t="s">
        <v>7721</v>
      </c>
      <c r="B7428" s="26" t="s">
        <v>7356</v>
      </c>
      <c r="C7428" s="65">
        <v>10</v>
      </c>
      <c r="D7428" s="66"/>
      <c r="E7428" s="66"/>
      <c r="F7428" s="66"/>
      <c r="G7428" s="66">
        <v>0</v>
      </c>
      <c r="H7428" s="66">
        <v>0</v>
      </c>
    </row>
    <row r="7429" spans="1:8" ht="12.75" customHeight="1" x14ac:dyDescent="0.25">
      <c r="A7429" s="26" t="s">
        <v>7722</v>
      </c>
      <c r="B7429" s="26" t="s">
        <v>7356</v>
      </c>
      <c r="C7429" s="65">
        <v>10</v>
      </c>
      <c r="D7429" s="66"/>
      <c r="E7429" s="66"/>
      <c r="F7429" s="66"/>
      <c r="G7429" s="66">
        <v>0</v>
      </c>
      <c r="H7429" s="66">
        <v>0</v>
      </c>
    </row>
    <row r="7430" spans="1:8" ht="22.5" customHeight="1" x14ac:dyDescent="0.25">
      <c r="A7430" s="26" t="s">
        <v>7723</v>
      </c>
      <c r="B7430" s="26" t="s">
        <v>5304</v>
      </c>
      <c r="C7430" s="65">
        <v>10</v>
      </c>
      <c r="D7430" s="66"/>
      <c r="E7430" s="66"/>
      <c r="F7430" s="66"/>
      <c r="G7430" s="66">
        <v>0</v>
      </c>
      <c r="H7430" s="66">
        <v>0</v>
      </c>
    </row>
    <row r="7431" spans="1:8" ht="12.75" customHeight="1" x14ac:dyDescent="0.25">
      <c r="A7431" s="26" t="s">
        <v>7724</v>
      </c>
      <c r="B7431" s="26" t="s">
        <v>5304</v>
      </c>
      <c r="C7431" s="65">
        <v>10</v>
      </c>
      <c r="D7431" s="66"/>
      <c r="E7431" s="66"/>
      <c r="F7431" s="66"/>
      <c r="G7431" s="66">
        <v>0</v>
      </c>
      <c r="H7431" s="66">
        <v>0</v>
      </c>
    </row>
    <row r="7432" spans="1:8" ht="22.5" customHeight="1" x14ac:dyDescent="0.25">
      <c r="A7432" s="26" t="s">
        <v>7725</v>
      </c>
      <c r="B7432" s="26" t="s">
        <v>4592</v>
      </c>
      <c r="C7432" s="65">
        <v>10</v>
      </c>
      <c r="D7432" s="66"/>
      <c r="E7432" s="66"/>
      <c r="F7432" s="66"/>
      <c r="G7432" s="66">
        <v>0</v>
      </c>
      <c r="H7432" s="66">
        <v>0</v>
      </c>
    </row>
    <row r="7433" spans="1:8" ht="12.75" customHeight="1" x14ac:dyDescent="0.25">
      <c r="A7433" s="26" t="s">
        <v>7726</v>
      </c>
      <c r="B7433" s="26" t="s">
        <v>4592</v>
      </c>
      <c r="C7433" s="65">
        <v>10</v>
      </c>
      <c r="D7433" s="66"/>
      <c r="E7433" s="66"/>
      <c r="F7433" s="66"/>
      <c r="G7433" s="66">
        <v>0</v>
      </c>
      <c r="H7433" s="66">
        <v>0</v>
      </c>
    </row>
    <row r="7434" spans="1:8" ht="22.5" customHeight="1" x14ac:dyDescent="0.25">
      <c r="A7434" s="26" t="s">
        <v>7727</v>
      </c>
      <c r="B7434" s="26" t="s">
        <v>7690</v>
      </c>
      <c r="C7434" s="65">
        <v>10</v>
      </c>
      <c r="D7434" s="66"/>
      <c r="E7434" s="66"/>
      <c r="F7434" s="66"/>
      <c r="G7434" s="66">
        <v>0</v>
      </c>
      <c r="H7434" s="66">
        <v>0</v>
      </c>
    </row>
    <row r="7435" spans="1:8" ht="12.75" customHeight="1" x14ac:dyDescent="0.25">
      <c r="A7435" s="26" t="s">
        <v>7728</v>
      </c>
      <c r="B7435" s="26" t="s">
        <v>379</v>
      </c>
      <c r="C7435" s="65">
        <v>6</v>
      </c>
      <c r="D7435" s="66"/>
      <c r="E7435" s="66"/>
      <c r="F7435" s="66"/>
      <c r="G7435" s="66"/>
      <c r="H7435" s="66">
        <v>0</v>
      </c>
    </row>
    <row r="7436" spans="1:8" ht="12.75" customHeight="1" x14ac:dyDescent="0.25">
      <c r="A7436" s="26" t="s">
        <v>7729</v>
      </c>
      <c r="B7436" s="26" t="s">
        <v>7730</v>
      </c>
      <c r="C7436" s="65">
        <v>10</v>
      </c>
      <c r="D7436" s="66"/>
      <c r="E7436" s="66"/>
      <c r="F7436" s="66"/>
      <c r="G7436" s="66">
        <v>0</v>
      </c>
      <c r="H7436" s="66">
        <v>0</v>
      </c>
    </row>
    <row r="7437" spans="1:8" ht="22.5" customHeight="1" x14ac:dyDescent="0.25">
      <c r="A7437" s="26" t="s">
        <v>7731</v>
      </c>
      <c r="B7437" s="26" t="s">
        <v>379</v>
      </c>
      <c r="C7437" s="65">
        <v>12</v>
      </c>
      <c r="D7437" s="66"/>
      <c r="E7437" s="66"/>
      <c r="F7437" s="66">
        <v>0</v>
      </c>
      <c r="G7437" s="66"/>
      <c r="H7437" s="66">
        <v>0</v>
      </c>
    </row>
    <row r="7438" spans="1:8" ht="12.75" customHeight="1" x14ac:dyDescent="0.25">
      <c r="A7438" s="26" t="s">
        <v>7732</v>
      </c>
      <c r="B7438" s="26" t="s">
        <v>379</v>
      </c>
      <c r="C7438" s="65">
        <v>14</v>
      </c>
      <c r="D7438" s="66"/>
      <c r="E7438" s="66">
        <v>0</v>
      </c>
      <c r="F7438" s="66"/>
      <c r="G7438" s="66"/>
      <c r="H7438" s="66">
        <v>0</v>
      </c>
    </row>
    <row r="7439" spans="1:8" ht="22.5" customHeight="1" x14ac:dyDescent="0.25">
      <c r="A7439" s="26" t="s">
        <v>7733</v>
      </c>
      <c r="B7439" s="26" t="s">
        <v>7734</v>
      </c>
      <c r="C7439" s="65">
        <v>16</v>
      </c>
      <c r="D7439" s="66">
        <v>0</v>
      </c>
      <c r="E7439" s="66"/>
      <c r="F7439" s="66"/>
      <c r="G7439" s="66"/>
      <c r="H7439" s="66">
        <v>0</v>
      </c>
    </row>
    <row r="7440" spans="1:8" ht="12.75" customHeight="1" x14ac:dyDescent="0.25">
      <c r="A7440" s="26" t="s">
        <v>7735</v>
      </c>
      <c r="B7440" s="26" t="s">
        <v>7690</v>
      </c>
      <c r="C7440" s="65">
        <v>10</v>
      </c>
      <c r="D7440" s="66"/>
      <c r="E7440" s="66"/>
      <c r="F7440" s="66"/>
      <c r="G7440" s="66">
        <v>0</v>
      </c>
      <c r="H7440" s="66">
        <v>0</v>
      </c>
    </row>
    <row r="7441" spans="1:8" ht="12.75" customHeight="1" x14ac:dyDescent="0.25">
      <c r="A7441" s="26" t="s">
        <v>7736</v>
      </c>
      <c r="B7441" s="26" t="s">
        <v>7737</v>
      </c>
      <c r="C7441" s="65">
        <v>3</v>
      </c>
      <c r="D7441" s="66"/>
      <c r="E7441" s="66"/>
      <c r="F7441" s="66"/>
      <c r="G7441" s="66"/>
      <c r="H7441" s="66">
        <v>0</v>
      </c>
    </row>
    <row r="7442" spans="1:8" ht="12.75" customHeight="1" x14ac:dyDescent="0.25">
      <c r="A7442" s="26" t="s">
        <v>7738</v>
      </c>
      <c r="B7442" s="26" t="s">
        <v>7737</v>
      </c>
      <c r="C7442" s="65">
        <v>4</v>
      </c>
      <c r="D7442" s="66"/>
      <c r="E7442" s="66"/>
      <c r="F7442" s="66"/>
      <c r="G7442" s="66"/>
      <c r="H7442" s="66">
        <v>0</v>
      </c>
    </row>
    <row r="7443" spans="1:8" ht="12.75" customHeight="1" x14ac:dyDescent="0.25">
      <c r="A7443" s="26" t="s">
        <v>7739</v>
      </c>
      <c r="B7443" s="26" t="s">
        <v>7740</v>
      </c>
      <c r="C7443" s="65">
        <v>6</v>
      </c>
      <c r="D7443" s="66"/>
      <c r="E7443" s="66"/>
      <c r="F7443" s="66"/>
      <c r="G7443" s="66"/>
      <c r="H7443" s="66">
        <v>0</v>
      </c>
    </row>
    <row r="7444" spans="1:8" ht="22.5" customHeight="1" x14ac:dyDescent="0.25">
      <c r="A7444" s="26" t="s">
        <v>7741</v>
      </c>
      <c r="B7444" s="26" t="s">
        <v>7740</v>
      </c>
      <c r="C7444" s="65">
        <v>10</v>
      </c>
      <c r="D7444" s="66"/>
      <c r="E7444" s="66"/>
      <c r="F7444" s="66"/>
      <c r="G7444" s="66">
        <v>0</v>
      </c>
      <c r="H7444" s="66">
        <v>0</v>
      </c>
    </row>
    <row r="7445" spans="1:8" ht="22.5" customHeight="1" x14ac:dyDescent="0.25">
      <c r="A7445" s="26" t="s">
        <v>7742</v>
      </c>
      <c r="B7445" s="26" t="s">
        <v>7743</v>
      </c>
      <c r="C7445" s="65">
        <v>6</v>
      </c>
      <c r="D7445" s="66"/>
      <c r="E7445" s="66"/>
      <c r="F7445" s="66"/>
      <c r="G7445" s="66"/>
      <c r="H7445" s="66">
        <v>0</v>
      </c>
    </row>
    <row r="7446" spans="1:8" ht="22.5" customHeight="1" x14ac:dyDescent="0.25">
      <c r="A7446" s="26" t="s">
        <v>7744</v>
      </c>
      <c r="B7446" s="26" t="s">
        <v>7743</v>
      </c>
      <c r="C7446" s="65">
        <v>10</v>
      </c>
      <c r="D7446" s="66"/>
      <c r="E7446" s="66"/>
      <c r="F7446" s="66"/>
      <c r="G7446" s="66">
        <v>0</v>
      </c>
      <c r="H7446" s="66">
        <v>0</v>
      </c>
    </row>
    <row r="7447" spans="1:8" ht="12.75" customHeight="1" x14ac:dyDescent="0.25">
      <c r="A7447" s="26" t="s">
        <v>7745</v>
      </c>
      <c r="B7447" s="26" t="s">
        <v>7743</v>
      </c>
      <c r="C7447" s="65">
        <v>10</v>
      </c>
      <c r="D7447" s="66"/>
      <c r="E7447" s="66"/>
      <c r="F7447" s="66"/>
      <c r="G7447" s="66">
        <v>0</v>
      </c>
      <c r="H7447" s="66">
        <v>0</v>
      </c>
    </row>
    <row r="7448" spans="1:8" ht="12.75" customHeight="1" x14ac:dyDescent="0.25">
      <c r="A7448" s="26" t="s">
        <v>7746</v>
      </c>
      <c r="B7448" s="26" t="s">
        <v>15</v>
      </c>
      <c r="C7448" s="65">
        <v>2</v>
      </c>
      <c r="D7448" s="66"/>
      <c r="E7448" s="66"/>
      <c r="F7448" s="66"/>
      <c r="G7448" s="66"/>
      <c r="H7448" s="66">
        <v>3323071.32</v>
      </c>
    </row>
    <row r="7449" spans="1:8" ht="12.75" customHeight="1" x14ac:dyDescent="0.25">
      <c r="A7449" s="26" t="s">
        <v>7747</v>
      </c>
      <c r="B7449" s="26" t="s">
        <v>4517</v>
      </c>
      <c r="C7449" s="65">
        <v>3</v>
      </c>
      <c r="D7449" s="66"/>
      <c r="E7449" s="66"/>
      <c r="F7449" s="66"/>
      <c r="G7449" s="66"/>
      <c r="H7449" s="66">
        <v>0</v>
      </c>
    </row>
    <row r="7450" spans="1:8" ht="12.75" customHeight="1" x14ac:dyDescent="0.25">
      <c r="A7450" s="26" t="s">
        <v>7748</v>
      </c>
      <c r="B7450" s="26" t="s">
        <v>4517</v>
      </c>
      <c r="C7450" s="65">
        <v>4</v>
      </c>
      <c r="D7450" s="66"/>
      <c r="E7450" s="66"/>
      <c r="F7450" s="66"/>
      <c r="G7450" s="66"/>
      <c r="H7450" s="66">
        <v>0</v>
      </c>
    </row>
    <row r="7451" spans="1:8" ht="12.75" customHeight="1" x14ac:dyDescent="0.25">
      <c r="A7451" s="26" t="s">
        <v>7749</v>
      </c>
      <c r="B7451" s="26" t="s">
        <v>4517</v>
      </c>
      <c r="C7451" s="65">
        <v>6</v>
      </c>
      <c r="D7451" s="66"/>
      <c r="E7451" s="66"/>
      <c r="F7451" s="66"/>
      <c r="G7451" s="66"/>
      <c r="H7451" s="66">
        <v>0</v>
      </c>
    </row>
    <row r="7452" spans="1:8" ht="12.75" customHeight="1" x14ac:dyDescent="0.25">
      <c r="A7452" s="26" t="s">
        <v>7750</v>
      </c>
      <c r="B7452" s="26" t="s">
        <v>4521</v>
      </c>
      <c r="C7452" s="65">
        <v>10</v>
      </c>
      <c r="D7452" s="66"/>
      <c r="E7452" s="66"/>
      <c r="F7452" s="66"/>
      <c r="G7452" s="66">
        <v>0</v>
      </c>
      <c r="H7452" s="66">
        <v>0</v>
      </c>
    </row>
    <row r="7453" spans="1:8" ht="12.75" customHeight="1" x14ac:dyDescent="0.25">
      <c r="A7453" s="26" t="s">
        <v>7751</v>
      </c>
      <c r="B7453" s="26" t="s">
        <v>4523</v>
      </c>
      <c r="C7453" s="65">
        <v>10</v>
      </c>
      <c r="D7453" s="66"/>
      <c r="E7453" s="66"/>
      <c r="F7453" s="66"/>
      <c r="G7453" s="66">
        <v>0</v>
      </c>
      <c r="H7453" s="66">
        <v>0</v>
      </c>
    </row>
    <row r="7454" spans="1:8" ht="12.75" customHeight="1" x14ac:dyDescent="0.25">
      <c r="A7454" s="26" t="s">
        <v>7752</v>
      </c>
      <c r="B7454" s="26" t="s">
        <v>7753</v>
      </c>
      <c r="C7454" s="65">
        <v>10</v>
      </c>
      <c r="D7454" s="66"/>
      <c r="E7454" s="66"/>
      <c r="F7454" s="66"/>
      <c r="G7454" s="66">
        <v>0</v>
      </c>
      <c r="H7454" s="66">
        <v>0</v>
      </c>
    </row>
    <row r="7455" spans="1:8" ht="12.75" customHeight="1" x14ac:dyDescent="0.25">
      <c r="A7455" s="26" t="s">
        <v>7754</v>
      </c>
      <c r="B7455" s="26" t="s">
        <v>7755</v>
      </c>
      <c r="C7455" s="65">
        <v>10</v>
      </c>
      <c r="D7455" s="66"/>
      <c r="E7455" s="66"/>
      <c r="F7455" s="66"/>
      <c r="G7455" s="66">
        <v>0</v>
      </c>
      <c r="H7455" s="66">
        <v>0</v>
      </c>
    </row>
    <row r="7456" spans="1:8" ht="12.75" customHeight="1" x14ac:dyDescent="0.25">
      <c r="A7456" s="26" t="s">
        <v>7756</v>
      </c>
      <c r="B7456" s="26" t="s">
        <v>4528</v>
      </c>
      <c r="C7456" s="65">
        <v>10</v>
      </c>
      <c r="D7456" s="66"/>
      <c r="E7456" s="66"/>
      <c r="F7456" s="66"/>
      <c r="G7456" s="66">
        <v>0</v>
      </c>
      <c r="H7456" s="66">
        <v>0</v>
      </c>
    </row>
    <row r="7457" spans="1:8" ht="12.75" customHeight="1" x14ac:dyDescent="0.25">
      <c r="A7457" s="26" t="s">
        <v>7757</v>
      </c>
      <c r="B7457" s="26" t="s">
        <v>7758</v>
      </c>
      <c r="C7457" s="65">
        <v>10</v>
      </c>
      <c r="D7457" s="66"/>
      <c r="E7457" s="66"/>
      <c r="F7457" s="66"/>
      <c r="G7457" s="66">
        <v>0</v>
      </c>
      <c r="H7457" s="66">
        <v>0</v>
      </c>
    </row>
    <row r="7458" spans="1:8" ht="12.75" customHeight="1" x14ac:dyDescent="0.25">
      <c r="A7458" s="26" t="s">
        <v>7759</v>
      </c>
      <c r="B7458" s="26" t="s">
        <v>7760</v>
      </c>
      <c r="C7458" s="65">
        <v>10</v>
      </c>
      <c r="D7458" s="66"/>
      <c r="E7458" s="66"/>
      <c r="F7458" s="66"/>
      <c r="G7458" s="66">
        <v>0</v>
      </c>
      <c r="H7458" s="66">
        <v>0</v>
      </c>
    </row>
    <row r="7459" spans="1:8" ht="12.75" customHeight="1" x14ac:dyDescent="0.25">
      <c r="A7459" s="26" t="s">
        <v>7761</v>
      </c>
      <c r="B7459" s="26" t="s">
        <v>7762</v>
      </c>
      <c r="C7459" s="65">
        <v>10</v>
      </c>
      <c r="D7459" s="66"/>
      <c r="E7459" s="66"/>
      <c r="F7459" s="66"/>
      <c r="G7459" s="66">
        <v>0</v>
      </c>
      <c r="H7459" s="66">
        <v>0</v>
      </c>
    </row>
    <row r="7460" spans="1:8" ht="12.75" customHeight="1" x14ac:dyDescent="0.25">
      <c r="A7460" s="26" t="s">
        <v>7763</v>
      </c>
      <c r="B7460" s="26" t="s">
        <v>7764</v>
      </c>
      <c r="C7460" s="65">
        <v>3</v>
      </c>
      <c r="D7460" s="66"/>
      <c r="E7460" s="66"/>
      <c r="F7460" s="66"/>
      <c r="G7460" s="66"/>
      <c r="H7460" s="66">
        <v>2946599.3</v>
      </c>
    </row>
    <row r="7461" spans="1:8" ht="22.5" customHeight="1" x14ac:dyDescent="0.25">
      <c r="A7461" s="26" t="s">
        <v>7765</v>
      </c>
      <c r="B7461" s="26" t="s">
        <v>7764</v>
      </c>
      <c r="C7461" s="65">
        <v>4</v>
      </c>
      <c r="D7461" s="66"/>
      <c r="E7461" s="66"/>
      <c r="F7461" s="66"/>
      <c r="G7461" s="66"/>
      <c r="H7461" s="66">
        <v>2946599.3</v>
      </c>
    </row>
    <row r="7462" spans="1:8" ht="22.5" customHeight="1" x14ac:dyDescent="0.25">
      <c r="A7462" s="26" t="s">
        <v>7766</v>
      </c>
      <c r="B7462" s="26" t="s">
        <v>7767</v>
      </c>
      <c r="C7462" s="65">
        <v>6</v>
      </c>
      <c r="D7462" s="66"/>
      <c r="E7462" s="66"/>
      <c r="F7462" s="66"/>
      <c r="G7462" s="66"/>
      <c r="H7462" s="66">
        <v>0</v>
      </c>
    </row>
    <row r="7463" spans="1:8" ht="22.5" customHeight="1" x14ac:dyDescent="0.25">
      <c r="A7463" s="26" t="s">
        <v>7768</v>
      </c>
      <c r="B7463" s="26" t="s">
        <v>7769</v>
      </c>
      <c r="C7463" s="65">
        <v>10</v>
      </c>
      <c r="D7463" s="66"/>
      <c r="E7463" s="66"/>
      <c r="F7463" s="66"/>
      <c r="G7463" s="66">
        <v>0</v>
      </c>
      <c r="H7463" s="66">
        <v>0</v>
      </c>
    </row>
    <row r="7464" spans="1:8" ht="12.75" customHeight="1" x14ac:dyDescent="0.25">
      <c r="A7464" s="26" t="s">
        <v>7770</v>
      </c>
      <c r="B7464" s="26" t="s">
        <v>7769</v>
      </c>
      <c r="C7464" s="65">
        <v>12</v>
      </c>
      <c r="D7464" s="66"/>
      <c r="E7464" s="66"/>
      <c r="F7464" s="66">
        <v>0</v>
      </c>
      <c r="G7464" s="66"/>
      <c r="H7464" s="66">
        <v>0</v>
      </c>
    </row>
    <row r="7465" spans="1:8" ht="12.75" customHeight="1" x14ac:dyDescent="0.25">
      <c r="A7465" s="26" t="s">
        <v>7771</v>
      </c>
      <c r="B7465" s="26" t="s">
        <v>7769</v>
      </c>
      <c r="C7465" s="65">
        <v>14</v>
      </c>
      <c r="D7465" s="66"/>
      <c r="E7465" s="66">
        <v>0</v>
      </c>
      <c r="F7465" s="66"/>
      <c r="G7465" s="66"/>
      <c r="H7465" s="66">
        <v>0</v>
      </c>
    </row>
    <row r="7466" spans="1:8" ht="12.75" customHeight="1" x14ac:dyDescent="0.25">
      <c r="A7466" s="26" t="s">
        <v>7772</v>
      </c>
      <c r="B7466" s="26" t="s">
        <v>7769</v>
      </c>
      <c r="C7466" s="65">
        <v>16</v>
      </c>
      <c r="D7466" s="66">
        <v>0</v>
      </c>
      <c r="E7466" s="66"/>
      <c r="F7466" s="66"/>
      <c r="G7466" s="66"/>
      <c r="H7466" s="66">
        <v>0</v>
      </c>
    </row>
    <row r="7467" spans="1:8" ht="12.75" customHeight="1" x14ac:dyDescent="0.25">
      <c r="A7467" s="26" t="s">
        <v>7773</v>
      </c>
      <c r="B7467" s="26" t="s">
        <v>7774</v>
      </c>
      <c r="C7467" s="65">
        <v>12</v>
      </c>
      <c r="D7467" s="66"/>
      <c r="E7467" s="66"/>
      <c r="F7467" s="66">
        <v>0</v>
      </c>
      <c r="G7467" s="66"/>
      <c r="H7467" s="66">
        <v>0</v>
      </c>
    </row>
    <row r="7468" spans="1:8" ht="12.75" customHeight="1" x14ac:dyDescent="0.25">
      <c r="A7468" s="26" t="s">
        <v>7775</v>
      </c>
      <c r="B7468" s="26" t="s">
        <v>7774</v>
      </c>
      <c r="C7468" s="65">
        <v>14</v>
      </c>
      <c r="D7468" s="66"/>
      <c r="E7468" s="66">
        <v>0</v>
      </c>
      <c r="F7468" s="66"/>
      <c r="G7468" s="66"/>
      <c r="H7468" s="66">
        <v>0</v>
      </c>
    </row>
    <row r="7469" spans="1:8" ht="12.75" customHeight="1" x14ac:dyDescent="0.25">
      <c r="A7469" s="26" t="s">
        <v>7776</v>
      </c>
      <c r="B7469" s="26" t="s">
        <v>7774</v>
      </c>
      <c r="C7469" s="65">
        <v>16</v>
      </c>
      <c r="D7469" s="66">
        <v>0</v>
      </c>
      <c r="E7469" s="66"/>
      <c r="F7469" s="66"/>
      <c r="G7469" s="66"/>
      <c r="H7469" s="66">
        <v>0</v>
      </c>
    </row>
    <row r="7470" spans="1:8" ht="12.75" customHeight="1" x14ac:dyDescent="0.25">
      <c r="A7470" s="26" t="s">
        <v>7777</v>
      </c>
      <c r="B7470" s="26" t="s">
        <v>7778</v>
      </c>
      <c r="C7470" s="65">
        <v>6</v>
      </c>
      <c r="D7470" s="66"/>
      <c r="E7470" s="66"/>
      <c r="F7470" s="66"/>
      <c r="G7470" s="66"/>
      <c r="H7470" s="66">
        <v>0</v>
      </c>
    </row>
    <row r="7471" spans="1:8" ht="12.75" customHeight="1" x14ac:dyDescent="0.25">
      <c r="A7471" s="26" t="s">
        <v>7779</v>
      </c>
      <c r="B7471" s="26" t="s">
        <v>7780</v>
      </c>
      <c r="C7471" s="65">
        <v>10</v>
      </c>
      <c r="D7471" s="66"/>
      <c r="E7471" s="66"/>
      <c r="F7471" s="66"/>
      <c r="G7471" s="66">
        <v>0</v>
      </c>
      <c r="H7471" s="66">
        <v>0</v>
      </c>
    </row>
    <row r="7472" spans="1:8" ht="12.75" customHeight="1" x14ac:dyDescent="0.25">
      <c r="A7472" s="26" t="s">
        <v>7781</v>
      </c>
      <c r="B7472" s="26" t="s">
        <v>7782</v>
      </c>
      <c r="C7472" s="65">
        <v>6</v>
      </c>
      <c r="D7472" s="66"/>
      <c r="E7472" s="66"/>
      <c r="F7472" s="66"/>
      <c r="G7472" s="66"/>
      <c r="H7472" s="66">
        <v>0</v>
      </c>
    </row>
    <row r="7473" spans="1:8" ht="12.75" customHeight="1" x14ac:dyDescent="0.25">
      <c r="A7473" s="26" t="s">
        <v>7783</v>
      </c>
      <c r="B7473" s="26" t="s">
        <v>7784</v>
      </c>
      <c r="C7473" s="65">
        <v>10</v>
      </c>
      <c r="D7473" s="66"/>
      <c r="E7473" s="66"/>
      <c r="F7473" s="66"/>
      <c r="G7473" s="66">
        <v>0</v>
      </c>
      <c r="H7473" s="66">
        <v>0</v>
      </c>
    </row>
    <row r="7474" spans="1:8" ht="12.75" customHeight="1" x14ac:dyDescent="0.25">
      <c r="A7474" s="26" t="s">
        <v>7785</v>
      </c>
      <c r="B7474" s="26" t="s">
        <v>7780</v>
      </c>
      <c r="C7474" s="65">
        <v>10</v>
      </c>
      <c r="D7474" s="66"/>
      <c r="E7474" s="66"/>
      <c r="F7474" s="66"/>
      <c r="G7474" s="66">
        <v>0</v>
      </c>
      <c r="H7474" s="66">
        <v>0</v>
      </c>
    </row>
    <row r="7475" spans="1:8" ht="12.75" customHeight="1" x14ac:dyDescent="0.25">
      <c r="A7475" s="26" t="s">
        <v>7786</v>
      </c>
      <c r="B7475" s="26" t="s">
        <v>4592</v>
      </c>
      <c r="C7475" s="65">
        <v>10</v>
      </c>
      <c r="D7475" s="66"/>
      <c r="E7475" s="66"/>
      <c r="F7475" s="66"/>
      <c r="G7475" s="66">
        <v>0</v>
      </c>
      <c r="H7475" s="66">
        <v>0</v>
      </c>
    </row>
    <row r="7476" spans="1:8" ht="22.5" customHeight="1" x14ac:dyDescent="0.25">
      <c r="A7476" s="26" t="s">
        <v>7787</v>
      </c>
      <c r="B7476" s="26" t="s">
        <v>4592</v>
      </c>
      <c r="C7476" s="65">
        <v>10</v>
      </c>
      <c r="D7476" s="66"/>
      <c r="E7476" s="66"/>
      <c r="F7476" s="66"/>
      <c r="G7476" s="66">
        <v>0</v>
      </c>
      <c r="H7476" s="66">
        <v>0</v>
      </c>
    </row>
    <row r="7477" spans="1:8" ht="22.5" customHeight="1" x14ac:dyDescent="0.25">
      <c r="A7477" s="26" t="s">
        <v>7788</v>
      </c>
      <c r="B7477" s="26" t="s">
        <v>7778</v>
      </c>
      <c r="C7477" s="65">
        <v>6</v>
      </c>
      <c r="D7477" s="66"/>
      <c r="E7477" s="66"/>
      <c r="F7477" s="66"/>
      <c r="G7477" s="66"/>
      <c r="H7477" s="66">
        <v>8266.06</v>
      </c>
    </row>
    <row r="7478" spans="1:8" ht="22.5" customHeight="1" x14ac:dyDescent="0.25">
      <c r="A7478" s="26" t="s">
        <v>7789</v>
      </c>
      <c r="B7478" s="26" t="s">
        <v>7790</v>
      </c>
      <c r="C7478" s="65">
        <v>10</v>
      </c>
      <c r="D7478" s="66"/>
      <c r="E7478" s="66"/>
      <c r="F7478" s="66"/>
      <c r="G7478" s="66">
        <v>-8266.06</v>
      </c>
      <c r="H7478" s="66">
        <v>8266.06</v>
      </c>
    </row>
    <row r="7479" spans="1:8" ht="12.75" customHeight="1" x14ac:dyDescent="0.25">
      <c r="A7479" s="26" t="s">
        <v>7791</v>
      </c>
      <c r="B7479" s="26" t="s">
        <v>7790</v>
      </c>
      <c r="C7479" s="65">
        <v>12</v>
      </c>
      <c r="D7479" s="66"/>
      <c r="E7479" s="66"/>
      <c r="F7479" s="66">
        <v>-8266.06</v>
      </c>
      <c r="G7479" s="66"/>
      <c r="H7479" s="66">
        <v>8266.06</v>
      </c>
    </row>
    <row r="7480" spans="1:8" ht="12.75" customHeight="1" x14ac:dyDescent="0.25">
      <c r="A7480" s="26" t="s">
        <v>7792</v>
      </c>
      <c r="B7480" s="26" t="s">
        <v>7790</v>
      </c>
      <c r="C7480" s="65">
        <v>14</v>
      </c>
      <c r="D7480" s="66"/>
      <c r="E7480" s="66">
        <v>-8266.06</v>
      </c>
      <c r="F7480" s="66"/>
      <c r="G7480" s="66"/>
      <c r="H7480" s="66">
        <v>8266.06</v>
      </c>
    </row>
    <row r="7481" spans="1:8" ht="12.75" customHeight="1" x14ac:dyDescent="0.25">
      <c r="A7481" s="26" t="s">
        <v>7793</v>
      </c>
      <c r="B7481" s="26" t="s">
        <v>7778</v>
      </c>
      <c r="C7481" s="65">
        <v>16</v>
      </c>
      <c r="D7481" s="66">
        <v>0</v>
      </c>
      <c r="E7481" s="66"/>
      <c r="F7481" s="66"/>
      <c r="G7481" s="66"/>
      <c r="H7481" s="66">
        <v>0</v>
      </c>
    </row>
    <row r="7482" spans="1:8" ht="12.75" customHeight="1" x14ac:dyDescent="0.25">
      <c r="A7482" s="26" t="s">
        <v>7794</v>
      </c>
      <c r="B7482" s="26" t="s">
        <v>7795</v>
      </c>
      <c r="C7482" s="65">
        <v>16</v>
      </c>
      <c r="D7482" s="66">
        <v>-8266.06</v>
      </c>
      <c r="E7482" s="66"/>
      <c r="F7482" s="66"/>
      <c r="G7482" s="66"/>
      <c r="H7482" s="66">
        <v>8266.06</v>
      </c>
    </row>
    <row r="7483" spans="1:8" ht="12.75" customHeight="1" x14ac:dyDescent="0.25">
      <c r="A7483" s="26" t="s">
        <v>7796</v>
      </c>
      <c r="B7483" s="26" t="s">
        <v>7797</v>
      </c>
      <c r="C7483" s="65">
        <v>10</v>
      </c>
      <c r="D7483" s="66"/>
      <c r="E7483" s="66"/>
      <c r="F7483" s="66"/>
      <c r="G7483" s="66">
        <v>0</v>
      </c>
      <c r="H7483" s="66">
        <v>0</v>
      </c>
    </row>
    <row r="7484" spans="1:8" ht="12.75" customHeight="1" x14ac:dyDescent="0.25">
      <c r="A7484" s="26" t="s">
        <v>7798</v>
      </c>
      <c r="B7484" s="26" t="s">
        <v>7782</v>
      </c>
      <c r="C7484" s="65">
        <v>6</v>
      </c>
      <c r="D7484" s="66"/>
      <c r="E7484" s="66"/>
      <c r="F7484" s="66"/>
      <c r="G7484" s="66"/>
      <c r="H7484" s="66">
        <v>1957450.4</v>
      </c>
    </row>
    <row r="7485" spans="1:8" ht="12.75" customHeight="1" x14ac:dyDescent="0.25">
      <c r="A7485" s="26" t="s">
        <v>7800</v>
      </c>
      <c r="B7485" s="26" t="s">
        <v>7784</v>
      </c>
      <c r="C7485" s="65">
        <v>10</v>
      </c>
      <c r="D7485" s="66"/>
      <c r="E7485" s="66"/>
      <c r="F7485" s="66"/>
      <c r="G7485" s="66">
        <v>-200897.03</v>
      </c>
      <c r="H7485" s="66">
        <v>200897.03</v>
      </c>
    </row>
    <row r="7486" spans="1:8" ht="12.75" customHeight="1" x14ac:dyDescent="0.25">
      <c r="A7486" s="26" t="s">
        <v>7801</v>
      </c>
      <c r="B7486" s="26" t="s">
        <v>7784</v>
      </c>
      <c r="C7486" s="65">
        <v>12</v>
      </c>
      <c r="D7486" s="66"/>
      <c r="E7486" s="66"/>
      <c r="F7486" s="66">
        <v>-200897.03</v>
      </c>
      <c r="G7486" s="66"/>
      <c r="H7486" s="66">
        <v>200897.03</v>
      </c>
    </row>
    <row r="7487" spans="1:8" ht="12.75" customHeight="1" x14ac:dyDescent="0.25">
      <c r="A7487" s="26" t="s">
        <v>7802</v>
      </c>
      <c r="B7487" s="26" t="s">
        <v>7784</v>
      </c>
      <c r="C7487" s="65">
        <v>14</v>
      </c>
      <c r="D7487" s="66"/>
      <c r="E7487" s="66">
        <v>-200897.03</v>
      </c>
      <c r="F7487" s="66"/>
      <c r="G7487" s="66"/>
      <c r="H7487" s="66">
        <v>200897.03</v>
      </c>
    </row>
    <row r="7488" spans="1:8" ht="12.75" customHeight="1" x14ac:dyDescent="0.25">
      <c r="A7488" s="26" t="s">
        <v>7803</v>
      </c>
      <c r="B7488" s="26" t="s">
        <v>7804</v>
      </c>
      <c r="C7488" s="65">
        <v>16</v>
      </c>
      <c r="D7488" s="66">
        <v>-64249.36</v>
      </c>
      <c r="E7488" s="66"/>
      <c r="F7488" s="66"/>
      <c r="G7488" s="66"/>
      <c r="H7488" s="66">
        <v>64249.36</v>
      </c>
    </row>
    <row r="7489" spans="1:8" ht="12.75" customHeight="1" x14ac:dyDescent="0.25">
      <c r="A7489" s="26" t="s">
        <v>7805</v>
      </c>
      <c r="B7489" s="26" t="s">
        <v>7806</v>
      </c>
      <c r="C7489" s="65">
        <v>16</v>
      </c>
      <c r="D7489" s="66">
        <v>-136647.67000000001</v>
      </c>
      <c r="E7489" s="66"/>
      <c r="F7489" s="66"/>
      <c r="G7489" s="66"/>
      <c r="H7489" s="66">
        <v>136647.67000000001</v>
      </c>
    </row>
    <row r="7490" spans="1:8" ht="12.75" customHeight="1" x14ac:dyDescent="0.25">
      <c r="A7490" s="26" t="s">
        <v>7807</v>
      </c>
      <c r="B7490" s="26" t="s">
        <v>7808</v>
      </c>
      <c r="C7490" s="65">
        <v>10</v>
      </c>
      <c r="D7490" s="66"/>
      <c r="E7490" s="66"/>
      <c r="F7490" s="66"/>
      <c r="G7490" s="66">
        <v>0</v>
      </c>
      <c r="H7490" s="66">
        <v>0</v>
      </c>
    </row>
    <row r="7491" spans="1:8" ht="12.75" customHeight="1" x14ac:dyDescent="0.25">
      <c r="A7491" s="26" t="s">
        <v>7809</v>
      </c>
      <c r="B7491" s="26" t="s">
        <v>7810</v>
      </c>
      <c r="C7491" s="65">
        <v>12</v>
      </c>
      <c r="D7491" s="66"/>
      <c r="E7491" s="66"/>
      <c r="F7491" s="66">
        <v>0</v>
      </c>
      <c r="G7491" s="66"/>
      <c r="H7491" s="66">
        <v>0</v>
      </c>
    </row>
    <row r="7492" spans="1:8" ht="12.75" customHeight="1" x14ac:dyDescent="0.25">
      <c r="A7492" s="26" t="s">
        <v>7811</v>
      </c>
      <c r="B7492" s="26" t="s">
        <v>7810</v>
      </c>
      <c r="C7492" s="65">
        <v>14</v>
      </c>
      <c r="D7492" s="66"/>
      <c r="E7492" s="66">
        <v>0</v>
      </c>
      <c r="F7492" s="66"/>
      <c r="G7492" s="66"/>
      <c r="H7492" s="66">
        <v>0</v>
      </c>
    </row>
    <row r="7493" spans="1:8" ht="12.75" customHeight="1" x14ac:dyDescent="0.25">
      <c r="A7493" s="26" t="s">
        <v>7812</v>
      </c>
      <c r="B7493" s="26" t="s">
        <v>7813</v>
      </c>
      <c r="C7493" s="65">
        <v>16</v>
      </c>
      <c r="D7493" s="66">
        <v>0</v>
      </c>
      <c r="E7493" s="66"/>
      <c r="F7493" s="66"/>
      <c r="G7493" s="66"/>
      <c r="H7493" s="66">
        <v>0</v>
      </c>
    </row>
    <row r="7494" spans="1:8" ht="12.75" customHeight="1" x14ac:dyDescent="0.25">
      <c r="A7494" s="26" t="s">
        <v>7814</v>
      </c>
      <c r="B7494" s="26" t="s">
        <v>7815</v>
      </c>
      <c r="C7494" s="65">
        <v>10</v>
      </c>
      <c r="D7494" s="66"/>
      <c r="E7494" s="66"/>
      <c r="F7494" s="66"/>
      <c r="G7494" s="66">
        <v>-22395.47</v>
      </c>
      <c r="H7494" s="66">
        <v>22395.47</v>
      </c>
    </row>
    <row r="7495" spans="1:8" ht="12.75" customHeight="1" x14ac:dyDescent="0.25">
      <c r="A7495" s="26" t="s">
        <v>7816</v>
      </c>
      <c r="B7495" s="26" t="s">
        <v>7815</v>
      </c>
      <c r="C7495" s="65">
        <v>12</v>
      </c>
      <c r="D7495" s="66"/>
      <c r="E7495" s="66"/>
      <c r="F7495" s="66">
        <v>-22395.47</v>
      </c>
      <c r="G7495" s="66"/>
      <c r="H7495" s="66">
        <v>22395.47</v>
      </c>
    </row>
    <row r="7496" spans="1:8" ht="12.75" customHeight="1" x14ac:dyDescent="0.25">
      <c r="A7496" s="26" t="s">
        <v>7817</v>
      </c>
      <c r="B7496" s="26" t="s">
        <v>7815</v>
      </c>
      <c r="C7496" s="65">
        <v>14</v>
      </c>
      <c r="D7496" s="66"/>
      <c r="E7496" s="66">
        <v>-22395.47</v>
      </c>
      <c r="F7496" s="66"/>
      <c r="G7496" s="66"/>
      <c r="H7496" s="66">
        <v>22395.47</v>
      </c>
    </row>
    <row r="7497" spans="1:8" ht="12.75" customHeight="1" x14ac:dyDescent="0.25">
      <c r="A7497" s="26" t="s">
        <v>7818</v>
      </c>
      <c r="B7497" s="26" t="s">
        <v>7819</v>
      </c>
      <c r="C7497" s="65">
        <v>16</v>
      </c>
      <c r="D7497" s="66">
        <v>-20423.64</v>
      </c>
      <c r="E7497" s="66"/>
      <c r="F7497" s="66"/>
      <c r="G7497" s="66"/>
      <c r="H7497" s="66">
        <v>20423.64</v>
      </c>
    </row>
    <row r="7498" spans="1:8" ht="12.75" customHeight="1" x14ac:dyDescent="0.25">
      <c r="A7498" s="26" t="s">
        <v>7820</v>
      </c>
      <c r="B7498" s="26" t="s">
        <v>7821</v>
      </c>
      <c r="C7498" s="65">
        <v>16</v>
      </c>
      <c r="D7498" s="66">
        <v>-1971.83</v>
      </c>
      <c r="E7498" s="66"/>
      <c r="F7498" s="66"/>
      <c r="G7498" s="66"/>
      <c r="H7498" s="66">
        <v>1971.83</v>
      </c>
    </row>
    <row r="7499" spans="1:8" ht="12.75" customHeight="1" x14ac:dyDescent="0.25">
      <c r="A7499" s="26" t="s">
        <v>7822</v>
      </c>
      <c r="B7499" s="26" t="s">
        <v>4862</v>
      </c>
      <c r="C7499" s="65">
        <v>10</v>
      </c>
      <c r="D7499" s="66"/>
      <c r="E7499" s="66"/>
      <c r="F7499" s="66"/>
      <c r="G7499" s="66">
        <v>-89445.72</v>
      </c>
      <c r="H7499" s="66">
        <v>89445.72</v>
      </c>
    </row>
    <row r="7500" spans="1:8" ht="12.75" customHeight="1" x14ac:dyDescent="0.25">
      <c r="A7500" s="26" t="s">
        <v>7823</v>
      </c>
      <c r="B7500" s="26" t="s">
        <v>4862</v>
      </c>
      <c r="C7500" s="65">
        <v>12</v>
      </c>
      <c r="D7500" s="66"/>
      <c r="E7500" s="66"/>
      <c r="F7500" s="66">
        <v>-89445.72</v>
      </c>
      <c r="G7500" s="66"/>
      <c r="H7500" s="66">
        <v>89445.72</v>
      </c>
    </row>
    <row r="7501" spans="1:8" ht="12.75" customHeight="1" x14ac:dyDescent="0.25">
      <c r="A7501" s="26" t="s">
        <v>7824</v>
      </c>
      <c r="B7501" s="26" t="s">
        <v>4862</v>
      </c>
      <c r="C7501" s="65">
        <v>14</v>
      </c>
      <c r="D7501" s="66"/>
      <c r="E7501" s="66">
        <v>-89445.72</v>
      </c>
      <c r="F7501" s="66"/>
      <c r="G7501" s="66"/>
      <c r="H7501" s="66">
        <v>89445.72</v>
      </c>
    </row>
    <row r="7502" spans="1:8" ht="12.75" customHeight="1" x14ac:dyDescent="0.25">
      <c r="A7502" s="26" t="s">
        <v>7825</v>
      </c>
      <c r="B7502" s="26" t="s">
        <v>4862</v>
      </c>
      <c r="C7502" s="65">
        <v>16</v>
      </c>
      <c r="D7502" s="66">
        <v>-89445.72</v>
      </c>
      <c r="E7502" s="66"/>
      <c r="F7502" s="66"/>
      <c r="G7502" s="66"/>
      <c r="H7502" s="66">
        <v>89445.72</v>
      </c>
    </row>
    <row r="7503" spans="1:8" ht="12.75" customHeight="1" x14ac:dyDescent="0.25">
      <c r="A7503" s="26" t="s">
        <v>7826</v>
      </c>
      <c r="B7503" s="26" t="s">
        <v>4862</v>
      </c>
      <c r="C7503" s="65">
        <v>16</v>
      </c>
      <c r="D7503" s="66">
        <v>0</v>
      </c>
      <c r="E7503" s="66"/>
      <c r="F7503" s="66"/>
      <c r="G7503" s="66"/>
      <c r="H7503" s="66">
        <v>0</v>
      </c>
    </row>
    <row r="7504" spans="1:8" ht="12.75" customHeight="1" x14ac:dyDescent="0.25">
      <c r="A7504" s="26" t="s">
        <v>7827</v>
      </c>
      <c r="B7504" s="26" t="s">
        <v>7828</v>
      </c>
      <c r="C7504" s="65">
        <v>10</v>
      </c>
      <c r="D7504" s="66"/>
      <c r="E7504" s="66"/>
      <c r="F7504" s="66"/>
      <c r="G7504" s="66">
        <v>-1593671.83</v>
      </c>
      <c r="H7504" s="66">
        <v>1593671.83</v>
      </c>
    </row>
    <row r="7505" spans="1:8" ht="12.75" customHeight="1" x14ac:dyDescent="0.25">
      <c r="A7505" s="26" t="s">
        <v>7829</v>
      </c>
      <c r="B7505" s="26" t="s">
        <v>7828</v>
      </c>
      <c r="C7505" s="65">
        <v>12</v>
      </c>
      <c r="D7505" s="66"/>
      <c r="E7505" s="66"/>
      <c r="F7505" s="66">
        <v>-1593671.83</v>
      </c>
      <c r="G7505" s="66"/>
      <c r="H7505" s="66">
        <v>1593671.83</v>
      </c>
    </row>
    <row r="7506" spans="1:8" ht="12.75" customHeight="1" x14ac:dyDescent="0.25">
      <c r="A7506" s="26" t="s">
        <v>7830</v>
      </c>
      <c r="B7506" s="26" t="s">
        <v>7828</v>
      </c>
      <c r="C7506" s="65">
        <v>14</v>
      </c>
      <c r="D7506" s="66"/>
      <c r="E7506" s="66">
        <v>-1593671.83</v>
      </c>
      <c r="F7506" s="66"/>
      <c r="G7506" s="66"/>
      <c r="H7506" s="66">
        <v>1593671.83</v>
      </c>
    </row>
    <row r="7507" spans="1:8" ht="12.75" customHeight="1" x14ac:dyDescent="0.25">
      <c r="A7507" s="26" t="s">
        <v>7831</v>
      </c>
      <c r="B7507" s="26" t="s">
        <v>7832</v>
      </c>
      <c r="C7507" s="65">
        <v>16</v>
      </c>
      <c r="D7507" s="66">
        <v>-1011389.71</v>
      </c>
      <c r="E7507" s="66"/>
      <c r="F7507" s="66"/>
      <c r="G7507" s="66"/>
      <c r="H7507" s="66">
        <v>1011389.71</v>
      </c>
    </row>
    <row r="7508" spans="1:8" ht="12.75" customHeight="1" x14ac:dyDescent="0.25">
      <c r="A7508" s="26" t="s">
        <v>7833</v>
      </c>
      <c r="B7508" s="26" t="s">
        <v>7834</v>
      </c>
      <c r="C7508" s="65">
        <v>16</v>
      </c>
      <c r="D7508" s="66">
        <v>0</v>
      </c>
      <c r="E7508" s="66"/>
      <c r="F7508" s="66"/>
      <c r="G7508" s="66"/>
      <c r="H7508" s="66">
        <v>0</v>
      </c>
    </row>
    <row r="7509" spans="1:8" ht="12.75" customHeight="1" x14ac:dyDescent="0.25">
      <c r="A7509" s="26" t="s">
        <v>7835</v>
      </c>
      <c r="B7509" s="26" t="s">
        <v>7836</v>
      </c>
      <c r="C7509" s="65">
        <v>16</v>
      </c>
      <c r="D7509" s="66">
        <v>-484.81</v>
      </c>
      <c r="E7509" s="66"/>
      <c r="F7509" s="66"/>
      <c r="G7509" s="66"/>
      <c r="H7509" s="66">
        <v>484.81</v>
      </c>
    </row>
    <row r="7510" spans="1:8" ht="12.75" customHeight="1" x14ac:dyDescent="0.25">
      <c r="A7510" s="26" t="s">
        <v>7837</v>
      </c>
      <c r="B7510" s="26" t="s">
        <v>7838</v>
      </c>
      <c r="C7510" s="65">
        <v>16</v>
      </c>
      <c r="D7510" s="66">
        <v>-4500</v>
      </c>
      <c r="E7510" s="66"/>
      <c r="F7510" s="66"/>
      <c r="G7510" s="66"/>
      <c r="H7510" s="66">
        <v>4500</v>
      </c>
    </row>
    <row r="7511" spans="1:8" ht="22.5" customHeight="1" x14ac:dyDescent="0.25">
      <c r="A7511" s="26" t="s">
        <v>7839</v>
      </c>
      <c r="B7511" s="26" t="s">
        <v>7840</v>
      </c>
      <c r="C7511" s="65">
        <v>16</v>
      </c>
      <c r="D7511" s="66">
        <v>-212899.56</v>
      </c>
      <c r="E7511" s="66"/>
      <c r="F7511" s="66"/>
      <c r="G7511" s="66"/>
      <c r="H7511" s="66">
        <v>212899.56</v>
      </c>
    </row>
    <row r="7512" spans="1:8" ht="12.75" customHeight="1" x14ac:dyDescent="0.25">
      <c r="A7512" s="26" t="s">
        <v>7841</v>
      </c>
      <c r="B7512" s="26" t="s">
        <v>7842</v>
      </c>
      <c r="C7512" s="65">
        <v>16</v>
      </c>
      <c r="D7512" s="66">
        <v>-32.17</v>
      </c>
      <c r="E7512" s="66"/>
      <c r="F7512" s="66"/>
      <c r="G7512" s="66"/>
      <c r="H7512" s="66">
        <v>32.17</v>
      </c>
    </row>
    <row r="7513" spans="1:8" ht="12.75" customHeight="1" x14ac:dyDescent="0.25">
      <c r="A7513" s="26" t="s">
        <v>7843</v>
      </c>
      <c r="B7513" s="26" t="s">
        <v>7844</v>
      </c>
      <c r="C7513" s="65">
        <v>16</v>
      </c>
      <c r="D7513" s="66">
        <v>-1014.06</v>
      </c>
      <c r="E7513" s="66"/>
      <c r="F7513" s="66"/>
      <c r="G7513" s="66"/>
      <c r="H7513" s="66">
        <v>1014.06</v>
      </c>
    </row>
    <row r="7514" spans="1:8" ht="12.75" customHeight="1" x14ac:dyDescent="0.25">
      <c r="A7514" s="26" t="s">
        <v>7845</v>
      </c>
      <c r="B7514" s="26" t="s">
        <v>7846</v>
      </c>
      <c r="C7514" s="65">
        <v>16</v>
      </c>
      <c r="D7514" s="66">
        <v>-99.16</v>
      </c>
      <c r="E7514" s="66"/>
      <c r="F7514" s="66"/>
      <c r="G7514" s="66"/>
      <c r="H7514" s="66">
        <v>99.16</v>
      </c>
    </row>
    <row r="7515" spans="1:8" ht="12.75" customHeight="1" x14ac:dyDescent="0.25">
      <c r="A7515" s="26" t="s">
        <v>7847</v>
      </c>
      <c r="B7515" s="26" t="s">
        <v>7848</v>
      </c>
      <c r="C7515" s="65">
        <v>16</v>
      </c>
      <c r="D7515" s="66">
        <v>0</v>
      </c>
      <c r="E7515" s="66"/>
      <c r="F7515" s="66"/>
      <c r="G7515" s="66"/>
      <c r="H7515" s="66">
        <v>0</v>
      </c>
    </row>
    <row r="7516" spans="1:8" ht="12.75" customHeight="1" x14ac:dyDescent="0.25">
      <c r="A7516" s="26" t="s">
        <v>7849</v>
      </c>
      <c r="B7516" s="26" t="s">
        <v>7850</v>
      </c>
      <c r="C7516" s="65">
        <v>16</v>
      </c>
      <c r="D7516" s="66">
        <v>-2297.65</v>
      </c>
      <c r="E7516" s="66"/>
      <c r="F7516" s="66"/>
      <c r="G7516" s="66"/>
      <c r="H7516" s="66">
        <v>2297.65</v>
      </c>
    </row>
    <row r="7517" spans="1:8" ht="12.75" customHeight="1" x14ac:dyDescent="0.25">
      <c r="A7517" s="26" t="s">
        <v>7851</v>
      </c>
      <c r="B7517" s="26" t="s">
        <v>7852</v>
      </c>
      <c r="C7517" s="65">
        <v>16</v>
      </c>
      <c r="D7517" s="66">
        <v>-163179.88</v>
      </c>
      <c r="E7517" s="66"/>
      <c r="F7517" s="66"/>
      <c r="G7517" s="66"/>
      <c r="H7517" s="66">
        <v>163179.88</v>
      </c>
    </row>
    <row r="7518" spans="1:8" ht="12.75" customHeight="1" x14ac:dyDescent="0.25">
      <c r="A7518" s="26" t="s">
        <v>7853</v>
      </c>
      <c r="B7518" s="26" t="s">
        <v>7854</v>
      </c>
      <c r="C7518" s="65">
        <v>16</v>
      </c>
      <c r="D7518" s="66">
        <v>-10246.86</v>
      </c>
      <c r="E7518" s="66"/>
      <c r="F7518" s="66"/>
      <c r="G7518" s="66"/>
      <c r="H7518" s="66">
        <v>10246.86</v>
      </c>
    </row>
    <row r="7519" spans="1:8" ht="12.75" customHeight="1" x14ac:dyDescent="0.25">
      <c r="A7519" s="26" t="s">
        <v>7855</v>
      </c>
      <c r="B7519" s="26" t="s">
        <v>7856</v>
      </c>
      <c r="C7519" s="65">
        <v>16</v>
      </c>
      <c r="D7519" s="66">
        <v>-270</v>
      </c>
      <c r="E7519" s="66"/>
      <c r="F7519" s="66"/>
      <c r="G7519" s="66"/>
      <c r="H7519" s="66">
        <v>270</v>
      </c>
    </row>
    <row r="7520" spans="1:8" ht="12.75" customHeight="1" x14ac:dyDescent="0.25">
      <c r="A7520" s="26" t="s">
        <v>7857</v>
      </c>
      <c r="B7520" s="26" t="s">
        <v>7858</v>
      </c>
      <c r="C7520" s="65">
        <v>16</v>
      </c>
      <c r="D7520" s="66">
        <v>0</v>
      </c>
      <c r="E7520" s="66"/>
      <c r="F7520" s="66"/>
      <c r="G7520" s="66"/>
      <c r="H7520" s="66">
        <v>0</v>
      </c>
    </row>
    <row r="7521" spans="1:8" ht="12.75" customHeight="1" x14ac:dyDescent="0.25">
      <c r="A7521" s="26" t="s">
        <v>11335</v>
      </c>
      <c r="B7521" s="26" t="s">
        <v>11336</v>
      </c>
      <c r="C7521" s="65">
        <v>16</v>
      </c>
      <c r="D7521" s="66">
        <v>-80001.97</v>
      </c>
      <c r="E7521" s="66"/>
      <c r="F7521" s="66"/>
      <c r="G7521" s="66"/>
      <c r="H7521" s="66">
        <v>80001.97</v>
      </c>
    </row>
    <row r="7522" spans="1:8" ht="12.75" customHeight="1" x14ac:dyDescent="0.25">
      <c r="A7522" s="26" t="s">
        <v>11631</v>
      </c>
      <c r="B7522" s="26" t="s">
        <v>11632</v>
      </c>
      <c r="C7522" s="65">
        <v>16</v>
      </c>
      <c r="D7522" s="66">
        <v>0</v>
      </c>
      <c r="E7522" s="66"/>
      <c r="F7522" s="66"/>
      <c r="G7522" s="66"/>
      <c r="H7522" s="66">
        <v>0</v>
      </c>
    </row>
    <row r="7523" spans="1:8" ht="12.75" customHeight="1" x14ac:dyDescent="0.25">
      <c r="A7523" s="26" t="s">
        <v>11721</v>
      </c>
      <c r="B7523" s="26" t="s">
        <v>11722</v>
      </c>
      <c r="C7523" s="65">
        <v>16</v>
      </c>
      <c r="D7523" s="66">
        <v>-99756</v>
      </c>
      <c r="E7523" s="66"/>
      <c r="F7523" s="66"/>
      <c r="G7523" s="66"/>
      <c r="H7523" s="66">
        <v>99756</v>
      </c>
    </row>
    <row r="7524" spans="1:8" ht="12.75" customHeight="1" x14ac:dyDescent="0.25">
      <c r="A7524" s="26" t="s">
        <v>12102</v>
      </c>
      <c r="B7524" s="26" t="s">
        <v>12103</v>
      </c>
      <c r="C7524" s="65">
        <v>16</v>
      </c>
      <c r="D7524" s="66">
        <v>0</v>
      </c>
      <c r="E7524" s="66"/>
      <c r="F7524" s="66"/>
      <c r="G7524" s="66"/>
      <c r="H7524" s="66">
        <v>0</v>
      </c>
    </row>
    <row r="7525" spans="1:8" ht="12.75" customHeight="1" x14ac:dyDescent="0.25">
      <c r="A7525" s="26" t="s">
        <v>11403</v>
      </c>
      <c r="B7525" s="26" t="s">
        <v>7828</v>
      </c>
      <c r="C7525" s="65">
        <v>16</v>
      </c>
      <c r="D7525" s="66">
        <v>-7500</v>
      </c>
      <c r="E7525" s="66"/>
      <c r="F7525" s="66"/>
      <c r="G7525" s="66"/>
      <c r="H7525" s="66">
        <v>7500</v>
      </c>
    </row>
    <row r="7526" spans="1:8" ht="12.75" customHeight="1" x14ac:dyDescent="0.25">
      <c r="A7526" s="26" t="s">
        <v>7859</v>
      </c>
      <c r="B7526" s="26" t="s">
        <v>7828</v>
      </c>
      <c r="C7526" s="65">
        <v>10</v>
      </c>
      <c r="D7526" s="66"/>
      <c r="E7526" s="66"/>
      <c r="F7526" s="66"/>
      <c r="G7526" s="66">
        <v>0</v>
      </c>
      <c r="H7526" s="66">
        <v>0</v>
      </c>
    </row>
    <row r="7527" spans="1:8" ht="12.75" customHeight="1" x14ac:dyDescent="0.25">
      <c r="A7527" s="26" t="s">
        <v>7860</v>
      </c>
      <c r="B7527" s="26" t="s">
        <v>7861</v>
      </c>
      <c r="C7527" s="65">
        <v>10</v>
      </c>
      <c r="D7527" s="66"/>
      <c r="E7527" s="66"/>
      <c r="F7527" s="66"/>
      <c r="G7527" s="66">
        <v>-8611.7000000000007</v>
      </c>
      <c r="H7527" s="66">
        <v>8611.7000000000007</v>
      </c>
    </row>
    <row r="7528" spans="1:8" ht="12.75" customHeight="1" x14ac:dyDescent="0.25">
      <c r="A7528" s="26" t="s">
        <v>7862</v>
      </c>
      <c r="B7528" s="26" t="s">
        <v>7863</v>
      </c>
      <c r="C7528" s="65">
        <v>12</v>
      </c>
      <c r="D7528" s="66"/>
      <c r="E7528" s="66"/>
      <c r="F7528" s="66">
        <v>-8611.7000000000007</v>
      </c>
      <c r="G7528" s="66"/>
      <c r="H7528" s="66">
        <v>8611.7000000000007</v>
      </c>
    </row>
    <row r="7529" spans="1:8" ht="12.75" customHeight="1" x14ac:dyDescent="0.25">
      <c r="A7529" s="26" t="s">
        <v>7864</v>
      </c>
      <c r="B7529" s="26" t="s">
        <v>7863</v>
      </c>
      <c r="C7529" s="65">
        <v>14</v>
      </c>
      <c r="D7529" s="66"/>
      <c r="E7529" s="66">
        <v>-8611.7000000000007</v>
      </c>
      <c r="F7529" s="66"/>
      <c r="G7529" s="66"/>
      <c r="H7529" s="66">
        <v>8611.7000000000007</v>
      </c>
    </row>
    <row r="7530" spans="1:8" ht="12.75" customHeight="1" x14ac:dyDescent="0.25">
      <c r="A7530" s="26" t="s">
        <v>7865</v>
      </c>
      <c r="B7530" s="26" t="s">
        <v>7866</v>
      </c>
      <c r="C7530" s="65">
        <v>16</v>
      </c>
      <c r="D7530" s="66">
        <v>-8611.7000000000007</v>
      </c>
      <c r="E7530" s="66"/>
      <c r="F7530" s="66"/>
      <c r="G7530" s="66"/>
      <c r="H7530" s="66">
        <v>8611.7000000000007</v>
      </c>
    </row>
    <row r="7531" spans="1:8" ht="12.75" customHeight="1" x14ac:dyDescent="0.25">
      <c r="A7531" s="26" t="s">
        <v>7867</v>
      </c>
      <c r="B7531" s="26" t="s">
        <v>7868</v>
      </c>
      <c r="C7531" s="65">
        <v>12</v>
      </c>
      <c r="D7531" s="66"/>
      <c r="E7531" s="66"/>
      <c r="F7531" s="66">
        <v>0</v>
      </c>
      <c r="G7531" s="66"/>
      <c r="H7531" s="66">
        <v>0</v>
      </c>
    </row>
    <row r="7532" spans="1:8" ht="12.75" customHeight="1" x14ac:dyDescent="0.25">
      <c r="A7532" s="26" t="s">
        <v>7869</v>
      </c>
      <c r="B7532" s="26" t="s">
        <v>7870</v>
      </c>
      <c r="C7532" s="65">
        <v>10</v>
      </c>
      <c r="D7532" s="66"/>
      <c r="E7532" s="66"/>
      <c r="F7532" s="66"/>
      <c r="G7532" s="66">
        <v>-42428.65</v>
      </c>
      <c r="H7532" s="66">
        <v>42428.65</v>
      </c>
    </row>
    <row r="7533" spans="1:8" ht="12.75" customHeight="1" x14ac:dyDescent="0.25">
      <c r="A7533" s="26" t="s">
        <v>7871</v>
      </c>
      <c r="B7533" s="26" t="s">
        <v>7870</v>
      </c>
      <c r="C7533" s="65">
        <v>12</v>
      </c>
      <c r="D7533" s="66"/>
      <c r="E7533" s="66"/>
      <c r="F7533" s="66">
        <v>-42428.65</v>
      </c>
      <c r="G7533" s="66"/>
      <c r="H7533" s="66">
        <v>42428.65</v>
      </c>
    </row>
    <row r="7534" spans="1:8" ht="12.75" customHeight="1" x14ac:dyDescent="0.25">
      <c r="A7534" s="26" t="s">
        <v>7872</v>
      </c>
      <c r="B7534" s="26" t="s">
        <v>7870</v>
      </c>
      <c r="C7534" s="65">
        <v>14</v>
      </c>
      <c r="D7534" s="66"/>
      <c r="E7534" s="66">
        <v>-42428.65</v>
      </c>
      <c r="F7534" s="66"/>
      <c r="G7534" s="66"/>
      <c r="H7534" s="66">
        <v>42428.65</v>
      </c>
    </row>
    <row r="7535" spans="1:8" ht="12.75" customHeight="1" x14ac:dyDescent="0.25">
      <c r="A7535" s="26" t="s">
        <v>7873</v>
      </c>
      <c r="B7535" s="26" t="s">
        <v>7874</v>
      </c>
      <c r="C7535" s="65">
        <v>16</v>
      </c>
      <c r="D7535" s="66">
        <v>-25908.46</v>
      </c>
      <c r="E7535" s="66"/>
      <c r="F7535" s="66"/>
      <c r="G7535" s="66"/>
      <c r="H7535" s="66">
        <v>25908.46</v>
      </c>
    </row>
    <row r="7536" spans="1:8" ht="12.75" customHeight="1" x14ac:dyDescent="0.25">
      <c r="A7536" s="26" t="s">
        <v>7875</v>
      </c>
      <c r="B7536" s="26" t="s">
        <v>7876</v>
      </c>
      <c r="C7536" s="65">
        <v>16</v>
      </c>
      <c r="D7536" s="66">
        <v>-16382.49</v>
      </c>
      <c r="E7536" s="66"/>
      <c r="F7536" s="66"/>
      <c r="G7536" s="66"/>
      <c r="H7536" s="66">
        <v>16382.49</v>
      </c>
    </row>
    <row r="7537" spans="1:8" ht="12.75" customHeight="1" x14ac:dyDescent="0.25">
      <c r="A7537" s="26" t="s">
        <v>7877</v>
      </c>
      <c r="B7537" s="26" t="s">
        <v>7878</v>
      </c>
      <c r="C7537" s="65">
        <v>16</v>
      </c>
      <c r="D7537" s="66">
        <v>0</v>
      </c>
      <c r="E7537" s="66"/>
      <c r="F7537" s="66"/>
      <c r="G7537" s="66"/>
      <c r="H7537" s="66">
        <v>0</v>
      </c>
    </row>
    <row r="7538" spans="1:8" ht="12.75" customHeight="1" x14ac:dyDescent="0.25">
      <c r="A7538" s="26" t="s">
        <v>7879</v>
      </c>
      <c r="B7538" s="26" t="s">
        <v>7880</v>
      </c>
      <c r="C7538" s="65">
        <v>16</v>
      </c>
      <c r="D7538" s="66">
        <v>-137.69999999999999</v>
      </c>
      <c r="E7538" s="66"/>
      <c r="F7538" s="66"/>
      <c r="G7538" s="66"/>
      <c r="H7538" s="66">
        <v>137.69999999999999</v>
      </c>
    </row>
    <row r="7539" spans="1:8" ht="12.75" customHeight="1" x14ac:dyDescent="0.25">
      <c r="A7539" s="26" t="s">
        <v>7881</v>
      </c>
      <c r="B7539" s="26" t="s">
        <v>4688</v>
      </c>
      <c r="C7539" s="65">
        <v>6</v>
      </c>
      <c r="D7539" s="66"/>
      <c r="E7539" s="66"/>
      <c r="F7539" s="66"/>
      <c r="G7539" s="66"/>
      <c r="H7539" s="66">
        <v>0</v>
      </c>
    </row>
    <row r="7540" spans="1:8" ht="12.75" customHeight="1" x14ac:dyDescent="0.25">
      <c r="A7540" s="26" t="s">
        <v>7882</v>
      </c>
      <c r="B7540" s="26" t="s">
        <v>4688</v>
      </c>
      <c r="C7540" s="65">
        <v>10</v>
      </c>
      <c r="D7540" s="66"/>
      <c r="E7540" s="66"/>
      <c r="F7540" s="66"/>
      <c r="G7540" s="66">
        <v>0</v>
      </c>
      <c r="H7540" s="66">
        <v>0</v>
      </c>
    </row>
    <row r="7541" spans="1:8" ht="12.75" customHeight="1" x14ac:dyDescent="0.25">
      <c r="A7541" s="26" t="s">
        <v>7883</v>
      </c>
      <c r="B7541" s="26" t="s">
        <v>7799</v>
      </c>
      <c r="C7541" s="65">
        <v>6</v>
      </c>
      <c r="D7541" s="66"/>
      <c r="E7541" s="66"/>
      <c r="F7541" s="66"/>
      <c r="G7541" s="66"/>
      <c r="H7541" s="66">
        <v>744395.73</v>
      </c>
    </row>
    <row r="7542" spans="1:8" ht="12.75" customHeight="1" x14ac:dyDescent="0.25">
      <c r="A7542" s="26" t="s">
        <v>7884</v>
      </c>
      <c r="B7542" s="26" t="s">
        <v>7885</v>
      </c>
      <c r="C7542" s="65">
        <v>10</v>
      </c>
      <c r="D7542" s="66"/>
      <c r="E7542" s="66"/>
      <c r="F7542" s="66"/>
      <c r="G7542" s="66">
        <v>0</v>
      </c>
      <c r="H7542" s="66">
        <v>0</v>
      </c>
    </row>
    <row r="7543" spans="1:8" ht="12.75" customHeight="1" x14ac:dyDescent="0.25">
      <c r="A7543" s="26" t="s">
        <v>7886</v>
      </c>
      <c r="B7543" s="26" t="s">
        <v>7589</v>
      </c>
      <c r="C7543" s="65">
        <v>10</v>
      </c>
      <c r="D7543" s="66"/>
      <c r="E7543" s="66"/>
      <c r="F7543" s="66"/>
      <c r="G7543" s="66">
        <v>-744395.73</v>
      </c>
      <c r="H7543" s="66">
        <v>744395.73</v>
      </c>
    </row>
    <row r="7544" spans="1:8" ht="12.75" customHeight="1" x14ac:dyDescent="0.25">
      <c r="A7544" s="26" t="s">
        <v>7887</v>
      </c>
      <c r="B7544" s="26" t="s">
        <v>7589</v>
      </c>
      <c r="C7544" s="65">
        <v>12</v>
      </c>
      <c r="D7544" s="66"/>
      <c r="E7544" s="66"/>
      <c r="F7544" s="66">
        <v>-744395.73</v>
      </c>
      <c r="G7544" s="66"/>
      <c r="H7544" s="66">
        <v>744395.73</v>
      </c>
    </row>
    <row r="7545" spans="1:8" ht="12.75" customHeight="1" x14ac:dyDescent="0.25">
      <c r="A7545" s="26" t="s">
        <v>7888</v>
      </c>
      <c r="B7545" s="26" t="s">
        <v>7589</v>
      </c>
      <c r="C7545" s="65">
        <v>14</v>
      </c>
      <c r="D7545" s="66"/>
      <c r="E7545" s="66">
        <v>-744395.73</v>
      </c>
      <c r="F7545" s="66"/>
      <c r="G7545" s="66"/>
      <c r="H7545" s="66">
        <v>744395.73</v>
      </c>
    </row>
    <row r="7546" spans="1:8" ht="12.75" customHeight="1" x14ac:dyDescent="0.25">
      <c r="A7546" s="26" t="s">
        <v>7889</v>
      </c>
      <c r="B7546" s="26" t="s">
        <v>7890</v>
      </c>
      <c r="C7546" s="65">
        <v>16</v>
      </c>
      <c r="D7546" s="66">
        <v>-1795.84</v>
      </c>
      <c r="E7546" s="66"/>
      <c r="F7546" s="66"/>
      <c r="G7546" s="66"/>
      <c r="H7546" s="66">
        <v>1795.84</v>
      </c>
    </row>
    <row r="7547" spans="1:8" ht="12.75" customHeight="1" x14ac:dyDescent="0.25">
      <c r="A7547" s="26" t="s">
        <v>7891</v>
      </c>
      <c r="B7547" s="26" t="s">
        <v>7892</v>
      </c>
      <c r="C7547" s="65">
        <v>16</v>
      </c>
      <c r="D7547" s="66">
        <v>-308390.90000000002</v>
      </c>
      <c r="E7547" s="66"/>
      <c r="F7547" s="66"/>
      <c r="G7547" s="66"/>
      <c r="H7547" s="66">
        <v>308390.90000000002</v>
      </c>
    </row>
    <row r="7548" spans="1:8" ht="12.75" customHeight="1" x14ac:dyDescent="0.25">
      <c r="A7548" s="26" t="s">
        <v>7893</v>
      </c>
      <c r="B7548" s="26" t="s">
        <v>7894</v>
      </c>
      <c r="C7548" s="65">
        <v>16</v>
      </c>
      <c r="D7548" s="66">
        <v>0</v>
      </c>
      <c r="E7548" s="66"/>
      <c r="F7548" s="66"/>
      <c r="G7548" s="66"/>
      <c r="H7548" s="66">
        <v>0</v>
      </c>
    </row>
    <row r="7549" spans="1:8" ht="12.75" customHeight="1" x14ac:dyDescent="0.25">
      <c r="A7549" s="26" t="s">
        <v>7895</v>
      </c>
      <c r="B7549" s="26" t="s">
        <v>7896</v>
      </c>
      <c r="C7549" s="65">
        <v>16</v>
      </c>
      <c r="D7549" s="66">
        <v>0</v>
      </c>
      <c r="E7549" s="66"/>
      <c r="F7549" s="66"/>
      <c r="G7549" s="66"/>
      <c r="H7549" s="66">
        <v>0</v>
      </c>
    </row>
    <row r="7550" spans="1:8" ht="12.75" customHeight="1" x14ac:dyDescent="0.25">
      <c r="A7550" s="26" t="s">
        <v>7897</v>
      </c>
      <c r="B7550" s="26" t="s">
        <v>7898</v>
      </c>
      <c r="C7550" s="65">
        <v>16</v>
      </c>
      <c r="D7550" s="66">
        <v>-394.17</v>
      </c>
      <c r="E7550" s="66"/>
      <c r="F7550" s="66"/>
      <c r="G7550" s="66"/>
      <c r="H7550" s="66">
        <v>394.17</v>
      </c>
    </row>
    <row r="7551" spans="1:8" ht="12.75" customHeight="1" x14ac:dyDescent="0.25">
      <c r="A7551" s="26" t="s">
        <v>7899</v>
      </c>
      <c r="B7551" s="26" t="s">
        <v>7900</v>
      </c>
      <c r="C7551" s="65">
        <v>16</v>
      </c>
      <c r="D7551" s="66">
        <v>-25064.67</v>
      </c>
      <c r="E7551" s="66"/>
      <c r="F7551" s="66"/>
      <c r="G7551" s="66"/>
      <c r="H7551" s="66">
        <v>25064.67</v>
      </c>
    </row>
    <row r="7552" spans="1:8" ht="12.75" customHeight="1" x14ac:dyDescent="0.25">
      <c r="A7552" s="26" t="s">
        <v>7901</v>
      </c>
      <c r="B7552" s="26" t="s">
        <v>7902</v>
      </c>
      <c r="C7552" s="65">
        <v>16</v>
      </c>
      <c r="D7552" s="66">
        <v>0</v>
      </c>
      <c r="E7552" s="66"/>
      <c r="F7552" s="66"/>
      <c r="G7552" s="66"/>
      <c r="H7552" s="66">
        <v>0</v>
      </c>
    </row>
    <row r="7553" spans="1:8" ht="22.5" customHeight="1" x14ac:dyDescent="0.25">
      <c r="A7553" s="26" t="s">
        <v>7903</v>
      </c>
      <c r="B7553" s="26" t="s">
        <v>11344</v>
      </c>
      <c r="C7553" s="65">
        <v>16</v>
      </c>
      <c r="D7553" s="66">
        <v>-283055.8</v>
      </c>
      <c r="E7553" s="66"/>
      <c r="F7553" s="66"/>
      <c r="G7553" s="66"/>
      <c r="H7553" s="66">
        <v>283055.8</v>
      </c>
    </row>
    <row r="7554" spans="1:8" ht="22.5" customHeight="1" x14ac:dyDescent="0.25">
      <c r="A7554" s="26" t="s">
        <v>7904</v>
      </c>
      <c r="B7554" s="26" t="s">
        <v>7905</v>
      </c>
      <c r="C7554" s="65">
        <v>16</v>
      </c>
      <c r="D7554" s="66">
        <v>-2239.4699999999998</v>
      </c>
      <c r="E7554" s="66"/>
      <c r="F7554" s="66"/>
      <c r="G7554" s="66"/>
      <c r="H7554" s="66">
        <v>2239.4699999999998</v>
      </c>
    </row>
    <row r="7555" spans="1:8" ht="12.75" customHeight="1" x14ac:dyDescent="0.25">
      <c r="A7555" s="26" t="s">
        <v>7906</v>
      </c>
      <c r="B7555" s="26" t="s">
        <v>7907</v>
      </c>
      <c r="C7555" s="65">
        <v>16</v>
      </c>
      <c r="D7555" s="66">
        <v>0</v>
      </c>
      <c r="E7555" s="66"/>
      <c r="F7555" s="66"/>
      <c r="G7555" s="66"/>
      <c r="H7555" s="66">
        <v>0</v>
      </c>
    </row>
    <row r="7556" spans="1:8" ht="12.75" customHeight="1" x14ac:dyDescent="0.25">
      <c r="A7556" s="26" t="s">
        <v>7908</v>
      </c>
      <c r="B7556" s="26" t="s">
        <v>7909</v>
      </c>
      <c r="C7556" s="65">
        <v>16</v>
      </c>
      <c r="D7556" s="66">
        <v>0</v>
      </c>
      <c r="E7556" s="66"/>
      <c r="F7556" s="66"/>
      <c r="G7556" s="66"/>
      <c r="H7556" s="66">
        <v>0</v>
      </c>
    </row>
    <row r="7557" spans="1:8" ht="12.75" customHeight="1" x14ac:dyDescent="0.25">
      <c r="A7557" s="26" t="s">
        <v>7910</v>
      </c>
      <c r="B7557" s="26" t="s">
        <v>7911</v>
      </c>
      <c r="C7557" s="65">
        <v>16</v>
      </c>
      <c r="D7557" s="66">
        <v>0</v>
      </c>
      <c r="E7557" s="66"/>
      <c r="F7557" s="66"/>
      <c r="G7557" s="66"/>
      <c r="H7557" s="66">
        <v>0</v>
      </c>
    </row>
    <row r="7558" spans="1:8" ht="12.75" customHeight="1" x14ac:dyDescent="0.25">
      <c r="A7558" s="26" t="s">
        <v>7912</v>
      </c>
      <c r="B7558" s="26" t="s">
        <v>7913</v>
      </c>
      <c r="C7558" s="65">
        <v>16</v>
      </c>
      <c r="D7558" s="66">
        <v>0</v>
      </c>
      <c r="E7558" s="66"/>
      <c r="F7558" s="66"/>
      <c r="G7558" s="66"/>
      <c r="H7558" s="66">
        <v>0</v>
      </c>
    </row>
    <row r="7559" spans="1:8" ht="22.5" customHeight="1" x14ac:dyDescent="0.25">
      <c r="A7559" s="26" t="s">
        <v>7914</v>
      </c>
      <c r="B7559" s="26" t="s">
        <v>7915</v>
      </c>
      <c r="C7559" s="65">
        <v>16</v>
      </c>
      <c r="D7559" s="66">
        <v>0</v>
      </c>
      <c r="E7559" s="66"/>
      <c r="F7559" s="66"/>
      <c r="G7559" s="66"/>
      <c r="H7559" s="66">
        <v>0</v>
      </c>
    </row>
    <row r="7560" spans="1:8" ht="22.5" customHeight="1" x14ac:dyDescent="0.25">
      <c r="A7560" s="26" t="s">
        <v>7916</v>
      </c>
      <c r="B7560" s="26" t="s">
        <v>7917</v>
      </c>
      <c r="C7560" s="65">
        <v>16</v>
      </c>
      <c r="D7560" s="66">
        <v>0</v>
      </c>
      <c r="E7560" s="66"/>
      <c r="F7560" s="66"/>
      <c r="G7560" s="66"/>
      <c r="H7560" s="66">
        <v>0</v>
      </c>
    </row>
    <row r="7561" spans="1:8" ht="22.5" customHeight="1" x14ac:dyDescent="0.25">
      <c r="A7561" s="26" t="s">
        <v>7918</v>
      </c>
      <c r="B7561" s="26" t="s">
        <v>7919</v>
      </c>
      <c r="C7561" s="65">
        <v>16</v>
      </c>
      <c r="D7561" s="66">
        <v>-97936.13</v>
      </c>
      <c r="E7561" s="66"/>
      <c r="F7561" s="66"/>
      <c r="G7561" s="66"/>
      <c r="H7561" s="66">
        <v>97936.13</v>
      </c>
    </row>
    <row r="7562" spans="1:8" ht="12.75" customHeight="1" x14ac:dyDescent="0.25">
      <c r="A7562" s="26" t="s">
        <v>7920</v>
      </c>
      <c r="B7562" s="26" t="s">
        <v>7921</v>
      </c>
      <c r="C7562" s="65">
        <v>16</v>
      </c>
      <c r="D7562" s="66">
        <v>-703.3</v>
      </c>
      <c r="E7562" s="66"/>
      <c r="F7562" s="66"/>
      <c r="G7562" s="66"/>
      <c r="H7562" s="66">
        <v>703.3</v>
      </c>
    </row>
    <row r="7563" spans="1:8" ht="12.75" customHeight="1" x14ac:dyDescent="0.25">
      <c r="A7563" s="26" t="s">
        <v>11439</v>
      </c>
      <c r="B7563" s="26" t="s">
        <v>11440</v>
      </c>
      <c r="C7563" s="65">
        <v>16</v>
      </c>
      <c r="D7563" s="66">
        <v>0</v>
      </c>
      <c r="E7563" s="66"/>
      <c r="F7563" s="66"/>
      <c r="G7563" s="66"/>
      <c r="H7563" s="66">
        <v>0</v>
      </c>
    </row>
    <row r="7564" spans="1:8" ht="12.75" customHeight="1" x14ac:dyDescent="0.25">
      <c r="A7564" s="26" t="s">
        <v>11460</v>
      </c>
      <c r="B7564" s="26" t="s">
        <v>11461</v>
      </c>
      <c r="C7564" s="65">
        <v>16</v>
      </c>
      <c r="D7564" s="66">
        <v>-13215.22</v>
      </c>
      <c r="E7564" s="66"/>
      <c r="F7564" s="66"/>
      <c r="G7564" s="66"/>
      <c r="H7564" s="66">
        <v>13215.22</v>
      </c>
    </row>
    <row r="7565" spans="1:8" ht="12.75" customHeight="1" x14ac:dyDescent="0.25">
      <c r="A7565" s="26" t="s">
        <v>11723</v>
      </c>
      <c r="B7565" s="26" t="s">
        <v>11724</v>
      </c>
      <c r="C7565" s="65">
        <v>16</v>
      </c>
      <c r="D7565" s="66">
        <v>-11600.23</v>
      </c>
      <c r="E7565" s="66"/>
      <c r="F7565" s="66"/>
      <c r="G7565" s="66"/>
      <c r="H7565" s="66">
        <v>11600.23</v>
      </c>
    </row>
    <row r="7566" spans="1:8" ht="12.75" customHeight="1" x14ac:dyDescent="0.25">
      <c r="A7566" s="26" t="s">
        <v>12074</v>
      </c>
      <c r="B7566" s="26" t="s">
        <v>12075</v>
      </c>
      <c r="C7566" s="65">
        <v>16</v>
      </c>
      <c r="D7566" s="66">
        <v>0</v>
      </c>
      <c r="E7566" s="66"/>
      <c r="F7566" s="66"/>
      <c r="G7566" s="66"/>
      <c r="H7566" s="66">
        <v>0</v>
      </c>
    </row>
    <row r="7567" spans="1:8" ht="12.75" customHeight="1" x14ac:dyDescent="0.25">
      <c r="A7567" s="26" t="s">
        <v>7922</v>
      </c>
      <c r="B7567" s="26" t="s">
        <v>2131</v>
      </c>
      <c r="C7567" s="65">
        <v>14</v>
      </c>
      <c r="D7567" s="66"/>
      <c r="E7567" s="66">
        <v>0</v>
      </c>
      <c r="F7567" s="66"/>
      <c r="G7567" s="66"/>
      <c r="H7567" s="66">
        <v>0</v>
      </c>
    </row>
    <row r="7568" spans="1:8" ht="12.75" customHeight="1" x14ac:dyDescent="0.25">
      <c r="A7568" s="26" t="s">
        <v>7923</v>
      </c>
      <c r="B7568" s="26" t="s">
        <v>7589</v>
      </c>
      <c r="C7568" s="65">
        <v>10</v>
      </c>
      <c r="D7568" s="66"/>
      <c r="E7568" s="66"/>
      <c r="F7568" s="66"/>
      <c r="G7568" s="66">
        <v>0</v>
      </c>
      <c r="H7568" s="66">
        <v>0</v>
      </c>
    </row>
    <row r="7569" spans="1:8" ht="12.75" customHeight="1" x14ac:dyDescent="0.25">
      <c r="A7569" s="26" t="s">
        <v>7924</v>
      </c>
      <c r="B7569" s="26" t="s">
        <v>7925</v>
      </c>
      <c r="C7569" s="65">
        <v>6</v>
      </c>
      <c r="D7569" s="66"/>
      <c r="E7569" s="66"/>
      <c r="F7569" s="66"/>
      <c r="G7569" s="66"/>
      <c r="H7569" s="66">
        <v>0</v>
      </c>
    </row>
    <row r="7570" spans="1:8" ht="12.75" customHeight="1" x14ac:dyDescent="0.25">
      <c r="A7570" s="26" t="s">
        <v>7926</v>
      </c>
      <c r="B7570" s="26" t="s">
        <v>7927</v>
      </c>
      <c r="C7570" s="65">
        <v>10</v>
      </c>
      <c r="D7570" s="66"/>
      <c r="E7570" s="66"/>
      <c r="F7570" s="66"/>
      <c r="G7570" s="66">
        <v>0</v>
      </c>
      <c r="H7570" s="66">
        <v>0</v>
      </c>
    </row>
    <row r="7571" spans="1:8" ht="12.75" customHeight="1" x14ac:dyDescent="0.25">
      <c r="A7571" s="26" t="s">
        <v>7928</v>
      </c>
      <c r="B7571" s="26" t="s">
        <v>7927</v>
      </c>
      <c r="C7571" s="65">
        <v>12</v>
      </c>
      <c r="D7571" s="66"/>
      <c r="E7571" s="66"/>
      <c r="F7571" s="66">
        <v>0</v>
      </c>
      <c r="G7571" s="66"/>
      <c r="H7571" s="66">
        <v>0</v>
      </c>
    </row>
    <row r="7572" spans="1:8" ht="12.75" customHeight="1" x14ac:dyDescent="0.25">
      <c r="A7572" s="26" t="s">
        <v>7929</v>
      </c>
      <c r="B7572" s="26" t="s">
        <v>7927</v>
      </c>
      <c r="C7572" s="65">
        <v>14</v>
      </c>
      <c r="D7572" s="66"/>
      <c r="E7572" s="66">
        <v>0</v>
      </c>
      <c r="F7572" s="66"/>
      <c r="G7572" s="66"/>
      <c r="H7572" s="66">
        <v>0</v>
      </c>
    </row>
    <row r="7573" spans="1:8" ht="12.75" customHeight="1" x14ac:dyDescent="0.25">
      <c r="A7573" s="26" t="s">
        <v>7930</v>
      </c>
      <c r="B7573" s="26" t="s">
        <v>7931</v>
      </c>
      <c r="C7573" s="65">
        <v>16</v>
      </c>
      <c r="D7573" s="66">
        <v>0</v>
      </c>
      <c r="E7573" s="66"/>
      <c r="F7573" s="66"/>
      <c r="G7573" s="66"/>
      <c r="H7573" s="66">
        <v>0</v>
      </c>
    </row>
    <row r="7574" spans="1:8" ht="12.75" customHeight="1" x14ac:dyDescent="0.25">
      <c r="A7574" s="26" t="s">
        <v>7932</v>
      </c>
      <c r="B7574" s="26" t="s">
        <v>4894</v>
      </c>
      <c r="C7574" s="65">
        <v>6</v>
      </c>
      <c r="D7574" s="66"/>
      <c r="E7574" s="66"/>
      <c r="F7574" s="66"/>
      <c r="G7574" s="66"/>
      <c r="H7574" s="66">
        <v>236487.11</v>
      </c>
    </row>
    <row r="7575" spans="1:8" ht="12.75" customHeight="1" x14ac:dyDescent="0.25">
      <c r="A7575" s="26" t="s">
        <v>7933</v>
      </c>
      <c r="B7575" s="26" t="s">
        <v>7934</v>
      </c>
      <c r="C7575" s="65">
        <v>10</v>
      </c>
      <c r="D7575" s="66"/>
      <c r="E7575" s="66"/>
      <c r="F7575" s="66"/>
      <c r="G7575" s="66">
        <v>-10158.17</v>
      </c>
      <c r="H7575" s="66">
        <v>10158.17</v>
      </c>
    </row>
    <row r="7576" spans="1:8" ht="12.75" customHeight="1" x14ac:dyDescent="0.25">
      <c r="A7576" s="26" t="s">
        <v>7935</v>
      </c>
      <c r="B7576" s="26" t="s">
        <v>7936</v>
      </c>
      <c r="C7576" s="65">
        <v>12</v>
      </c>
      <c r="D7576" s="66"/>
      <c r="E7576" s="66"/>
      <c r="F7576" s="66">
        <v>-10158.17</v>
      </c>
      <c r="G7576" s="66"/>
      <c r="H7576" s="66">
        <v>10158.17</v>
      </c>
    </row>
    <row r="7577" spans="1:8" ht="12.75" customHeight="1" x14ac:dyDescent="0.25">
      <c r="A7577" s="26" t="s">
        <v>7937</v>
      </c>
      <c r="B7577" s="26" t="s">
        <v>7936</v>
      </c>
      <c r="C7577" s="65">
        <v>14</v>
      </c>
      <c r="D7577" s="66"/>
      <c r="E7577" s="66">
        <v>-10158.17</v>
      </c>
      <c r="F7577" s="66"/>
      <c r="G7577" s="66"/>
      <c r="H7577" s="66">
        <v>10158.17</v>
      </c>
    </row>
    <row r="7578" spans="1:8" ht="12.75" customHeight="1" x14ac:dyDescent="0.25">
      <c r="A7578" s="26" t="s">
        <v>7938</v>
      </c>
      <c r="B7578" s="26" t="s">
        <v>7936</v>
      </c>
      <c r="C7578" s="65">
        <v>16</v>
      </c>
      <c r="D7578" s="66">
        <v>-10158.17</v>
      </c>
      <c r="E7578" s="66"/>
      <c r="F7578" s="66"/>
      <c r="G7578" s="66"/>
      <c r="H7578" s="66">
        <v>10158.17</v>
      </c>
    </row>
    <row r="7579" spans="1:8" ht="12.75" customHeight="1" x14ac:dyDescent="0.25">
      <c r="A7579" s="26" t="s">
        <v>7939</v>
      </c>
      <c r="B7579" s="26" t="s">
        <v>7940</v>
      </c>
      <c r="C7579" s="65">
        <v>10</v>
      </c>
      <c r="D7579" s="66"/>
      <c r="E7579" s="66"/>
      <c r="F7579" s="66"/>
      <c r="G7579" s="66">
        <v>0</v>
      </c>
      <c r="H7579" s="66">
        <v>0</v>
      </c>
    </row>
    <row r="7580" spans="1:8" ht="12.75" customHeight="1" x14ac:dyDescent="0.25">
      <c r="A7580" s="26" t="s">
        <v>7941</v>
      </c>
      <c r="B7580" s="26" t="s">
        <v>7942</v>
      </c>
      <c r="C7580" s="65">
        <v>12</v>
      </c>
      <c r="D7580" s="66"/>
      <c r="E7580" s="66"/>
      <c r="F7580" s="66">
        <v>0</v>
      </c>
      <c r="G7580" s="66"/>
      <c r="H7580" s="66">
        <v>0</v>
      </c>
    </row>
    <row r="7581" spans="1:8" ht="12.75" customHeight="1" x14ac:dyDescent="0.25">
      <c r="A7581" s="26" t="s">
        <v>7943</v>
      </c>
      <c r="B7581" s="26" t="s">
        <v>7942</v>
      </c>
      <c r="C7581" s="65">
        <v>14</v>
      </c>
      <c r="D7581" s="66"/>
      <c r="E7581" s="66">
        <v>0</v>
      </c>
      <c r="F7581" s="66"/>
      <c r="G7581" s="66"/>
      <c r="H7581" s="66">
        <v>0</v>
      </c>
    </row>
    <row r="7582" spans="1:8" ht="12.75" customHeight="1" x14ac:dyDescent="0.25">
      <c r="A7582" s="26" t="s">
        <v>7944</v>
      </c>
      <c r="B7582" s="26" t="s">
        <v>7945</v>
      </c>
      <c r="C7582" s="65">
        <v>16</v>
      </c>
      <c r="D7582" s="66">
        <v>0</v>
      </c>
      <c r="E7582" s="66"/>
      <c r="F7582" s="66"/>
      <c r="G7582" s="66"/>
      <c r="H7582" s="66">
        <v>0</v>
      </c>
    </row>
    <row r="7583" spans="1:8" ht="12.75" customHeight="1" x14ac:dyDescent="0.25">
      <c r="A7583" s="26" t="s">
        <v>7946</v>
      </c>
      <c r="B7583" s="26" t="s">
        <v>7947</v>
      </c>
      <c r="C7583" s="65">
        <v>16</v>
      </c>
      <c r="D7583" s="66">
        <v>0</v>
      </c>
      <c r="E7583" s="66"/>
      <c r="F7583" s="66"/>
      <c r="G7583" s="66"/>
      <c r="H7583" s="66">
        <v>0</v>
      </c>
    </row>
    <row r="7584" spans="1:8" ht="12.75" customHeight="1" x14ac:dyDescent="0.25">
      <c r="A7584" s="26" t="s">
        <v>7948</v>
      </c>
      <c r="B7584" s="26" t="s">
        <v>7949</v>
      </c>
      <c r="C7584" s="65">
        <v>16</v>
      </c>
      <c r="D7584" s="66">
        <v>0</v>
      </c>
      <c r="E7584" s="66"/>
      <c r="F7584" s="66"/>
      <c r="G7584" s="66"/>
      <c r="H7584" s="66">
        <v>0</v>
      </c>
    </row>
    <row r="7585" spans="1:8" ht="22.5" customHeight="1" x14ac:dyDescent="0.25">
      <c r="A7585" s="26" t="s">
        <v>7950</v>
      </c>
      <c r="B7585" s="26" t="s">
        <v>4894</v>
      </c>
      <c r="C7585" s="65">
        <v>10</v>
      </c>
      <c r="D7585" s="66"/>
      <c r="E7585" s="66"/>
      <c r="F7585" s="66"/>
      <c r="G7585" s="66">
        <v>-226328.94</v>
      </c>
      <c r="H7585" s="66">
        <v>226328.94</v>
      </c>
    </row>
    <row r="7586" spans="1:8" ht="12.75" customHeight="1" x14ac:dyDescent="0.25">
      <c r="A7586" s="26" t="s">
        <v>7951</v>
      </c>
      <c r="B7586" s="26" t="s">
        <v>4894</v>
      </c>
      <c r="C7586" s="65">
        <v>12</v>
      </c>
      <c r="D7586" s="66"/>
      <c r="E7586" s="66"/>
      <c r="F7586" s="66">
        <v>-226328.94</v>
      </c>
      <c r="G7586" s="66"/>
      <c r="H7586" s="66">
        <v>226328.94</v>
      </c>
    </row>
    <row r="7587" spans="1:8" ht="12.75" customHeight="1" x14ac:dyDescent="0.25">
      <c r="A7587" s="26" t="s">
        <v>7952</v>
      </c>
      <c r="B7587" s="26" t="s">
        <v>4894</v>
      </c>
      <c r="C7587" s="65">
        <v>14</v>
      </c>
      <c r="D7587" s="66"/>
      <c r="E7587" s="66">
        <v>-226328.94</v>
      </c>
      <c r="F7587" s="66"/>
      <c r="G7587" s="66"/>
      <c r="H7587" s="66">
        <v>226328.94</v>
      </c>
    </row>
    <row r="7588" spans="1:8" ht="22.5" customHeight="1" x14ac:dyDescent="0.25">
      <c r="A7588" s="26" t="s">
        <v>7953</v>
      </c>
      <c r="B7588" s="26" t="s">
        <v>7954</v>
      </c>
      <c r="C7588" s="65">
        <v>16</v>
      </c>
      <c r="D7588" s="66">
        <v>-2759.89</v>
      </c>
      <c r="E7588" s="66"/>
      <c r="F7588" s="66"/>
      <c r="G7588" s="66"/>
      <c r="H7588" s="66">
        <v>2759.89</v>
      </c>
    </row>
    <row r="7589" spans="1:8" ht="12.75" customHeight="1" x14ac:dyDescent="0.25">
      <c r="A7589" s="26" t="s">
        <v>7955</v>
      </c>
      <c r="B7589" s="26" t="s">
        <v>7956</v>
      </c>
      <c r="C7589" s="65">
        <v>16</v>
      </c>
      <c r="D7589" s="66">
        <v>-164.02</v>
      </c>
      <c r="E7589" s="66"/>
      <c r="F7589" s="66"/>
      <c r="G7589" s="66"/>
      <c r="H7589" s="66">
        <v>164.02</v>
      </c>
    </row>
    <row r="7590" spans="1:8" ht="12.75" customHeight="1" x14ac:dyDescent="0.25">
      <c r="A7590" s="26" t="s">
        <v>7957</v>
      </c>
      <c r="B7590" s="26" t="s">
        <v>7958</v>
      </c>
      <c r="C7590" s="65">
        <v>16</v>
      </c>
      <c r="D7590" s="66">
        <v>-1850.17</v>
      </c>
      <c r="E7590" s="66"/>
      <c r="F7590" s="66"/>
      <c r="G7590" s="66"/>
      <c r="H7590" s="66">
        <v>1850.17</v>
      </c>
    </row>
    <row r="7591" spans="1:8" ht="12.75" customHeight="1" x14ac:dyDescent="0.25">
      <c r="A7591" s="26" t="s">
        <v>7959</v>
      </c>
      <c r="B7591" s="26" t="s">
        <v>7960</v>
      </c>
      <c r="C7591" s="65">
        <v>16</v>
      </c>
      <c r="D7591" s="66">
        <v>0</v>
      </c>
      <c r="E7591" s="66"/>
      <c r="F7591" s="66"/>
      <c r="G7591" s="66"/>
      <c r="H7591" s="66">
        <v>0</v>
      </c>
    </row>
    <row r="7592" spans="1:8" ht="12.75" customHeight="1" x14ac:dyDescent="0.25">
      <c r="A7592" s="26" t="s">
        <v>7961</v>
      </c>
      <c r="B7592" s="26" t="s">
        <v>7962</v>
      </c>
      <c r="C7592" s="65">
        <v>16</v>
      </c>
      <c r="D7592" s="66">
        <v>-185140.12</v>
      </c>
      <c r="E7592" s="66"/>
      <c r="F7592" s="66"/>
      <c r="G7592" s="66"/>
      <c r="H7592" s="66">
        <v>185140.12</v>
      </c>
    </row>
    <row r="7593" spans="1:8" ht="12.75" customHeight="1" x14ac:dyDescent="0.25">
      <c r="A7593" s="26" t="s">
        <v>7963</v>
      </c>
      <c r="B7593" s="26" t="s">
        <v>4914</v>
      </c>
      <c r="C7593" s="65">
        <v>16</v>
      </c>
      <c r="D7593" s="66">
        <v>0</v>
      </c>
      <c r="E7593" s="66"/>
      <c r="F7593" s="66"/>
      <c r="G7593" s="66"/>
      <c r="H7593" s="66">
        <v>0</v>
      </c>
    </row>
    <row r="7594" spans="1:8" ht="12.75" customHeight="1" x14ac:dyDescent="0.25">
      <c r="A7594" s="26" t="s">
        <v>7964</v>
      </c>
      <c r="B7594" s="26" t="s">
        <v>7965</v>
      </c>
      <c r="C7594" s="65">
        <v>16</v>
      </c>
      <c r="D7594" s="66">
        <v>-36414.74</v>
      </c>
      <c r="E7594" s="66"/>
      <c r="F7594" s="66"/>
      <c r="G7594" s="66"/>
      <c r="H7594" s="66">
        <v>36414.74</v>
      </c>
    </row>
    <row r="7595" spans="1:8" ht="12.75" customHeight="1" x14ac:dyDescent="0.25">
      <c r="A7595" s="26" t="s">
        <v>7966</v>
      </c>
      <c r="B7595" s="26" t="s">
        <v>4937</v>
      </c>
      <c r="C7595" s="65">
        <v>16</v>
      </c>
      <c r="D7595" s="66">
        <v>0</v>
      </c>
      <c r="E7595" s="66"/>
      <c r="F7595" s="66"/>
      <c r="G7595" s="66"/>
      <c r="H7595" s="66">
        <v>0</v>
      </c>
    </row>
    <row r="7596" spans="1:8" ht="12.75" customHeight="1" x14ac:dyDescent="0.25">
      <c r="A7596" s="26" t="s">
        <v>11404</v>
      </c>
      <c r="B7596" s="26" t="s">
        <v>11405</v>
      </c>
      <c r="C7596" s="65">
        <v>16</v>
      </c>
      <c r="D7596" s="66">
        <v>0</v>
      </c>
      <c r="E7596" s="66"/>
      <c r="F7596" s="66"/>
      <c r="G7596" s="66"/>
      <c r="H7596" s="66">
        <v>0</v>
      </c>
    </row>
    <row r="7597" spans="1:8" ht="22.5" customHeight="1" x14ac:dyDescent="0.25">
      <c r="A7597" s="26" t="s">
        <v>12192</v>
      </c>
      <c r="B7597" s="26" t="s">
        <v>12191</v>
      </c>
      <c r="C7597" s="65">
        <v>16</v>
      </c>
      <c r="D7597" s="66">
        <v>0</v>
      </c>
      <c r="E7597" s="66"/>
      <c r="F7597" s="66"/>
      <c r="G7597" s="66"/>
      <c r="H7597" s="66">
        <v>0</v>
      </c>
    </row>
    <row r="7598" spans="1:8" ht="12.75" customHeight="1" x14ac:dyDescent="0.25">
      <c r="A7598" s="26" t="s">
        <v>7967</v>
      </c>
      <c r="B7598" s="26" t="s">
        <v>7968</v>
      </c>
      <c r="C7598" s="65">
        <v>3</v>
      </c>
      <c r="D7598" s="66"/>
      <c r="E7598" s="66"/>
      <c r="F7598" s="66"/>
      <c r="G7598" s="66"/>
      <c r="H7598" s="66">
        <v>2487.4699999999998</v>
      </c>
    </row>
    <row r="7599" spans="1:8" ht="12.75" customHeight="1" x14ac:dyDescent="0.25">
      <c r="A7599" s="26" t="s">
        <v>7969</v>
      </c>
      <c r="B7599" s="26" t="s">
        <v>7968</v>
      </c>
      <c r="C7599" s="65">
        <v>4</v>
      </c>
      <c r="D7599" s="66"/>
      <c r="E7599" s="66"/>
      <c r="F7599" s="66"/>
      <c r="G7599" s="66"/>
      <c r="H7599" s="66">
        <v>2487.4699999999998</v>
      </c>
    </row>
    <row r="7600" spans="1:8" ht="12.75" customHeight="1" x14ac:dyDescent="0.25">
      <c r="A7600" s="26" t="s">
        <v>7970</v>
      </c>
      <c r="B7600" s="26" t="s">
        <v>7968</v>
      </c>
      <c r="C7600" s="65">
        <v>6</v>
      </c>
      <c r="D7600" s="66"/>
      <c r="E7600" s="66"/>
      <c r="F7600" s="66"/>
      <c r="G7600" s="66"/>
      <c r="H7600" s="66">
        <v>2487.4699999999998</v>
      </c>
    </row>
    <row r="7601" spans="1:8" ht="12.75" customHeight="1" x14ac:dyDescent="0.25">
      <c r="A7601" s="26" t="s">
        <v>7971</v>
      </c>
      <c r="B7601" s="26" t="s">
        <v>4688</v>
      </c>
      <c r="C7601" s="65">
        <v>10</v>
      </c>
      <c r="D7601" s="66"/>
      <c r="E7601" s="66"/>
      <c r="F7601" s="66"/>
      <c r="G7601" s="66">
        <v>0</v>
      </c>
      <c r="H7601" s="66">
        <v>0</v>
      </c>
    </row>
    <row r="7602" spans="1:8" ht="12.75" customHeight="1" x14ac:dyDescent="0.25">
      <c r="A7602" s="26" t="s">
        <v>7972</v>
      </c>
      <c r="B7602" s="26" t="s">
        <v>4688</v>
      </c>
      <c r="C7602" s="65">
        <v>12</v>
      </c>
      <c r="D7602" s="66"/>
      <c r="E7602" s="66"/>
      <c r="F7602" s="66">
        <v>0</v>
      </c>
      <c r="G7602" s="66"/>
      <c r="H7602" s="66">
        <v>0</v>
      </c>
    </row>
    <row r="7603" spans="1:8" ht="22.5" customHeight="1" x14ac:dyDescent="0.25">
      <c r="A7603" s="26" t="s">
        <v>7973</v>
      </c>
      <c r="B7603" s="26" t="s">
        <v>4688</v>
      </c>
      <c r="C7603" s="65">
        <v>14</v>
      </c>
      <c r="D7603" s="66"/>
      <c r="E7603" s="66">
        <v>0</v>
      </c>
      <c r="F7603" s="66"/>
      <c r="G7603" s="66"/>
      <c r="H7603" s="66">
        <v>0</v>
      </c>
    </row>
    <row r="7604" spans="1:8" ht="12.75" customHeight="1" x14ac:dyDescent="0.25">
      <c r="A7604" s="26" t="s">
        <v>7974</v>
      </c>
      <c r="B7604" s="26" t="s">
        <v>7975</v>
      </c>
      <c r="C7604" s="65">
        <v>16</v>
      </c>
      <c r="D7604" s="66">
        <v>0</v>
      </c>
      <c r="E7604" s="66"/>
      <c r="F7604" s="66"/>
      <c r="G7604" s="66"/>
      <c r="H7604" s="66">
        <v>0</v>
      </c>
    </row>
    <row r="7605" spans="1:8" ht="12.75" customHeight="1" x14ac:dyDescent="0.25">
      <c r="A7605" s="26" t="s">
        <v>7976</v>
      </c>
      <c r="B7605" s="26" t="s">
        <v>4688</v>
      </c>
      <c r="C7605" s="65">
        <v>12</v>
      </c>
      <c r="D7605" s="66"/>
      <c r="E7605" s="66"/>
      <c r="F7605" s="66">
        <v>0</v>
      </c>
      <c r="G7605" s="66"/>
      <c r="H7605" s="66">
        <v>0</v>
      </c>
    </row>
    <row r="7606" spans="1:8" ht="12.75" customHeight="1" x14ac:dyDescent="0.25">
      <c r="A7606" s="26" t="s">
        <v>7977</v>
      </c>
      <c r="B7606" s="26" t="s">
        <v>4688</v>
      </c>
      <c r="C7606" s="65">
        <v>14</v>
      </c>
      <c r="D7606" s="66"/>
      <c r="E7606" s="66">
        <v>0</v>
      </c>
      <c r="F7606" s="66"/>
      <c r="G7606" s="66"/>
      <c r="H7606" s="66">
        <v>0</v>
      </c>
    </row>
    <row r="7607" spans="1:8" ht="22.5" customHeight="1" x14ac:dyDescent="0.25">
      <c r="A7607" s="26" t="s">
        <v>7978</v>
      </c>
      <c r="B7607" s="26" t="s">
        <v>7979</v>
      </c>
      <c r="C7607" s="65">
        <v>16</v>
      </c>
      <c r="D7607" s="66">
        <v>0</v>
      </c>
      <c r="E7607" s="66"/>
      <c r="F7607" s="66"/>
      <c r="G7607" s="66"/>
      <c r="H7607" s="66">
        <v>0</v>
      </c>
    </row>
    <row r="7608" spans="1:8" ht="12.75" customHeight="1" x14ac:dyDescent="0.25">
      <c r="A7608" s="26" t="s">
        <v>7980</v>
      </c>
      <c r="B7608" s="26" t="s">
        <v>4688</v>
      </c>
      <c r="C7608" s="65">
        <v>12</v>
      </c>
      <c r="D7608" s="66"/>
      <c r="E7608" s="66"/>
      <c r="F7608" s="66">
        <v>0</v>
      </c>
      <c r="G7608" s="66"/>
      <c r="H7608" s="66">
        <v>0</v>
      </c>
    </row>
    <row r="7609" spans="1:8" ht="12.75" customHeight="1" x14ac:dyDescent="0.25">
      <c r="A7609" s="26" t="s">
        <v>7981</v>
      </c>
      <c r="B7609" s="26" t="s">
        <v>4688</v>
      </c>
      <c r="C7609" s="65">
        <v>14</v>
      </c>
      <c r="D7609" s="66"/>
      <c r="E7609" s="66">
        <v>0</v>
      </c>
      <c r="F7609" s="66"/>
      <c r="G7609" s="66"/>
      <c r="H7609" s="66">
        <v>0</v>
      </c>
    </row>
    <row r="7610" spans="1:8" ht="12.75" customHeight="1" x14ac:dyDescent="0.25">
      <c r="A7610" s="26" t="s">
        <v>7982</v>
      </c>
      <c r="B7610" s="26" t="s">
        <v>7983</v>
      </c>
      <c r="C7610" s="65">
        <v>16</v>
      </c>
      <c r="D7610" s="66">
        <v>0</v>
      </c>
      <c r="E7610" s="66"/>
      <c r="F7610" s="66"/>
      <c r="G7610" s="66"/>
      <c r="H7610" s="66">
        <v>0</v>
      </c>
    </row>
    <row r="7611" spans="1:8" ht="12.75" customHeight="1" x14ac:dyDescent="0.25">
      <c r="A7611" s="26" t="s">
        <v>7984</v>
      </c>
      <c r="B7611" s="26" t="s">
        <v>4688</v>
      </c>
      <c r="C7611" s="65">
        <v>12</v>
      </c>
      <c r="D7611" s="66"/>
      <c r="E7611" s="66"/>
      <c r="F7611" s="66">
        <v>0</v>
      </c>
      <c r="G7611" s="66"/>
      <c r="H7611" s="66">
        <v>0</v>
      </c>
    </row>
    <row r="7612" spans="1:8" ht="12.75" customHeight="1" x14ac:dyDescent="0.25">
      <c r="A7612" s="26" t="s">
        <v>7985</v>
      </c>
      <c r="B7612" s="26" t="s">
        <v>4688</v>
      </c>
      <c r="C7612" s="65">
        <v>14</v>
      </c>
      <c r="D7612" s="66"/>
      <c r="E7612" s="66">
        <v>0</v>
      </c>
      <c r="F7612" s="66"/>
      <c r="G7612" s="66"/>
      <c r="H7612" s="66">
        <v>0</v>
      </c>
    </row>
    <row r="7613" spans="1:8" ht="12.75" customHeight="1" x14ac:dyDescent="0.25">
      <c r="A7613" s="26" t="s">
        <v>7986</v>
      </c>
      <c r="B7613" s="26" t="s">
        <v>7987</v>
      </c>
      <c r="C7613" s="65">
        <v>16</v>
      </c>
      <c r="D7613" s="66">
        <v>0</v>
      </c>
      <c r="E7613" s="66"/>
      <c r="F7613" s="66"/>
      <c r="G7613" s="66"/>
      <c r="H7613" s="66">
        <v>0</v>
      </c>
    </row>
    <row r="7614" spans="1:8" ht="12.75" customHeight="1" x14ac:dyDescent="0.25">
      <c r="A7614" s="26" t="s">
        <v>7988</v>
      </c>
      <c r="B7614" s="26" t="s">
        <v>4688</v>
      </c>
      <c r="C7614" s="65">
        <v>12</v>
      </c>
      <c r="D7614" s="66"/>
      <c r="E7614" s="66"/>
      <c r="F7614" s="66">
        <v>0</v>
      </c>
      <c r="G7614" s="66"/>
      <c r="H7614" s="66">
        <v>0</v>
      </c>
    </row>
    <row r="7615" spans="1:8" ht="12.75" customHeight="1" x14ac:dyDescent="0.25">
      <c r="A7615" s="26" t="s">
        <v>7989</v>
      </c>
      <c r="B7615" s="26" t="s">
        <v>4688</v>
      </c>
      <c r="C7615" s="65">
        <v>14</v>
      </c>
      <c r="D7615" s="66"/>
      <c r="E7615" s="66">
        <v>0</v>
      </c>
      <c r="F7615" s="66"/>
      <c r="G7615" s="66"/>
      <c r="H7615" s="66">
        <v>0</v>
      </c>
    </row>
    <row r="7616" spans="1:8" ht="12.75" customHeight="1" x14ac:dyDescent="0.25">
      <c r="A7616" s="26" t="s">
        <v>7990</v>
      </c>
      <c r="B7616" s="26" t="s">
        <v>7991</v>
      </c>
      <c r="C7616" s="65">
        <v>16</v>
      </c>
      <c r="D7616" s="66">
        <v>0</v>
      </c>
      <c r="E7616" s="66"/>
      <c r="F7616" s="66"/>
      <c r="G7616" s="66"/>
      <c r="H7616" s="66">
        <v>0</v>
      </c>
    </row>
    <row r="7617" spans="1:8" ht="12.75" customHeight="1" x14ac:dyDescent="0.25">
      <c r="A7617" s="26" t="s">
        <v>7992</v>
      </c>
      <c r="B7617" s="26" t="s">
        <v>4688</v>
      </c>
      <c r="C7617" s="65">
        <v>12</v>
      </c>
      <c r="D7617" s="66"/>
      <c r="E7617" s="66"/>
      <c r="F7617" s="66">
        <v>0</v>
      </c>
      <c r="G7617" s="66"/>
      <c r="H7617" s="66">
        <v>0</v>
      </c>
    </row>
    <row r="7618" spans="1:8" ht="12.75" customHeight="1" x14ac:dyDescent="0.25">
      <c r="A7618" s="26" t="s">
        <v>7993</v>
      </c>
      <c r="B7618" s="26" t="s">
        <v>4688</v>
      </c>
      <c r="C7618" s="65">
        <v>14</v>
      </c>
      <c r="D7618" s="66"/>
      <c r="E7618" s="66">
        <v>0</v>
      </c>
      <c r="F7618" s="66"/>
      <c r="G7618" s="66"/>
      <c r="H7618" s="66">
        <v>0</v>
      </c>
    </row>
    <row r="7619" spans="1:8" ht="12.75" customHeight="1" x14ac:dyDescent="0.25">
      <c r="A7619" s="26" t="s">
        <v>7994</v>
      </c>
      <c r="B7619" s="26" t="s">
        <v>7995</v>
      </c>
      <c r="C7619" s="65">
        <v>16</v>
      </c>
      <c r="D7619" s="66">
        <v>0</v>
      </c>
      <c r="E7619" s="66"/>
      <c r="F7619" s="66"/>
      <c r="G7619" s="66"/>
      <c r="H7619" s="66">
        <v>0</v>
      </c>
    </row>
    <row r="7620" spans="1:8" ht="12.75" customHeight="1" x14ac:dyDescent="0.25">
      <c r="A7620" s="26" t="s">
        <v>7996</v>
      </c>
      <c r="B7620" s="26" t="s">
        <v>4688</v>
      </c>
      <c r="C7620" s="65">
        <v>12</v>
      </c>
      <c r="D7620" s="66"/>
      <c r="E7620" s="66"/>
      <c r="F7620" s="66">
        <v>0</v>
      </c>
      <c r="G7620" s="66"/>
      <c r="H7620" s="66">
        <v>0</v>
      </c>
    </row>
    <row r="7621" spans="1:8" ht="12.75" customHeight="1" x14ac:dyDescent="0.25">
      <c r="A7621" s="26" t="s">
        <v>7997</v>
      </c>
      <c r="B7621" s="26" t="s">
        <v>4688</v>
      </c>
      <c r="C7621" s="65">
        <v>14</v>
      </c>
      <c r="D7621" s="66"/>
      <c r="E7621" s="66">
        <v>0</v>
      </c>
      <c r="F7621" s="66"/>
      <c r="G7621" s="66"/>
      <c r="H7621" s="66">
        <v>0</v>
      </c>
    </row>
    <row r="7622" spans="1:8" ht="12.75" customHeight="1" x14ac:dyDescent="0.25">
      <c r="A7622" s="26" t="s">
        <v>7998</v>
      </c>
      <c r="B7622" s="26" t="s">
        <v>7999</v>
      </c>
      <c r="C7622" s="65">
        <v>16</v>
      </c>
      <c r="D7622" s="66">
        <v>0</v>
      </c>
      <c r="E7622" s="66"/>
      <c r="F7622" s="66"/>
      <c r="G7622" s="66"/>
      <c r="H7622" s="66">
        <v>0</v>
      </c>
    </row>
    <row r="7623" spans="1:8" ht="12.75" customHeight="1" x14ac:dyDescent="0.25">
      <c r="A7623" s="26" t="s">
        <v>8000</v>
      </c>
      <c r="B7623" s="26" t="s">
        <v>4688</v>
      </c>
      <c r="C7623" s="65">
        <v>12</v>
      </c>
      <c r="D7623" s="66"/>
      <c r="E7623" s="66"/>
      <c r="F7623" s="66">
        <v>0</v>
      </c>
      <c r="G7623" s="66"/>
      <c r="H7623" s="66">
        <v>0</v>
      </c>
    </row>
    <row r="7624" spans="1:8" ht="12.75" customHeight="1" x14ac:dyDescent="0.25">
      <c r="A7624" s="26" t="s">
        <v>8001</v>
      </c>
      <c r="B7624" s="26" t="s">
        <v>4688</v>
      </c>
      <c r="C7624" s="65">
        <v>14</v>
      </c>
      <c r="D7624" s="66"/>
      <c r="E7624" s="66">
        <v>0</v>
      </c>
      <c r="F7624" s="66"/>
      <c r="G7624" s="66"/>
      <c r="H7624" s="66">
        <v>0</v>
      </c>
    </row>
    <row r="7625" spans="1:8" ht="12.75" customHeight="1" x14ac:dyDescent="0.25">
      <c r="A7625" s="26" t="s">
        <v>8002</v>
      </c>
      <c r="B7625" s="26" t="s">
        <v>8003</v>
      </c>
      <c r="C7625" s="65">
        <v>16</v>
      </c>
      <c r="D7625" s="66">
        <v>0</v>
      </c>
      <c r="E7625" s="66"/>
      <c r="F7625" s="66"/>
      <c r="G7625" s="66"/>
      <c r="H7625" s="66">
        <v>0</v>
      </c>
    </row>
    <row r="7626" spans="1:8" ht="12.75" customHeight="1" x14ac:dyDescent="0.25">
      <c r="A7626" s="26" t="s">
        <v>8004</v>
      </c>
      <c r="B7626" s="26" t="s">
        <v>4688</v>
      </c>
      <c r="C7626" s="65">
        <v>12</v>
      </c>
      <c r="D7626" s="66"/>
      <c r="E7626" s="66"/>
      <c r="F7626" s="66">
        <v>0</v>
      </c>
      <c r="G7626" s="66"/>
      <c r="H7626" s="66">
        <v>0</v>
      </c>
    </row>
    <row r="7627" spans="1:8" ht="12.75" customHeight="1" x14ac:dyDescent="0.25">
      <c r="A7627" s="26" t="s">
        <v>11470</v>
      </c>
      <c r="B7627" s="26" t="s">
        <v>8006</v>
      </c>
      <c r="C7627" s="65">
        <v>14</v>
      </c>
      <c r="D7627" s="66"/>
      <c r="E7627" s="66">
        <v>0</v>
      </c>
      <c r="F7627" s="66"/>
      <c r="G7627" s="66"/>
      <c r="H7627" s="66">
        <v>0</v>
      </c>
    </row>
    <row r="7628" spans="1:8" ht="12.75" customHeight="1" x14ac:dyDescent="0.25">
      <c r="A7628" s="26" t="s">
        <v>8005</v>
      </c>
      <c r="B7628" s="26" t="s">
        <v>8006</v>
      </c>
      <c r="C7628" s="65">
        <v>16</v>
      </c>
      <c r="D7628" s="66">
        <v>0</v>
      </c>
      <c r="E7628" s="66"/>
      <c r="F7628" s="66"/>
      <c r="G7628" s="66"/>
      <c r="H7628" s="66">
        <v>0</v>
      </c>
    </row>
    <row r="7629" spans="1:8" ht="12.75" customHeight="1" x14ac:dyDescent="0.25">
      <c r="A7629" s="26" t="s">
        <v>8007</v>
      </c>
      <c r="B7629" s="26" t="s">
        <v>4688</v>
      </c>
      <c r="C7629" s="65">
        <v>13</v>
      </c>
      <c r="D7629" s="66"/>
      <c r="E7629" s="66"/>
      <c r="F7629" s="66">
        <v>0</v>
      </c>
      <c r="G7629" s="66"/>
      <c r="H7629" s="66">
        <v>0</v>
      </c>
    </row>
    <row r="7630" spans="1:8" ht="12.75" customHeight="1" x14ac:dyDescent="0.25">
      <c r="A7630" s="26" t="s">
        <v>8008</v>
      </c>
      <c r="B7630" s="26" t="s">
        <v>8009</v>
      </c>
      <c r="C7630" s="65">
        <v>10</v>
      </c>
      <c r="D7630" s="66"/>
      <c r="E7630" s="66"/>
      <c r="F7630" s="66"/>
      <c r="G7630" s="66">
        <v>0</v>
      </c>
      <c r="H7630" s="66">
        <v>0</v>
      </c>
    </row>
    <row r="7631" spans="1:8" ht="12.75" customHeight="1" x14ac:dyDescent="0.25">
      <c r="A7631" s="26" t="s">
        <v>8010</v>
      </c>
      <c r="B7631" s="26" t="s">
        <v>8011</v>
      </c>
      <c r="C7631" s="65">
        <v>12</v>
      </c>
      <c r="D7631" s="66"/>
      <c r="E7631" s="66"/>
      <c r="F7631" s="66">
        <v>0</v>
      </c>
      <c r="G7631" s="66"/>
      <c r="H7631" s="66">
        <v>0</v>
      </c>
    </row>
    <row r="7632" spans="1:8" ht="12.75" customHeight="1" x14ac:dyDescent="0.25">
      <c r="A7632" s="26" t="s">
        <v>8012</v>
      </c>
      <c r="B7632" s="26" t="s">
        <v>8011</v>
      </c>
      <c r="C7632" s="65">
        <v>14</v>
      </c>
      <c r="D7632" s="66"/>
      <c r="E7632" s="66">
        <v>0</v>
      </c>
      <c r="F7632" s="66"/>
      <c r="G7632" s="66"/>
      <c r="H7632" s="66">
        <v>0</v>
      </c>
    </row>
    <row r="7633" spans="1:8" ht="12.75" customHeight="1" x14ac:dyDescent="0.25">
      <c r="A7633" s="26" t="s">
        <v>8013</v>
      </c>
      <c r="B7633" s="26" t="s">
        <v>8011</v>
      </c>
      <c r="C7633" s="65">
        <v>16</v>
      </c>
      <c r="D7633" s="66">
        <v>0</v>
      </c>
      <c r="E7633" s="66"/>
      <c r="F7633" s="66"/>
      <c r="G7633" s="66"/>
      <c r="H7633" s="66">
        <v>0</v>
      </c>
    </row>
    <row r="7634" spans="1:8" ht="12.75" customHeight="1" x14ac:dyDescent="0.25">
      <c r="A7634" s="26" t="s">
        <v>8014</v>
      </c>
      <c r="B7634" s="26" t="s">
        <v>8015</v>
      </c>
      <c r="C7634" s="65">
        <v>10</v>
      </c>
      <c r="D7634" s="66"/>
      <c r="E7634" s="66"/>
      <c r="F7634" s="66"/>
      <c r="G7634" s="66">
        <v>0</v>
      </c>
      <c r="H7634" s="66">
        <v>0</v>
      </c>
    </row>
    <row r="7635" spans="1:8" ht="12.75" customHeight="1" x14ac:dyDescent="0.25">
      <c r="A7635" s="26" t="s">
        <v>8016</v>
      </c>
      <c r="B7635" s="26" t="s">
        <v>8018</v>
      </c>
      <c r="C7635" s="65">
        <v>12</v>
      </c>
      <c r="D7635" s="66"/>
      <c r="E7635" s="66"/>
      <c r="F7635" s="66">
        <v>0</v>
      </c>
      <c r="G7635" s="66"/>
      <c r="H7635" s="66">
        <v>0</v>
      </c>
    </row>
    <row r="7636" spans="1:8" ht="12.75" customHeight="1" x14ac:dyDescent="0.25">
      <c r="A7636" s="26" t="s">
        <v>8017</v>
      </c>
      <c r="B7636" s="26" t="s">
        <v>8018</v>
      </c>
      <c r="C7636" s="65">
        <v>14</v>
      </c>
      <c r="D7636" s="66"/>
      <c r="E7636" s="66">
        <v>0</v>
      </c>
      <c r="F7636" s="66"/>
      <c r="G7636" s="66"/>
      <c r="H7636" s="66">
        <v>0</v>
      </c>
    </row>
    <row r="7637" spans="1:8" ht="12.75" customHeight="1" x14ac:dyDescent="0.25">
      <c r="A7637" s="26" t="s">
        <v>8019</v>
      </c>
      <c r="B7637" s="26" t="s">
        <v>8020</v>
      </c>
      <c r="C7637" s="65">
        <v>16</v>
      </c>
      <c r="D7637" s="66">
        <v>0</v>
      </c>
      <c r="E7637" s="66"/>
      <c r="F7637" s="66"/>
      <c r="G7637" s="66"/>
      <c r="H7637" s="66">
        <v>0</v>
      </c>
    </row>
    <row r="7638" spans="1:8" ht="12.75" customHeight="1" x14ac:dyDescent="0.25">
      <c r="A7638" s="26" t="s">
        <v>8021</v>
      </c>
      <c r="B7638" s="26" t="s">
        <v>8022</v>
      </c>
      <c r="C7638" s="65">
        <v>16</v>
      </c>
      <c r="D7638" s="66">
        <v>0</v>
      </c>
      <c r="E7638" s="66"/>
      <c r="F7638" s="66"/>
      <c r="G7638" s="66"/>
      <c r="H7638" s="66">
        <v>0</v>
      </c>
    </row>
    <row r="7639" spans="1:8" ht="12.75" customHeight="1" x14ac:dyDescent="0.25">
      <c r="A7639" s="26" t="s">
        <v>8023</v>
      </c>
      <c r="B7639" s="26" t="s">
        <v>8024</v>
      </c>
      <c r="C7639" s="65">
        <v>10</v>
      </c>
      <c r="D7639" s="66"/>
      <c r="E7639" s="66"/>
      <c r="F7639" s="66"/>
      <c r="G7639" s="66">
        <v>-370.5</v>
      </c>
      <c r="H7639" s="66">
        <v>370.5</v>
      </c>
    </row>
    <row r="7640" spans="1:8" ht="12.75" customHeight="1" x14ac:dyDescent="0.25">
      <c r="A7640" s="26" t="s">
        <v>8025</v>
      </c>
      <c r="B7640" s="26" t="s">
        <v>8024</v>
      </c>
      <c r="C7640" s="65">
        <v>12</v>
      </c>
      <c r="D7640" s="66"/>
      <c r="E7640" s="66"/>
      <c r="F7640" s="66">
        <v>-370.5</v>
      </c>
      <c r="G7640" s="66"/>
      <c r="H7640" s="66">
        <v>370.5</v>
      </c>
    </row>
    <row r="7641" spans="1:8" ht="22.5" customHeight="1" x14ac:dyDescent="0.25">
      <c r="A7641" s="26" t="s">
        <v>8026</v>
      </c>
      <c r="B7641" s="26" t="s">
        <v>8024</v>
      </c>
      <c r="C7641" s="65">
        <v>14</v>
      </c>
      <c r="D7641" s="66"/>
      <c r="E7641" s="66">
        <v>-370.5</v>
      </c>
      <c r="F7641" s="66"/>
      <c r="G7641" s="66"/>
      <c r="H7641" s="66">
        <v>370.5</v>
      </c>
    </row>
    <row r="7642" spans="1:8" ht="22.5" customHeight="1" x14ac:dyDescent="0.25">
      <c r="A7642" s="26" t="s">
        <v>8027</v>
      </c>
      <c r="B7642" s="26" t="s">
        <v>8028</v>
      </c>
      <c r="C7642" s="65">
        <v>16</v>
      </c>
      <c r="D7642" s="66">
        <v>-370.5</v>
      </c>
      <c r="E7642" s="66"/>
      <c r="F7642" s="66"/>
      <c r="G7642" s="66"/>
      <c r="H7642" s="66">
        <v>370.5</v>
      </c>
    </row>
    <row r="7643" spans="1:8" ht="12.75" customHeight="1" x14ac:dyDescent="0.25">
      <c r="A7643" s="26" t="s">
        <v>8029</v>
      </c>
      <c r="B7643" s="26" t="s">
        <v>8030</v>
      </c>
      <c r="C7643" s="65">
        <v>10</v>
      </c>
      <c r="D7643" s="66"/>
      <c r="E7643" s="66"/>
      <c r="F7643" s="66"/>
      <c r="G7643" s="66">
        <v>-2116.9699999999998</v>
      </c>
      <c r="H7643" s="66">
        <v>2116.9699999999998</v>
      </c>
    </row>
    <row r="7644" spans="1:8" ht="12.75" customHeight="1" x14ac:dyDescent="0.25">
      <c r="A7644" s="26" t="s">
        <v>8031</v>
      </c>
      <c r="B7644" s="26" t="s">
        <v>8030</v>
      </c>
      <c r="C7644" s="65">
        <v>12</v>
      </c>
      <c r="D7644" s="66"/>
      <c r="E7644" s="66"/>
      <c r="F7644" s="66">
        <v>-2116.9699999999998</v>
      </c>
      <c r="G7644" s="66"/>
      <c r="H7644" s="66">
        <v>2116.9699999999998</v>
      </c>
    </row>
    <row r="7645" spans="1:8" ht="12.75" customHeight="1" x14ac:dyDescent="0.25">
      <c r="A7645" s="26" t="s">
        <v>8032</v>
      </c>
      <c r="B7645" s="26" t="s">
        <v>8030</v>
      </c>
      <c r="C7645" s="65">
        <v>14</v>
      </c>
      <c r="D7645" s="66"/>
      <c r="E7645" s="66">
        <v>-2116.9699999999998</v>
      </c>
      <c r="F7645" s="66"/>
      <c r="G7645" s="66"/>
      <c r="H7645" s="66">
        <v>2116.9699999999998</v>
      </c>
    </row>
    <row r="7646" spans="1:8" ht="12.75" customHeight="1" x14ac:dyDescent="0.25">
      <c r="A7646" s="26" t="s">
        <v>8033</v>
      </c>
      <c r="B7646" s="26" t="s">
        <v>8034</v>
      </c>
      <c r="C7646" s="65">
        <v>16</v>
      </c>
      <c r="D7646" s="66">
        <v>-2116.9699999999998</v>
      </c>
      <c r="E7646" s="66"/>
      <c r="F7646" s="66"/>
      <c r="G7646" s="66"/>
      <c r="H7646" s="66">
        <v>2116.9699999999998</v>
      </c>
    </row>
    <row r="7647" spans="1:8" ht="12.75" customHeight="1" x14ac:dyDescent="0.25">
      <c r="A7647" s="26" t="s">
        <v>8035</v>
      </c>
      <c r="B7647" s="26" t="s">
        <v>8036</v>
      </c>
      <c r="C7647" s="65">
        <v>3</v>
      </c>
      <c r="D7647" s="66"/>
      <c r="E7647" s="66"/>
      <c r="F7647" s="66"/>
      <c r="G7647" s="66"/>
      <c r="H7647" s="66">
        <v>85272.36</v>
      </c>
    </row>
    <row r="7648" spans="1:8" ht="12.75" customHeight="1" x14ac:dyDescent="0.25">
      <c r="A7648" s="26" t="s">
        <v>8037</v>
      </c>
      <c r="B7648" s="26" t="s">
        <v>8036</v>
      </c>
      <c r="C7648" s="65">
        <v>4</v>
      </c>
      <c r="D7648" s="66"/>
      <c r="E7648" s="66"/>
      <c r="F7648" s="66"/>
      <c r="G7648" s="66"/>
      <c r="H7648" s="66">
        <v>85272.36</v>
      </c>
    </row>
    <row r="7649" spans="1:8" ht="12.75" customHeight="1" x14ac:dyDescent="0.25">
      <c r="A7649" s="26" t="s">
        <v>8038</v>
      </c>
      <c r="B7649" s="26" t="s">
        <v>8039</v>
      </c>
      <c r="C7649" s="65">
        <v>6</v>
      </c>
      <c r="D7649" s="66"/>
      <c r="E7649" s="66"/>
      <c r="F7649" s="66"/>
      <c r="G7649" s="66"/>
      <c r="H7649" s="66">
        <v>0</v>
      </c>
    </row>
    <row r="7650" spans="1:8" ht="12.75" customHeight="1" x14ac:dyDescent="0.25">
      <c r="A7650" s="26" t="s">
        <v>8040</v>
      </c>
      <c r="B7650" s="26" t="s">
        <v>8041</v>
      </c>
      <c r="C7650" s="65">
        <v>10</v>
      </c>
      <c r="D7650" s="66"/>
      <c r="E7650" s="66"/>
      <c r="F7650" s="66"/>
      <c r="G7650" s="66">
        <v>0</v>
      </c>
      <c r="H7650" s="66">
        <v>0</v>
      </c>
    </row>
    <row r="7651" spans="1:8" ht="12.75" customHeight="1" x14ac:dyDescent="0.25">
      <c r="A7651" s="26" t="s">
        <v>8042</v>
      </c>
      <c r="B7651" s="26" t="s">
        <v>8043</v>
      </c>
      <c r="C7651" s="65">
        <v>10</v>
      </c>
      <c r="D7651" s="66"/>
      <c r="E7651" s="66"/>
      <c r="F7651" s="66"/>
      <c r="G7651" s="66">
        <v>0</v>
      </c>
      <c r="H7651" s="66">
        <v>0</v>
      </c>
    </row>
    <row r="7652" spans="1:8" ht="12.75" customHeight="1" x14ac:dyDescent="0.25">
      <c r="A7652" s="26" t="s">
        <v>12104</v>
      </c>
      <c r="B7652" s="26" t="s">
        <v>8043</v>
      </c>
      <c r="C7652" s="65">
        <v>12</v>
      </c>
      <c r="D7652" s="66"/>
      <c r="E7652" s="66"/>
      <c r="F7652" s="66">
        <v>0</v>
      </c>
      <c r="G7652" s="66"/>
      <c r="H7652" s="66">
        <v>0</v>
      </c>
    </row>
    <row r="7653" spans="1:8" ht="12.75" customHeight="1" x14ac:dyDescent="0.25">
      <c r="A7653" s="26" t="s">
        <v>12105</v>
      </c>
      <c r="B7653" s="26" t="s">
        <v>8043</v>
      </c>
      <c r="C7653" s="65">
        <v>14</v>
      </c>
      <c r="D7653" s="66"/>
      <c r="E7653" s="66">
        <v>0</v>
      </c>
      <c r="F7653" s="66"/>
      <c r="G7653" s="66"/>
      <c r="H7653" s="66">
        <v>0</v>
      </c>
    </row>
    <row r="7654" spans="1:8" ht="12.75" customHeight="1" x14ac:dyDescent="0.25">
      <c r="A7654" s="26" t="s">
        <v>12106</v>
      </c>
      <c r="B7654" s="26" t="s">
        <v>8043</v>
      </c>
      <c r="C7654" s="65">
        <v>16</v>
      </c>
      <c r="D7654" s="66">
        <v>0</v>
      </c>
      <c r="E7654" s="66"/>
      <c r="F7654" s="66"/>
      <c r="G7654" s="66"/>
      <c r="H7654" s="66">
        <v>0</v>
      </c>
    </row>
    <row r="7655" spans="1:8" ht="12.75" customHeight="1" x14ac:dyDescent="0.25">
      <c r="A7655" s="26" t="s">
        <v>8044</v>
      </c>
      <c r="B7655" s="26" t="s">
        <v>8045</v>
      </c>
      <c r="C7655" s="65">
        <v>10</v>
      </c>
      <c r="D7655" s="66"/>
      <c r="E7655" s="66"/>
      <c r="F7655" s="66"/>
      <c r="G7655" s="66">
        <v>0</v>
      </c>
      <c r="H7655" s="66">
        <v>0</v>
      </c>
    </row>
    <row r="7656" spans="1:8" ht="12.75" customHeight="1" x14ac:dyDescent="0.25">
      <c r="A7656" s="26" t="s">
        <v>8046</v>
      </c>
      <c r="B7656" s="26" t="s">
        <v>8045</v>
      </c>
      <c r="C7656" s="65">
        <v>12</v>
      </c>
      <c r="D7656" s="66"/>
      <c r="E7656" s="66"/>
      <c r="F7656" s="66">
        <v>0</v>
      </c>
      <c r="G7656" s="66"/>
      <c r="H7656" s="66">
        <v>0</v>
      </c>
    </row>
    <row r="7657" spans="1:8" ht="12.75" customHeight="1" x14ac:dyDescent="0.25">
      <c r="A7657" s="26" t="s">
        <v>8047</v>
      </c>
      <c r="B7657" s="26" t="s">
        <v>8045</v>
      </c>
      <c r="C7657" s="65">
        <v>14</v>
      </c>
      <c r="D7657" s="66"/>
      <c r="E7657" s="66">
        <v>0</v>
      </c>
      <c r="F7657" s="66"/>
      <c r="G7657" s="66"/>
      <c r="H7657" s="66">
        <v>0</v>
      </c>
    </row>
    <row r="7658" spans="1:8" ht="12.75" customHeight="1" x14ac:dyDescent="0.25">
      <c r="A7658" s="26" t="s">
        <v>8048</v>
      </c>
      <c r="B7658" s="26" t="s">
        <v>8045</v>
      </c>
      <c r="C7658" s="65">
        <v>16</v>
      </c>
      <c r="D7658" s="66">
        <v>0</v>
      </c>
      <c r="E7658" s="66"/>
      <c r="F7658" s="66"/>
      <c r="G7658" s="66"/>
      <c r="H7658" s="66">
        <v>0</v>
      </c>
    </row>
    <row r="7659" spans="1:8" ht="12.75" customHeight="1" x14ac:dyDescent="0.25">
      <c r="A7659" s="26" t="s">
        <v>8049</v>
      </c>
      <c r="B7659" s="26" t="s">
        <v>8050</v>
      </c>
      <c r="C7659" s="65">
        <v>16</v>
      </c>
      <c r="D7659" s="66">
        <v>0</v>
      </c>
      <c r="E7659" s="66"/>
      <c r="F7659" s="66"/>
      <c r="G7659" s="66"/>
      <c r="H7659" s="66">
        <v>0</v>
      </c>
    </row>
    <row r="7660" spans="1:8" ht="12.75" customHeight="1" x14ac:dyDescent="0.25">
      <c r="A7660" s="26" t="s">
        <v>8051</v>
      </c>
      <c r="B7660" s="26" t="s">
        <v>8052</v>
      </c>
      <c r="C7660" s="65">
        <v>10</v>
      </c>
      <c r="D7660" s="66"/>
      <c r="E7660" s="66"/>
      <c r="F7660" s="66"/>
      <c r="G7660" s="66">
        <v>0</v>
      </c>
      <c r="H7660" s="66">
        <v>0</v>
      </c>
    </row>
    <row r="7661" spans="1:8" ht="12.75" customHeight="1" x14ac:dyDescent="0.25">
      <c r="A7661" s="26" t="s">
        <v>8053</v>
      </c>
      <c r="B7661" s="26" t="s">
        <v>8052</v>
      </c>
      <c r="C7661" s="65">
        <v>12</v>
      </c>
      <c r="D7661" s="66"/>
      <c r="E7661" s="66"/>
      <c r="F7661" s="66">
        <v>0</v>
      </c>
      <c r="G7661" s="66"/>
      <c r="H7661" s="66">
        <v>0</v>
      </c>
    </row>
    <row r="7662" spans="1:8" ht="22.5" customHeight="1" x14ac:dyDescent="0.25">
      <c r="A7662" s="26" t="s">
        <v>8054</v>
      </c>
      <c r="B7662" s="26" t="s">
        <v>8052</v>
      </c>
      <c r="C7662" s="65">
        <v>14</v>
      </c>
      <c r="D7662" s="66"/>
      <c r="E7662" s="66">
        <v>0</v>
      </c>
      <c r="F7662" s="66"/>
      <c r="G7662" s="66"/>
      <c r="H7662" s="66">
        <v>0</v>
      </c>
    </row>
    <row r="7663" spans="1:8" ht="12.75" customHeight="1" x14ac:dyDescent="0.25">
      <c r="A7663" s="26" t="s">
        <v>8055</v>
      </c>
      <c r="B7663" s="26" t="s">
        <v>8052</v>
      </c>
      <c r="C7663" s="65">
        <v>16</v>
      </c>
      <c r="D7663" s="66">
        <v>0</v>
      </c>
      <c r="E7663" s="66"/>
      <c r="F7663" s="66"/>
      <c r="G7663" s="66"/>
      <c r="H7663" s="66">
        <v>0</v>
      </c>
    </row>
    <row r="7664" spans="1:8" ht="12.75" customHeight="1" x14ac:dyDescent="0.25">
      <c r="A7664" s="26" t="s">
        <v>8056</v>
      </c>
      <c r="B7664" s="26" t="s">
        <v>8057</v>
      </c>
      <c r="C7664" s="65">
        <v>10</v>
      </c>
      <c r="D7664" s="66"/>
      <c r="E7664" s="66"/>
      <c r="F7664" s="66"/>
      <c r="G7664" s="66">
        <v>0</v>
      </c>
      <c r="H7664" s="66">
        <v>0</v>
      </c>
    </row>
    <row r="7665" spans="1:8" ht="12.75" customHeight="1" x14ac:dyDescent="0.25">
      <c r="A7665" s="26" t="s">
        <v>8058</v>
      </c>
      <c r="B7665" s="26" t="s">
        <v>8057</v>
      </c>
      <c r="C7665" s="65">
        <v>12</v>
      </c>
      <c r="D7665" s="66"/>
      <c r="E7665" s="66"/>
      <c r="F7665" s="66">
        <v>0</v>
      </c>
      <c r="G7665" s="66"/>
      <c r="H7665" s="66">
        <v>0</v>
      </c>
    </row>
    <row r="7666" spans="1:8" ht="12.75" customHeight="1" x14ac:dyDescent="0.25">
      <c r="A7666" s="26" t="s">
        <v>8059</v>
      </c>
      <c r="B7666" s="26" t="s">
        <v>8057</v>
      </c>
      <c r="C7666" s="65">
        <v>14</v>
      </c>
      <c r="D7666" s="66"/>
      <c r="E7666" s="66">
        <v>0</v>
      </c>
      <c r="F7666" s="66"/>
      <c r="G7666" s="66"/>
      <c r="H7666" s="66">
        <v>0</v>
      </c>
    </row>
    <row r="7667" spans="1:8" ht="12.75" customHeight="1" x14ac:dyDescent="0.25">
      <c r="A7667" s="26" t="s">
        <v>8060</v>
      </c>
      <c r="B7667" s="26" t="s">
        <v>8057</v>
      </c>
      <c r="C7667" s="65">
        <v>16</v>
      </c>
      <c r="D7667" s="66">
        <v>0</v>
      </c>
      <c r="E7667" s="66"/>
      <c r="F7667" s="66"/>
      <c r="G7667" s="66"/>
      <c r="H7667" s="66">
        <v>0</v>
      </c>
    </row>
    <row r="7668" spans="1:8" ht="12.75" customHeight="1" x14ac:dyDescent="0.25">
      <c r="A7668" s="26" t="s">
        <v>8061</v>
      </c>
      <c r="B7668" s="26" t="s">
        <v>8062</v>
      </c>
      <c r="C7668" s="65">
        <v>10</v>
      </c>
      <c r="D7668" s="66"/>
      <c r="E7668" s="66"/>
      <c r="F7668" s="66"/>
      <c r="G7668" s="66">
        <v>0</v>
      </c>
      <c r="H7668" s="66">
        <v>0</v>
      </c>
    </row>
    <row r="7669" spans="1:8" ht="12.75" customHeight="1" x14ac:dyDescent="0.25">
      <c r="A7669" s="26" t="s">
        <v>8063</v>
      </c>
      <c r="B7669" s="26" t="s">
        <v>8064</v>
      </c>
      <c r="C7669" s="65">
        <v>10</v>
      </c>
      <c r="D7669" s="66"/>
      <c r="E7669" s="66"/>
      <c r="F7669" s="66"/>
      <c r="G7669" s="66">
        <v>0</v>
      </c>
      <c r="H7669" s="66">
        <v>0</v>
      </c>
    </row>
    <row r="7670" spans="1:8" ht="12.75" customHeight="1" x14ac:dyDescent="0.25">
      <c r="A7670" s="26" t="s">
        <v>8065</v>
      </c>
      <c r="B7670" s="26" t="s">
        <v>8066</v>
      </c>
      <c r="C7670" s="65">
        <v>6</v>
      </c>
      <c r="D7670" s="66"/>
      <c r="E7670" s="66"/>
      <c r="F7670" s="66"/>
      <c r="G7670" s="66"/>
      <c r="H7670" s="66">
        <v>85272.36</v>
      </c>
    </row>
    <row r="7671" spans="1:8" ht="12.75" customHeight="1" x14ac:dyDescent="0.25">
      <c r="A7671" s="26" t="s">
        <v>8067</v>
      </c>
      <c r="B7671" s="26" t="s">
        <v>8066</v>
      </c>
      <c r="C7671" s="65">
        <v>10</v>
      </c>
      <c r="D7671" s="66"/>
      <c r="E7671" s="66"/>
      <c r="F7671" s="66"/>
      <c r="G7671" s="66">
        <v>-85272.36</v>
      </c>
      <c r="H7671" s="66">
        <v>85272.36</v>
      </c>
    </row>
    <row r="7672" spans="1:8" ht="12.75" customHeight="1" x14ac:dyDescent="0.25">
      <c r="A7672" s="26" t="s">
        <v>8068</v>
      </c>
      <c r="B7672" s="26" t="s">
        <v>8069</v>
      </c>
      <c r="C7672" s="65">
        <v>12</v>
      </c>
      <c r="D7672" s="66"/>
      <c r="E7672" s="66"/>
      <c r="F7672" s="66">
        <v>-85272.36</v>
      </c>
      <c r="G7672" s="66"/>
      <c r="H7672" s="66">
        <v>85272.36</v>
      </c>
    </row>
    <row r="7673" spans="1:8" ht="12.75" customHeight="1" x14ac:dyDescent="0.25">
      <c r="A7673" s="26" t="s">
        <v>8070</v>
      </c>
      <c r="B7673" s="26" t="s">
        <v>8069</v>
      </c>
      <c r="C7673" s="65">
        <v>14</v>
      </c>
      <c r="D7673" s="66"/>
      <c r="E7673" s="66">
        <v>-85272.36</v>
      </c>
      <c r="F7673" s="66"/>
      <c r="G7673" s="66"/>
      <c r="H7673" s="66">
        <v>85272.36</v>
      </c>
    </row>
    <row r="7674" spans="1:8" ht="12.75" customHeight="1" x14ac:dyDescent="0.25">
      <c r="A7674" s="26" t="s">
        <v>8071</v>
      </c>
      <c r="B7674" s="26" t="s">
        <v>8072</v>
      </c>
      <c r="C7674" s="65">
        <v>16</v>
      </c>
      <c r="D7674" s="66">
        <v>-85272.36</v>
      </c>
      <c r="E7674" s="66"/>
      <c r="F7674" s="66"/>
      <c r="G7674" s="66"/>
      <c r="H7674" s="66">
        <v>85272.36</v>
      </c>
    </row>
    <row r="7675" spans="1:8" ht="12.75" customHeight="1" x14ac:dyDescent="0.25">
      <c r="A7675" s="26" t="s">
        <v>8073</v>
      </c>
      <c r="B7675" s="26" t="s">
        <v>8074</v>
      </c>
      <c r="C7675" s="65">
        <v>6</v>
      </c>
      <c r="D7675" s="66"/>
      <c r="E7675" s="66"/>
      <c r="F7675" s="66"/>
      <c r="G7675" s="66"/>
      <c r="H7675" s="66">
        <v>0</v>
      </c>
    </row>
    <row r="7676" spans="1:8" ht="12.75" customHeight="1" x14ac:dyDescent="0.25">
      <c r="A7676" s="26" t="s">
        <v>8075</v>
      </c>
      <c r="B7676" s="26" t="s">
        <v>8074</v>
      </c>
      <c r="C7676" s="65">
        <v>10</v>
      </c>
      <c r="D7676" s="66"/>
      <c r="E7676" s="66"/>
      <c r="F7676" s="66"/>
      <c r="G7676" s="66">
        <v>0</v>
      </c>
      <c r="H7676" s="66">
        <v>0</v>
      </c>
    </row>
    <row r="7677" spans="1:8" ht="12.75" customHeight="1" x14ac:dyDescent="0.25">
      <c r="A7677" s="26" t="s">
        <v>8076</v>
      </c>
      <c r="B7677" s="26" t="s">
        <v>8074</v>
      </c>
      <c r="C7677" s="65">
        <v>12</v>
      </c>
      <c r="D7677" s="66"/>
      <c r="E7677" s="66"/>
      <c r="F7677" s="66">
        <v>0</v>
      </c>
      <c r="G7677" s="66"/>
      <c r="H7677" s="66">
        <v>0</v>
      </c>
    </row>
    <row r="7678" spans="1:8" ht="12.75" customHeight="1" x14ac:dyDescent="0.25">
      <c r="A7678" s="26" t="s">
        <v>8078</v>
      </c>
      <c r="B7678" s="26" t="s">
        <v>8074</v>
      </c>
      <c r="C7678" s="65">
        <v>14</v>
      </c>
      <c r="D7678" s="66"/>
      <c r="E7678" s="66">
        <v>0</v>
      </c>
      <c r="F7678" s="66"/>
      <c r="G7678" s="66"/>
      <c r="H7678" s="66">
        <v>0</v>
      </c>
    </row>
    <row r="7679" spans="1:8" ht="12.75" customHeight="1" x14ac:dyDescent="0.25">
      <c r="A7679" s="26" t="s">
        <v>8079</v>
      </c>
      <c r="B7679" s="26" t="s">
        <v>8077</v>
      </c>
      <c r="C7679" s="65">
        <v>16</v>
      </c>
      <c r="D7679" s="66">
        <v>0</v>
      </c>
      <c r="E7679" s="66"/>
      <c r="F7679" s="66"/>
      <c r="G7679" s="66"/>
      <c r="H7679" s="66">
        <v>0</v>
      </c>
    </row>
    <row r="7680" spans="1:8" ht="12.75" customHeight="1" x14ac:dyDescent="0.25">
      <c r="A7680" s="26" t="s">
        <v>8080</v>
      </c>
      <c r="B7680" s="26" t="s">
        <v>8081</v>
      </c>
      <c r="C7680" s="65">
        <v>16</v>
      </c>
      <c r="D7680" s="66">
        <v>0</v>
      </c>
      <c r="E7680" s="66"/>
      <c r="F7680" s="66"/>
      <c r="G7680" s="66"/>
      <c r="H7680" s="66">
        <v>0</v>
      </c>
    </row>
    <row r="7681" spans="1:8" ht="12.75" customHeight="1" x14ac:dyDescent="0.25">
      <c r="A7681" s="26" t="s">
        <v>8082</v>
      </c>
      <c r="B7681" s="26" t="s">
        <v>8083</v>
      </c>
      <c r="C7681" s="65">
        <v>16</v>
      </c>
      <c r="D7681" s="66">
        <v>0</v>
      </c>
      <c r="E7681" s="66"/>
      <c r="F7681" s="66"/>
      <c r="G7681" s="66"/>
      <c r="H7681" s="66">
        <v>0</v>
      </c>
    </row>
    <row r="7682" spans="1:8" ht="12.75" customHeight="1" x14ac:dyDescent="0.25">
      <c r="A7682" s="26" t="s">
        <v>8084</v>
      </c>
      <c r="B7682" s="26" t="s">
        <v>8085</v>
      </c>
      <c r="C7682" s="65">
        <v>16</v>
      </c>
      <c r="D7682" s="66">
        <v>0</v>
      </c>
      <c r="E7682" s="66"/>
      <c r="F7682" s="66"/>
      <c r="G7682" s="66"/>
      <c r="H7682" s="66">
        <v>0</v>
      </c>
    </row>
    <row r="7683" spans="1:8" ht="12.75" customHeight="1" x14ac:dyDescent="0.25">
      <c r="A7683" s="26" t="s">
        <v>8086</v>
      </c>
      <c r="B7683" s="26" t="s">
        <v>8087</v>
      </c>
      <c r="C7683" s="65">
        <v>16</v>
      </c>
      <c r="D7683" s="66">
        <v>0</v>
      </c>
      <c r="E7683" s="66"/>
      <c r="F7683" s="66"/>
      <c r="G7683" s="66"/>
      <c r="H7683" s="66">
        <v>0</v>
      </c>
    </row>
    <row r="7684" spans="1:8" ht="12.75" customHeight="1" x14ac:dyDescent="0.25">
      <c r="A7684" s="26" t="s">
        <v>8088</v>
      </c>
      <c r="B7684" s="26" t="s">
        <v>8089</v>
      </c>
      <c r="C7684" s="65">
        <v>16</v>
      </c>
      <c r="D7684" s="66">
        <v>0</v>
      </c>
      <c r="E7684" s="66"/>
      <c r="F7684" s="66"/>
      <c r="G7684" s="66"/>
      <c r="H7684" s="66">
        <v>0</v>
      </c>
    </row>
    <row r="7685" spans="1:8" ht="12.75" customHeight="1" x14ac:dyDescent="0.25">
      <c r="A7685" s="26" t="s">
        <v>8090</v>
      </c>
      <c r="B7685" s="26" t="s">
        <v>8074</v>
      </c>
      <c r="C7685" s="65">
        <v>10</v>
      </c>
      <c r="D7685" s="66"/>
      <c r="E7685" s="66"/>
      <c r="F7685" s="66"/>
      <c r="G7685" s="66">
        <v>0</v>
      </c>
      <c r="H7685" s="66">
        <v>0</v>
      </c>
    </row>
    <row r="7686" spans="1:8" ht="12.75" customHeight="1" x14ac:dyDescent="0.25">
      <c r="A7686" s="26" t="s">
        <v>8091</v>
      </c>
      <c r="B7686" s="26" t="s">
        <v>8092</v>
      </c>
      <c r="C7686" s="65">
        <v>6</v>
      </c>
      <c r="D7686" s="66"/>
      <c r="E7686" s="66"/>
      <c r="F7686" s="66"/>
      <c r="G7686" s="66"/>
      <c r="H7686" s="66">
        <v>0</v>
      </c>
    </row>
    <row r="7687" spans="1:8" ht="12.75" customHeight="1" x14ac:dyDescent="0.25">
      <c r="A7687" s="26" t="s">
        <v>8093</v>
      </c>
      <c r="B7687" s="26" t="s">
        <v>8094</v>
      </c>
      <c r="C7687" s="65">
        <v>10</v>
      </c>
      <c r="D7687" s="66"/>
      <c r="E7687" s="66"/>
      <c r="F7687" s="66"/>
      <c r="G7687" s="66">
        <v>0</v>
      </c>
      <c r="H7687" s="66">
        <v>0</v>
      </c>
    </row>
    <row r="7688" spans="1:8" ht="12.75" customHeight="1" x14ac:dyDescent="0.25">
      <c r="A7688" s="26" t="s">
        <v>8095</v>
      </c>
      <c r="B7688" s="26" t="s">
        <v>8094</v>
      </c>
      <c r="C7688" s="65">
        <v>10</v>
      </c>
      <c r="D7688" s="66"/>
      <c r="E7688" s="66"/>
      <c r="F7688" s="66"/>
      <c r="G7688" s="66">
        <v>0</v>
      </c>
      <c r="H7688" s="66">
        <v>0</v>
      </c>
    </row>
    <row r="7689" spans="1:8" ht="12.75" customHeight="1" x14ac:dyDescent="0.25">
      <c r="A7689" s="26" t="s">
        <v>8096</v>
      </c>
      <c r="B7689" s="26" t="s">
        <v>8097</v>
      </c>
      <c r="C7689" s="65">
        <v>10</v>
      </c>
      <c r="D7689" s="66"/>
      <c r="E7689" s="66"/>
      <c r="F7689" s="66"/>
      <c r="G7689" s="66">
        <v>0</v>
      </c>
      <c r="H7689" s="66">
        <v>0</v>
      </c>
    </row>
    <row r="7690" spans="1:8" ht="12.75" customHeight="1" x14ac:dyDescent="0.25">
      <c r="A7690" s="26" t="s">
        <v>8098</v>
      </c>
      <c r="B7690" s="26" t="s">
        <v>8097</v>
      </c>
      <c r="C7690" s="65">
        <v>10</v>
      </c>
      <c r="D7690" s="66"/>
      <c r="E7690" s="66"/>
      <c r="F7690" s="66"/>
      <c r="G7690" s="66">
        <v>0</v>
      </c>
      <c r="H7690" s="66">
        <v>0</v>
      </c>
    </row>
    <row r="7691" spans="1:8" ht="12.75" customHeight="1" x14ac:dyDescent="0.25">
      <c r="A7691" s="26" t="s">
        <v>8099</v>
      </c>
      <c r="B7691" s="26" t="s">
        <v>8100</v>
      </c>
      <c r="C7691" s="65">
        <v>3</v>
      </c>
      <c r="D7691" s="66"/>
      <c r="E7691" s="66"/>
      <c r="F7691" s="66"/>
      <c r="G7691" s="66"/>
      <c r="H7691" s="66">
        <v>288712.19</v>
      </c>
    </row>
    <row r="7692" spans="1:8" ht="12.75" customHeight="1" x14ac:dyDescent="0.25">
      <c r="A7692" s="26" t="s">
        <v>8101</v>
      </c>
      <c r="B7692" s="26" t="s">
        <v>8100</v>
      </c>
      <c r="C7692" s="65">
        <v>4</v>
      </c>
      <c r="D7692" s="66"/>
      <c r="E7692" s="66"/>
      <c r="F7692" s="66"/>
      <c r="G7692" s="66"/>
      <c r="H7692" s="66">
        <v>288712.19</v>
      </c>
    </row>
    <row r="7693" spans="1:8" ht="22.5" customHeight="1" x14ac:dyDescent="0.25">
      <c r="A7693" s="26" t="s">
        <v>8102</v>
      </c>
      <c r="B7693" s="26" t="s">
        <v>8103</v>
      </c>
      <c r="C7693" s="65">
        <v>6</v>
      </c>
      <c r="D7693" s="66"/>
      <c r="E7693" s="66"/>
      <c r="F7693" s="66"/>
      <c r="G7693" s="66"/>
      <c r="H7693" s="66">
        <v>419.94</v>
      </c>
    </row>
    <row r="7694" spans="1:8" ht="12.75" customHeight="1" x14ac:dyDescent="0.25">
      <c r="A7694" s="26" t="s">
        <v>8104</v>
      </c>
      <c r="B7694" s="26" t="s">
        <v>8103</v>
      </c>
      <c r="C7694" s="65">
        <v>10</v>
      </c>
      <c r="D7694" s="66"/>
      <c r="E7694" s="66"/>
      <c r="F7694" s="66"/>
      <c r="G7694" s="66">
        <v>-419.94</v>
      </c>
      <c r="H7694" s="66">
        <v>419.94</v>
      </c>
    </row>
    <row r="7695" spans="1:8" ht="22.5" customHeight="1" x14ac:dyDescent="0.25">
      <c r="A7695" s="26" t="s">
        <v>8105</v>
      </c>
      <c r="B7695" s="26" t="s">
        <v>8103</v>
      </c>
      <c r="C7695" s="65">
        <v>12</v>
      </c>
      <c r="D7695" s="66"/>
      <c r="E7695" s="66"/>
      <c r="F7695" s="66">
        <v>-419.94</v>
      </c>
      <c r="G7695" s="66"/>
      <c r="H7695" s="66">
        <v>419.94</v>
      </c>
    </row>
    <row r="7696" spans="1:8" ht="22.5" customHeight="1" x14ac:dyDescent="0.25">
      <c r="A7696" s="26" t="s">
        <v>8106</v>
      </c>
      <c r="B7696" s="26" t="s">
        <v>8103</v>
      </c>
      <c r="C7696" s="65">
        <v>14</v>
      </c>
      <c r="D7696" s="66"/>
      <c r="E7696" s="66">
        <v>-419.94</v>
      </c>
      <c r="F7696" s="66"/>
      <c r="G7696" s="66"/>
      <c r="H7696" s="66">
        <v>419.94</v>
      </c>
    </row>
    <row r="7697" spans="1:8" ht="12.75" customHeight="1" x14ac:dyDescent="0.25">
      <c r="A7697" s="26" t="s">
        <v>8107</v>
      </c>
      <c r="B7697" s="26" t="s">
        <v>8108</v>
      </c>
      <c r="C7697" s="65">
        <v>16</v>
      </c>
      <c r="D7697" s="66">
        <v>-419.94</v>
      </c>
      <c r="E7697" s="66"/>
      <c r="F7697" s="66"/>
      <c r="G7697" s="66"/>
      <c r="H7697" s="66">
        <v>419.94</v>
      </c>
    </row>
    <row r="7698" spans="1:8" ht="12.75" customHeight="1" x14ac:dyDescent="0.25">
      <c r="A7698" s="26" t="s">
        <v>8109</v>
      </c>
      <c r="B7698" s="26" t="s">
        <v>8110</v>
      </c>
      <c r="C7698" s="65">
        <v>6</v>
      </c>
      <c r="D7698" s="66"/>
      <c r="E7698" s="66"/>
      <c r="F7698" s="66"/>
      <c r="G7698" s="66"/>
      <c r="H7698" s="66">
        <v>0</v>
      </c>
    </row>
    <row r="7699" spans="1:8" ht="12.75" customHeight="1" x14ac:dyDescent="0.25">
      <c r="A7699" s="26" t="s">
        <v>8111</v>
      </c>
      <c r="B7699" s="26" t="s">
        <v>8112</v>
      </c>
      <c r="C7699" s="65">
        <v>10</v>
      </c>
      <c r="D7699" s="66"/>
      <c r="E7699" s="66"/>
      <c r="F7699" s="66"/>
      <c r="G7699" s="66">
        <v>0</v>
      </c>
      <c r="H7699" s="66">
        <v>0</v>
      </c>
    </row>
    <row r="7700" spans="1:8" ht="22.5" customHeight="1" x14ac:dyDescent="0.25">
      <c r="A7700" s="26" t="s">
        <v>8113</v>
      </c>
      <c r="B7700" s="26" t="s">
        <v>8114</v>
      </c>
      <c r="C7700" s="65">
        <v>12</v>
      </c>
      <c r="D7700" s="66"/>
      <c r="E7700" s="66"/>
      <c r="F7700" s="66">
        <v>0</v>
      </c>
      <c r="G7700" s="66"/>
      <c r="H7700" s="66">
        <v>0</v>
      </c>
    </row>
    <row r="7701" spans="1:8" ht="12.75" customHeight="1" x14ac:dyDescent="0.25">
      <c r="A7701" s="26" t="s">
        <v>8115</v>
      </c>
      <c r="B7701" s="26" t="s">
        <v>8116</v>
      </c>
      <c r="C7701" s="65">
        <v>6</v>
      </c>
      <c r="D7701" s="66"/>
      <c r="E7701" s="66"/>
      <c r="F7701" s="66"/>
      <c r="G7701" s="66"/>
      <c r="H7701" s="66">
        <v>0</v>
      </c>
    </row>
    <row r="7702" spans="1:8" ht="12.75" customHeight="1" x14ac:dyDescent="0.25">
      <c r="A7702" s="26" t="s">
        <v>8117</v>
      </c>
      <c r="B7702" s="26" t="s">
        <v>8116</v>
      </c>
      <c r="C7702" s="65">
        <v>10</v>
      </c>
      <c r="D7702" s="66"/>
      <c r="E7702" s="66"/>
      <c r="F7702" s="66"/>
      <c r="G7702" s="66">
        <v>0</v>
      </c>
      <c r="H7702" s="66">
        <v>0</v>
      </c>
    </row>
    <row r="7703" spans="1:8" ht="12.75" customHeight="1" x14ac:dyDescent="0.25">
      <c r="A7703" s="26" t="s">
        <v>8118</v>
      </c>
      <c r="B7703" s="26" t="s">
        <v>8119</v>
      </c>
      <c r="C7703" s="65">
        <v>6</v>
      </c>
      <c r="D7703" s="66"/>
      <c r="E7703" s="66"/>
      <c r="F7703" s="66"/>
      <c r="G7703" s="66"/>
      <c r="H7703" s="66">
        <v>288292.25</v>
      </c>
    </row>
    <row r="7704" spans="1:8" ht="12.75" customHeight="1" x14ac:dyDescent="0.25">
      <c r="A7704" s="26" t="s">
        <v>8120</v>
      </c>
      <c r="B7704" s="26" t="s">
        <v>8121</v>
      </c>
      <c r="C7704" s="65">
        <v>10</v>
      </c>
      <c r="D7704" s="66"/>
      <c r="E7704" s="66"/>
      <c r="F7704" s="66"/>
      <c r="G7704" s="66">
        <v>-2277.4</v>
      </c>
      <c r="H7704" s="66">
        <v>2277.4</v>
      </c>
    </row>
    <row r="7705" spans="1:8" ht="12.75" customHeight="1" x14ac:dyDescent="0.25">
      <c r="A7705" s="26" t="s">
        <v>8122</v>
      </c>
      <c r="B7705" s="26" t="s">
        <v>8123</v>
      </c>
      <c r="C7705" s="65">
        <v>12</v>
      </c>
      <c r="D7705" s="66"/>
      <c r="E7705" s="66"/>
      <c r="F7705" s="66">
        <v>-2277.4</v>
      </c>
      <c r="G7705" s="66"/>
      <c r="H7705" s="66">
        <v>2277.4</v>
      </c>
    </row>
    <row r="7706" spans="1:8" ht="22.5" customHeight="1" x14ac:dyDescent="0.25">
      <c r="A7706" s="26" t="s">
        <v>8124</v>
      </c>
      <c r="B7706" s="26" t="s">
        <v>8123</v>
      </c>
      <c r="C7706" s="65">
        <v>14</v>
      </c>
      <c r="D7706" s="66"/>
      <c r="E7706" s="66">
        <v>-2277.4</v>
      </c>
      <c r="F7706" s="66"/>
      <c r="G7706" s="66"/>
      <c r="H7706" s="66">
        <v>2277.4</v>
      </c>
    </row>
    <row r="7707" spans="1:8" ht="22.5" customHeight="1" x14ac:dyDescent="0.25">
      <c r="A7707" s="26" t="s">
        <v>8125</v>
      </c>
      <c r="B7707" s="26" t="s">
        <v>8126</v>
      </c>
      <c r="C7707" s="65">
        <v>16</v>
      </c>
      <c r="D7707" s="66">
        <v>0</v>
      </c>
      <c r="E7707" s="66"/>
      <c r="F7707" s="66"/>
      <c r="G7707" s="66"/>
      <c r="H7707" s="66">
        <v>0</v>
      </c>
    </row>
    <row r="7708" spans="1:8" ht="22.5" customHeight="1" x14ac:dyDescent="0.25">
      <c r="A7708" s="26" t="s">
        <v>8127</v>
      </c>
      <c r="B7708" s="26" t="s">
        <v>8128</v>
      </c>
      <c r="C7708" s="65">
        <v>16</v>
      </c>
      <c r="D7708" s="66">
        <v>0</v>
      </c>
      <c r="E7708" s="66"/>
      <c r="F7708" s="66"/>
      <c r="G7708" s="66"/>
      <c r="H7708" s="66">
        <v>0</v>
      </c>
    </row>
    <row r="7709" spans="1:8" ht="12.75" customHeight="1" x14ac:dyDescent="0.25">
      <c r="A7709" s="26" t="s">
        <v>8129</v>
      </c>
      <c r="B7709" s="26" t="s">
        <v>8130</v>
      </c>
      <c r="C7709" s="65">
        <v>16</v>
      </c>
      <c r="D7709" s="66">
        <v>-2277.4</v>
      </c>
      <c r="E7709" s="66"/>
      <c r="F7709" s="66"/>
      <c r="G7709" s="66"/>
      <c r="H7709" s="66">
        <v>2277.4</v>
      </c>
    </row>
    <row r="7710" spans="1:8" ht="22.5" customHeight="1" x14ac:dyDescent="0.25">
      <c r="A7710" s="26" t="s">
        <v>8131</v>
      </c>
      <c r="B7710" s="26" t="s">
        <v>8132</v>
      </c>
      <c r="C7710" s="65">
        <v>10</v>
      </c>
      <c r="D7710" s="66"/>
      <c r="E7710" s="66"/>
      <c r="F7710" s="66"/>
      <c r="G7710" s="66">
        <v>0</v>
      </c>
      <c r="H7710" s="66">
        <v>0</v>
      </c>
    </row>
    <row r="7711" spans="1:8" ht="12.75" customHeight="1" x14ac:dyDescent="0.25">
      <c r="A7711" s="26" t="s">
        <v>8133</v>
      </c>
      <c r="B7711" s="26" t="s">
        <v>4592</v>
      </c>
      <c r="C7711" s="65">
        <v>10</v>
      </c>
      <c r="D7711" s="66"/>
      <c r="E7711" s="66"/>
      <c r="F7711" s="66"/>
      <c r="G7711" s="66">
        <v>-286014.84999999998</v>
      </c>
      <c r="H7711" s="66">
        <v>286014.84999999998</v>
      </c>
    </row>
    <row r="7712" spans="1:8" ht="12.75" customHeight="1" x14ac:dyDescent="0.25">
      <c r="A7712" s="26" t="s">
        <v>8134</v>
      </c>
      <c r="B7712" s="26" t="s">
        <v>4592</v>
      </c>
      <c r="C7712" s="65">
        <v>12</v>
      </c>
      <c r="D7712" s="66"/>
      <c r="E7712" s="66"/>
      <c r="F7712" s="66">
        <v>-286014.84999999998</v>
      </c>
      <c r="G7712" s="66"/>
      <c r="H7712" s="66">
        <v>286014.84999999998</v>
      </c>
    </row>
    <row r="7713" spans="1:8" ht="12.75" customHeight="1" x14ac:dyDescent="0.25">
      <c r="A7713" s="26" t="s">
        <v>8135</v>
      </c>
      <c r="B7713" s="26" t="s">
        <v>4592</v>
      </c>
      <c r="C7713" s="65">
        <v>14</v>
      </c>
      <c r="D7713" s="66"/>
      <c r="E7713" s="66">
        <v>-286014.84999999998</v>
      </c>
      <c r="F7713" s="66"/>
      <c r="G7713" s="66"/>
      <c r="H7713" s="66">
        <v>286014.84999999998</v>
      </c>
    </row>
    <row r="7714" spans="1:8" ht="12.75" customHeight="1" x14ac:dyDescent="0.25">
      <c r="A7714" s="26" t="s">
        <v>8136</v>
      </c>
      <c r="B7714" s="26" t="s">
        <v>8137</v>
      </c>
      <c r="C7714" s="65">
        <v>16</v>
      </c>
      <c r="D7714" s="66">
        <v>-286014.84999999998</v>
      </c>
      <c r="E7714" s="66"/>
      <c r="F7714" s="66"/>
      <c r="G7714" s="66"/>
      <c r="H7714" s="66">
        <v>286014.84999999998</v>
      </c>
    </row>
    <row r="7715" spans="1:8" ht="12.75" customHeight="1" x14ac:dyDescent="0.25">
      <c r="A7715" s="26" t="s">
        <v>8138</v>
      </c>
      <c r="B7715" s="26" t="s">
        <v>4686</v>
      </c>
      <c r="C7715" s="65">
        <v>6</v>
      </c>
      <c r="D7715" s="66"/>
      <c r="E7715" s="66"/>
      <c r="F7715" s="66"/>
      <c r="G7715" s="66"/>
      <c r="H7715" s="66">
        <v>0</v>
      </c>
    </row>
    <row r="7716" spans="1:8" ht="12.75" customHeight="1" x14ac:dyDescent="0.25">
      <c r="A7716" s="26" t="s">
        <v>8139</v>
      </c>
      <c r="B7716" s="26" t="s">
        <v>8140</v>
      </c>
      <c r="C7716" s="65">
        <v>10</v>
      </c>
      <c r="D7716" s="66"/>
      <c r="E7716" s="66"/>
      <c r="F7716" s="66"/>
      <c r="G7716" s="66">
        <v>0</v>
      </c>
      <c r="H7716" s="66">
        <v>0</v>
      </c>
    </row>
    <row r="7717" spans="1:8" ht="12.75" customHeight="1" x14ac:dyDescent="0.25">
      <c r="A7717" s="26" t="s">
        <v>8141</v>
      </c>
      <c r="B7717" s="26" t="s">
        <v>8142</v>
      </c>
      <c r="C7717" s="65">
        <v>10</v>
      </c>
      <c r="D7717" s="66"/>
      <c r="E7717" s="66"/>
      <c r="F7717" s="66"/>
      <c r="G7717" s="66">
        <v>0</v>
      </c>
      <c r="H7717" s="66">
        <v>0</v>
      </c>
    </row>
    <row r="7718" spans="1:8" ht="12.75" customHeight="1" x14ac:dyDescent="0.25">
      <c r="A7718" s="26" t="s">
        <v>8143</v>
      </c>
      <c r="B7718" s="26" t="s">
        <v>4686</v>
      </c>
      <c r="C7718" s="65">
        <v>6</v>
      </c>
      <c r="D7718" s="66"/>
      <c r="E7718" s="66"/>
      <c r="F7718" s="66"/>
      <c r="G7718" s="66"/>
      <c r="H7718" s="66">
        <v>0</v>
      </c>
    </row>
    <row r="7719" spans="1:8" ht="12.75" customHeight="1" x14ac:dyDescent="0.25">
      <c r="A7719" s="26" t="s">
        <v>8144</v>
      </c>
      <c r="B7719" s="26" t="s">
        <v>4688</v>
      </c>
      <c r="C7719" s="65">
        <v>10</v>
      </c>
      <c r="D7719" s="66"/>
      <c r="E7719" s="66"/>
      <c r="F7719" s="66"/>
      <c r="G7719" s="66">
        <v>0</v>
      </c>
      <c r="H7719" s="66">
        <v>0</v>
      </c>
    </row>
    <row r="7720" spans="1:8" ht="12.75" customHeight="1" x14ac:dyDescent="0.25">
      <c r="A7720" s="26" t="s">
        <v>8145</v>
      </c>
      <c r="B7720" s="26" t="s">
        <v>4592</v>
      </c>
      <c r="C7720" s="65">
        <v>10</v>
      </c>
      <c r="D7720" s="66"/>
      <c r="E7720" s="66"/>
      <c r="F7720" s="66"/>
      <c r="G7720" s="66">
        <v>0</v>
      </c>
      <c r="H7720" s="66">
        <v>0</v>
      </c>
    </row>
    <row r="7721" spans="1:8" ht="12.75" customHeight="1" x14ac:dyDescent="0.25">
      <c r="A7721" s="26" t="s">
        <v>8146</v>
      </c>
      <c r="B7721" s="26" t="s">
        <v>8147</v>
      </c>
      <c r="C7721" s="65">
        <v>3</v>
      </c>
      <c r="D7721" s="66"/>
      <c r="E7721" s="66"/>
      <c r="F7721" s="66"/>
      <c r="G7721" s="66"/>
      <c r="H7721" s="66">
        <v>0</v>
      </c>
    </row>
    <row r="7722" spans="1:8" ht="12.75" customHeight="1" x14ac:dyDescent="0.25">
      <c r="A7722" s="26" t="s">
        <v>8148</v>
      </c>
      <c r="B7722" s="26" t="s">
        <v>8147</v>
      </c>
      <c r="C7722" s="65">
        <v>4</v>
      </c>
      <c r="D7722" s="66"/>
      <c r="E7722" s="66"/>
      <c r="F7722" s="66"/>
      <c r="G7722" s="66"/>
      <c r="H7722" s="66">
        <v>0</v>
      </c>
    </row>
    <row r="7723" spans="1:8" ht="12.75" customHeight="1" x14ac:dyDescent="0.25">
      <c r="A7723" s="26" t="s">
        <v>8149</v>
      </c>
      <c r="B7723" s="26" t="s">
        <v>8150</v>
      </c>
      <c r="C7723" s="65">
        <v>6</v>
      </c>
      <c r="D7723" s="66"/>
      <c r="E7723" s="66"/>
      <c r="F7723" s="66"/>
      <c r="G7723" s="66"/>
      <c r="H7723" s="66">
        <v>0</v>
      </c>
    </row>
    <row r="7724" spans="1:8" ht="22.5" customHeight="1" x14ac:dyDescent="0.25">
      <c r="A7724" s="26" t="s">
        <v>8151</v>
      </c>
      <c r="B7724" s="26" t="s">
        <v>8152</v>
      </c>
      <c r="C7724" s="65">
        <v>10</v>
      </c>
      <c r="D7724" s="66"/>
      <c r="E7724" s="66"/>
      <c r="F7724" s="66"/>
      <c r="G7724" s="66">
        <v>0</v>
      </c>
      <c r="H7724" s="66">
        <v>0</v>
      </c>
    </row>
    <row r="7725" spans="1:8" ht="22.5" customHeight="1" x14ac:dyDescent="0.25">
      <c r="A7725" s="26" t="s">
        <v>8153</v>
      </c>
      <c r="B7725" s="26" t="s">
        <v>8154</v>
      </c>
      <c r="C7725" s="65">
        <v>2</v>
      </c>
      <c r="D7725" s="66"/>
      <c r="E7725" s="66"/>
      <c r="F7725" s="66"/>
      <c r="G7725" s="66"/>
      <c r="H7725" s="66">
        <v>0</v>
      </c>
    </row>
    <row r="7726" spans="1:8" ht="22.5" customHeight="1" x14ac:dyDescent="0.25">
      <c r="A7726" s="26" t="s">
        <v>8155</v>
      </c>
      <c r="B7726" s="26" t="s">
        <v>1756</v>
      </c>
      <c r="C7726" s="65">
        <v>3</v>
      </c>
      <c r="D7726" s="66"/>
      <c r="E7726" s="66"/>
      <c r="F7726" s="66"/>
      <c r="G7726" s="66"/>
      <c r="H7726" s="66">
        <v>0</v>
      </c>
    </row>
    <row r="7727" spans="1:8" ht="12.75" customHeight="1" x14ac:dyDescent="0.25">
      <c r="A7727" s="26" t="s">
        <v>8156</v>
      </c>
      <c r="B7727" s="26" t="s">
        <v>8157</v>
      </c>
      <c r="C7727" s="65">
        <v>4</v>
      </c>
      <c r="D7727" s="66"/>
      <c r="E7727" s="66"/>
      <c r="F7727" s="66"/>
      <c r="G7727" s="66"/>
      <c r="H7727" s="66">
        <v>0</v>
      </c>
    </row>
    <row r="7728" spans="1:8" ht="12.75" customHeight="1" x14ac:dyDescent="0.25">
      <c r="A7728" s="26" t="s">
        <v>8158</v>
      </c>
      <c r="B7728" s="26" t="s">
        <v>8157</v>
      </c>
      <c r="C7728" s="65">
        <v>6</v>
      </c>
      <c r="D7728" s="66"/>
      <c r="E7728" s="66"/>
      <c r="F7728" s="66"/>
      <c r="G7728" s="66"/>
      <c r="H7728" s="66">
        <v>0</v>
      </c>
    </row>
    <row r="7729" spans="1:8" ht="12.75" customHeight="1" x14ac:dyDescent="0.25">
      <c r="A7729" s="26" t="s">
        <v>8159</v>
      </c>
      <c r="B7729" s="26" t="s">
        <v>1756</v>
      </c>
      <c r="C7729" s="65">
        <v>10</v>
      </c>
      <c r="D7729" s="66"/>
      <c r="E7729" s="66"/>
      <c r="F7729" s="66"/>
      <c r="G7729" s="66">
        <v>0</v>
      </c>
      <c r="H7729" s="66">
        <v>0</v>
      </c>
    </row>
    <row r="7730" spans="1:8" ht="12.75" customHeight="1" x14ac:dyDescent="0.25">
      <c r="A7730" s="26" t="s">
        <v>8160</v>
      </c>
      <c r="B7730" s="26" t="s">
        <v>7332</v>
      </c>
      <c r="C7730" s="65">
        <v>10</v>
      </c>
      <c r="D7730" s="66"/>
      <c r="E7730" s="66"/>
      <c r="F7730" s="66"/>
      <c r="G7730" s="66">
        <v>0</v>
      </c>
      <c r="H7730" s="66">
        <v>0</v>
      </c>
    </row>
    <row r="7731" spans="1:8" ht="12.75" customHeight="1" x14ac:dyDescent="0.25">
      <c r="A7731" s="26" t="s">
        <v>8161</v>
      </c>
      <c r="B7731" s="26" t="s">
        <v>8162</v>
      </c>
      <c r="C7731" s="65">
        <v>4</v>
      </c>
      <c r="D7731" s="66"/>
      <c r="E7731" s="66"/>
      <c r="F7731" s="66"/>
      <c r="G7731" s="66"/>
      <c r="H7731" s="66">
        <v>0</v>
      </c>
    </row>
    <row r="7732" spans="1:8" ht="12.75" customHeight="1" x14ac:dyDescent="0.25">
      <c r="A7732" s="26" t="s">
        <v>8163</v>
      </c>
      <c r="B7732" s="26" t="s">
        <v>8162</v>
      </c>
      <c r="C7732" s="65">
        <v>6</v>
      </c>
      <c r="D7732" s="66"/>
      <c r="E7732" s="66"/>
      <c r="F7732" s="66"/>
      <c r="G7732" s="66"/>
      <c r="H7732" s="66">
        <v>0</v>
      </c>
    </row>
    <row r="7733" spans="1:8" ht="12.75" customHeight="1" x14ac:dyDescent="0.25">
      <c r="A7733" s="26" t="s">
        <v>8164</v>
      </c>
      <c r="B7733" s="26" t="s">
        <v>1756</v>
      </c>
      <c r="C7733" s="65">
        <v>10</v>
      </c>
      <c r="D7733" s="66"/>
      <c r="E7733" s="66"/>
      <c r="F7733" s="66"/>
      <c r="G7733" s="66">
        <v>0</v>
      </c>
      <c r="H7733" s="66">
        <v>0</v>
      </c>
    </row>
    <row r="7734" spans="1:8" ht="12.75" customHeight="1" x14ac:dyDescent="0.25">
      <c r="A7734" s="26" t="s">
        <v>8165</v>
      </c>
      <c r="B7734" s="26" t="s">
        <v>5341</v>
      </c>
      <c r="C7734" s="65">
        <v>10</v>
      </c>
      <c r="D7734" s="66"/>
      <c r="E7734" s="66"/>
      <c r="F7734" s="66"/>
      <c r="G7734" s="66">
        <v>0</v>
      </c>
      <c r="H7734" s="66">
        <v>0</v>
      </c>
    </row>
    <row r="7735" spans="1:8" ht="12.75" customHeight="1" x14ac:dyDescent="0.25">
      <c r="A7735" s="26" t="s">
        <v>8166</v>
      </c>
      <c r="B7735" s="26" t="s">
        <v>8167</v>
      </c>
      <c r="C7735" s="65">
        <v>2</v>
      </c>
      <c r="D7735" s="66"/>
      <c r="E7735" s="66"/>
      <c r="F7735" s="66"/>
      <c r="G7735" s="66"/>
      <c r="H7735" s="66">
        <v>0</v>
      </c>
    </row>
    <row r="7736" spans="1:8" ht="12.75" customHeight="1" x14ac:dyDescent="0.25">
      <c r="A7736" s="26" t="s">
        <v>8168</v>
      </c>
      <c r="B7736" s="26" t="s">
        <v>8169</v>
      </c>
      <c r="C7736" s="65">
        <v>3</v>
      </c>
      <c r="D7736" s="66"/>
      <c r="E7736" s="66"/>
      <c r="F7736" s="66"/>
      <c r="G7736" s="66"/>
      <c r="H7736" s="66">
        <v>0</v>
      </c>
    </row>
    <row r="7737" spans="1:8" ht="22.5" customHeight="1" x14ac:dyDescent="0.25">
      <c r="A7737" s="26" t="s">
        <v>8170</v>
      </c>
      <c r="B7737" s="26" t="s">
        <v>8171</v>
      </c>
      <c r="C7737" s="65">
        <v>4</v>
      </c>
      <c r="D7737" s="66"/>
      <c r="E7737" s="66"/>
      <c r="F7737" s="66"/>
      <c r="G7737" s="66"/>
      <c r="H7737" s="66">
        <v>0</v>
      </c>
    </row>
    <row r="7738" spans="1:8" ht="22.5" customHeight="1" x14ac:dyDescent="0.25">
      <c r="A7738" s="26" t="s">
        <v>8172</v>
      </c>
      <c r="B7738" s="26" t="s">
        <v>8171</v>
      </c>
      <c r="C7738" s="65">
        <v>6</v>
      </c>
      <c r="D7738" s="66"/>
      <c r="E7738" s="66"/>
      <c r="F7738" s="66"/>
      <c r="G7738" s="66"/>
      <c r="H7738" s="66">
        <v>0</v>
      </c>
    </row>
    <row r="7739" spans="1:8" ht="22.5" customHeight="1" x14ac:dyDescent="0.25">
      <c r="A7739" s="26" t="s">
        <v>8173</v>
      </c>
      <c r="B7739" s="26" t="s">
        <v>8174</v>
      </c>
      <c r="C7739" s="65">
        <v>10</v>
      </c>
      <c r="D7739" s="66"/>
      <c r="E7739" s="66"/>
      <c r="F7739" s="66"/>
      <c r="G7739" s="66">
        <v>0</v>
      </c>
      <c r="H7739" s="66">
        <v>0</v>
      </c>
    </row>
    <row r="7740" spans="1:8" ht="12.75" customHeight="1" x14ac:dyDescent="0.25">
      <c r="A7740" s="26" t="s">
        <v>8175</v>
      </c>
      <c r="B7740" s="26" t="s">
        <v>7332</v>
      </c>
      <c r="C7740" s="65">
        <v>10</v>
      </c>
      <c r="D7740" s="66"/>
      <c r="E7740" s="66"/>
      <c r="F7740" s="66"/>
      <c r="G7740" s="66">
        <v>0</v>
      </c>
      <c r="H7740" s="66">
        <v>0</v>
      </c>
    </row>
    <row r="7741" spans="1:8" ht="12.75" customHeight="1" x14ac:dyDescent="0.25">
      <c r="A7741" s="26" t="s">
        <v>8176</v>
      </c>
      <c r="B7741" s="26" t="s">
        <v>20</v>
      </c>
      <c r="C7741" s="65">
        <v>1</v>
      </c>
      <c r="D7741" s="66"/>
      <c r="E7741" s="66"/>
      <c r="F7741" s="66"/>
      <c r="G7741" s="66"/>
      <c r="H7741" s="66">
        <v>66847022.560000002</v>
      </c>
    </row>
    <row r="7742" spans="1:8" ht="12.75" customHeight="1" x14ac:dyDescent="0.25">
      <c r="A7742" s="26" t="s">
        <v>8177</v>
      </c>
      <c r="B7742" s="26" t="s">
        <v>20</v>
      </c>
      <c r="C7742" s="65">
        <v>2</v>
      </c>
      <c r="D7742" s="66"/>
      <c r="E7742" s="66"/>
      <c r="F7742" s="66"/>
      <c r="G7742" s="66"/>
      <c r="H7742" s="66">
        <v>57869697.57</v>
      </c>
    </row>
    <row r="7743" spans="1:8" ht="12.75" customHeight="1" x14ac:dyDescent="0.25">
      <c r="A7743" s="26" t="s">
        <v>8178</v>
      </c>
      <c r="B7743" s="26" t="s">
        <v>8179</v>
      </c>
      <c r="C7743" s="65">
        <v>3</v>
      </c>
      <c r="D7743" s="66"/>
      <c r="E7743" s="66"/>
      <c r="F7743" s="66"/>
      <c r="G7743" s="66"/>
      <c r="H7743" s="66">
        <v>49391318.799999997</v>
      </c>
    </row>
    <row r="7744" spans="1:8" ht="12.75" customHeight="1" x14ac:dyDescent="0.25">
      <c r="A7744" s="26" t="s">
        <v>8180</v>
      </c>
      <c r="B7744" s="26" t="s">
        <v>8179</v>
      </c>
      <c r="C7744" s="65">
        <v>4</v>
      </c>
      <c r="D7744" s="66"/>
      <c r="E7744" s="66"/>
      <c r="F7744" s="66"/>
      <c r="G7744" s="66"/>
      <c r="H7744" s="66">
        <v>882942</v>
      </c>
    </row>
    <row r="7745" spans="1:8" ht="12.75" customHeight="1" x14ac:dyDescent="0.25">
      <c r="A7745" s="26" t="s">
        <v>8181</v>
      </c>
      <c r="B7745" s="26" t="s">
        <v>8182</v>
      </c>
      <c r="C7745" s="65">
        <v>6</v>
      </c>
      <c r="D7745" s="66"/>
      <c r="E7745" s="66"/>
      <c r="F7745" s="66"/>
      <c r="G7745" s="66"/>
      <c r="H7745" s="66">
        <v>882942</v>
      </c>
    </row>
    <row r="7746" spans="1:8" ht="12.75" customHeight="1" x14ac:dyDescent="0.25">
      <c r="A7746" s="26" t="s">
        <v>8183</v>
      </c>
      <c r="B7746" s="26" t="s">
        <v>8184</v>
      </c>
      <c r="C7746" s="65">
        <v>10</v>
      </c>
      <c r="D7746" s="66"/>
      <c r="E7746" s="66"/>
      <c r="F7746" s="66"/>
      <c r="G7746" s="66">
        <v>-882942</v>
      </c>
      <c r="H7746" s="66">
        <v>882942</v>
      </c>
    </row>
    <row r="7747" spans="1:8" ht="12.75" customHeight="1" x14ac:dyDescent="0.25">
      <c r="A7747" s="26" t="s">
        <v>8185</v>
      </c>
      <c r="B7747" s="26" t="s">
        <v>8184</v>
      </c>
      <c r="C7747" s="65">
        <v>12</v>
      </c>
      <c r="D7747" s="66"/>
      <c r="E7747" s="66"/>
      <c r="F7747" s="66">
        <v>-882942</v>
      </c>
      <c r="G7747" s="66"/>
      <c r="H7747" s="66">
        <v>882942</v>
      </c>
    </row>
    <row r="7748" spans="1:8" ht="22.5" customHeight="1" x14ac:dyDescent="0.25">
      <c r="A7748" s="26" t="s">
        <v>8186</v>
      </c>
      <c r="B7748" s="26" t="s">
        <v>8184</v>
      </c>
      <c r="C7748" s="65">
        <v>14</v>
      </c>
      <c r="D7748" s="66"/>
      <c r="E7748" s="66">
        <v>-882942</v>
      </c>
      <c r="F7748" s="66"/>
      <c r="G7748" s="66"/>
      <c r="H7748" s="66">
        <v>882942</v>
      </c>
    </row>
    <row r="7749" spans="1:8" ht="22.5" customHeight="1" x14ac:dyDescent="0.25">
      <c r="A7749" s="26" t="s">
        <v>8187</v>
      </c>
      <c r="B7749" s="26" t="s">
        <v>8184</v>
      </c>
      <c r="C7749" s="65">
        <v>16</v>
      </c>
      <c r="D7749" s="66">
        <v>-882942</v>
      </c>
      <c r="E7749" s="66"/>
      <c r="F7749" s="66"/>
      <c r="G7749" s="66"/>
      <c r="H7749" s="66">
        <v>882942</v>
      </c>
    </row>
    <row r="7750" spans="1:8" ht="22.5" customHeight="1" x14ac:dyDescent="0.25">
      <c r="A7750" s="26" t="s">
        <v>12131</v>
      </c>
      <c r="B7750" s="26" t="s">
        <v>12132</v>
      </c>
      <c r="C7750" s="65">
        <v>16</v>
      </c>
      <c r="D7750" s="66">
        <v>0</v>
      </c>
      <c r="E7750" s="66"/>
      <c r="F7750" s="66"/>
      <c r="G7750" s="66"/>
      <c r="H7750" s="66">
        <v>0</v>
      </c>
    </row>
    <row r="7751" spans="1:8" ht="22.5" customHeight="1" x14ac:dyDescent="0.25">
      <c r="A7751" s="26" t="s">
        <v>8188</v>
      </c>
      <c r="B7751" s="26" t="s">
        <v>8189</v>
      </c>
      <c r="C7751" s="65">
        <v>10</v>
      </c>
      <c r="D7751" s="66"/>
      <c r="E7751" s="66"/>
      <c r="F7751" s="66"/>
      <c r="G7751" s="66">
        <v>0</v>
      </c>
      <c r="H7751" s="66">
        <v>0</v>
      </c>
    </row>
    <row r="7752" spans="1:8" ht="12.75" customHeight="1" x14ac:dyDescent="0.25">
      <c r="A7752" s="26" t="s">
        <v>8190</v>
      </c>
      <c r="B7752" s="26" t="s">
        <v>8189</v>
      </c>
      <c r="C7752" s="65">
        <v>12</v>
      </c>
      <c r="D7752" s="66"/>
      <c r="E7752" s="66"/>
      <c r="F7752" s="66">
        <v>0</v>
      </c>
      <c r="G7752" s="66"/>
      <c r="H7752" s="66">
        <v>0</v>
      </c>
    </row>
    <row r="7753" spans="1:8" ht="12.75" customHeight="1" x14ac:dyDescent="0.25">
      <c r="A7753" s="26" t="s">
        <v>8191</v>
      </c>
      <c r="B7753" s="26" t="s">
        <v>8192</v>
      </c>
      <c r="C7753" s="65">
        <v>6</v>
      </c>
      <c r="D7753" s="66"/>
      <c r="E7753" s="66"/>
      <c r="F7753" s="66"/>
      <c r="G7753" s="66"/>
      <c r="H7753" s="66">
        <v>0</v>
      </c>
    </row>
    <row r="7754" spans="1:8" ht="12.75" customHeight="1" x14ac:dyDescent="0.25">
      <c r="A7754" s="26" t="s">
        <v>8193</v>
      </c>
      <c r="B7754" s="26" t="s">
        <v>8184</v>
      </c>
      <c r="C7754" s="65">
        <v>10</v>
      </c>
      <c r="D7754" s="66"/>
      <c r="E7754" s="66"/>
      <c r="F7754" s="66"/>
      <c r="G7754" s="66">
        <v>0</v>
      </c>
      <c r="H7754" s="66">
        <v>0</v>
      </c>
    </row>
    <row r="7755" spans="1:8" ht="12.75" customHeight="1" x14ac:dyDescent="0.25">
      <c r="A7755" s="26" t="s">
        <v>8194</v>
      </c>
      <c r="B7755" s="26" t="s">
        <v>8184</v>
      </c>
      <c r="C7755" s="65">
        <v>12</v>
      </c>
      <c r="D7755" s="66"/>
      <c r="E7755" s="66"/>
      <c r="F7755" s="66">
        <v>0</v>
      </c>
      <c r="G7755" s="66"/>
      <c r="H7755" s="66">
        <v>0</v>
      </c>
    </row>
    <row r="7756" spans="1:8" ht="12.75" customHeight="1" x14ac:dyDescent="0.25">
      <c r="A7756" s="26" t="s">
        <v>8195</v>
      </c>
      <c r="B7756" s="26" t="s">
        <v>8189</v>
      </c>
      <c r="C7756" s="65">
        <v>10</v>
      </c>
      <c r="D7756" s="66"/>
      <c r="E7756" s="66"/>
      <c r="F7756" s="66"/>
      <c r="G7756" s="66">
        <v>0</v>
      </c>
      <c r="H7756" s="66">
        <v>0</v>
      </c>
    </row>
    <row r="7757" spans="1:8" ht="12.75" customHeight="1" x14ac:dyDescent="0.25">
      <c r="A7757" s="26" t="s">
        <v>8196</v>
      </c>
      <c r="B7757" s="26" t="s">
        <v>8197</v>
      </c>
      <c r="C7757" s="65">
        <v>6</v>
      </c>
      <c r="D7757" s="66"/>
      <c r="E7757" s="66"/>
      <c r="F7757" s="66"/>
      <c r="G7757" s="66"/>
      <c r="H7757" s="66">
        <v>0</v>
      </c>
    </row>
    <row r="7758" spans="1:8" ht="12.75" customHeight="1" x14ac:dyDescent="0.25">
      <c r="A7758" s="26" t="s">
        <v>8198</v>
      </c>
      <c r="B7758" s="26" t="s">
        <v>8197</v>
      </c>
      <c r="C7758" s="65">
        <v>10</v>
      </c>
      <c r="D7758" s="66"/>
      <c r="E7758" s="66"/>
      <c r="F7758" s="66"/>
      <c r="G7758" s="66">
        <v>0</v>
      </c>
      <c r="H7758" s="66">
        <v>0</v>
      </c>
    </row>
    <row r="7759" spans="1:8" ht="12.75" customHeight="1" x14ac:dyDescent="0.25">
      <c r="A7759" s="26" t="s">
        <v>8199</v>
      </c>
      <c r="B7759" s="26" t="s">
        <v>8200</v>
      </c>
      <c r="C7759" s="65">
        <v>4</v>
      </c>
      <c r="D7759" s="66"/>
      <c r="E7759" s="66"/>
      <c r="F7759" s="66"/>
      <c r="G7759" s="66"/>
      <c r="H7759" s="66">
        <v>48508376.799999997</v>
      </c>
    </row>
    <row r="7760" spans="1:8" ht="12.75" customHeight="1" x14ac:dyDescent="0.25">
      <c r="A7760" s="26" t="s">
        <v>8201</v>
      </c>
      <c r="B7760" s="26" t="s">
        <v>8202</v>
      </c>
      <c r="C7760" s="65">
        <v>6</v>
      </c>
      <c r="D7760" s="66"/>
      <c r="E7760" s="66"/>
      <c r="F7760" s="66"/>
      <c r="G7760" s="66"/>
      <c r="H7760" s="66">
        <v>48508376.799999997</v>
      </c>
    </row>
    <row r="7761" spans="1:8" ht="12.75" customHeight="1" x14ac:dyDescent="0.25">
      <c r="A7761" s="26" t="s">
        <v>8203</v>
      </c>
      <c r="B7761" s="26" t="s">
        <v>8184</v>
      </c>
      <c r="C7761" s="65">
        <v>10</v>
      </c>
      <c r="D7761" s="66"/>
      <c r="E7761" s="66"/>
      <c r="F7761" s="66"/>
      <c r="G7761" s="66">
        <v>-48508376.799999997</v>
      </c>
      <c r="H7761" s="66">
        <v>48508376.799999997</v>
      </c>
    </row>
    <row r="7762" spans="1:8" ht="12.75" customHeight="1" x14ac:dyDescent="0.25">
      <c r="A7762" s="26" t="s">
        <v>8204</v>
      </c>
      <c r="B7762" s="26" t="s">
        <v>8184</v>
      </c>
      <c r="C7762" s="65">
        <v>12</v>
      </c>
      <c r="D7762" s="66"/>
      <c r="E7762" s="66"/>
      <c r="F7762" s="66">
        <v>-48508376.799999997</v>
      </c>
      <c r="G7762" s="66"/>
      <c r="H7762" s="66">
        <v>48508376.799999997</v>
      </c>
    </row>
    <row r="7763" spans="1:8" ht="12.75" customHeight="1" x14ac:dyDescent="0.25">
      <c r="A7763" s="26" t="s">
        <v>8205</v>
      </c>
      <c r="B7763" s="26" t="s">
        <v>8184</v>
      </c>
      <c r="C7763" s="65">
        <v>14</v>
      </c>
      <c r="D7763" s="66"/>
      <c r="E7763" s="66">
        <v>-48508376.799999997</v>
      </c>
      <c r="F7763" s="66"/>
      <c r="G7763" s="66"/>
      <c r="H7763" s="66">
        <v>48508376.799999997</v>
      </c>
    </row>
    <row r="7764" spans="1:8" ht="12.75" customHeight="1" x14ac:dyDescent="0.25">
      <c r="A7764" s="26" t="s">
        <v>8206</v>
      </c>
      <c r="B7764" s="26" t="s">
        <v>8184</v>
      </c>
      <c r="C7764" s="65">
        <v>16</v>
      </c>
      <c r="D7764" s="66">
        <v>-48324225.920000002</v>
      </c>
      <c r="E7764" s="66"/>
      <c r="F7764" s="66"/>
      <c r="G7764" s="66"/>
      <c r="H7764" s="66">
        <v>48324225.920000002</v>
      </c>
    </row>
    <row r="7765" spans="1:8" ht="12.75" customHeight="1" x14ac:dyDescent="0.25">
      <c r="A7765" s="26" t="s">
        <v>12133</v>
      </c>
      <c r="B7765" s="26" t="s">
        <v>12134</v>
      </c>
      <c r="C7765" s="65">
        <v>16</v>
      </c>
      <c r="D7765" s="66">
        <v>-184150.88</v>
      </c>
      <c r="E7765" s="66"/>
      <c r="F7765" s="66"/>
      <c r="G7765" s="66"/>
      <c r="H7765" s="66">
        <v>184150.88</v>
      </c>
    </row>
    <row r="7766" spans="1:8" ht="12.75" customHeight="1" x14ac:dyDescent="0.25">
      <c r="A7766" s="26" t="s">
        <v>8207</v>
      </c>
      <c r="B7766" s="26" t="s">
        <v>8189</v>
      </c>
      <c r="C7766" s="65">
        <v>10</v>
      </c>
      <c r="D7766" s="66"/>
      <c r="E7766" s="66"/>
      <c r="F7766" s="66"/>
      <c r="G7766" s="66">
        <v>0</v>
      </c>
      <c r="H7766" s="66">
        <v>0</v>
      </c>
    </row>
    <row r="7767" spans="1:8" ht="22.5" customHeight="1" x14ac:dyDescent="0.25">
      <c r="A7767" s="26" t="s">
        <v>8208</v>
      </c>
      <c r="B7767" s="26" t="s">
        <v>8189</v>
      </c>
      <c r="C7767" s="65">
        <v>12</v>
      </c>
      <c r="D7767" s="66"/>
      <c r="E7767" s="66"/>
      <c r="F7767" s="66">
        <v>0</v>
      </c>
      <c r="G7767" s="66"/>
      <c r="H7767" s="66">
        <v>0</v>
      </c>
    </row>
    <row r="7768" spans="1:8" ht="22.5" customHeight="1" x14ac:dyDescent="0.25">
      <c r="A7768" s="26" t="s">
        <v>8209</v>
      </c>
      <c r="B7768" s="26" t="s">
        <v>8192</v>
      </c>
      <c r="C7768" s="65">
        <v>6</v>
      </c>
      <c r="D7768" s="66"/>
      <c r="E7768" s="66"/>
      <c r="F7768" s="66"/>
      <c r="G7768" s="66"/>
      <c r="H7768" s="66">
        <v>0</v>
      </c>
    </row>
    <row r="7769" spans="1:8" ht="22.5" customHeight="1" x14ac:dyDescent="0.25">
      <c r="A7769" s="26" t="s">
        <v>8210</v>
      </c>
      <c r="B7769" s="26" t="s">
        <v>8184</v>
      </c>
      <c r="C7769" s="65">
        <v>10</v>
      </c>
      <c r="D7769" s="66"/>
      <c r="E7769" s="66"/>
      <c r="F7769" s="66"/>
      <c r="G7769" s="66">
        <v>0</v>
      </c>
      <c r="H7769" s="66">
        <v>0</v>
      </c>
    </row>
    <row r="7770" spans="1:8" ht="12.75" customHeight="1" x14ac:dyDescent="0.25">
      <c r="A7770" s="26" t="s">
        <v>8211</v>
      </c>
      <c r="B7770" s="26" t="s">
        <v>8184</v>
      </c>
      <c r="C7770" s="65">
        <v>12</v>
      </c>
      <c r="D7770" s="66"/>
      <c r="E7770" s="66"/>
      <c r="F7770" s="66">
        <v>0</v>
      </c>
      <c r="G7770" s="66"/>
      <c r="H7770" s="66">
        <v>0</v>
      </c>
    </row>
    <row r="7771" spans="1:8" ht="12.75" customHeight="1" x14ac:dyDescent="0.25">
      <c r="A7771" s="26" t="s">
        <v>8212</v>
      </c>
      <c r="B7771" s="26" t="s">
        <v>8189</v>
      </c>
      <c r="C7771" s="65">
        <v>10</v>
      </c>
      <c r="D7771" s="66"/>
      <c r="E7771" s="66"/>
      <c r="F7771" s="66"/>
      <c r="G7771" s="66">
        <v>0</v>
      </c>
      <c r="H7771" s="66">
        <v>0</v>
      </c>
    </row>
    <row r="7772" spans="1:8" ht="12.75" customHeight="1" x14ac:dyDescent="0.25">
      <c r="A7772" s="26" t="s">
        <v>8213</v>
      </c>
      <c r="B7772" s="26" t="s">
        <v>8189</v>
      </c>
      <c r="C7772" s="65">
        <v>12</v>
      </c>
      <c r="D7772" s="66"/>
      <c r="E7772" s="66"/>
      <c r="F7772" s="66">
        <v>0</v>
      </c>
      <c r="G7772" s="66"/>
      <c r="H7772" s="66">
        <v>0</v>
      </c>
    </row>
    <row r="7773" spans="1:8" ht="12.75" customHeight="1" x14ac:dyDescent="0.25">
      <c r="A7773" s="26" t="s">
        <v>8214</v>
      </c>
      <c r="B7773" s="26" t="s">
        <v>8197</v>
      </c>
      <c r="C7773" s="65">
        <v>6</v>
      </c>
      <c r="D7773" s="66"/>
      <c r="E7773" s="66"/>
      <c r="F7773" s="66"/>
      <c r="G7773" s="66"/>
      <c r="H7773" s="66">
        <v>0</v>
      </c>
    </row>
    <row r="7774" spans="1:8" ht="12.75" customHeight="1" x14ac:dyDescent="0.25">
      <c r="A7774" s="26" t="s">
        <v>8215</v>
      </c>
      <c r="B7774" s="26" t="s">
        <v>8197</v>
      </c>
      <c r="C7774" s="65">
        <v>10</v>
      </c>
      <c r="D7774" s="66"/>
      <c r="E7774" s="66"/>
      <c r="F7774" s="66"/>
      <c r="G7774" s="66">
        <v>0</v>
      </c>
      <c r="H7774" s="66">
        <v>0</v>
      </c>
    </row>
    <row r="7775" spans="1:8" ht="12.75" customHeight="1" x14ac:dyDescent="0.25">
      <c r="A7775" s="26" t="s">
        <v>8216</v>
      </c>
      <c r="B7775" s="26" t="s">
        <v>8197</v>
      </c>
      <c r="C7775" s="65">
        <v>12</v>
      </c>
      <c r="D7775" s="66"/>
      <c r="E7775" s="66"/>
      <c r="F7775" s="66">
        <v>0</v>
      </c>
      <c r="G7775" s="66"/>
      <c r="H7775" s="66">
        <v>0</v>
      </c>
    </row>
    <row r="7776" spans="1:8" ht="12.75" customHeight="1" x14ac:dyDescent="0.25">
      <c r="A7776" s="26" t="s">
        <v>8217</v>
      </c>
      <c r="B7776" s="26" t="s">
        <v>8218</v>
      </c>
      <c r="C7776" s="65">
        <v>3</v>
      </c>
      <c r="D7776" s="66"/>
      <c r="E7776" s="66"/>
      <c r="F7776" s="66"/>
      <c r="G7776" s="66"/>
      <c r="H7776" s="66">
        <v>8417.0300000000007</v>
      </c>
    </row>
    <row r="7777" spans="1:8" ht="12.75" customHeight="1" x14ac:dyDescent="0.25">
      <c r="A7777" s="26" t="s">
        <v>8219</v>
      </c>
      <c r="B7777" s="26" t="s">
        <v>8218</v>
      </c>
      <c r="C7777" s="65">
        <v>4</v>
      </c>
      <c r="D7777" s="66"/>
      <c r="E7777" s="66"/>
      <c r="F7777" s="66"/>
      <c r="G7777" s="66"/>
      <c r="H7777" s="66">
        <v>8417.0300000000007</v>
      </c>
    </row>
    <row r="7778" spans="1:8" ht="12.75" customHeight="1" x14ac:dyDescent="0.25">
      <c r="A7778" s="26" t="s">
        <v>8220</v>
      </c>
      <c r="B7778" s="26" t="s">
        <v>8218</v>
      </c>
      <c r="C7778" s="65">
        <v>6</v>
      </c>
      <c r="D7778" s="66"/>
      <c r="E7778" s="66"/>
      <c r="F7778" s="66"/>
      <c r="G7778" s="66"/>
      <c r="H7778" s="66">
        <v>8417.0300000000007</v>
      </c>
    </row>
    <row r="7779" spans="1:8" ht="12.75" customHeight="1" x14ac:dyDescent="0.25">
      <c r="A7779" s="26" t="s">
        <v>8221</v>
      </c>
      <c r="B7779" s="26" t="s">
        <v>8222</v>
      </c>
      <c r="C7779" s="65">
        <v>10</v>
      </c>
      <c r="D7779" s="66"/>
      <c r="E7779" s="66"/>
      <c r="F7779" s="66"/>
      <c r="G7779" s="66">
        <v>-8417.0300000000007</v>
      </c>
      <c r="H7779" s="66">
        <v>8417.0300000000007</v>
      </c>
    </row>
    <row r="7780" spans="1:8" ht="12.75" customHeight="1" x14ac:dyDescent="0.25">
      <c r="A7780" s="26" t="s">
        <v>8223</v>
      </c>
      <c r="B7780" s="26" t="s">
        <v>8222</v>
      </c>
      <c r="C7780" s="65">
        <v>12</v>
      </c>
      <c r="D7780" s="66"/>
      <c r="E7780" s="66"/>
      <c r="F7780" s="66">
        <v>-8417.0300000000007</v>
      </c>
      <c r="G7780" s="66"/>
      <c r="H7780" s="66">
        <v>8417.0300000000007</v>
      </c>
    </row>
    <row r="7781" spans="1:8" ht="12.75" customHeight="1" x14ac:dyDescent="0.25">
      <c r="A7781" s="26" t="s">
        <v>8224</v>
      </c>
      <c r="B7781" s="26" t="s">
        <v>8222</v>
      </c>
      <c r="C7781" s="65">
        <v>14</v>
      </c>
      <c r="D7781" s="66"/>
      <c r="E7781" s="66">
        <v>-8417.0300000000007</v>
      </c>
      <c r="F7781" s="66"/>
      <c r="G7781" s="66"/>
      <c r="H7781" s="66">
        <v>8417.0300000000007</v>
      </c>
    </row>
    <row r="7782" spans="1:8" ht="12.75" customHeight="1" x14ac:dyDescent="0.25">
      <c r="A7782" s="26" t="s">
        <v>8225</v>
      </c>
      <c r="B7782" s="26" t="s">
        <v>8222</v>
      </c>
      <c r="C7782" s="65">
        <v>16</v>
      </c>
      <c r="D7782" s="66">
        <v>-8417.0300000000007</v>
      </c>
      <c r="E7782" s="66"/>
      <c r="F7782" s="66"/>
      <c r="G7782" s="66"/>
      <c r="H7782" s="66">
        <v>8417.0300000000007</v>
      </c>
    </row>
    <row r="7783" spans="1:8" ht="12.75" customHeight="1" x14ac:dyDescent="0.25">
      <c r="A7783" s="26" t="s">
        <v>8226</v>
      </c>
      <c r="B7783" s="26" t="s">
        <v>7795</v>
      </c>
      <c r="C7783" s="65">
        <v>16</v>
      </c>
      <c r="D7783" s="66">
        <v>0</v>
      </c>
      <c r="E7783" s="66"/>
      <c r="F7783" s="66"/>
      <c r="G7783" s="66"/>
      <c r="H7783" s="66">
        <v>0</v>
      </c>
    </row>
    <row r="7784" spans="1:8" ht="12.75" customHeight="1" x14ac:dyDescent="0.25">
      <c r="A7784" s="26" t="s">
        <v>8227</v>
      </c>
      <c r="B7784" s="26" t="s">
        <v>8228</v>
      </c>
      <c r="C7784" s="65">
        <v>3</v>
      </c>
      <c r="D7784" s="66"/>
      <c r="E7784" s="66"/>
      <c r="F7784" s="66"/>
      <c r="G7784" s="66"/>
      <c r="H7784" s="66">
        <v>8963218.7899999991</v>
      </c>
    </row>
    <row r="7785" spans="1:8" ht="12.75" customHeight="1" x14ac:dyDescent="0.25">
      <c r="A7785" s="26" t="s">
        <v>8229</v>
      </c>
      <c r="B7785" s="26" t="s">
        <v>8228</v>
      </c>
      <c r="C7785" s="65">
        <v>4</v>
      </c>
      <c r="D7785" s="66"/>
      <c r="E7785" s="66"/>
      <c r="F7785" s="66"/>
      <c r="G7785" s="66"/>
      <c r="H7785" s="66">
        <v>8963218.7899999991</v>
      </c>
    </row>
    <row r="7786" spans="1:8" ht="12.75" customHeight="1" x14ac:dyDescent="0.25">
      <c r="A7786" s="26" t="s">
        <v>8230</v>
      </c>
      <c r="B7786" s="26" t="s">
        <v>8231</v>
      </c>
      <c r="C7786" s="65">
        <v>6</v>
      </c>
      <c r="D7786" s="66"/>
      <c r="E7786" s="66"/>
      <c r="F7786" s="66"/>
      <c r="G7786" s="66"/>
      <c r="H7786" s="66">
        <v>8963218.7899999991</v>
      </c>
    </row>
    <row r="7787" spans="1:8" ht="12.75" customHeight="1" x14ac:dyDescent="0.25">
      <c r="A7787" s="26" t="s">
        <v>8232</v>
      </c>
      <c r="B7787" s="26" t="s">
        <v>8233</v>
      </c>
      <c r="C7787" s="65">
        <v>10</v>
      </c>
      <c r="D7787" s="66"/>
      <c r="E7787" s="66"/>
      <c r="F7787" s="66"/>
      <c r="G7787" s="66">
        <v>-8963218.7899999991</v>
      </c>
      <c r="H7787" s="66">
        <v>8963218.7899999991</v>
      </c>
    </row>
    <row r="7788" spans="1:8" ht="12.75" customHeight="1" x14ac:dyDescent="0.25">
      <c r="A7788" s="26" t="s">
        <v>8234</v>
      </c>
      <c r="B7788" s="26" t="s">
        <v>8233</v>
      </c>
      <c r="C7788" s="65">
        <v>12</v>
      </c>
      <c r="D7788" s="66"/>
      <c r="E7788" s="66"/>
      <c r="F7788" s="66">
        <v>-8963218.7899999991</v>
      </c>
      <c r="G7788" s="66"/>
      <c r="H7788" s="66">
        <v>8963218.7899999991</v>
      </c>
    </row>
    <row r="7789" spans="1:8" ht="12.75" customHeight="1" x14ac:dyDescent="0.25">
      <c r="A7789" s="26" t="s">
        <v>8235</v>
      </c>
      <c r="B7789" s="26" t="s">
        <v>8233</v>
      </c>
      <c r="C7789" s="65">
        <v>14</v>
      </c>
      <c r="D7789" s="66"/>
      <c r="E7789" s="66">
        <v>-8963218.7899999991</v>
      </c>
      <c r="F7789" s="66"/>
      <c r="G7789" s="66"/>
      <c r="H7789" s="66">
        <v>8963218.7899999991</v>
      </c>
    </row>
    <row r="7790" spans="1:8" ht="12.75" customHeight="1" x14ac:dyDescent="0.25">
      <c r="A7790" s="26" t="s">
        <v>8236</v>
      </c>
      <c r="B7790" s="26" t="s">
        <v>8233</v>
      </c>
      <c r="C7790" s="65">
        <v>16</v>
      </c>
      <c r="D7790" s="66">
        <v>-8963218.7899999991</v>
      </c>
      <c r="E7790" s="66"/>
      <c r="F7790" s="66"/>
      <c r="G7790" s="66"/>
      <c r="H7790" s="66">
        <v>8963218.7899999991</v>
      </c>
    </row>
    <row r="7791" spans="1:8" ht="12.75" customHeight="1" x14ac:dyDescent="0.25">
      <c r="A7791" s="26" t="s">
        <v>8237</v>
      </c>
      <c r="B7791" s="26" t="s">
        <v>8238</v>
      </c>
      <c r="C7791" s="65">
        <v>10</v>
      </c>
      <c r="D7791" s="66"/>
      <c r="E7791" s="66"/>
      <c r="F7791" s="66"/>
      <c r="G7791" s="66">
        <v>0</v>
      </c>
      <c r="H7791" s="66">
        <v>0</v>
      </c>
    </row>
    <row r="7792" spans="1:8" ht="12.75" customHeight="1" x14ac:dyDescent="0.25">
      <c r="A7792" s="26" t="s">
        <v>8239</v>
      </c>
      <c r="B7792" s="26" t="s">
        <v>8240</v>
      </c>
      <c r="C7792" s="65">
        <v>12</v>
      </c>
      <c r="D7792" s="66"/>
      <c r="E7792" s="66"/>
      <c r="F7792" s="66">
        <v>0</v>
      </c>
      <c r="G7792" s="66"/>
      <c r="H7792" s="66">
        <v>0</v>
      </c>
    </row>
    <row r="7793" spans="1:8" ht="12.75" customHeight="1" x14ac:dyDescent="0.25">
      <c r="A7793" s="26" t="s">
        <v>8241</v>
      </c>
      <c r="B7793" s="26" t="s">
        <v>8242</v>
      </c>
      <c r="C7793" s="65">
        <v>10</v>
      </c>
      <c r="D7793" s="66"/>
      <c r="E7793" s="66"/>
      <c r="F7793" s="66"/>
      <c r="G7793" s="66">
        <v>0</v>
      </c>
      <c r="H7793" s="66">
        <v>0</v>
      </c>
    </row>
    <row r="7794" spans="1:8" ht="12.75" customHeight="1" x14ac:dyDescent="0.25">
      <c r="A7794" s="26" t="s">
        <v>8243</v>
      </c>
      <c r="B7794" s="26" t="s">
        <v>8244</v>
      </c>
      <c r="C7794" s="65">
        <v>12</v>
      </c>
      <c r="D7794" s="66"/>
      <c r="E7794" s="66"/>
      <c r="F7794" s="66">
        <v>0</v>
      </c>
      <c r="G7794" s="66"/>
      <c r="H7794" s="66">
        <v>0</v>
      </c>
    </row>
    <row r="7795" spans="1:8" ht="12.75" customHeight="1" x14ac:dyDescent="0.25">
      <c r="A7795" s="26" t="s">
        <v>8245</v>
      </c>
      <c r="B7795" s="26" t="s">
        <v>8242</v>
      </c>
      <c r="C7795" s="65">
        <v>14</v>
      </c>
      <c r="D7795" s="66"/>
      <c r="E7795" s="66">
        <v>0</v>
      </c>
      <c r="F7795" s="66"/>
      <c r="G7795" s="66"/>
      <c r="H7795" s="66">
        <v>0</v>
      </c>
    </row>
    <row r="7796" spans="1:8" ht="12.75" customHeight="1" x14ac:dyDescent="0.25">
      <c r="A7796" s="26" t="s">
        <v>8246</v>
      </c>
      <c r="B7796" s="26" t="s">
        <v>8242</v>
      </c>
      <c r="C7796" s="65">
        <v>16</v>
      </c>
      <c r="D7796" s="66">
        <v>0</v>
      </c>
      <c r="E7796" s="66"/>
      <c r="F7796" s="66"/>
      <c r="G7796" s="66"/>
      <c r="H7796" s="66">
        <v>0</v>
      </c>
    </row>
    <row r="7797" spans="1:8" ht="12.75" customHeight="1" x14ac:dyDescent="0.25">
      <c r="A7797" s="26" t="s">
        <v>8247</v>
      </c>
      <c r="B7797" s="26" t="s">
        <v>8244</v>
      </c>
      <c r="C7797" s="65">
        <v>16</v>
      </c>
      <c r="D7797" s="66">
        <v>0</v>
      </c>
      <c r="E7797" s="66"/>
      <c r="F7797" s="66"/>
      <c r="G7797" s="66"/>
      <c r="H7797" s="66">
        <v>0</v>
      </c>
    </row>
    <row r="7798" spans="1:8" ht="12.75" customHeight="1" x14ac:dyDescent="0.25">
      <c r="A7798" s="26" t="s">
        <v>8248</v>
      </c>
      <c r="B7798" s="26" t="s">
        <v>8249</v>
      </c>
      <c r="C7798" s="65">
        <v>3</v>
      </c>
      <c r="D7798" s="66"/>
      <c r="E7798" s="66"/>
      <c r="F7798" s="66"/>
      <c r="G7798" s="66"/>
      <c r="H7798" s="66">
        <v>-493257.05</v>
      </c>
    </row>
    <row r="7799" spans="1:8" ht="12.75" customHeight="1" x14ac:dyDescent="0.25">
      <c r="A7799" s="26" t="s">
        <v>8250</v>
      </c>
      <c r="B7799" s="26" t="s">
        <v>8249</v>
      </c>
      <c r="C7799" s="65">
        <v>4</v>
      </c>
      <c r="D7799" s="66"/>
      <c r="E7799" s="66"/>
      <c r="F7799" s="66"/>
      <c r="G7799" s="66"/>
      <c r="H7799" s="66">
        <v>-493257.05</v>
      </c>
    </row>
    <row r="7800" spans="1:8" ht="12.75" customHeight="1" x14ac:dyDescent="0.25">
      <c r="A7800" s="26" t="s">
        <v>8251</v>
      </c>
      <c r="B7800" s="26" t="s">
        <v>8252</v>
      </c>
      <c r="C7800" s="65">
        <v>6</v>
      </c>
      <c r="D7800" s="66"/>
      <c r="E7800" s="66"/>
      <c r="F7800" s="66"/>
      <c r="G7800" s="66"/>
      <c r="H7800" s="66">
        <v>1300140.07</v>
      </c>
    </row>
    <row r="7801" spans="1:8" ht="12.75" customHeight="1" x14ac:dyDescent="0.25">
      <c r="A7801" s="26" t="s">
        <v>8253</v>
      </c>
      <c r="B7801" s="26" t="s">
        <v>8254</v>
      </c>
      <c r="C7801" s="65">
        <v>10</v>
      </c>
      <c r="D7801" s="66"/>
      <c r="E7801" s="66"/>
      <c r="F7801" s="66"/>
      <c r="G7801" s="66">
        <v>-1300140.07</v>
      </c>
      <c r="H7801" s="66">
        <v>1300140.07</v>
      </c>
    </row>
    <row r="7802" spans="1:8" ht="12.75" customHeight="1" x14ac:dyDescent="0.25">
      <c r="A7802" s="26" t="s">
        <v>8255</v>
      </c>
      <c r="B7802" s="26" t="s">
        <v>8256</v>
      </c>
      <c r="C7802" s="65">
        <v>12</v>
      </c>
      <c r="D7802" s="66"/>
      <c r="E7802" s="66"/>
      <c r="F7802" s="66">
        <v>-1300140.07</v>
      </c>
      <c r="G7802" s="66"/>
      <c r="H7802" s="66">
        <v>1300140.07</v>
      </c>
    </row>
    <row r="7803" spans="1:8" ht="12.75" customHeight="1" x14ac:dyDescent="0.25">
      <c r="A7803" s="26" t="s">
        <v>8257</v>
      </c>
      <c r="B7803" s="26" t="s">
        <v>8256</v>
      </c>
      <c r="C7803" s="65">
        <v>14</v>
      </c>
      <c r="D7803" s="66"/>
      <c r="E7803" s="66">
        <v>-1300140.07</v>
      </c>
      <c r="F7803" s="66"/>
      <c r="G7803" s="66"/>
      <c r="H7803" s="66">
        <v>1300140.07</v>
      </c>
    </row>
    <row r="7804" spans="1:8" ht="12.75" customHeight="1" x14ac:dyDescent="0.25">
      <c r="A7804" s="26" t="s">
        <v>8258</v>
      </c>
      <c r="B7804" s="26" t="s">
        <v>8256</v>
      </c>
      <c r="C7804" s="65">
        <v>16</v>
      </c>
      <c r="D7804" s="66">
        <v>-1300140.07</v>
      </c>
      <c r="E7804" s="66"/>
      <c r="F7804" s="66"/>
      <c r="G7804" s="66"/>
      <c r="H7804" s="66">
        <v>1300140.07</v>
      </c>
    </row>
    <row r="7805" spans="1:8" ht="12.75" customHeight="1" x14ac:dyDescent="0.25">
      <c r="A7805" s="26" t="s">
        <v>8259</v>
      </c>
      <c r="B7805" s="26" t="s">
        <v>8260</v>
      </c>
      <c r="C7805" s="65">
        <v>10</v>
      </c>
      <c r="D7805" s="66"/>
      <c r="E7805" s="66"/>
      <c r="F7805" s="66"/>
      <c r="G7805" s="66">
        <v>0</v>
      </c>
      <c r="H7805" s="66">
        <v>0</v>
      </c>
    </row>
    <row r="7806" spans="1:8" ht="12.75" customHeight="1" x14ac:dyDescent="0.25">
      <c r="A7806" s="26" t="s">
        <v>8261</v>
      </c>
      <c r="B7806" s="26" t="s">
        <v>8260</v>
      </c>
      <c r="C7806" s="65">
        <v>12</v>
      </c>
      <c r="D7806" s="66"/>
      <c r="E7806" s="66"/>
      <c r="F7806" s="66">
        <v>0</v>
      </c>
      <c r="G7806" s="66"/>
      <c r="H7806" s="66">
        <v>0</v>
      </c>
    </row>
    <row r="7807" spans="1:8" ht="12.75" customHeight="1" x14ac:dyDescent="0.25">
      <c r="A7807" s="26" t="s">
        <v>8262</v>
      </c>
      <c r="B7807" s="26" t="s">
        <v>8263</v>
      </c>
      <c r="C7807" s="65">
        <v>6</v>
      </c>
      <c r="D7807" s="66"/>
      <c r="E7807" s="66"/>
      <c r="F7807" s="66"/>
      <c r="G7807" s="66"/>
      <c r="H7807" s="66">
        <v>-1793397.12</v>
      </c>
    </row>
    <row r="7808" spans="1:8" ht="12.75" customHeight="1" x14ac:dyDescent="0.25">
      <c r="A7808" s="26" t="s">
        <v>8264</v>
      </c>
      <c r="B7808" s="26" t="s">
        <v>8254</v>
      </c>
      <c r="C7808" s="65">
        <v>10</v>
      </c>
      <c r="D7808" s="66"/>
      <c r="E7808" s="66"/>
      <c r="F7808" s="66"/>
      <c r="G7808" s="66">
        <v>1793397.12</v>
      </c>
      <c r="H7808" s="66">
        <v>-1793397.12</v>
      </c>
    </row>
    <row r="7809" spans="1:8" ht="12.75" customHeight="1" x14ac:dyDescent="0.25">
      <c r="A7809" s="26" t="s">
        <v>8265</v>
      </c>
      <c r="B7809" s="26" t="s">
        <v>8266</v>
      </c>
      <c r="C7809" s="65">
        <v>12</v>
      </c>
      <c r="D7809" s="66"/>
      <c r="E7809" s="66"/>
      <c r="F7809" s="66">
        <v>1793397.12</v>
      </c>
      <c r="G7809" s="66"/>
      <c r="H7809" s="66">
        <v>-1793397.12</v>
      </c>
    </row>
    <row r="7810" spans="1:8" ht="12.75" customHeight="1" x14ac:dyDescent="0.25">
      <c r="A7810" s="26" t="s">
        <v>8267</v>
      </c>
      <c r="B7810" s="26" t="s">
        <v>8266</v>
      </c>
      <c r="C7810" s="65">
        <v>14</v>
      </c>
      <c r="D7810" s="66"/>
      <c r="E7810" s="66">
        <v>1793397.12</v>
      </c>
      <c r="F7810" s="66"/>
      <c r="G7810" s="66"/>
      <c r="H7810" s="66">
        <v>-1793397.12</v>
      </c>
    </row>
    <row r="7811" spans="1:8" ht="12.75" customHeight="1" x14ac:dyDescent="0.25">
      <c r="A7811" s="26" t="s">
        <v>8268</v>
      </c>
      <c r="B7811" s="26" t="s">
        <v>8266</v>
      </c>
      <c r="C7811" s="65">
        <v>16</v>
      </c>
      <c r="D7811" s="66">
        <v>1793397.12</v>
      </c>
      <c r="E7811" s="66"/>
      <c r="F7811" s="66"/>
      <c r="G7811" s="66"/>
      <c r="H7811" s="66">
        <v>-1793397.12</v>
      </c>
    </row>
    <row r="7812" spans="1:8" ht="12.75" customHeight="1" x14ac:dyDescent="0.25">
      <c r="A7812" s="26" t="s">
        <v>8269</v>
      </c>
      <c r="B7812" s="26" t="s">
        <v>8260</v>
      </c>
      <c r="C7812" s="65">
        <v>10</v>
      </c>
      <c r="D7812" s="66"/>
      <c r="E7812" s="66"/>
      <c r="F7812" s="66"/>
      <c r="G7812" s="66">
        <v>0</v>
      </c>
      <c r="H7812" s="66">
        <v>0</v>
      </c>
    </row>
    <row r="7813" spans="1:8" ht="12.75" customHeight="1" x14ac:dyDescent="0.25">
      <c r="A7813" s="26" t="s">
        <v>8270</v>
      </c>
      <c r="B7813" s="26" t="s">
        <v>8260</v>
      </c>
      <c r="C7813" s="65">
        <v>12</v>
      </c>
      <c r="D7813" s="66"/>
      <c r="E7813" s="66"/>
      <c r="F7813" s="66">
        <v>0</v>
      </c>
      <c r="G7813" s="66"/>
      <c r="H7813" s="66">
        <v>0</v>
      </c>
    </row>
    <row r="7814" spans="1:8" ht="12.75" customHeight="1" x14ac:dyDescent="0.25">
      <c r="A7814" s="26" t="s">
        <v>8271</v>
      </c>
      <c r="B7814" s="26" t="s">
        <v>8272</v>
      </c>
      <c r="C7814" s="65">
        <v>2</v>
      </c>
      <c r="D7814" s="66"/>
      <c r="E7814" s="66"/>
      <c r="F7814" s="66"/>
      <c r="G7814" s="66"/>
      <c r="H7814" s="66">
        <v>8977324.9900000002</v>
      </c>
    </row>
    <row r="7815" spans="1:8" ht="12.75" customHeight="1" x14ac:dyDescent="0.25">
      <c r="A7815" s="26" t="s">
        <v>8273</v>
      </c>
      <c r="B7815" s="26" t="s">
        <v>8274</v>
      </c>
      <c r="C7815" s="65">
        <v>3</v>
      </c>
      <c r="D7815" s="66"/>
      <c r="E7815" s="66"/>
      <c r="F7815" s="66"/>
      <c r="G7815" s="66"/>
      <c r="H7815" s="66">
        <v>5841801.29</v>
      </c>
    </row>
    <row r="7816" spans="1:8" ht="12.75" customHeight="1" x14ac:dyDescent="0.25">
      <c r="A7816" s="26" t="s">
        <v>8275</v>
      </c>
      <c r="B7816" s="26" t="s">
        <v>8274</v>
      </c>
      <c r="C7816" s="65">
        <v>4</v>
      </c>
      <c r="D7816" s="66"/>
      <c r="E7816" s="66"/>
      <c r="F7816" s="66"/>
      <c r="G7816" s="66"/>
      <c r="H7816" s="66">
        <v>5841801.29</v>
      </c>
    </row>
    <row r="7817" spans="1:8" ht="12.75" customHeight="1" x14ac:dyDescent="0.25">
      <c r="A7817" s="26" t="s">
        <v>8276</v>
      </c>
      <c r="B7817" s="26" t="s">
        <v>8274</v>
      </c>
      <c r="C7817" s="65">
        <v>6</v>
      </c>
      <c r="D7817" s="66"/>
      <c r="E7817" s="66"/>
      <c r="F7817" s="66"/>
      <c r="G7817" s="66"/>
      <c r="H7817" s="66">
        <v>5841801.29</v>
      </c>
    </row>
    <row r="7818" spans="1:8" ht="12.75" customHeight="1" x14ac:dyDescent="0.25">
      <c r="A7818" s="26" t="s">
        <v>8277</v>
      </c>
      <c r="B7818" s="26" t="s">
        <v>8274</v>
      </c>
      <c r="C7818" s="65">
        <v>10</v>
      </c>
      <c r="D7818" s="66"/>
      <c r="E7818" s="66"/>
      <c r="F7818" s="66"/>
      <c r="G7818" s="66">
        <v>-5841801.29</v>
      </c>
      <c r="H7818" s="66">
        <v>5841801.29</v>
      </c>
    </row>
    <row r="7819" spans="1:8" ht="12.75" customHeight="1" x14ac:dyDescent="0.25">
      <c r="A7819" s="26" t="s">
        <v>8278</v>
      </c>
      <c r="B7819" s="26" t="s">
        <v>8274</v>
      </c>
      <c r="C7819" s="65">
        <v>12</v>
      </c>
      <c r="D7819" s="66"/>
      <c r="E7819" s="66"/>
      <c r="F7819" s="66">
        <v>-5841801.29</v>
      </c>
      <c r="G7819" s="66"/>
      <c r="H7819" s="66">
        <v>5841801.29</v>
      </c>
    </row>
    <row r="7820" spans="1:8" ht="12.75" customHeight="1" x14ac:dyDescent="0.25">
      <c r="A7820" s="26" t="s">
        <v>8279</v>
      </c>
      <c r="B7820" s="26" t="s">
        <v>8274</v>
      </c>
      <c r="C7820" s="65">
        <v>14</v>
      </c>
      <c r="D7820" s="66"/>
      <c r="E7820" s="66">
        <v>-5841801.29</v>
      </c>
      <c r="F7820" s="66"/>
      <c r="G7820" s="66"/>
      <c r="H7820" s="66">
        <v>5841801.29</v>
      </c>
    </row>
    <row r="7821" spans="1:8" ht="12.75" customHeight="1" x14ac:dyDescent="0.25">
      <c r="A7821" s="26" t="s">
        <v>8280</v>
      </c>
      <c r="B7821" s="26" t="s">
        <v>8274</v>
      </c>
      <c r="C7821" s="65">
        <v>16</v>
      </c>
      <c r="D7821" s="66">
        <v>-5841801.29</v>
      </c>
      <c r="E7821" s="66"/>
      <c r="F7821" s="66"/>
      <c r="G7821" s="66"/>
      <c r="H7821" s="66">
        <v>5841801.29</v>
      </c>
    </row>
    <row r="7822" spans="1:8" ht="12.75" customHeight="1" x14ac:dyDescent="0.25">
      <c r="A7822" s="26" t="s">
        <v>8281</v>
      </c>
      <c r="B7822" s="26" t="s">
        <v>8282</v>
      </c>
      <c r="C7822" s="65">
        <v>3</v>
      </c>
      <c r="D7822" s="66"/>
      <c r="E7822" s="66"/>
      <c r="F7822" s="66"/>
      <c r="G7822" s="66"/>
      <c r="H7822" s="66">
        <v>0</v>
      </c>
    </row>
    <row r="7823" spans="1:8" ht="12.75" customHeight="1" x14ac:dyDescent="0.25">
      <c r="A7823" s="26" t="s">
        <v>8283</v>
      </c>
      <c r="B7823" s="26" t="s">
        <v>8282</v>
      </c>
      <c r="C7823" s="65">
        <v>4</v>
      </c>
      <c r="D7823" s="66"/>
      <c r="E7823" s="66"/>
      <c r="F7823" s="66"/>
      <c r="G7823" s="66"/>
      <c r="H7823" s="66">
        <v>0</v>
      </c>
    </row>
    <row r="7824" spans="1:8" ht="12.75" customHeight="1" x14ac:dyDescent="0.25">
      <c r="A7824" s="26" t="s">
        <v>8284</v>
      </c>
      <c r="B7824" s="26" t="s">
        <v>5196</v>
      </c>
      <c r="C7824" s="65">
        <v>6</v>
      </c>
      <c r="D7824" s="66"/>
      <c r="E7824" s="66"/>
      <c r="F7824" s="66"/>
      <c r="G7824" s="66"/>
      <c r="H7824" s="66">
        <v>0</v>
      </c>
    </row>
    <row r="7825" spans="1:8" ht="12.75" customHeight="1" x14ac:dyDescent="0.25">
      <c r="A7825" s="26" t="s">
        <v>8285</v>
      </c>
      <c r="B7825" s="26" t="s">
        <v>8286</v>
      </c>
      <c r="C7825" s="65">
        <v>10</v>
      </c>
      <c r="D7825" s="66"/>
      <c r="E7825" s="66"/>
      <c r="F7825" s="66"/>
      <c r="G7825" s="66">
        <v>0</v>
      </c>
      <c r="H7825" s="66">
        <v>0</v>
      </c>
    </row>
    <row r="7826" spans="1:8" ht="12.75" customHeight="1" x14ac:dyDescent="0.25">
      <c r="A7826" s="26" t="s">
        <v>8287</v>
      </c>
      <c r="B7826" s="26" t="s">
        <v>8286</v>
      </c>
      <c r="C7826" s="65">
        <v>12</v>
      </c>
      <c r="D7826" s="66"/>
      <c r="E7826" s="66"/>
      <c r="F7826" s="66">
        <v>0</v>
      </c>
      <c r="G7826" s="66"/>
      <c r="H7826" s="66">
        <v>0</v>
      </c>
    </row>
    <row r="7827" spans="1:8" ht="12.75" customHeight="1" x14ac:dyDescent="0.25">
      <c r="A7827" s="26" t="s">
        <v>8288</v>
      </c>
      <c r="B7827" s="26" t="s">
        <v>8286</v>
      </c>
      <c r="C7827" s="65">
        <v>14</v>
      </c>
      <c r="D7827" s="66"/>
      <c r="E7827" s="66">
        <v>0</v>
      </c>
      <c r="F7827" s="66"/>
      <c r="G7827" s="66"/>
      <c r="H7827" s="66">
        <v>0</v>
      </c>
    </row>
    <row r="7828" spans="1:8" ht="12.75" customHeight="1" x14ac:dyDescent="0.25">
      <c r="A7828" s="26" t="s">
        <v>8289</v>
      </c>
      <c r="B7828" s="26" t="s">
        <v>8286</v>
      </c>
      <c r="C7828" s="65">
        <v>16</v>
      </c>
      <c r="D7828" s="66">
        <v>0</v>
      </c>
      <c r="E7828" s="66"/>
      <c r="F7828" s="66"/>
      <c r="G7828" s="66"/>
      <c r="H7828" s="66">
        <v>0</v>
      </c>
    </row>
    <row r="7829" spans="1:8" ht="12.75" customHeight="1" x14ac:dyDescent="0.25">
      <c r="A7829" s="26" t="s">
        <v>8290</v>
      </c>
      <c r="B7829" s="26" t="s">
        <v>8291</v>
      </c>
      <c r="C7829" s="65">
        <v>10</v>
      </c>
      <c r="D7829" s="66"/>
      <c r="E7829" s="66"/>
      <c r="F7829" s="66"/>
      <c r="G7829" s="66">
        <v>0</v>
      </c>
      <c r="H7829" s="66">
        <v>0</v>
      </c>
    </row>
    <row r="7830" spans="1:8" ht="12.75" customHeight="1" x14ac:dyDescent="0.25">
      <c r="A7830" s="26" t="s">
        <v>8292</v>
      </c>
      <c r="B7830" s="26" t="s">
        <v>8291</v>
      </c>
      <c r="C7830" s="65">
        <v>12</v>
      </c>
      <c r="D7830" s="66"/>
      <c r="E7830" s="66"/>
      <c r="F7830" s="66">
        <v>0</v>
      </c>
      <c r="G7830" s="66"/>
      <c r="H7830" s="66">
        <v>0</v>
      </c>
    </row>
    <row r="7831" spans="1:8" ht="12.75" customHeight="1" x14ac:dyDescent="0.25">
      <c r="A7831" s="26" t="s">
        <v>8293</v>
      </c>
      <c r="B7831" s="26" t="s">
        <v>8294</v>
      </c>
      <c r="C7831" s="65">
        <v>3</v>
      </c>
      <c r="D7831" s="66"/>
      <c r="E7831" s="66"/>
      <c r="F7831" s="66"/>
      <c r="G7831" s="66"/>
      <c r="H7831" s="66">
        <v>0</v>
      </c>
    </row>
    <row r="7832" spans="1:8" ht="12.75" customHeight="1" x14ac:dyDescent="0.25">
      <c r="A7832" s="26" t="s">
        <v>8295</v>
      </c>
      <c r="B7832" s="26" t="s">
        <v>8294</v>
      </c>
      <c r="C7832" s="65">
        <v>4</v>
      </c>
      <c r="D7832" s="66"/>
      <c r="E7832" s="66"/>
      <c r="F7832" s="66"/>
      <c r="G7832" s="66"/>
      <c r="H7832" s="66">
        <v>0</v>
      </c>
    </row>
    <row r="7833" spans="1:8" ht="12.75" customHeight="1" x14ac:dyDescent="0.25">
      <c r="A7833" s="26" t="s">
        <v>8296</v>
      </c>
      <c r="B7833" s="26" t="s">
        <v>8297</v>
      </c>
      <c r="C7833" s="65">
        <v>6</v>
      </c>
      <c r="D7833" s="66"/>
      <c r="E7833" s="66"/>
      <c r="F7833" s="66"/>
      <c r="G7833" s="66"/>
      <c r="H7833" s="66">
        <v>0</v>
      </c>
    </row>
    <row r="7834" spans="1:8" ht="12.75" customHeight="1" x14ac:dyDescent="0.25">
      <c r="A7834" s="26" t="s">
        <v>8298</v>
      </c>
      <c r="B7834" s="26" t="s">
        <v>4537</v>
      </c>
      <c r="C7834" s="65">
        <v>10</v>
      </c>
      <c r="D7834" s="66"/>
      <c r="E7834" s="66"/>
      <c r="F7834" s="66"/>
      <c r="G7834" s="66">
        <v>0</v>
      </c>
      <c r="H7834" s="66">
        <v>0</v>
      </c>
    </row>
    <row r="7835" spans="1:8" ht="12.75" customHeight="1" x14ac:dyDescent="0.25">
      <c r="A7835" s="26" t="s">
        <v>8299</v>
      </c>
      <c r="B7835" s="26" t="s">
        <v>4537</v>
      </c>
      <c r="C7835" s="65">
        <v>12</v>
      </c>
      <c r="D7835" s="66"/>
      <c r="E7835" s="66"/>
      <c r="F7835" s="66">
        <v>0</v>
      </c>
      <c r="G7835" s="66"/>
      <c r="H7835" s="66">
        <v>0</v>
      </c>
    </row>
    <row r="7836" spans="1:8" ht="12.75" customHeight="1" x14ac:dyDescent="0.25">
      <c r="A7836" s="26" t="s">
        <v>8300</v>
      </c>
      <c r="B7836" s="26" t="s">
        <v>4537</v>
      </c>
      <c r="C7836" s="65">
        <v>14</v>
      </c>
      <c r="D7836" s="66"/>
      <c r="E7836" s="66">
        <v>0</v>
      </c>
      <c r="F7836" s="66"/>
      <c r="G7836" s="66"/>
      <c r="H7836" s="66">
        <v>0</v>
      </c>
    </row>
    <row r="7837" spans="1:8" ht="12.75" customHeight="1" x14ac:dyDescent="0.25">
      <c r="A7837" s="26" t="s">
        <v>8301</v>
      </c>
      <c r="B7837" s="26" t="s">
        <v>4537</v>
      </c>
      <c r="C7837" s="65">
        <v>16</v>
      </c>
      <c r="D7837" s="66">
        <v>0</v>
      </c>
      <c r="E7837" s="66"/>
      <c r="F7837" s="66"/>
      <c r="G7837" s="66"/>
      <c r="H7837" s="66">
        <v>0</v>
      </c>
    </row>
    <row r="7838" spans="1:8" ht="12.75" customHeight="1" x14ac:dyDescent="0.25">
      <c r="A7838" s="26" t="s">
        <v>8302</v>
      </c>
      <c r="B7838" s="26" t="s">
        <v>4557</v>
      </c>
      <c r="C7838" s="65">
        <v>10</v>
      </c>
      <c r="D7838" s="66"/>
      <c r="E7838" s="66"/>
      <c r="F7838" s="66"/>
      <c r="G7838" s="66">
        <v>0</v>
      </c>
      <c r="H7838" s="66">
        <v>0</v>
      </c>
    </row>
    <row r="7839" spans="1:8" ht="12.75" customHeight="1" x14ac:dyDescent="0.25">
      <c r="A7839" s="26" t="s">
        <v>8303</v>
      </c>
      <c r="B7839" s="26" t="s">
        <v>8304</v>
      </c>
      <c r="C7839" s="65">
        <v>3</v>
      </c>
      <c r="D7839" s="66"/>
      <c r="E7839" s="66"/>
      <c r="F7839" s="66"/>
      <c r="G7839" s="66"/>
      <c r="H7839" s="66">
        <v>69791.83</v>
      </c>
    </row>
    <row r="7840" spans="1:8" ht="12.75" customHeight="1" x14ac:dyDescent="0.25">
      <c r="A7840" s="26" t="s">
        <v>8305</v>
      </c>
      <c r="B7840" s="26" t="s">
        <v>8304</v>
      </c>
      <c r="C7840" s="65">
        <v>4</v>
      </c>
      <c r="D7840" s="66"/>
      <c r="E7840" s="66"/>
      <c r="F7840" s="66"/>
      <c r="G7840" s="66"/>
      <c r="H7840" s="66">
        <v>69791.83</v>
      </c>
    </row>
    <row r="7841" spans="1:8" ht="12.75" customHeight="1" x14ac:dyDescent="0.25">
      <c r="A7841" s="26" t="s">
        <v>8306</v>
      </c>
      <c r="B7841" s="26" t="s">
        <v>8307</v>
      </c>
      <c r="C7841" s="65">
        <v>6</v>
      </c>
      <c r="D7841" s="66"/>
      <c r="E7841" s="66"/>
      <c r="F7841" s="66"/>
      <c r="G7841" s="66"/>
      <c r="H7841" s="66">
        <v>0</v>
      </c>
    </row>
    <row r="7842" spans="1:8" ht="12.75" customHeight="1" x14ac:dyDescent="0.25">
      <c r="A7842" s="26" t="s">
        <v>8308</v>
      </c>
      <c r="B7842" s="26" t="s">
        <v>8309</v>
      </c>
      <c r="C7842" s="65">
        <v>10</v>
      </c>
      <c r="D7842" s="66"/>
      <c r="E7842" s="66"/>
      <c r="F7842" s="66"/>
      <c r="G7842" s="66">
        <v>0</v>
      </c>
      <c r="H7842" s="66">
        <v>0</v>
      </c>
    </row>
    <row r="7843" spans="1:8" ht="12.75" customHeight="1" x14ac:dyDescent="0.25">
      <c r="A7843" s="26" t="s">
        <v>8310</v>
      </c>
      <c r="B7843" s="26" t="s">
        <v>8311</v>
      </c>
      <c r="C7843" s="65">
        <v>12</v>
      </c>
      <c r="D7843" s="66"/>
      <c r="E7843" s="66"/>
      <c r="F7843" s="66">
        <v>0</v>
      </c>
      <c r="G7843" s="66"/>
      <c r="H7843" s="66">
        <v>0</v>
      </c>
    </row>
    <row r="7844" spans="1:8" ht="12.75" customHeight="1" x14ac:dyDescent="0.25">
      <c r="A7844" s="26" t="s">
        <v>8312</v>
      </c>
      <c r="B7844" s="26" t="s">
        <v>5029</v>
      </c>
      <c r="C7844" s="65">
        <v>10</v>
      </c>
      <c r="D7844" s="66"/>
      <c r="E7844" s="66"/>
      <c r="F7844" s="66"/>
      <c r="G7844" s="66">
        <v>0</v>
      </c>
      <c r="H7844" s="66">
        <v>0</v>
      </c>
    </row>
    <row r="7845" spans="1:8" ht="12.75" customHeight="1" x14ac:dyDescent="0.25">
      <c r="A7845" s="26" t="s">
        <v>8313</v>
      </c>
      <c r="B7845" s="26" t="s">
        <v>8314</v>
      </c>
      <c r="C7845" s="65">
        <v>12</v>
      </c>
      <c r="D7845" s="66"/>
      <c r="E7845" s="66"/>
      <c r="F7845" s="66">
        <v>0</v>
      </c>
      <c r="G7845" s="66"/>
      <c r="H7845" s="66">
        <v>0</v>
      </c>
    </row>
    <row r="7846" spans="1:8" ht="12.75" customHeight="1" x14ac:dyDescent="0.25">
      <c r="A7846" s="26" t="s">
        <v>8315</v>
      </c>
      <c r="B7846" s="26" t="s">
        <v>5034</v>
      </c>
      <c r="C7846" s="65">
        <v>10</v>
      </c>
      <c r="D7846" s="66"/>
      <c r="E7846" s="66"/>
      <c r="F7846" s="66"/>
      <c r="G7846" s="66">
        <v>0</v>
      </c>
      <c r="H7846" s="66">
        <v>0</v>
      </c>
    </row>
    <row r="7847" spans="1:8" ht="12.75" customHeight="1" x14ac:dyDescent="0.25">
      <c r="A7847" s="26" t="s">
        <v>8316</v>
      </c>
      <c r="B7847" s="26" t="s">
        <v>8317</v>
      </c>
      <c r="C7847" s="65">
        <v>12</v>
      </c>
      <c r="D7847" s="66"/>
      <c r="E7847" s="66"/>
      <c r="F7847" s="66">
        <v>0</v>
      </c>
      <c r="G7847" s="66"/>
      <c r="H7847" s="66">
        <v>0</v>
      </c>
    </row>
    <row r="7848" spans="1:8" ht="12.75" customHeight="1" x14ac:dyDescent="0.25">
      <c r="A7848" s="26" t="s">
        <v>8318</v>
      </c>
      <c r="B7848" s="26" t="s">
        <v>8319</v>
      </c>
      <c r="C7848" s="65">
        <v>6</v>
      </c>
      <c r="D7848" s="66"/>
      <c r="E7848" s="66"/>
      <c r="F7848" s="66"/>
      <c r="G7848" s="66"/>
      <c r="H7848" s="66">
        <v>69791.83</v>
      </c>
    </row>
    <row r="7849" spans="1:8" ht="12.75" customHeight="1" x14ac:dyDescent="0.25">
      <c r="A7849" s="26" t="s">
        <v>8320</v>
      </c>
      <c r="B7849" s="26" t="s">
        <v>8309</v>
      </c>
      <c r="C7849" s="65">
        <v>10</v>
      </c>
      <c r="D7849" s="66"/>
      <c r="E7849" s="66"/>
      <c r="F7849" s="66"/>
      <c r="G7849" s="66">
        <v>-69791.83</v>
      </c>
      <c r="H7849" s="66">
        <v>69791.83</v>
      </c>
    </row>
    <row r="7850" spans="1:8" ht="22.5" customHeight="1" x14ac:dyDescent="0.25">
      <c r="A7850" s="26" t="s">
        <v>8321</v>
      </c>
      <c r="B7850" s="26" t="s">
        <v>8311</v>
      </c>
      <c r="C7850" s="65">
        <v>12</v>
      </c>
      <c r="D7850" s="66"/>
      <c r="E7850" s="66"/>
      <c r="F7850" s="66">
        <v>-69791.83</v>
      </c>
      <c r="G7850" s="66"/>
      <c r="H7850" s="66">
        <v>69791.83</v>
      </c>
    </row>
    <row r="7851" spans="1:8" ht="12.75" customHeight="1" x14ac:dyDescent="0.25">
      <c r="A7851" s="26" t="s">
        <v>8322</v>
      </c>
      <c r="B7851" s="26" t="s">
        <v>8311</v>
      </c>
      <c r="C7851" s="65">
        <v>14</v>
      </c>
      <c r="D7851" s="66"/>
      <c r="E7851" s="66">
        <v>-69791.83</v>
      </c>
      <c r="F7851" s="66"/>
      <c r="G7851" s="66"/>
      <c r="H7851" s="66">
        <v>69791.83</v>
      </c>
    </row>
    <row r="7852" spans="1:8" ht="12.75" customHeight="1" x14ac:dyDescent="0.25">
      <c r="A7852" s="26" t="s">
        <v>8323</v>
      </c>
      <c r="B7852" s="26" t="s">
        <v>8311</v>
      </c>
      <c r="C7852" s="65">
        <v>16</v>
      </c>
      <c r="D7852" s="66">
        <v>-69791.83</v>
      </c>
      <c r="E7852" s="66"/>
      <c r="F7852" s="66"/>
      <c r="G7852" s="66"/>
      <c r="H7852" s="66">
        <v>69791.83</v>
      </c>
    </row>
    <row r="7853" spans="1:8" ht="12.75" customHeight="1" x14ac:dyDescent="0.25">
      <c r="A7853" s="26" t="s">
        <v>8324</v>
      </c>
      <c r="B7853" s="26" t="s">
        <v>5029</v>
      </c>
      <c r="C7853" s="65">
        <v>10</v>
      </c>
      <c r="D7853" s="66"/>
      <c r="E7853" s="66"/>
      <c r="F7853" s="66"/>
      <c r="G7853" s="66">
        <v>0</v>
      </c>
      <c r="H7853" s="66">
        <v>0</v>
      </c>
    </row>
    <row r="7854" spans="1:8" ht="12.75" customHeight="1" x14ac:dyDescent="0.25">
      <c r="A7854" s="26" t="s">
        <v>8325</v>
      </c>
      <c r="B7854" s="26" t="s">
        <v>8314</v>
      </c>
      <c r="C7854" s="65">
        <v>12</v>
      </c>
      <c r="D7854" s="66"/>
      <c r="E7854" s="66"/>
      <c r="F7854" s="66">
        <v>0</v>
      </c>
      <c r="G7854" s="66"/>
      <c r="H7854" s="66">
        <v>0</v>
      </c>
    </row>
    <row r="7855" spans="1:8" ht="12.75" customHeight="1" x14ac:dyDescent="0.25">
      <c r="A7855" s="26" t="s">
        <v>8326</v>
      </c>
      <c r="B7855" s="26" t="s">
        <v>5034</v>
      </c>
      <c r="C7855" s="65">
        <v>10</v>
      </c>
      <c r="D7855" s="66"/>
      <c r="E7855" s="66"/>
      <c r="F7855" s="66"/>
      <c r="G7855" s="66">
        <v>0</v>
      </c>
      <c r="H7855" s="66">
        <v>0</v>
      </c>
    </row>
    <row r="7856" spans="1:8" ht="12.75" customHeight="1" x14ac:dyDescent="0.25">
      <c r="A7856" s="26" t="s">
        <v>8327</v>
      </c>
      <c r="B7856" s="26" t="s">
        <v>8317</v>
      </c>
      <c r="C7856" s="65">
        <v>12</v>
      </c>
      <c r="D7856" s="66"/>
      <c r="E7856" s="66"/>
      <c r="F7856" s="66">
        <v>0</v>
      </c>
      <c r="G7856" s="66"/>
      <c r="H7856" s="66">
        <v>0</v>
      </c>
    </row>
    <row r="7857" spans="1:8" ht="12.75" customHeight="1" x14ac:dyDescent="0.25">
      <c r="A7857" s="26" t="s">
        <v>8328</v>
      </c>
      <c r="B7857" s="26" t="s">
        <v>8036</v>
      </c>
      <c r="C7857" s="65">
        <v>3</v>
      </c>
      <c r="D7857" s="66"/>
      <c r="E7857" s="66"/>
      <c r="F7857" s="66"/>
      <c r="G7857" s="66"/>
      <c r="H7857" s="66">
        <v>3065731.87</v>
      </c>
    </row>
    <row r="7858" spans="1:8" ht="12.75" customHeight="1" x14ac:dyDescent="0.25">
      <c r="A7858" s="26" t="s">
        <v>8329</v>
      </c>
      <c r="B7858" s="26" t="s">
        <v>8036</v>
      </c>
      <c r="C7858" s="65">
        <v>4</v>
      </c>
      <c r="D7858" s="66"/>
      <c r="E7858" s="66"/>
      <c r="F7858" s="66"/>
      <c r="G7858" s="66"/>
      <c r="H7858" s="66">
        <v>3065731.87</v>
      </c>
    </row>
    <row r="7859" spans="1:8" ht="12.75" customHeight="1" x14ac:dyDescent="0.25">
      <c r="A7859" s="26" t="s">
        <v>8330</v>
      </c>
      <c r="B7859" s="26" t="s">
        <v>8331</v>
      </c>
      <c r="C7859" s="65">
        <v>6</v>
      </c>
      <c r="D7859" s="66"/>
      <c r="E7859" s="66"/>
      <c r="F7859" s="66"/>
      <c r="G7859" s="66"/>
      <c r="H7859" s="66">
        <v>0</v>
      </c>
    </row>
    <row r="7860" spans="1:8" ht="12.75" customHeight="1" x14ac:dyDescent="0.25">
      <c r="A7860" s="26" t="s">
        <v>8332</v>
      </c>
      <c r="B7860" s="26" t="s">
        <v>8333</v>
      </c>
      <c r="C7860" s="65">
        <v>10</v>
      </c>
      <c r="D7860" s="66"/>
      <c r="E7860" s="66"/>
      <c r="F7860" s="66"/>
      <c r="G7860" s="66">
        <v>0</v>
      </c>
      <c r="H7860" s="66">
        <v>0</v>
      </c>
    </row>
    <row r="7861" spans="1:8" ht="12.75" customHeight="1" x14ac:dyDescent="0.25">
      <c r="A7861" s="26" t="s">
        <v>8334</v>
      </c>
      <c r="B7861" s="26" t="s">
        <v>8333</v>
      </c>
      <c r="C7861" s="65">
        <v>12</v>
      </c>
      <c r="D7861" s="66"/>
      <c r="E7861" s="66"/>
      <c r="F7861" s="66">
        <v>0</v>
      </c>
      <c r="G7861" s="66"/>
      <c r="H7861" s="66">
        <v>0</v>
      </c>
    </row>
    <row r="7862" spans="1:8" ht="12.75" customHeight="1" x14ac:dyDescent="0.25">
      <c r="A7862" s="26" t="s">
        <v>8335</v>
      </c>
      <c r="B7862" s="26" t="s">
        <v>8336</v>
      </c>
      <c r="C7862" s="65">
        <v>10</v>
      </c>
      <c r="D7862" s="66"/>
      <c r="E7862" s="66"/>
      <c r="F7862" s="66"/>
      <c r="G7862" s="66">
        <v>0</v>
      </c>
      <c r="H7862" s="66">
        <v>0</v>
      </c>
    </row>
    <row r="7863" spans="1:8" ht="12.75" customHeight="1" x14ac:dyDescent="0.25">
      <c r="A7863" s="26" t="s">
        <v>8337</v>
      </c>
      <c r="B7863" s="26" t="s">
        <v>8336</v>
      </c>
      <c r="C7863" s="65">
        <v>12</v>
      </c>
      <c r="D7863" s="66"/>
      <c r="E7863" s="66"/>
      <c r="F7863" s="66">
        <v>0</v>
      </c>
      <c r="G7863" s="66"/>
      <c r="H7863" s="66">
        <v>0</v>
      </c>
    </row>
    <row r="7864" spans="1:8" ht="22.5" customHeight="1" x14ac:dyDescent="0.25">
      <c r="A7864" s="26" t="s">
        <v>8338</v>
      </c>
      <c r="B7864" s="26" t="s">
        <v>8339</v>
      </c>
      <c r="C7864" s="65">
        <v>6</v>
      </c>
      <c r="D7864" s="66"/>
      <c r="E7864" s="66"/>
      <c r="F7864" s="66"/>
      <c r="G7864" s="66"/>
      <c r="H7864" s="66">
        <v>3065731.87</v>
      </c>
    </row>
    <row r="7865" spans="1:8" ht="12.75" customHeight="1" x14ac:dyDescent="0.25">
      <c r="A7865" s="26" t="s">
        <v>8340</v>
      </c>
      <c r="B7865" s="26" t="s">
        <v>4537</v>
      </c>
      <c r="C7865" s="65">
        <v>10</v>
      </c>
      <c r="D7865" s="66"/>
      <c r="E7865" s="66"/>
      <c r="F7865" s="66"/>
      <c r="G7865" s="66">
        <v>-3057329.89</v>
      </c>
      <c r="H7865" s="66">
        <v>3057329.89</v>
      </c>
    </row>
    <row r="7866" spans="1:8" ht="12.75" customHeight="1" x14ac:dyDescent="0.25">
      <c r="A7866" s="26" t="s">
        <v>8341</v>
      </c>
      <c r="B7866" s="26" t="s">
        <v>4537</v>
      </c>
      <c r="C7866" s="65">
        <v>12</v>
      </c>
      <c r="D7866" s="66"/>
      <c r="E7866" s="66"/>
      <c r="F7866" s="66">
        <v>-3057329.89</v>
      </c>
      <c r="G7866" s="66"/>
      <c r="H7866" s="66">
        <v>3057329.89</v>
      </c>
    </row>
    <row r="7867" spans="1:8" ht="12.75" customHeight="1" x14ac:dyDescent="0.25">
      <c r="A7867" s="26" t="s">
        <v>8342</v>
      </c>
      <c r="B7867" s="26" t="s">
        <v>4537</v>
      </c>
      <c r="C7867" s="65">
        <v>14</v>
      </c>
      <c r="D7867" s="66"/>
      <c r="E7867" s="66">
        <v>-3057329.89</v>
      </c>
      <c r="F7867" s="66"/>
      <c r="G7867" s="66"/>
      <c r="H7867" s="66">
        <v>3057329.89</v>
      </c>
    </row>
    <row r="7868" spans="1:8" ht="12.75" customHeight="1" x14ac:dyDescent="0.25">
      <c r="A7868" s="26" t="s">
        <v>8343</v>
      </c>
      <c r="B7868" s="26" t="s">
        <v>4537</v>
      </c>
      <c r="C7868" s="65">
        <v>16</v>
      </c>
      <c r="D7868" s="66">
        <v>-3057329.89</v>
      </c>
      <c r="E7868" s="66"/>
      <c r="F7868" s="66"/>
      <c r="G7868" s="66"/>
      <c r="H7868" s="66">
        <v>3057329.89</v>
      </c>
    </row>
    <row r="7869" spans="1:8" ht="12.75" customHeight="1" x14ac:dyDescent="0.25">
      <c r="A7869" s="26" t="s">
        <v>8344</v>
      </c>
      <c r="B7869" s="26" t="s">
        <v>4557</v>
      </c>
      <c r="C7869" s="65">
        <v>10</v>
      </c>
      <c r="D7869" s="66"/>
      <c r="E7869" s="66"/>
      <c r="F7869" s="66"/>
      <c r="G7869" s="66">
        <v>-8401.98</v>
      </c>
      <c r="H7869" s="66">
        <v>8401.98</v>
      </c>
    </row>
    <row r="7870" spans="1:8" ht="12.75" customHeight="1" x14ac:dyDescent="0.25">
      <c r="A7870" s="26" t="s">
        <v>8345</v>
      </c>
      <c r="B7870" s="26" t="s">
        <v>4557</v>
      </c>
      <c r="C7870" s="65">
        <v>12</v>
      </c>
      <c r="D7870" s="66"/>
      <c r="E7870" s="66"/>
      <c r="F7870" s="66">
        <v>-8401.98</v>
      </c>
      <c r="G7870" s="66"/>
      <c r="H7870" s="66">
        <v>8401.98</v>
      </c>
    </row>
    <row r="7871" spans="1:8" ht="12.75" customHeight="1" x14ac:dyDescent="0.25">
      <c r="A7871" s="26" t="s">
        <v>8346</v>
      </c>
      <c r="B7871" s="26" t="s">
        <v>4557</v>
      </c>
      <c r="C7871" s="65">
        <v>14</v>
      </c>
      <c r="D7871" s="66"/>
      <c r="E7871" s="66">
        <v>-8401.98</v>
      </c>
      <c r="F7871" s="66"/>
      <c r="G7871" s="66"/>
      <c r="H7871" s="66">
        <v>8401.98</v>
      </c>
    </row>
    <row r="7872" spans="1:8" ht="12.75" customHeight="1" x14ac:dyDescent="0.25">
      <c r="A7872" s="26" t="s">
        <v>8347</v>
      </c>
      <c r="B7872" s="26" t="s">
        <v>4557</v>
      </c>
      <c r="C7872" s="65">
        <v>16</v>
      </c>
      <c r="D7872" s="66">
        <v>-8401.98</v>
      </c>
      <c r="E7872" s="66"/>
      <c r="F7872" s="66"/>
      <c r="G7872" s="66"/>
      <c r="H7872" s="66">
        <v>8401.98</v>
      </c>
    </row>
    <row r="7873" spans="1:8" ht="12.75" customHeight="1" x14ac:dyDescent="0.25">
      <c r="A7873" s="26" t="s">
        <v>8348</v>
      </c>
      <c r="B7873" s="26" t="s">
        <v>4557</v>
      </c>
      <c r="C7873" s="65">
        <v>12</v>
      </c>
      <c r="D7873" s="66"/>
      <c r="E7873" s="66"/>
      <c r="F7873" s="66">
        <v>0</v>
      </c>
      <c r="G7873" s="66"/>
      <c r="H7873" s="66">
        <v>0</v>
      </c>
    </row>
    <row r="7874" spans="1:8" ht="12.75" customHeight="1" x14ac:dyDescent="0.25">
      <c r="A7874" s="26" t="s">
        <v>8349</v>
      </c>
      <c r="B7874" s="26" t="s">
        <v>4557</v>
      </c>
      <c r="C7874" s="65">
        <v>14</v>
      </c>
      <c r="D7874" s="66"/>
      <c r="E7874" s="66">
        <v>0</v>
      </c>
      <c r="F7874" s="66"/>
      <c r="G7874" s="66"/>
      <c r="H7874" s="66">
        <v>0</v>
      </c>
    </row>
    <row r="7875" spans="1:8" ht="12.75" customHeight="1" x14ac:dyDescent="0.25">
      <c r="A7875" s="26" t="s">
        <v>8350</v>
      </c>
      <c r="B7875" s="26" t="s">
        <v>4557</v>
      </c>
      <c r="C7875" s="65">
        <v>16</v>
      </c>
      <c r="D7875" s="66">
        <v>0</v>
      </c>
      <c r="E7875" s="66"/>
      <c r="F7875" s="66"/>
      <c r="G7875" s="66"/>
      <c r="H7875" s="66">
        <v>0</v>
      </c>
    </row>
    <row r="7876" spans="1:8" ht="12.75" customHeight="1" x14ac:dyDescent="0.25">
      <c r="A7876" s="26" t="s">
        <v>8351</v>
      </c>
      <c r="B7876" s="26" t="s">
        <v>8352</v>
      </c>
      <c r="C7876" s="65">
        <v>10</v>
      </c>
      <c r="D7876" s="66"/>
      <c r="E7876" s="66"/>
      <c r="F7876" s="66"/>
      <c r="G7876" s="66">
        <v>0</v>
      </c>
      <c r="H7876" s="66">
        <v>0</v>
      </c>
    </row>
    <row r="7877" spans="1:8" ht="22.5" customHeight="1" x14ac:dyDescent="0.25">
      <c r="A7877" s="26" t="s">
        <v>8353</v>
      </c>
      <c r="B7877" s="26" t="s">
        <v>8354</v>
      </c>
      <c r="C7877" s="65">
        <v>1</v>
      </c>
      <c r="D7877" s="66"/>
      <c r="E7877" s="66"/>
      <c r="F7877" s="66"/>
      <c r="G7877" s="66"/>
      <c r="H7877" s="66">
        <v>0</v>
      </c>
    </row>
    <row r="7878" spans="1:8" ht="12.75" customHeight="1" x14ac:dyDescent="0.25">
      <c r="A7878" s="26" t="s">
        <v>8355</v>
      </c>
      <c r="B7878" s="26" t="s">
        <v>8354</v>
      </c>
      <c r="C7878" s="65">
        <v>2</v>
      </c>
      <c r="D7878" s="66"/>
      <c r="E7878" s="66"/>
      <c r="F7878" s="66"/>
      <c r="G7878" s="66"/>
      <c r="H7878" s="66">
        <v>0</v>
      </c>
    </row>
    <row r="7879" spans="1:8" ht="12.75" customHeight="1" x14ac:dyDescent="0.25">
      <c r="A7879" s="26" t="s">
        <v>8356</v>
      </c>
      <c r="B7879" s="26" t="s">
        <v>8357</v>
      </c>
      <c r="C7879" s="65">
        <v>3</v>
      </c>
      <c r="D7879" s="66"/>
      <c r="E7879" s="66"/>
      <c r="F7879" s="66"/>
      <c r="G7879" s="66"/>
      <c r="H7879" s="66">
        <v>0</v>
      </c>
    </row>
    <row r="7880" spans="1:8" ht="12.75" customHeight="1" x14ac:dyDescent="0.25">
      <c r="A7880" s="26" t="s">
        <v>8358</v>
      </c>
      <c r="B7880" s="26" t="s">
        <v>8357</v>
      </c>
      <c r="C7880" s="65">
        <v>4</v>
      </c>
      <c r="D7880" s="66"/>
      <c r="E7880" s="66"/>
      <c r="F7880" s="66"/>
      <c r="G7880" s="66"/>
      <c r="H7880" s="66">
        <v>0</v>
      </c>
    </row>
    <row r="7881" spans="1:8" ht="12.75" customHeight="1" x14ac:dyDescent="0.25">
      <c r="A7881" s="26" t="s">
        <v>8359</v>
      </c>
      <c r="B7881" s="26" t="s">
        <v>8360</v>
      </c>
      <c r="C7881" s="65">
        <v>6</v>
      </c>
      <c r="D7881" s="66"/>
      <c r="E7881" s="66"/>
      <c r="F7881" s="66"/>
      <c r="G7881" s="66"/>
      <c r="H7881" s="66">
        <v>0</v>
      </c>
    </row>
    <row r="7882" spans="1:8" ht="12.75" customHeight="1" x14ac:dyDescent="0.25">
      <c r="A7882" s="26" t="s">
        <v>8361</v>
      </c>
      <c r="B7882" s="26" t="s">
        <v>5657</v>
      </c>
      <c r="C7882" s="65">
        <v>10</v>
      </c>
      <c r="D7882" s="66"/>
      <c r="E7882" s="66"/>
      <c r="F7882" s="66"/>
      <c r="G7882" s="66">
        <v>0</v>
      </c>
      <c r="H7882" s="66">
        <v>0</v>
      </c>
    </row>
    <row r="7883" spans="1:8" ht="12.75" customHeight="1" x14ac:dyDescent="0.25">
      <c r="A7883" s="26" t="s">
        <v>8362</v>
      </c>
      <c r="B7883" s="26" t="s">
        <v>7227</v>
      </c>
      <c r="C7883" s="65">
        <v>10</v>
      </c>
      <c r="D7883" s="66"/>
      <c r="E7883" s="66"/>
      <c r="F7883" s="66"/>
      <c r="G7883" s="66">
        <v>0</v>
      </c>
      <c r="H7883" s="66">
        <v>0</v>
      </c>
    </row>
    <row r="7884" spans="1:8" ht="12.75" customHeight="1" x14ac:dyDescent="0.25">
      <c r="A7884" s="26" t="s">
        <v>8363</v>
      </c>
      <c r="B7884" s="26" t="s">
        <v>5538</v>
      </c>
      <c r="C7884" s="65">
        <v>10</v>
      </c>
      <c r="D7884" s="66"/>
      <c r="E7884" s="66"/>
      <c r="F7884" s="66"/>
      <c r="G7884" s="66">
        <v>0</v>
      </c>
      <c r="H7884" s="66">
        <v>0</v>
      </c>
    </row>
    <row r="7885" spans="1:8" ht="12.75" customHeight="1" x14ac:dyDescent="0.25">
      <c r="A7885" s="26" t="s">
        <v>8364</v>
      </c>
      <c r="B7885" s="26" t="s">
        <v>5651</v>
      </c>
      <c r="C7885" s="65">
        <v>10</v>
      </c>
      <c r="D7885" s="66"/>
      <c r="E7885" s="66"/>
      <c r="F7885" s="66"/>
      <c r="G7885" s="66">
        <v>0</v>
      </c>
      <c r="H7885" s="66">
        <v>0</v>
      </c>
    </row>
    <row r="7886" spans="1:8" ht="12.75" customHeight="1" x14ac:dyDescent="0.25">
      <c r="A7886" s="26" t="s">
        <v>8365</v>
      </c>
      <c r="B7886" s="26" t="s">
        <v>8366</v>
      </c>
      <c r="C7886" s="65">
        <v>10</v>
      </c>
      <c r="D7886" s="66"/>
      <c r="E7886" s="66"/>
      <c r="F7886" s="66"/>
      <c r="G7886" s="66">
        <v>0</v>
      </c>
      <c r="H7886" s="66">
        <v>0</v>
      </c>
    </row>
    <row r="7887" spans="1:8" ht="12.75" customHeight="1" x14ac:dyDescent="0.25">
      <c r="A7887" s="26" t="s">
        <v>8367</v>
      </c>
      <c r="B7887" s="26" t="s">
        <v>5664</v>
      </c>
      <c r="C7887" s="65">
        <v>10</v>
      </c>
      <c r="D7887" s="66"/>
      <c r="E7887" s="66"/>
      <c r="F7887" s="66"/>
      <c r="G7887" s="66">
        <v>0</v>
      </c>
      <c r="H7887" s="66">
        <v>0</v>
      </c>
    </row>
    <row r="7888" spans="1:8" ht="12.75" customHeight="1" x14ac:dyDescent="0.25">
      <c r="A7888" s="26" t="s">
        <v>8368</v>
      </c>
      <c r="B7888" s="26" t="s">
        <v>8369</v>
      </c>
      <c r="C7888" s="65">
        <v>6</v>
      </c>
      <c r="D7888" s="66"/>
      <c r="E7888" s="66"/>
      <c r="F7888" s="66"/>
      <c r="G7888" s="66"/>
      <c r="H7888" s="66">
        <v>0</v>
      </c>
    </row>
    <row r="7889" spans="1:8" ht="12.75" customHeight="1" x14ac:dyDescent="0.25">
      <c r="A7889" s="26" t="s">
        <v>8370</v>
      </c>
      <c r="B7889" s="26" t="s">
        <v>5657</v>
      </c>
      <c r="C7889" s="65">
        <v>10</v>
      </c>
      <c r="D7889" s="66"/>
      <c r="E7889" s="66"/>
      <c r="F7889" s="66"/>
      <c r="G7889" s="66">
        <v>0</v>
      </c>
      <c r="H7889" s="66">
        <v>0</v>
      </c>
    </row>
    <row r="7890" spans="1:8" ht="12.75" customHeight="1" x14ac:dyDescent="0.25">
      <c r="A7890" s="26" t="s">
        <v>8371</v>
      </c>
      <c r="B7890" s="26" t="s">
        <v>7227</v>
      </c>
      <c r="C7890" s="65">
        <v>10</v>
      </c>
      <c r="D7890" s="66"/>
      <c r="E7890" s="66"/>
      <c r="F7890" s="66"/>
      <c r="G7890" s="66">
        <v>0</v>
      </c>
      <c r="H7890" s="66">
        <v>0</v>
      </c>
    </row>
    <row r="7891" spans="1:8" ht="22.5" customHeight="1" x14ac:dyDescent="0.25">
      <c r="A7891" s="26" t="s">
        <v>8372</v>
      </c>
      <c r="B7891" s="26" t="s">
        <v>5538</v>
      </c>
      <c r="C7891" s="65">
        <v>10</v>
      </c>
      <c r="D7891" s="66"/>
      <c r="E7891" s="66"/>
      <c r="F7891" s="66"/>
      <c r="G7891" s="66">
        <v>0</v>
      </c>
      <c r="H7891" s="66">
        <v>0</v>
      </c>
    </row>
    <row r="7892" spans="1:8" ht="12.75" customHeight="1" x14ac:dyDescent="0.25">
      <c r="A7892" s="26" t="s">
        <v>8373</v>
      </c>
      <c r="B7892" s="26" t="s">
        <v>5651</v>
      </c>
      <c r="C7892" s="65">
        <v>10</v>
      </c>
      <c r="D7892" s="66"/>
      <c r="E7892" s="66"/>
      <c r="F7892" s="66"/>
      <c r="G7892" s="66">
        <v>0</v>
      </c>
      <c r="H7892" s="66">
        <v>0</v>
      </c>
    </row>
    <row r="7893" spans="1:8" ht="12.75" customHeight="1" x14ac:dyDescent="0.25">
      <c r="A7893" s="26" t="s">
        <v>8374</v>
      </c>
      <c r="B7893" s="26" t="s">
        <v>8366</v>
      </c>
      <c r="C7893" s="65">
        <v>10</v>
      </c>
      <c r="D7893" s="66"/>
      <c r="E7893" s="66"/>
      <c r="F7893" s="66"/>
      <c r="G7893" s="66">
        <v>0</v>
      </c>
      <c r="H7893" s="66">
        <v>0</v>
      </c>
    </row>
    <row r="7894" spans="1:8" ht="12.75" customHeight="1" x14ac:dyDescent="0.25">
      <c r="A7894" s="26" t="s">
        <v>8375</v>
      </c>
      <c r="B7894" s="26" t="s">
        <v>5664</v>
      </c>
      <c r="C7894" s="65">
        <v>10</v>
      </c>
      <c r="D7894" s="66"/>
      <c r="E7894" s="66"/>
      <c r="F7894" s="66"/>
      <c r="G7894" s="66">
        <v>0</v>
      </c>
      <c r="H7894" s="66">
        <v>0</v>
      </c>
    </row>
    <row r="7895" spans="1:8" ht="12.75" customHeight="1" x14ac:dyDescent="0.25">
      <c r="A7895" s="26" t="s">
        <v>8376</v>
      </c>
      <c r="B7895" s="26" t="s">
        <v>8377</v>
      </c>
      <c r="C7895" s="65">
        <v>6</v>
      </c>
      <c r="D7895" s="66"/>
      <c r="E7895" s="66"/>
      <c r="F7895" s="66"/>
      <c r="G7895" s="66"/>
      <c r="H7895" s="66">
        <v>0</v>
      </c>
    </row>
    <row r="7896" spans="1:8" ht="12.75" customHeight="1" x14ac:dyDescent="0.25">
      <c r="A7896" s="26" t="s">
        <v>8378</v>
      </c>
      <c r="B7896" s="26" t="s">
        <v>5657</v>
      </c>
      <c r="C7896" s="65">
        <v>10</v>
      </c>
      <c r="D7896" s="66"/>
      <c r="E7896" s="66"/>
      <c r="F7896" s="66"/>
      <c r="G7896" s="66">
        <v>0</v>
      </c>
      <c r="H7896" s="66">
        <v>0</v>
      </c>
    </row>
    <row r="7897" spans="1:8" ht="12.75" customHeight="1" x14ac:dyDescent="0.25">
      <c r="A7897" s="26" t="s">
        <v>8379</v>
      </c>
      <c r="B7897" s="26" t="s">
        <v>7227</v>
      </c>
      <c r="C7897" s="65">
        <v>10</v>
      </c>
      <c r="D7897" s="66"/>
      <c r="E7897" s="66"/>
      <c r="F7897" s="66"/>
      <c r="G7897" s="66">
        <v>0</v>
      </c>
      <c r="H7897" s="66">
        <v>0</v>
      </c>
    </row>
    <row r="7898" spans="1:8" ht="12.75" customHeight="1" x14ac:dyDescent="0.25">
      <c r="A7898" s="26" t="s">
        <v>8380</v>
      </c>
      <c r="B7898" s="26" t="s">
        <v>5538</v>
      </c>
      <c r="C7898" s="65">
        <v>10</v>
      </c>
      <c r="D7898" s="66"/>
      <c r="E7898" s="66"/>
      <c r="F7898" s="66"/>
      <c r="G7898" s="66">
        <v>0</v>
      </c>
      <c r="H7898" s="66">
        <v>0</v>
      </c>
    </row>
    <row r="7899" spans="1:8" ht="12.75" customHeight="1" x14ac:dyDescent="0.25">
      <c r="A7899" s="26" t="s">
        <v>8381</v>
      </c>
      <c r="B7899" s="26" t="s">
        <v>5651</v>
      </c>
      <c r="C7899" s="65">
        <v>10</v>
      </c>
      <c r="D7899" s="66"/>
      <c r="E7899" s="66"/>
      <c r="F7899" s="66"/>
      <c r="G7899" s="66">
        <v>0</v>
      </c>
      <c r="H7899" s="66">
        <v>0</v>
      </c>
    </row>
    <row r="7900" spans="1:8" ht="12.75" customHeight="1" x14ac:dyDescent="0.25">
      <c r="A7900" s="26" t="s">
        <v>8382</v>
      </c>
      <c r="B7900" s="26" t="s">
        <v>8366</v>
      </c>
      <c r="C7900" s="65">
        <v>10</v>
      </c>
      <c r="D7900" s="66"/>
      <c r="E7900" s="66"/>
      <c r="F7900" s="66"/>
      <c r="G7900" s="66">
        <v>0</v>
      </c>
      <c r="H7900" s="66">
        <v>0</v>
      </c>
    </row>
    <row r="7901" spans="1:8" ht="12.75" customHeight="1" x14ac:dyDescent="0.25">
      <c r="A7901" s="26" t="s">
        <v>8383</v>
      </c>
      <c r="B7901" s="26" t="s">
        <v>5664</v>
      </c>
      <c r="C7901" s="65">
        <v>10</v>
      </c>
      <c r="D7901" s="66"/>
      <c r="E7901" s="66"/>
      <c r="F7901" s="66"/>
      <c r="G7901" s="66">
        <v>0</v>
      </c>
      <c r="H7901" s="66">
        <v>0</v>
      </c>
    </row>
    <row r="7902" spans="1:8" ht="12.75" customHeight="1" x14ac:dyDescent="0.25">
      <c r="A7902" s="26" t="s">
        <v>8384</v>
      </c>
      <c r="B7902" s="26" t="s">
        <v>8385</v>
      </c>
      <c r="C7902" s="65">
        <v>6</v>
      </c>
      <c r="D7902" s="66"/>
      <c r="E7902" s="66"/>
      <c r="F7902" s="66"/>
      <c r="G7902" s="66"/>
      <c r="H7902" s="66">
        <v>0</v>
      </c>
    </row>
    <row r="7903" spans="1:8" ht="12.75" customHeight="1" x14ac:dyDescent="0.25">
      <c r="A7903" s="26" t="s">
        <v>8386</v>
      </c>
      <c r="B7903" s="26" t="s">
        <v>5657</v>
      </c>
      <c r="C7903" s="65">
        <v>10</v>
      </c>
      <c r="D7903" s="66"/>
      <c r="E7903" s="66"/>
      <c r="F7903" s="66"/>
      <c r="G7903" s="66">
        <v>0</v>
      </c>
      <c r="H7903" s="66">
        <v>0</v>
      </c>
    </row>
    <row r="7904" spans="1:8" ht="22.5" customHeight="1" x14ac:dyDescent="0.25">
      <c r="A7904" s="26" t="s">
        <v>8387</v>
      </c>
      <c r="B7904" s="26" t="s">
        <v>7227</v>
      </c>
      <c r="C7904" s="65">
        <v>10</v>
      </c>
      <c r="D7904" s="66"/>
      <c r="E7904" s="66"/>
      <c r="F7904" s="66"/>
      <c r="G7904" s="66">
        <v>0</v>
      </c>
      <c r="H7904" s="66">
        <v>0</v>
      </c>
    </row>
    <row r="7905" spans="1:8" ht="12.75" customHeight="1" x14ac:dyDescent="0.25">
      <c r="A7905" s="26" t="s">
        <v>8388</v>
      </c>
      <c r="B7905" s="26" t="s">
        <v>5538</v>
      </c>
      <c r="C7905" s="65">
        <v>10</v>
      </c>
      <c r="D7905" s="66"/>
      <c r="E7905" s="66"/>
      <c r="F7905" s="66"/>
      <c r="G7905" s="66">
        <v>0</v>
      </c>
      <c r="H7905" s="66">
        <v>0</v>
      </c>
    </row>
    <row r="7906" spans="1:8" ht="12.75" customHeight="1" x14ac:dyDescent="0.25">
      <c r="A7906" s="26" t="s">
        <v>8389</v>
      </c>
      <c r="B7906" s="26" t="s">
        <v>5651</v>
      </c>
      <c r="C7906" s="65">
        <v>10</v>
      </c>
      <c r="D7906" s="66"/>
      <c r="E7906" s="66"/>
      <c r="F7906" s="66"/>
      <c r="G7906" s="66">
        <v>0</v>
      </c>
      <c r="H7906" s="66">
        <v>0</v>
      </c>
    </row>
    <row r="7907" spans="1:8" ht="12.75" customHeight="1" x14ac:dyDescent="0.25">
      <c r="A7907" s="26" t="s">
        <v>8390</v>
      </c>
      <c r="B7907" s="26" t="s">
        <v>8366</v>
      </c>
      <c r="C7907" s="65">
        <v>10</v>
      </c>
      <c r="D7907" s="66"/>
      <c r="E7907" s="66"/>
      <c r="F7907" s="66"/>
      <c r="G7907" s="66">
        <v>0</v>
      </c>
      <c r="H7907" s="66">
        <v>0</v>
      </c>
    </row>
    <row r="7908" spans="1:8" ht="12.75" customHeight="1" x14ac:dyDescent="0.25">
      <c r="A7908" s="26" t="s">
        <v>8391</v>
      </c>
      <c r="B7908" s="26" t="s">
        <v>5664</v>
      </c>
      <c r="C7908" s="65">
        <v>10</v>
      </c>
      <c r="D7908" s="66"/>
      <c r="E7908" s="66"/>
      <c r="F7908" s="66"/>
      <c r="G7908" s="66">
        <v>0</v>
      </c>
      <c r="H7908" s="66">
        <v>0</v>
      </c>
    </row>
    <row r="7909" spans="1:8" ht="12.75" customHeight="1" x14ac:dyDescent="0.25">
      <c r="A7909" s="26" t="s">
        <v>8392</v>
      </c>
      <c r="B7909" s="26" t="s">
        <v>439</v>
      </c>
      <c r="C7909" s="65">
        <v>4</v>
      </c>
      <c r="D7909" s="66"/>
      <c r="E7909" s="66"/>
      <c r="F7909" s="66"/>
      <c r="G7909" s="66"/>
      <c r="H7909" s="66">
        <v>0</v>
      </c>
    </row>
    <row r="7910" spans="1:8" ht="12.75" customHeight="1" x14ac:dyDescent="0.25">
      <c r="A7910" s="26" t="s">
        <v>8393</v>
      </c>
      <c r="B7910" s="26" t="s">
        <v>439</v>
      </c>
      <c r="C7910" s="65">
        <v>6</v>
      </c>
      <c r="D7910" s="66"/>
      <c r="E7910" s="66"/>
      <c r="F7910" s="66"/>
      <c r="G7910" s="66"/>
      <c r="H7910" s="66">
        <v>0</v>
      </c>
    </row>
    <row r="7911" spans="1:8" ht="12.75" customHeight="1" x14ac:dyDescent="0.25">
      <c r="A7911" s="26" t="s">
        <v>8394</v>
      </c>
      <c r="B7911" s="26" t="s">
        <v>8395</v>
      </c>
      <c r="C7911" s="65">
        <v>10</v>
      </c>
      <c r="D7911" s="66"/>
      <c r="E7911" s="66"/>
      <c r="F7911" s="66"/>
      <c r="G7911" s="66">
        <v>0</v>
      </c>
      <c r="H7911" s="66">
        <v>0</v>
      </c>
    </row>
    <row r="7912" spans="1:8" ht="12.75" customHeight="1" x14ac:dyDescent="0.25">
      <c r="A7912" s="26" t="s">
        <v>8396</v>
      </c>
      <c r="B7912" s="26" t="s">
        <v>8397</v>
      </c>
      <c r="C7912" s="65">
        <v>3</v>
      </c>
      <c r="D7912" s="66"/>
      <c r="E7912" s="66"/>
      <c r="F7912" s="66"/>
      <c r="G7912" s="66"/>
      <c r="H7912" s="66">
        <v>0</v>
      </c>
    </row>
    <row r="7913" spans="1:8" ht="12.75" customHeight="1" x14ac:dyDescent="0.25">
      <c r="A7913" s="26" t="s">
        <v>8398</v>
      </c>
      <c r="B7913" s="26" t="s">
        <v>8397</v>
      </c>
      <c r="C7913" s="65">
        <v>4</v>
      </c>
      <c r="D7913" s="66"/>
      <c r="E7913" s="66"/>
      <c r="F7913" s="66"/>
      <c r="G7913" s="66"/>
      <c r="H7913" s="66">
        <v>0</v>
      </c>
    </row>
    <row r="7914" spans="1:8" ht="12.75" customHeight="1" x14ac:dyDescent="0.25">
      <c r="A7914" s="26" t="s">
        <v>8399</v>
      </c>
      <c r="B7914" s="26" t="s">
        <v>8400</v>
      </c>
      <c r="C7914" s="65">
        <v>6</v>
      </c>
      <c r="D7914" s="66"/>
      <c r="E7914" s="66"/>
      <c r="F7914" s="66"/>
      <c r="G7914" s="66"/>
      <c r="H7914" s="66">
        <v>0</v>
      </c>
    </row>
    <row r="7915" spans="1:8" ht="12.75" customHeight="1" x14ac:dyDescent="0.25">
      <c r="A7915" s="26" t="s">
        <v>8401</v>
      </c>
      <c r="B7915" s="26" t="s">
        <v>5645</v>
      </c>
      <c r="C7915" s="65">
        <v>10</v>
      </c>
      <c r="D7915" s="66"/>
      <c r="E7915" s="66"/>
      <c r="F7915" s="66"/>
      <c r="G7915" s="66">
        <v>0</v>
      </c>
      <c r="H7915" s="66">
        <v>0</v>
      </c>
    </row>
    <row r="7916" spans="1:8" ht="12.75" customHeight="1" x14ac:dyDescent="0.25">
      <c r="A7916" s="26" t="s">
        <v>8402</v>
      </c>
      <c r="B7916" s="26" t="s">
        <v>5287</v>
      </c>
      <c r="C7916" s="65">
        <v>10</v>
      </c>
      <c r="D7916" s="66"/>
      <c r="E7916" s="66"/>
      <c r="F7916" s="66"/>
      <c r="G7916" s="66">
        <v>0</v>
      </c>
      <c r="H7916" s="66">
        <v>0</v>
      </c>
    </row>
    <row r="7917" spans="1:8" ht="22.5" customHeight="1" x14ac:dyDescent="0.25">
      <c r="A7917" s="26" t="s">
        <v>8403</v>
      </c>
      <c r="B7917" s="26" t="s">
        <v>5287</v>
      </c>
      <c r="C7917" s="65">
        <v>10</v>
      </c>
      <c r="D7917" s="66"/>
      <c r="E7917" s="66"/>
      <c r="F7917" s="66"/>
      <c r="G7917" s="66">
        <v>0</v>
      </c>
      <c r="H7917" s="66">
        <v>0</v>
      </c>
    </row>
    <row r="7918" spans="1:8" ht="12.75" customHeight="1" x14ac:dyDescent="0.25">
      <c r="A7918" s="26" t="s">
        <v>8404</v>
      </c>
      <c r="B7918" s="26" t="s">
        <v>8405</v>
      </c>
      <c r="C7918" s="65">
        <v>10</v>
      </c>
      <c r="D7918" s="66"/>
      <c r="E7918" s="66"/>
      <c r="F7918" s="66"/>
      <c r="G7918" s="66">
        <v>0</v>
      </c>
      <c r="H7918" s="66">
        <v>0</v>
      </c>
    </row>
    <row r="7919" spans="1:8" ht="12.75" customHeight="1" x14ac:dyDescent="0.25">
      <c r="A7919" s="26" t="s">
        <v>8406</v>
      </c>
      <c r="B7919" s="26" t="s">
        <v>5664</v>
      </c>
      <c r="C7919" s="65">
        <v>10</v>
      </c>
      <c r="D7919" s="66"/>
      <c r="E7919" s="66"/>
      <c r="F7919" s="66"/>
      <c r="G7919" s="66">
        <v>0</v>
      </c>
      <c r="H7919" s="66">
        <v>0</v>
      </c>
    </row>
    <row r="7920" spans="1:8" ht="12.75" customHeight="1" x14ac:dyDescent="0.25">
      <c r="A7920" s="26" t="s">
        <v>8407</v>
      </c>
      <c r="B7920" s="26" t="s">
        <v>8408</v>
      </c>
      <c r="C7920" s="65">
        <v>10</v>
      </c>
      <c r="D7920" s="66"/>
      <c r="E7920" s="66"/>
      <c r="F7920" s="66"/>
      <c r="G7920" s="66">
        <v>0</v>
      </c>
      <c r="H7920" s="66">
        <v>0</v>
      </c>
    </row>
    <row r="7921" spans="1:8" ht="12.75" customHeight="1" x14ac:dyDescent="0.25">
      <c r="A7921" s="26" t="s">
        <v>8409</v>
      </c>
      <c r="B7921" s="26" t="s">
        <v>8410</v>
      </c>
      <c r="C7921" s="65">
        <v>6</v>
      </c>
      <c r="D7921" s="66"/>
      <c r="E7921" s="66"/>
      <c r="F7921" s="66"/>
      <c r="G7921" s="66"/>
      <c r="H7921" s="66">
        <v>0</v>
      </c>
    </row>
    <row r="7922" spans="1:8" ht="12.75" customHeight="1" x14ac:dyDescent="0.25">
      <c r="A7922" s="26" t="s">
        <v>8411</v>
      </c>
      <c r="B7922" s="26" t="s">
        <v>8412</v>
      </c>
      <c r="C7922" s="65">
        <v>10</v>
      </c>
      <c r="D7922" s="66"/>
      <c r="E7922" s="66"/>
      <c r="F7922" s="66"/>
      <c r="G7922" s="66">
        <v>0</v>
      </c>
      <c r="H7922" s="66">
        <v>0</v>
      </c>
    </row>
    <row r="7923" spans="1:8" ht="12.75" customHeight="1" x14ac:dyDescent="0.25">
      <c r="A7923" s="26" t="s">
        <v>8413</v>
      </c>
      <c r="B7923" s="26" t="s">
        <v>5645</v>
      </c>
      <c r="C7923" s="65">
        <v>10</v>
      </c>
      <c r="D7923" s="66"/>
      <c r="E7923" s="66"/>
      <c r="F7923" s="66"/>
      <c r="G7923" s="66">
        <v>0</v>
      </c>
      <c r="H7923" s="66">
        <v>0</v>
      </c>
    </row>
    <row r="7924" spans="1:8" ht="12.75" customHeight="1" x14ac:dyDescent="0.25">
      <c r="A7924" s="26" t="s">
        <v>8414</v>
      </c>
      <c r="B7924" s="26" t="s">
        <v>5287</v>
      </c>
      <c r="C7924" s="65">
        <v>10</v>
      </c>
      <c r="D7924" s="66"/>
      <c r="E7924" s="66"/>
      <c r="F7924" s="66"/>
      <c r="G7924" s="66">
        <v>0</v>
      </c>
      <c r="H7924" s="66">
        <v>0</v>
      </c>
    </row>
    <row r="7925" spans="1:8" ht="12.75" customHeight="1" x14ac:dyDescent="0.25">
      <c r="A7925" s="26" t="s">
        <v>8415</v>
      </c>
      <c r="B7925" s="26" t="s">
        <v>5287</v>
      </c>
      <c r="C7925" s="65">
        <v>10</v>
      </c>
      <c r="D7925" s="66"/>
      <c r="E7925" s="66"/>
      <c r="F7925" s="66"/>
      <c r="G7925" s="66">
        <v>0</v>
      </c>
      <c r="H7925" s="66">
        <v>0</v>
      </c>
    </row>
    <row r="7926" spans="1:8" ht="12.75" customHeight="1" x14ac:dyDescent="0.25">
      <c r="A7926" s="26" t="s">
        <v>8416</v>
      </c>
      <c r="B7926" s="26" t="s">
        <v>8405</v>
      </c>
      <c r="C7926" s="65">
        <v>10</v>
      </c>
      <c r="D7926" s="66"/>
      <c r="E7926" s="66"/>
      <c r="F7926" s="66"/>
      <c r="G7926" s="66">
        <v>0</v>
      </c>
      <c r="H7926" s="66">
        <v>0</v>
      </c>
    </row>
    <row r="7927" spans="1:8" ht="12.75" customHeight="1" x14ac:dyDescent="0.25">
      <c r="A7927" s="26" t="s">
        <v>8417</v>
      </c>
      <c r="B7927" s="26" t="s">
        <v>5664</v>
      </c>
      <c r="C7927" s="65">
        <v>10</v>
      </c>
      <c r="D7927" s="66"/>
      <c r="E7927" s="66"/>
      <c r="F7927" s="66"/>
      <c r="G7927" s="66">
        <v>0</v>
      </c>
      <c r="H7927" s="66">
        <v>0</v>
      </c>
    </row>
    <row r="7928" spans="1:8" ht="12.75" customHeight="1" x14ac:dyDescent="0.25">
      <c r="A7928" s="26" t="s">
        <v>8418</v>
      </c>
      <c r="B7928" s="26" t="s">
        <v>8408</v>
      </c>
      <c r="C7928" s="65">
        <v>10</v>
      </c>
      <c r="D7928" s="66"/>
      <c r="E7928" s="66"/>
      <c r="F7928" s="66"/>
      <c r="G7928" s="66">
        <v>0</v>
      </c>
      <c r="H7928" s="66">
        <v>0</v>
      </c>
    </row>
    <row r="7929" spans="1:8" ht="12.75" customHeight="1" x14ac:dyDescent="0.25">
      <c r="A7929" s="26" t="s">
        <v>8419</v>
      </c>
      <c r="B7929" s="26" t="s">
        <v>8420</v>
      </c>
      <c r="C7929" s="65">
        <v>4</v>
      </c>
      <c r="D7929" s="66"/>
      <c r="E7929" s="66"/>
      <c r="F7929" s="66"/>
      <c r="G7929" s="66"/>
      <c r="H7929" s="66">
        <v>0</v>
      </c>
    </row>
    <row r="7930" spans="1:8" ht="12.75" customHeight="1" x14ac:dyDescent="0.25">
      <c r="A7930" s="26" t="s">
        <v>8421</v>
      </c>
      <c r="B7930" s="26" t="s">
        <v>8422</v>
      </c>
      <c r="C7930" s="65">
        <v>6</v>
      </c>
      <c r="D7930" s="66"/>
      <c r="E7930" s="66"/>
      <c r="F7930" s="66"/>
      <c r="G7930" s="66"/>
      <c r="H7930" s="66">
        <v>0</v>
      </c>
    </row>
    <row r="7931" spans="1:8" ht="22.5" customHeight="1" x14ac:dyDescent="0.25">
      <c r="A7931" s="26" t="s">
        <v>8423</v>
      </c>
      <c r="B7931" s="26" t="s">
        <v>8424</v>
      </c>
      <c r="C7931" s="65">
        <v>10</v>
      </c>
      <c r="D7931" s="66"/>
      <c r="E7931" s="66"/>
      <c r="F7931" s="66"/>
      <c r="G7931" s="66">
        <v>0</v>
      </c>
      <c r="H7931" s="66">
        <v>0</v>
      </c>
    </row>
    <row r="7932" spans="1:8" ht="12.75" customHeight="1" x14ac:dyDescent="0.25">
      <c r="A7932" s="26" t="s">
        <v>8425</v>
      </c>
      <c r="B7932" s="26" t="s">
        <v>8426</v>
      </c>
      <c r="C7932" s="65">
        <v>1</v>
      </c>
      <c r="D7932" s="66"/>
      <c r="E7932" s="66"/>
      <c r="F7932" s="66"/>
      <c r="G7932" s="66"/>
      <c r="H7932" s="66">
        <v>0</v>
      </c>
    </row>
    <row r="7933" spans="1:8" ht="12.75" customHeight="1" x14ac:dyDescent="0.25">
      <c r="A7933" s="26" t="s">
        <v>8427</v>
      </c>
      <c r="B7933" s="26" t="s">
        <v>8426</v>
      </c>
      <c r="C7933" s="65">
        <v>2</v>
      </c>
      <c r="D7933" s="66"/>
      <c r="E7933" s="66"/>
      <c r="F7933" s="66"/>
      <c r="G7933" s="66"/>
      <c r="H7933" s="66">
        <v>0</v>
      </c>
    </row>
    <row r="7934" spans="1:8" ht="12.75" customHeight="1" x14ac:dyDescent="0.25">
      <c r="A7934" s="26" t="s">
        <v>8428</v>
      </c>
      <c r="B7934" s="26" t="s">
        <v>8357</v>
      </c>
      <c r="C7934" s="65">
        <v>3</v>
      </c>
      <c r="D7934" s="66"/>
      <c r="E7934" s="66"/>
      <c r="F7934" s="66"/>
      <c r="G7934" s="66"/>
      <c r="H7934" s="66">
        <v>0</v>
      </c>
    </row>
    <row r="7935" spans="1:8" ht="12.75" customHeight="1" x14ac:dyDescent="0.25">
      <c r="A7935" s="26" t="s">
        <v>8429</v>
      </c>
      <c r="B7935" s="26" t="s">
        <v>8357</v>
      </c>
      <c r="C7935" s="65">
        <v>4</v>
      </c>
      <c r="D7935" s="66"/>
      <c r="E7935" s="66"/>
      <c r="F7935" s="66"/>
      <c r="G7935" s="66"/>
      <c r="H7935" s="66">
        <v>0</v>
      </c>
    </row>
    <row r="7936" spans="1:8" ht="12.75" customHeight="1" x14ac:dyDescent="0.25">
      <c r="A7936" s="26" t="s">
        <v>8430</v>
      </c>
      <c r="B7936" s="26" t="s">
        <v>8431</v>
      </c>
      <c r="C7936" s="65">
        <v>6</v>
      </c>
      <c r="D7936" s="66"/>
      <c r="E7936" s="66"/>
      <c r="F7936" s="66"/>
      <c r="G7936" s="66"/>
      <c r="H7936" s="66">
        <v>0</v>
      </c>
    </row>
    <row r="7937" spans="1:8" ht="12.75" customHeight="1" x14ac:dyDescent="0.25">
      <c r="A7937" s="26" t="s">
        <v>8432</v>
      </c>
      <c r="B7937" s="26" t="s">
        <v>8433</v>
      </c>
      <c r="C7937" s="65">
        <v>10</v>
      </c>
      <c r="D7937" s="66"/>
      <c r="E7937" s="66"/>
      <c r="F7937" s="66"/>
      <c r="G7937" s="66">
        <v>0</v>
      </c>
      <c r="H7937" s="66">
        <v>0</v>
      </c>
    </row>
    <row r="7938" spans="1:8" ht="12.75" customHeight="1" x14ac:dyDescent="0.25">
      <c r="A7938" s="26" t="s">
        <v>8434</v>
      </c>
      <c r="B7938" s="26" t="s">
        <v>8435</v>
      </c>
      <c r="C7938" s="65">
        <v>6</v>
      </c>
      <c r="D7938" s="66"/>
      <c r="E7938" s="66"/>
      <c r="F7938" s="66"/>
      <c r="G7938" s="66"/>
      <c r="H7938" s="66">
        <v>0</v>
      </c>
    </row>
    <row r="7939" spans="1:8" ht="12.75" customHeight="1" x14ac:dyDescent="0.25">
      <c r="A7939" s="26" t="s">
        <v>8436</v>
      </c>
      <c r="B7939" s="26" t="s">
        <v>8437</v>
      </c>
      <c r="C7939" s="65">
        <v>10</v>
      </c>
      <c r="D7939" s="66"/>
      <c r="E7939" s="66"/>
      <c r="F7939" s="66"/>
      <c r="G7939" s="66">
        <v>0</v>
      </c>
      <c r="H7939" s="66">
        <v>0</v>
      </c>
    </row>
    <row r="7940" spans="1:8" ht="12.75" customHeight="1" x14ac:dyDescent="0.25">
      <c r="A7940" s="26" t="s">
        <v>8438</v>
      </c>
      <c r="B7940" s="26" t="s">
        <v>8439</v>
      </c>
      <c r="C7940" s="65">
        <v>6</v>
      </c>
      <c r="D7940" s="66"/>
      <c r="E7940" s="66"/>
      <c r="F7940" s="66"/>
      <c r="G7940" s="66"/>
      <c r="H7940" s="66">
        <v>0</v>
      </c>
    </row>
    <row r="7941" spans="1:8" ht="12.75" customHeight="1" x14ac:dyDescent="0.25">
      <c r="A7941" s="26" t="s">
        <v>8440</v>
      </c>
      <c r="B7941" s="26" t="s">
        <v>8433</v>
      </c>
      <c r="C7941" s="65">
        <v>10</v>
      </c>
      <c r="D7941" s="66"/>
      <c r="E7941" s="66"/>
      <c r="F7941" s="66"/>
      <c r="G7941" s="66">
        <v>0</v>
      </c>
      <c r="H7941" s="66">
        <v>0</v>
      </c>
    </row>
    <row r="7942" spans="1:8" ht="12.75" customHeight="1" x14ac:dyDescent="0.25">
      <c r="A7942" s="26" t="s">
        <v>8441</v>
      </c>
      <c r="B7942" s="26" t="s">
        <v>8442</v>
      </c>
      <c r="C7942" s="65">
        <v>6</v>
      </c>
      <c r="D7942" s="66"/>
      <c r="E7942" s="66"/>
      <c r="F7942" s="66"/>
      <c r="G7942" s="66"/>
      <c r="H7942" s="66">
        <v>0</v>
      </c>
    </row>
    <row r="7943" spans="1:8" ht="12.75" customHeight="1" x14ac:dyDescent="0.25">
      <c r="A7943" s="26" t="s">
        <v>8443</v>
      </c>
      <c r="B7943" s="26" t="s">
        <v>8437</v>
      </c>
      <c r="C7943" s="65">
        <v>10</v>
      </c>
      <c r="D7943" s="66"/>
      <c r="E7943" s="66"/>
      <c r="F7943" s="66"/>
      <c r="G7943" s="66">
        <v>0</v>
      </c>
      <c r="H7943" s="66">
        <v>0</v>
      </c>
    </row>
    <row r="7944" spans="1:8" ht="22.5" customHeight="1" x14ac:dyDescent="0.25">
      <c r="A7944" s="26" t="s">
        <v>8444</v>
      </c>
      <c r="B7944" s="26" t="s">
        <v>8445</v>
      </c>
      <c r="C7944" s="65">
        <v>3</v>
      </c>
      <c r="D7944" s="66"/>
      <c r="E7944" s="66"/>
      <c r="F7944" s="66"/>
      <c r="G7944" s="66"/>
      <c r="H7944" s="66">
        <v>0</v>
      </c>
    </row>
    <row r="7945" spans="1:8" ht="12.75" customHeight="1" x14ac:dyDescent="0.25">
      <c r="A7945" s="26" t="s">
        <v>8446</v>
      </c>
      <c r="B7945" s="26" t="s">
        <v>8445</v>
      </c>
      <c r="C7945" s="65">
        <v>4</v>
      </c>
      <c r="D7945" s="66"/>
      <c r="E7945" s="66"/>
      <c r="F7945" s="66"/>
      <c r="G7945" s="66"/>
      <c r="H7945" s="66">
        <v>0</v>
      </c>
    </row>
    <row r="7946" spans="1:8" ht="12.75" customHeight="1" x14ac:dyDescent="0.25">
      <c r="A7946" s="26" t="s">
        <v>8447</v>
      </c>
      <c r="B7946" s="26" t="s">
        <v>8400</v>
      </c>
      <c r="C7946" s="65">
        <v>6</v>
      </c>
      <c r="D7946" s="66"/>
      <c r="E7946" s="66"/>
      <c r="F7946" s="66"/>
      <c r="G7946" s="66"/>
      <c r="H7946" s="66">
        <v>0</v>
      </c>
    </row>
    <row r="7947" spans="1:8" ht="12.75" customHeight="1" x14ac:dyDescent="0.25">
      <c r="A7947" s="26" t="s">
        <v>8448</v>
      </c>
      <c r="B7947" s="26" t="s">
        <v>5645</v>
      </c>
      <c r="C7947" s="65">
        <v>10</v>
      </c>
      <c r="D7947" s="66"/>
      <c r="E7947" s="66"/>
      <c r="F7947" s="66"/>
      <c r="G7947" s="66">
        <v>0</v>
      </c>
      <c r="H7947" s="66">
        <v>0</v>
      </c>
    </row>
    <row r="7948" spans="1:8" ht="12.75" customHeight="1" x14ac:dyDescent="0.25">
      <c r="A7948" s="26" t="s">
        <v>8449</v>
      </c>
      <c r="B7948" s="26" t="s">
        <v>5287</v>
      </c>
      <c r="C7948" s="65">
        <v>10</v>
      </c>
      <c r="D7948" s="66"/>
      <c r="E7948" s="66"/>
      <c r="F7948" s="66"/>
      <c r="G7948" s="66">
        <v>0</v>
      </c>
      <c r="H7948" s="66">
        <v>0</v>
      </c>
    </row>
    <row r="7949" spans="1:8" ht="12.75" customHeight="1" x14ac:dyDescent="0.25">
      <c r="A7949" s="26" t="s">
        <v>8450</v>
      </c>
      <c r="B7949" s="26" t="s">
        <v>5287</v>
      </c>
      <c r="C7949" s="65">
        <v>10</v>
      </c>
      <c r="D7949" s="66"/>
      <c r="E7949" s="66"/>
      <c r="F7949" s="66"/>
      <c r="G7949" s="66">
        <v>0</v>
      </c>
      <c r="H7949" s="66">
        <v>0</v>
      </c>
    </row>
    <row r="7950" spans="1:8" ht="12.75" customHeight="1" x14ac:dyDescent="0.25">
      <c r="A7950" s="26" t="s">
        <v>8451</v>
      </c>
      <c r="B7950" s="26" t="s">
        <v>8405</v>
      </c>
      <c r="C7950" s="65">
        <v>10</v>
      </c>
      <c r="D7950" s="66"/>
      <c r="E7950" s="66"/>
      <c r="F7950" s="66"/>
      <c r="G7950" s="66">
        <v>0</v>
      </c>
      <c r="H7950" s="66">
        <v>0</v>
      </c>
    </row>
    <row r="7951" spans="1:8" ht="12.75" customHeight="1" x14ac:dyDescent="0.25">
      <c r="A7951" s="26" t="s">
        <v>8452</v>
      </c>
      <c r="B7951" s="26" t="s">
        <v>5664</v>
      </c>
      <c r="C7951" s="65">
        <v>10</v>
      </c>
      <c r="D7951" s="66"/>
      <c r="E7951" s="66"/>
      <c r="F7951" s="66"/>
      <c r="G7951" s="66">
        <v>0</v>
      </c>
      <c r="H7951" s="66">
        <v>0</v>
      </c>
    </row>
    <row r="7952" spans="1:8" ht="12.75" customHeight="1" x14ac:dyDescent="0.25">
      <c r="A7952" s="26" t="s">
        <v>8453</v>
      </c>
      <c r="B7952" s="26" t="s">
        <v>8408</v>
      </c>
      <c r="C7952" s="65">
        <v>10</v>
      </c>
      <c r="D7952" s="66"/>
      <c r="E7952" s="66"/>
      <c r="F7952" s="66"/>
      <c r="G7952" s="66">
        <v>0</v>
      </c>
      <c r="H7952" s="66">
        <v>0</v>
      </c>
    </row>
    <row r="7953" spans="1:8" ht="12.75" customHeight="1" x14ac:dyDescent="0.25">
      <c r="A7953" s="26" t="s">
        <v>8454</v>
      </c>
      <c r="B7953" s="26" t="s">
        <v>8410</v>
      </c>
      <c r="C7953" s="65">
        <v>6</v>
      </c>
      <c r="D7953" s="66"/>
      <c r="E7953" s="66"/>
      <c r="F7953" s="66"/>
      <c r="G7953" s="66"/>
      <c r="H7953" s="66">
        <v>0</v>
      </c>
    </row>
    <row r="7954" spans="1:8" ht="12.75" customHeight="1" x14ac:dyDescent="0.25">
      <c r="A7954" s="26" t="s">
        <v>8455</v>
      </c>
      <c r="B7954" s="26" t="s">
        <v>8412</v>
      </c>
      <c r="C7954" s="65">
        <v>10</v>
      </c>
      <c r="D7954" s="66"/>
      <c r="E7954" s="66"/>
      <c r="F7954" s="66"/>
      <c r="G7954" s="66">
        <v>0</v>
      </c>
      <c r="H7954" s="66">
        <v>0</v>
      </c>
    </row>
    <row r="7955" spans="1:8" ht="12.75" customHeight="1" x14ac:dyDescent="0.25">
      <c r="A7955" s="26" t="s">
        <v>8456</v>
      </c>
      <c r="B7955" s="26" t="s">
        <v>5645</v>
      </c>
      <c r="C7955" s="65">
        <v>10</v>
      </c>
      <c r="D7955" s="66"/>
      <c r="E7955" s="66"/>
      <c r="F7955" s="66"/>
      <c r="G7955" s="66">
        <v>0</v>
      </c>
      <c r="H7955" s="66">
        <v>0</v>
      </c>
    </row>
    <row r="7956" spans="1:8" ht="12.75" customHeight="1" x14ac:dyDescent="0.25">
      <c r="A7956" s="26" t="s">
        <v>8457</v>
      </c>
      <c r="B7956" s="26" t="s">
        <v>5287</v>
      </c>
      <c r="C7956" s="65">
        <v>10</v>
      </c>
      <c r="D7956" s="66"/>
      <c r="E7956" s="66"/>
      <c r="F7956" s="66"/>
      <c r="G7956" s="66">
        <v>0</v>
      </c>
      <c r="H7956" s="66">
        <v>0</v>
      </c>
    </row>
    <row r="7957" spans="1:8" ht="22.5" customHeight="1" x14ac:dyDescent="0.25">
      <c r="A7957" s="26" t="s">
        <v>8458</v>
      </c>
      <c r="B7957" s="26" t="s">
        <v>5287</v>
      </c>
      <c r="C7957" s="65">
        <v>10</v>
      </c>
      <c r="D7957" s="66"/>
      <c r="E7957" s="66"/>
      <c r="F7957" s="66"/>
      <c r="G7957" s="66">
        <v>0</v>
      </c>
      <c r="H7957" s="66">
        <v>0</v>
      </c>
    </row>
    <row r="7958" spans="1:8" ht="12.75" customHeight="1" x14ac:dyDescent="0.25">
      <c r="A7958" s="26" t="s">
        <v>8459</v>
      </c>
      <c r="B7958" s="26" t="s">
        <v>8405</v>
      </c>
      <c r="C7958" s="65">
        <v>10</v>
      </c>
      <c r="D7958" s="66"/>
      <c r="E7958" s="66"/>
      <c r="F7958" s="66"/>
      <c r="G7958" s="66">
        <v>0</v>
      </c>
      <c r="H7958" s="66">
        <v>0</v>
      </c>
    </row>
    <row r="7959" spans="1:8" ht="12.75" customHeight="1" x14ac:dyDescent="0.25">
      <c r="A7959" s="26" t="s">
        <v>8460</v>
      </c>
      <c r="B7959" s="26" t="s">
        <v>5664</v>
      </c>
      <c r="C7959" s="65">
        <v>10</v>
      </c>
      <c r="D7959" s="66"/>
      <c r="E7959" s="66"/>
      <c r="F7959" s="66"/>
      <c r="G7959" s="66">
        <v>0</v>
      </c>
      <c r="H7959" s="66">
        <v>0</v>
      </c>
    </row>
    <row r="7960" spans="1:8" ht="12.75" customHeight="1" x14ac:dyDescent="0.25">
      <c r="A7960" s="26" t="s">
        <v>8461</v>
      </c>
      <c r="B7960" s="26" t="s">
        <v>8408</v>
      </c>
      <c r="C7960" s="65">
        <v>10</v>
      </c>
      <c r="D7960" s="66"/>
      <c r="E7960" s="66"/>
      <c r="F7960" s="66"/>
      <c r="G7960" s="66">
        <v>0</v>
      </c>
      <c r="H7960" s="66">
        <v>0</v>
      </c>
    </row>
    <row r="7961" spans="1:8" ht="12.75" customHeight="1" x14ac:dyDescent="0.25">
      <c r="A7961" s="26" t="s">
        <v>63</v>
      </c>
      <c r="B7961" s="26" t="s">
        <v>8462</v>
      </c>
      <c r="C7961" s="65">
        <v>1</v>
      </c>
      <c r="D7961" s="66"/>
      <c r="E7961" s="66"/>
      <c r="F7961" s="66"/>
      <c r="G7961" s="66"/>
      <c r="H7961" s="66">
        <v>39982969.600000001</v>
      </c>
    </row>
    <row r="7962" spans="1:8" ht="12.75" customHeight="1" x14ac:dyDescent="0.25">
      <c r="A7962" s="26" t="s">
        <v>8463</v>
      </c>
      <c r="B7962" s="26" t="s">
        <v>8464</v>
      </c>
      <c r="C7962" s="65">
        <v>2</v>
      </c>
      <c r="D7962" s="66"/>
      <c r="E7962" s="66"/>
      <c r="F7962" s="66"/>
      <c r="G7962" s="66"/>
      <c r="H7962" s="66">
        <v>38292042.490000002</v>
      </c>
    </row>
    <row r="7963" spans="1:8" ht="12.75" customHeight="1" x14ac:dyDescent="0.25">
      <c r="A7963" s="26" t="s">
        <v>8465</v>
      </c>
      <c r="B7963" s="26" t="s">
        <v>8464</v>
      </c>
      <c r="C7963" s="65">
        <v>3</v>
      </c>
      <c r="D7963" s="66"/>
      <c r="E7963" s="66"/>
      <c r="F7963" s="66"/>
      <c r="G7963" s="66"/>
      <c r="H7963" s="66">
        <v>38292042.490000002</v>
      </c>
    </row>
    <row r="7964" spans="1:8" ht="12.75" customHeight="1" x14ac:dyDescent="0.25">
      <c r="A7964" s="26" t="s">
        <v>8466</v>
      </c>
      <c r="B7964" s="26" t="s">
        <v>8464</v>
      </c>
      <c r="C7964" s="65">
        <v>4</v>
      </c>
      <c r="D7964" s="66"/>
      <c r="E7964" s="66"/>
      <c r="F7964" s="66"/>
      <c r="G7964" s="66"/>
      <c r="H7964" s="66">
        <v>38292042.490000002</v>
      </c>
    </row>
    <row r="7965" spans="1:8" ht="12.75" customHeight="1" x14ac:dyDescent="0.25">
      <c r="A7965" s="26" t="s">
        <v>8467</v>
      </c>
      <c r="B7965" s="26" t="s">
        <v>8468</v>
      </c>
      <c r="C7965" s="65">
        <v>6</v>
      </c>
      <c r="D7965" s="66"/>
      <c r="E7965" s="66"/>
      <c r="F7965" s="66"/>
      <c r="G7965" s="66"/>
      <c r="H7965" s="66">
        <v>36634869.920000002</v>
      </c>
    </row>
    <row r="7966" spans="1:8" ht="12.75" customHeight="1" x14ac:dyDescent="0.25">
      <c r="A7966" s="26" t="s">
        <v>8469</v>
      </c>
      <c r="B7966" s="26" t="s">
        <v>8103</v>
      </c>
      <c r="C7966" s="65">
        <v>10</v>
      </c>
      <c r="D7966" s="66"/>
      <c r="E7966" s="66"/>
      <c r="F7966" s="66"/>
      <c r="G7966" s="66">
        <v>-34119530.990000002</v>
      </c>
      <c r="H7966" s="66">
        <v>34119530.990000002</v>
      </c>
    </row>
    <row r="7967" spans="1:8" ht="12.75" customHeight="1" x14ac:dyDescent="0.25">
      <c r="A7967" s="26" t="s">
        <v>11689</v>
      </c>
      <c r="B7967" s="26" t="s">
        <v>11646</v>
      </c>
      <c r="C7967" s="65">
        <v>12</v>
      </c>
      <c r="D7967" s="66"/>
      <c r="E7967" s="66"/>
      <c r="F7967" s="66">
        <v>0</v>
      </c>
      <c r="G7967" s="66"/>
      <c r="H7967" s="66">
        <v>0</v>
      </c>
    </row>
    <row r="7968" spans="1:8" ht="12.75" customHeight="1" x14ac:dyDescent="0.25">
      <c r="A7968" s="26" t="s">
        <v>11690</v>
      </c>
      <c r="B7968" s="26" t="s">
        <v>11646</v>
      </c>
      <c r="C7968" s="65">
        <v>14</v>
      </c>
      <c r="D7968" s="66"/>
      <c r="E7968" s="66">
        <v>0</v>
      </c>
      <c r="F7968" s="66"/>
      <c r="G7968" s="66"/>
      <c r="H7968" s="66">
        <v>0</v>
      </c>
    </row>
    <row r="7969" spans="1:8" ht="12.75" customHeight="1" x14ac:dyDescent="0.25">
      <c r="A7969" s="26" t="s">
        <v>11691</v>
      </c>
      <c r="B7969" s="26" t="s">
        <v>11646</v>
      </c>
      <c r="C7969" s="65">
        <v>16</v>
      </c>
      <c r="D7969" s="66">
        <v>0</v>
      </c>
      <c r="E7969" s="66"/>
      <c r="F7969" s="66"/>
      <c r="G7969" s="66"/>
      <c r="H7969" s="66">
        <v>0</v>
      </c>
    </row>
    <row r="7970" spans="1:8" ht="12.75" customHeight="1" x14ac:dyDescent="0.25">
      <c r="A7970" s="26" t="s">
        <v>11692</v>
      </c>
      <c r="B7970" s="26" t="s">
        <v>11646</v>
      </c>
      <c r="C7970" s="65">
        <v>14</v>
      </c>
      <c r="D7970" s="66"/>
      <c r="E7970" s="66">
        <v>0</v>
      </c>
      <c r="F7970" s="66"/>
      <c r="G7970" s="66"/>
      <c r="H7970" s="66">
        <v>0</v>
      </c>
    </row>
    <row r="7971" spans="1:8" ht="22.5" customHeight="1" x14ac:dyDescent="0.25">
      <c r="A7971" s="26" t="s">
        <v>11693</v>
      </c>
      <c r="B7971" s="26" t="s">
        <v>11646</v>
      </c>
      <c r="C7971" s="65">
        <v>16</v>
      </c>
      <c r="D7971" s="66">
        <v>0</v>
      </c>
      <c r="E7971" s="66"/>
      <c r="F7971" s="66"/>
      <c r="G7971" s="66"/>
      <c r="H7971" s="66">
        <v>0</v>
      </c>
    </row>
    <row r="7972" spans="1:8" ht="12.75" customHeight="1" x14ac:dyDescent="0.25">
      <c r="A7972" s="26" t="s">
        <v>8470</v>
      </c>
      <c r="B7972" s="26" t="s">
        <v>554</v>
      </c>
      <c r="C7972" s="65">
        <v>12</v>
      </c>
      <c r="D7972" s="66"/>
      <c r="E7972" s="66"/>
      <c r="F7972" s="66">
        <v>-635162.77</v>
      </c>
      <c r="G7972" s="66"/>
      <c r="H7972" s="66">
        <v>635162.77</v>
      </c>
    </row>
    <row r="7973" spans="1:8" ht="12.75" customHeight="1" x14ac:dyDescent="0.25">
      <c r="A7973" s="26" t="s">
        <v>8471</v>
      </c>
      <c r="B7973" s="26" t="s">
        <v>554</v>
      </c>
      <c r="C7973" s="65">
        <v>14</v>
      </c>
      <c r="D7973" s="66"/>
      <c r="E7973" s="66">
        <v>-631746.52</v>
      </c>
      <c r="F7973" s="66"/>
      <c r="G7973" s="66"/>
      <c r="H7973" s="66">
        <v>631746.52</v>
      </c>
    </row>
    <row r="7974" spans="1:8" ht="12.75" customHeight="1" x14ac:dyDescent="0.25">
      <c r="A7974" s="26" t="s">
        <v>8472</v>
      </c>
      <c r="B7974" s="26" t="s">
        <v>557</v>
      </c>
      <c r="C7974" s="65">
        <v>16</v>
      </c>
      <c r="D7974" s="66">
        <v>-559112.80000000005</v>
      </c>
      <c r="E7974" s="66"/>
      <c r="F7974" s="66"/>
      <c r="G7974" s="66"/>
      <c r="H7974" s="66">
        <v>559112.80000000005</v>
      </c>
    </row>
    <row r="7975" spans="1:8" ht="12.75" customHeight="1" x14ac:dyDescent="0.25">
      <c r="A7975" s="26" t="s">
        <v>8473</v>
      </c>
      <c r="B7975" s="26" t="s">
        <v>559</v>
      </c>
      <c r="C7975" s="65">
        <v>16</v>
      </c>
      <c r="D7975" s="66">
        <v>-61380.33</v>
      </c>
      <c r="E7975" s="66"/>
      <c r="F7975" s="66"/>
      <c r="G7975" s="66"/>
      <c r="H7975" s="66">
        <v>61380.33</v>
      </c>
    </row>
    <row r="7976" spans="1:8" ht="12.75" customHeight="1" x14ac:dyDescent="0.25">
      <c r="A7976" s="26" t="s">
        <v>8474</v>
      </c>
      <c r="B7976" s="26" t="s">
        <v>561</v>
      </c>
      <c r="C7976" s="65">
        <v>16</v>
      </c>
      <c r="D7976" s="66">
        <v>-10872.46</v>
      </c>
      <c r="E7976" s="66"/>
      <c r="F7976" s="66"/>
      <c r="G7976" s="66"/>
      <c r="H7976" s="66">
        <v>10872.46</v>
      </c>
    </row>
    <row r="7977" spans="1:8" ht="12.75" customHeight="1" x14ac:dyDescent="0.25">
      <c r="A7977" s="26" t="s">
        <v>8475</v>
      </c>
      <c r="B7977" s="26" t="s">
        <v>563</v>
      </c>
      <c r="C7977" s="65">
        <v>16</v>
      </c>
      <c r="D7977" s="66">
        <v>-169.13</v>
      </c>
      <c r="E7977" s="66"/>
      <c r="F7977" s="66"/>
      <c r="G7977" s="66"/>
      <c r="H7977" s="66">
        <v>169.13</v>
      </c>
    </row>
    <row r="7978" spans="1:8" ht="12.75" customHeight="1" x14ac:dyDescent="0.25">
      <c r="A7978" s="26" t="s">
        <v>8476</v>
      </c>
      <c r="B7978" s="26" t="s">
        <v>565</v>
      </c>
      <c r="C7978" s="65">
        <v>16</v>
      </c>
      <c r="D7978" s="66">
        <v>-211.8</v>
      </c>
      <c r="E7978" s="66"/>
      <c r="F7978" s="66"/>
      <c r="G7978" s="66"/>
      <c r="H7978" s="66">
        <v>211.8</v>
      </c>
    </row>
    <row r="7979" spans="1:8" ht="12.75" customHeight="1" x14ac:dyDescent="0.25">
      <c r="A7979" s="26" t="s">
        <v>8477</v>
      </c>
      <c r="B7979" s="26" t="s">
        <v>567</v>
      </c>
      <c r="C7979" s="65">
        <v>16</v>
      </c>
      <c r="D7979" s="66">
        <v>0</v>
      </c>
      <c r="E7979" s="66"/>
      <c r="F7979" s="66"/>
      <c r="G7979" s="66"/>
      <c r="H7979" s="66">
        <v>0</v>
      </c>
    </row>
    <row r="7980" spans="1:8" ht="12.75" customHeight="1" x14ac:dyDescent="0.25">
      <c r="A7980" s="26" t="s">
        <v>11610</v>
      </c>
      <c r="B7980" s="26" t="s">
        <v>11611</v>
      </c>
      <c r="C7980" s="65">
        <v>16</v>
      </c>
      <c r="D7980" s="66">
        <v>0</v>
      </c>
      <c r="E7980" s="66"/>
      <c r="F7980" s="66"/>
      <c r="G7980" s="66"/>
      <c r="H7980" s="66">
        <v>0</v>
      </c>
    </row>
    <row r="7981" spans="1:8" ht="12.75" customHeight="1" x14ac:dyDescent="0.25">
      <c r="A7981" s="26" t="s">
        <v>8478</v>
      </c>
      <c r="B7981" s="26" t="s">
        <v>8479</v>
      </c>
      <c r="C7981" s="65">
        <v>14</v>
      </c>
      <c r="D7981" s="66"/>
      <c r="E7981" s="66">
        <v>-3416.25</v>
      </c>
      <c r="F7981" s="66"/>
      <c r="G7981" s="66"/>
      <c r="H7981" s="66">
        <v>3416.25</v>
      </c>
    </row>
    <row r="7982" spans="1:8" ht="12.75" customHeight="1" x14ac:dyDescent="0.25">
      <c r="A7982" s="26" t="s">
        <v>8480</v>
      </c>
      <c r="B7982" s="26" t="s">
        <v>8481</v>
      </c>
      <c r="C7982" s="65">
        <v>16</v>
      </c>
      <c r="D7982" s="66">
        <v>-2990.9</v>
      </c>
      <c r="E7982" s="66"/>
      <c r="F7982" s="66"/>
      <c r="G7982" s="66"/>
      <c r="H7982" s="66">
        <v>2990.9</v>
      </c>
    </row>
    <row r="7983" spans="1:8" ht="12.75" customHeight="1" x14ac:dyDescent="0.25">
      <c r="A7983" s="26" t="s">
        <v>8482</v>
      </c>
      <c r="B7983" s="26" t="s">
        <v>8483</v>
      </c>
      <c r="C7983" s="65">
        <v>16</v>
      </c>
      <c r="D7983" s="66">
        <v>-333.57</v>
      </c>
      <c r="E7983" s="66"/>
      <c r="F7983" s="66"/>
      <c r="G7983" s="66"/>
      <c r="H7983" s="66">
        <v>333.57</v>
      </c>
    </row>
    <row r="7984" spans="1:8" ht="22.5" customHeight="1" x14ac:dyDescent="0.25">
      <c r="A7984" s="26" t="s">
        <v>8484</v>
      </c>
      <c r="B7984" s="26" t="s">
        <v>8485</v>
      </c>
      <c r="C7984" s="65">
        <v>16</v>
      </c>
      <c r="D7984" s="66">
        <v>-87.41</v>
      </c>
      <c r="E7984" s="66"/>
      <c r="F7984" s="66"/>
      <c r="G7984" s="66"/>
      <c r="H7984" s="66">
        <v>87.41</v>
      </c>
    </row>
    <row r="7985" spans="1:8" ht="12.75" customHeight="1" x14ac:dyDescent="0.25">
      <c r="A7985" s="26" t="s">
        <v>8486</v>
      </c>
      <c r="B7985" s="26" t="s">
        <v>8487</v>
      </c>
      <c r="C7985" s="65">
        <v>16</v>
      </c>
      <c r="D7985" s="66">
        <v>-0.61</v>
      </c>
      <c r="E7985" s="66"/>
      <c r="F7985" s="66"/>
      <c r="G7985" s="66"/>
      <c r="H7985" s="66">
        <v>0.61</v>
      </c>
    </row>
    <row r="7986" spans="1:8" ht="12.75" customHeight="1" x14ac:dyDescent="0.25">
      <c r="A7986" s="26" t="s">
        <v>8488</v>
      </c>
      <c r="B7986" s="26" t="s">
        <v>8489</v>
      </c>
      <c r="C7986" s="65">
        <v>16</v>
      </c>
      <c r="D7986" s="66">
        <v>-3.76</v>
      </c>
      <c r="E7986" s="66"/>
      <c r="F7986" s="66"/>
      <c r="G7986" s="66"/>
      <c r="H7986" s="66">
        <v>3.76</v>
      </c>
    </row>
    <row r="7987" spans="1:8" ht="12.75" customHeight="1" x14ac:dyDescent="0.25">
      <c r="A7987" s="26" t="s">
        <v>8490</v>
      </c>
      <c r="B7987" s="26" t="s">
        <v>8491</v>
      </c>
      <c r="C7987" s="65">
        <v>16</v>
      </c>
      <c r="D7987" s="66">
        <v>0</v>
      </c>
      <c r="E7987" s="66"/>
      <c r="F7987" s="66"/>
      <c r="G7987" s="66"/>
      <c r="H7987" s="66">
        <v>0</v>
      </c>
    </row>
    <row r="7988" spans="1:8" ht="12.75" customHeight="1" x14ac:dyDescent="0.25">
      <c r="A7988" s="26" t="s">
        <v>8492</v>
      </c>
      <c r="B7988" s="26" t="s">
        <v>569</v>
      </c>
      <c r="C7988" s="65">
        <v>12</v>
      </c>
      <c r="D7988" s="66"/>
      <c r="E7988" s="66"/>
      <c r="F7988" s="66">
        <v>-24127554.129999999</v>
      </c>
      <c r="G7988" s="66"/>
      <c r="H7988" s="66">
        <v>24127554.129999999</v>
      </c>
    </row>
    <row r="7989" spans="1:8" ht="12.75" customHeight="1" x14ac:dyDescent="0.25">
      <c r="A7989" s="26" t="s">
        <v>8493</v>
      </c>
      <c r="B7989" s="26" t="s">
        <v>569</v>
      </c>
      <c r="C7989" s="65">
        <v>14</v>
      </c>
      <c r="D7989" s="66"/>
      <c r="E7989" s="66">
        <v>-24123004.079999998</v>
      </c>
      <c r="F7989" s="66"/>
      <c r="G7989" s="66"/>
      <c r="H7989" s="66">
        <v>24123004.079999998</v>
      </c>
    </row>
    <row r="7990" spans="1:8" ht="12.75" customHeight="1" x14ac:dyDescent="0.25">
      <c r="A7990" s="26" t="s">
        <v>8494</v>
      </c>
      <c r="B7990" s="26" t="s">
        <v>559</v>
      </c>
      <c r="C7990" s="65">
        <v>16</v>
      </c>
      <c r="D7990" s="66">
        <v>-6713511.8200000003</v>
      </c>
      <c r="E7990" s="66"/>
      <c r="F7990" s="66"/>
      <c r="G7990" s="66"/>
      <c r="H7990" s="66">
        <v>6713511.8200000003</v>
      </c>
    </row>
    <row r="7991" spans="1:8" ht="12.75" customHeight="1" x14ac:dyDescent="0.25">
      <c r="A7991" s="26" t="s">
        <v>8495</v>
      </c>
      <c r="B7991" s="26" t="s">
        <v>561</v>
      </c>
      <c r="C7991" s="65">
        <v>16</v>
      </c>
      <c r="D7991" s="66">
        <v>-375721.18</v>
      </c>
      <c r="E7991" s="66"/>
      <c r="F7991" s="66"/>
      <c r="G7991" s="66"/>
      <c r="H7991" s="66">
        <v>375721.18</v>
      </c>
    </row>
    <row r="7992" spans="1:8" ht="12.75" customHeight="1" x14ac:dyDescent="0.25">
      <c r="A7992" s="26" t="s">
        <v>8496</v>
      </c>
      <c r="B7992" s="26" t="s">
        <v>565</v>
      </c>
      <c r="C7992" s="65">
        <v>16</v>
      </c>
      <c r="D7992" s="66">
        <v>-92843.93</v>
      </c>
      <c r="E7992" s="66"/>
      <c r="F7992" s="66"/>
      <c r="G7992" s="66"/>
      <c r="H7992" s="66">
        <v>92843.93</v>
      </c>
    </row>
    <row r="7993" spans="1:8" ht="12.75" customHeight="1" x14ac:dyDescent="0.25">
      <c r="A7993" s="26" t="s">
        <v>8497</v>
      </c>
      <c r="B7993" s="26" t="s">
        <v>575</v>
      </c>
      <c r="C7993" s="65">
        <v>16</v>
      </c>
      <c r="D7993" s="66">
        <v>-2098.4</v>
      </c>
      <c r="E7993" s="66"/>
      <c r="F7993" s="66"/>
      <c r="G7993" s="66"/>
      <c r="H7993" s="66">
        <v>2098.4</v>
      </c>
    </row>
    <row r="7994" spans="1:8" ht="12.75" customHeight="1" x14ac:dyDescent="0.25">
      <c r="A7994" s="26" t="s">
        <v>11633</v>
      </c>
      <c r="B7994" s="26" t="s">
        <v>11625</v>
      </c>
      <c r="C7994" s="65">
        <v>16</v>
      </c>
      <c r="D7994" s="66">
        <v>-10753893.43</v>
      </c>
      <c r="E7994" s="66"/>
      <c r="F7994" s="66"/>
      <c r="G7994" s="66"/>
      <c r="H7994" s="66">
        <v>10753893.43</v>
      </c>
    </row>
    <row r="7995" spans="1:8" ht="12.75" customHeight="1" x14ac:dyDescent="0.25">
      <c r="A7995" s="26" t="s">
        <v>11797</v>
      </c>
      <c r="B7995" s="26" t="s">
        <v>11769</v>
      </c>
      <c r="C7995" s="65">
        <v>16</v>
      </c>
      <c r="D7995" s="66">
        <v>-6168176.2199999997</v>
      </c>
      <c r="E7995" s="66"/>
      <c r="F7995" s="66"/>
      <c r="G7995" s="66"/>
      <c r="H7995" s="66">
        <v>6168176.2199999997</v>
      </c>
    </row>
    <row r="7996" spans="1:8" ht="12.75" customHeight="1" x14ac:dyDescent="0.25">
      <c r="A7996" s="26" t="s">
        <v>12135</v>
      </c>
      <c r="B7996" s="26" t="s">
        <v>12123</v>
      </c>
      <c r="C7996" s="65">
        <v>16</v>
      </c>
      <c r="D7996" s="66">
        <v>-16759.099999999999</v>
      </c>
      <c r="E7996" s="66"/>
      <c r="F7996" s="66"/>
      <c r="G7996" s="66"/>
      <c r="H7996" s="66">
        <v>16759.099999999999</v>
      </c>
    </row>
    <row r="7997" spans="1:8" ht="22.5" customHeight="1" x14ac:dyDescent="0.25">
      <c r="A7997" s="26" t="s">
        <v>8498</v>
      </c>
      <c r="B7997" s="26" t="s">
        <v>8499</v>
      </c>
      <c r="C7997" s="65">
        <v>14</v>
      </c>
      <c r="D7997" s="66"/>
      <c r="E7997" s="66">
        <v>-4550.05</v>
      </c>
      <c r="F7997" s="66"/>
      <c r="G7997" s="66"/>
      <c r="H7997" s="66">
        <v>4550.05</v>
      </c>
    </row>
    <row r="7998" spans="1:8" ht="12.75" customHeight="1" x14ac:dyDescent="0.25">
      <c r="A7998" s="26" t="s">
        <v>8500</v>
      </c>
      <c r="B7998" s="26" t="s">
        <v>8483</v>
      </c>
      <c r="C7998" s="65">
        <v>16</v>
      </c>
      <c r="D7998" s="66">
        <v>-2768.92</v>
      </c>
      <c r="E7998" s="66"/>
      <c r="F7998" s="66"/>
      <c r="G7998" s="66"/>
      <c r="H7998" s="66">
        <v>2768.92</v>
      </c>
    </row>
    <row r="7999" spans="1:8" ht="12.75" customHeight="1" x14ac:dyDescent="0.25">
      <c r="A7999" s="26" t="s">
        <v>8501</v>
      </c>
      <c r="B7999" s="26" t="s">
        <v>8485</v>
      </c>
      <c r="C7999" s="65">
        <v>16</v>
      </c>
      <c r="D7999" s="66">
        <v>-151.47</v>
      </c>
      <c r="E7999" s="66"/>
      <c r="F7999" s="66"/>
      <c r="G7999" s="66"/>
      <c r="H7999" s="66">
        <v>151.47</v>
      </c>
    </row>
    <row r="8000" spans="1:8" ht="12.75" customHeight="1" x14ac:dyDescent="0.25">
      <c r="A8000" s="26" t="s">
        <v>8502</v>
      </c>
      <c r="B8000" s="26" t="s">
        <v>8489</v>
      </c>
      <c r="C8000" s="65">
        <v>16</v>
      </c>
      <c r="D8000" s="66">
        <v>-128.66</v>
      </c>
      <c r="E8000" s="66"/>
      <c r="F8000" s="66"/>
      <c r="G8000" s="66"/>
      <c r="H8000" s="66">
        <v>128.66</v>
      </c>
    </row>
    <row r="8001" spans="1:8" ht="12.75" customHeight="1" x14ac:dyDescent="0.25">
      <c r="A8001" s="26" t="s">
        <v>8503</v>
      </c>
      <c r="B8001" s="26" t="s">
        <v>8504</v>
      </c>
      <c r="C8001" s="65">
        <v>16</v>
      </c>
      <c r="D8001" s="66">
        <v>-2.04</v>
      </c>
      <c r="E8001" s="66"/>
      <c r="F8001" s="66"/>
      <c r="G8001" s="66"/>
      <c r="H8001" s="66">
        <v>2.04</v>
      </c>
    </row>
    <row r="8002" spans="1:8" ht="12.75" customHeight="1" x14ac:dyDescent="0.25">
      <c r="A8002" s="26" t="s">
        <v>11842</v>
      </c>
      <c r="B8002" s="26" t="s">
        <v>11665</v>
      </c>
      <c r="C8002" s="65">
        <v>16</v>
      </c>
      <c r="D8002" s="66">
        <v>-729.89</v>
      </c>
      <c r="E8002" s="66"/>
      <c r="F8002" s="66"/>
      <c r="G8002" s="66"/>
      <c r="H8002" s="66">
        <v>729.89</v>
      </c>
    </row>
    <row r="8003" spans="1:8" ht="12.75" customHeight="1" x14ac:dyDescent="0.25">
      <c r="A8003" s="26" t="s">
        <v>11868</v>
      </c>
      <c r="B8003" s="26" t="s">
        <v>11769</v>
      </c>
      <c r="C8003" s="65">
        <v>16</v>
      </c>
      <c r="D8003" s="66">
        <v>-769.07</v>
      </c>
      <c r="E8003" s="66"/>
      <c r="F8003" s="66"/>
      <c r="G8003" s="66"/>
      <c r="H8003" s="66">
        <v>769.07</v>
      </c>
    </row>
    <row r="8004" spans="1:8" ht="12.75" customHeight="1" x14ac:dyDescent="0.25">
      <c r="A8004" s="26" t="s">
        <v>11694</v>
      </c>
      <c r="B8004" s="26" t="s">
        <v>11695</v>
      </c>
      <c r="C8004" s="65">
        <v>12</v>
      </c>
      <c r="D8004" s="66"/>
      <c r="E8004" s="66"/>
      <c r="F8004" s="66">
        <v>-4655.21</v>
      </c>
      <c r="G8004" s="66"/>
      <c r="H8004" s="66">
        <v>4655.21</v>
      </c>
    </row>
    <row r="8005" spans="1:8" ht="12.75" customHeight="1" x14ac:dyDescent="0.25">
      <c r="A8005" s="26" t="s">
        <v>11696</v>
      </c>
      <c r="B8005" s="26" t="s">
        <v>11695</v>
      </c>
      <c r="C8005" s="65">
        <v>14</v>
      </c>
      <c r="D8005" s="66"/>
      <c r="E8005" s="66">
        <v>-4655.21</v>
      </c>
      <c r="F8005" s="66"/>
      <c r="G8005" s="66"/>
      <c r="H8005" s="66">
        <v>4655.21</v>
      </c>
    </row>
    <row r="8006" spans="1:8" ht="12.75" customHeight="1" x14ac:dyDescent="0.25">
      <c r="A8006" s="26" t="s">
        <v>11697</v>
      </c>
      <c r="B8006" s="26" t="s">
        <v>11644</v>
      </c>
      <c r="C8006" s="65">
        <v>16</v>
      </c>
      <c r="D8006" s="66">
        <v>-4655.21</v>
      </c>
      <c r="E8006" s="66"/>
      <c r="F8006" s="66"/>
      <c r="G8006" s="66"/>
      <c r="H8006" s="66">
        <v>4655.21</v>
      </c>
    </row>
    <row r="8007" spans="1:8" ht="12.75" customHeight="1" x14ac:dyDescent="0.25">
      <c r="A8007" s="26" t="s">
        <v>8505</v>
      </c>
      <c r="B8007" s="26" t="s">
        <v>577</v>
      </c>
      <c r="C8007" s="65">
        <v>12</v>
      </c>
      <c r="D8007" s="66"/>
      <c r="E8007" s="66"/>
      <c r="F8007" s="66">
        <v>-8081608.3700000001</v>
      </c>
      <c r="G8007" s="66"/>
      <c r="H8007" s="66">
        <v>8081608.3700000001</v>
      </c>
    </row>
    <row r="8008" spans="1:8" ht="12.75" customHeight="1" x14ac:dyDescent="0.25">
      <c r="A8008" s="26" t="s">
        <v>8506</v>
      </c>
      <c r="B8008" s="26" t="s">
        <v>577</v>
      </c>
      <c r="C8008" s="65">
        <v>14</v>
      </c>
      <c r="D8008" s="66"/>
      <c r="E8008" s="66">
        <v>-8062338.3200000003</v>
      </c>
      <c r="F8008" s="66"/>
      <c r="G8008" s="66"/>
      <c r="H8008" s="66">
        <v>8062338.3200000003</v>
      </c>
    </row>
    <row r="8009" spans="1:8" ht="12.75" customHeight="1" x14ac:dyDescent="0.25">
      <c r="A8009" s="26" t="s">
        <v>8507</v>
      </c>
      <c r="B8009" s="26" t="s">
        <v>577</v>
      </c>
      <c r="C8009" s="65">
        <v>16</v>
      </c>
      <c r="D8009" s="66">
        <v>-624424.65</v>
      </c>
      <c r="E8009" s="66"/>
      <c r="F8009" s="66"/>
      <c r="G8009" s="66"/>
      <c r="H8009" s="66">
        <v>624424.65</v>
      </c>
    </row>
    <row r="8010" spans="1:8" ht="12.75" customHeight="1" x14ac:dyDescent="0.25">
      <c r="A8010" s="26" t="s">
        <v>8508</v>
      </c>
      <c r="B8010" s="26" t="s">
        <v>581</v>
      </c>
      <c r="C8010" s="65">
        <v>16</v>
      </c>
      <c r="D8010" s="66">
        <v>-658870.36</v>
      </c>
      <c r="E8010" s="66"/>
      <c r="F8010" s="66"/>
      <c r="G8010" s="66"/>
      <c r="H8010" s="66">
        <v>658870.36</v>
      </c>
    </row>
    <row r="8011" spans="1:8" ht="22.5" customHeight="1" x14ac:dyDescent="0.25">
      <c r="A8011" s="26" t="s">
        <v>8509</v>
      </c>
      <c r="B8011" s="26" t="s">
        <v>583</v>
      </c>
      <c r="C8011" s="65">
        <v>16</v>
      </c>
      <c r="D8011" s="66">
        <v>-2334093.88</v>
      </c>
      <c r="E8011" s="66"/>
      <c r="F8011" s="66"/>
      <c r="G8011" s="66"/>
      <c r="H8011" s="66">
        <v>2334093.88</v>
      </c>
    </row>
    <row r="8012" spans="1:8" ht="12.75" customHeight="1" x14ac:dyDescent="0.25">
      <c r="A8012" s="26" t="s">
        <v>8510</v>
      </c>
      <c r="B8012" s="26" t="s">
        <v>585</v>
      </c>
      <c r="C8012" s="65">
        <v>16</v>
      </c>
      <c r="D8012" s="66">
        <v>-6381.39</v>
      </c>
      <c r="E8012" s="66"/>
      <c r="F8012" s="66"/>
      <c r="G8012" s="66"/>
      <c r="H8012" s="66">
        <v>6381.39</v>
      </c>
    </row>
    <row r="8013" spans="1:8" ht="12.75" customHeight="1" x14ac:dyDescent="0.25">
      <c r="A8013" s="26" t="s">
        <v>8511</v>
      </c>
      <c r="B8013" s="26" t="s">
        <v>587</v>
      </c>
      <c r="C8013" s="65">
        <v>16</v>
      </c>
      <c r="D8013" s="66">
        <v>-3462.78</v>
      </c>
      <c r="E8013" s="66"/>
      <c r="F8013" s="66"/>
      <c r="G8013" s="66"/>
      <c r="H8013" s="66">
        <v>3462.78</v>
      </c>
    </row>
    <row r="8014" spans="1:8" ht="12.75" customHeight="1" x14ac:dyDescent="0.25">
      <c r="A8014" s="26" t="s">
        <v>8512</v>
      </c>
      <c r="B8014" s="26" t="s">
        <v>589</v>
      </c>
      <c r="C8014" s="65">
        <v>16</v>
      </c>
      <c r="D8014" s="66">
        <v>0</v>
      </c>
      <c r="E8014" s="66"/>
      <c r="F8014" s="66"/>
      <c r="G8014" s="66"/>
      <c r="H8014" s="66">
        <v>0</v>
      </c>
    </row>
    <row r="8015" spans="1:8" ht="12.75" customHeight="1" x14ac:dyDescent="0.25">
      <c r="A8015" s="26" t="s">
        <v>8513</v>
      </c>
      <c r="B8015" s="26" t="s">
        <v>591</v>
      </c>
      <c r="C8015" s="65">
        <v>16</v>
      </c>
      <c r="D8015" s="66">
        <v>-13368.65</v>
      </c>
      <c r="E8015" s="66"/>
      <c r="F8015" s="66"/>
      <c r="G8015" s="66"/>
      <c r="H8015" s="66">
        <v>13368.65</v>
      </c>
    </row>
    <row r="8016" spans="1:8" ht="12.75" customHeight="1" x14ac:dyDescent="0.25">
      <c r="A8016" s="26" t="s">
        <v>8514</v>
      </c>
      <c r="B8016" s="26" t="s">
        <v>593</v>
      </c>
      <c r="C8016" s="65">
        <v>16</v>
      </c>
      <c r="D8016" s="66">
        <v>0</v>
      </c>
      <c r="E8016" s="66"/>
      <c r="F8016" s="66"/>
      <c r="G8016" s="66"/>
      <c r="H8016" s="66">
        <v>0</v>
      </c>
    </row>
    <row r="8017" spans="1:8" ht="12.75" customHeight="1" x14ac:dyDescent="0.25">
      <c r="A8017" s="26" t="s">
        <v>8515</v>
      </c>
      <c r="B8017" s="26" t="s">
        <v>595</v>
      </c>
      <c r="C8017" s="65">
        <v>16</v>
      </c>
      <c r="D8017" s="66">
        <v>-6131.46</v>
      </c>
      <c r="E8017" s="66"/>
      <c r="F8017" s="66"/>
      <c r="G8017" s="66"/>
      <c r="H8017" s="66">
        <v>6131.46</v>
      </c>
    </row>
    <row r="8018" spans="1:8" ht="12.75" customHeight="1" x14ac:dyDescent="0.25">
      <c r="A8018" s="26" t="s">
        <v>8516</v>
      </c>
      <c r="B8018" s="26" t="s">
        <v>597</v>
      </c>
      <c r="C8018" s="65">
        <v>16</v>
      </c>
      <c r="D8018" s="66">
        <v>-275759.59999999998</v>
      </c>
      <c r="E8018" s="66"/>
      <c r="F8018" s="66"/>
      <c r="G8018" s="66"/>
      <c r="H8018" s="66">
        <v>275759.59999999998</v>
      </c>
    </row>
    <row r="8019" spans="1:8" ht="12.75" customHeight="1" x14ac:dyDescent="0.25">
      <c r="A8019" s="26" t="s">
        <v>8517</v>
      </c>
      <c r="B8019" s="26" t="s">
        <v>599</v>
      </c>
      <c r="C8019" s="65">
        <v>16</v>
      </c>
      <c r="D8019" s="66">
        <v>-47710.65</v>
      </c>
      <c r="E8019" s="66"/>
      <c r="F8019" s="66"/>
      <c r="G8019" s="66"/>
      <c r="H8019" s="66">
        <v>47710.65</v>
      </c>
    </row>
    <row r="8020" spans="1:8" ht="12.75" customHeight="1" x14ac:dyDescent="0.25">
      <c r="A8020" s="26" t="s">
        <v>8518</v>
      </c>
      <c r="B8020" s="26" t="s">
        <v>601</v>
      </c>
      <c r="C8020" s="65">
        <v>16</v>
      </c>
      <c r="D8020" s="66">
        <v>-6044.82</v>
      </c>
      <c r="E8020" s="66"/>
      <c r="F8020" s="66"/>
      <c r="G8020" s="66"/>
      <c r="H8020" s="66">
        <v>6044.82</v>
      </c>
    </row>
    <row r="8021" spans="1:8" ht="12.75" customHeight="1" x14ac:dyDescent="0.25">
      <c r="A8021" s="26" t="s">
        <v>8519</v>
      </c>
      <c r="B8021" s="26" t="s">
        <v>603</v>
      </c>
      <c r="C8021" s="65">
        <v>16</v>
      </c>
      <c r="D8021" s="66">
        <v>-42001.14</v>
      </c>
      <c r="E8021" s="66"/>
      <c r="F8021" s="66"/>
      <c r="G8021" s="66"/>
      <c r="H8021" s="66">
        <v>42001.14</v>
      </c>
    </row>
    <row r="8022" spans="1:8" ht="12.75" customHeight="1" x14ac:dyDescent="0.25">
      <c r="A8022" s="26" t="s">
        <v>8520</v>
      </c>
      <c r="B8022" s="26" t="s">
        <v>605</v>
      </c>
      <c r="C8022" s="65">
        <v>16</v>
      </c>
      <c r="D8022" s="66">
        <v>-22316.71</v>
      </c>
      <c r="E8022" s="66"/>
      <c r="F8022" s="66"/>
      <c r="G8022" s="66"/>
      <c r="H8022" s="66">
        <v>22316.71</v>
      </c>
    </row>
    <row r="8023" spans="1:8" ht="12.75" customHeight="1" x14ac:dyDescent="0.25">
      <c r="A8023" s="26" t="s">
        <v>8521</v>
      </c>
      <c r="B8023" s="26" t="s">
        <v>607</v>
      </c>
      <c r="C8023" s="65">
        <v>16</v>
      </c>
      <c r="D8023" s="66">
        <v>-27980.35</v>
      </c>
      <c r="E8023" s="66"/>
      <c r="F8023" s="66"/>
      <c r="G8023" s="66"/>
      <c r="H8023" s="66">
        <v>27980.35</v>
      </c>
    </row>
    <row r="8024" spans="1:8" ht="22.5" customHeight="1" x14ac:dyDescent="0.25">
      <c r="A8024" s="26" t="s">
        <v>11612</v>
      </c>
      <c r="B8024" s="26" t="s">
        <v>11613</v>
      </c>
      <c r="C8024" s="65">
        <v>16</v>
      </c>
      <c r="D8024" s="66">
        <v>-974.72</v>
      </c>
      <c r="E8024" s="66"/>
      <c r="F8024" s="66"/>
      <c r="G8024" s="66"/>
      <c r="H8024" s="66">
        <v>974.72</v>
      </c>
    </row>
    <row r="8025" spans="1:8" ht="12.75" customHeight="1" x14ac:dyDescent="0.25">
      <c r="A8025" s="26" t="s">
        <v>11798</v>
      </c>
      <c r="B8025" s="26" t="s">
        <v>11775</v>
      </c>
      <c r="C8025" s="65">
        <v>16</v>
      </c>
      <c r="D8025" s="66">
        <v>-1527489.21</v>
      </c>
      <c r="E8025" s="66"/>
      <c r="F8025" s="66"/>
      <c r="G8025" s="66"/>
      <c r="H8025" s="66">
        <v>1527489.21</v>
      </c>
    </row>
    <row r="8026" spans="1:8" ht="12.75" customHeight="1" x14ac:dyDescent="0.25">
      <c r="A8026" s="26" t="s">
        <v>11924</v>
      </c>
      <c r="B8026" s="26" t="s">
        <v>11914</v>
      </c>
      <c r="C8026" s="65">
        <v>16</v>
      </c>
      <c r="D8026" s="66">
        <v>-1016661.31</v>
      </c>
      <c r="E8026" s="66"/>
      <c r="F8026" s="66"/>
      <c r="G8026" s="66"/>
      <c r="H8026" s="66">
        <v>1016661.31</v>
      </c>
    </row>
    <row r="8027" spans="1:8" ht="12.75" customHeight="1" x14ac:dyDescent="0.25">
      <c r="A8027" s="26" t="s">
        <v>12053</v>
      </c>
      <c r="B8027" s="26" t="s">
        <v>12043</v>
      </c>
      <c r="C8027" s="65">
        <v>16</v>
      </c>
      <c r="D8027" s="66">
        <v>-122770.48</v>
      </c>
      <c r="E8027" s="66"/>
      <c r="F8027" s="66"/>
      <c r="G8027" s="66"/>
      <c r="H8027" s="66">
        <v>122770.48</v>
      </c>
    </row>
    <row r="8028" spans="1:8" ht="12.75" customHeight="1" x14ac:dyDescent="0.25">
      <c r="A8028" s="26" t="s">
        <v>12039</v>
      </c>
      <c r="B8028" s="26" t="s">
        <v>12031</v>
      </c>
      <c r="C8028" s="65">
        <v>16</v>
      </c>
      <c r="D8028" s="66">
        <v>-1281092.8500000001</v>
      </c>
      <c r="E8028" s="66"/>
      <c r="F8028" s="66"/>
      <c r="G8028" s="66"/>
      <c r="H8028" s="66">
        <v>1281092.8500000001</v>
      </c>
    </row>
    <row r="8029" spans="1:8" ht="12.75" customHeight="1" x14ac:dyDescent="0.25">
      <c r="A8029" s="26" t="s">
        <v>12059</v>
      </c>
      <c r="B8029" s="26" t="s">
        <v>12056</v>
      </c>
      <c r="C8029" s="65">
        <v>16</v>
      </c>
      <c r="D8029" s="66">
        <v>-44803.31</v>
      </c>
      <c r="E8029" s="66"/>
      <c r="F8029" s="66"/>
      <c r="G8029" s="66"/>
      <c r="H8029" s="66">
        <v>44803.31</v>
      </c>
    </row>
    <row r="8030" spans="1:8" ht="12.75" customHeight="1" x14ac:dyDescent="0.25">
      <c r="A8030" s="26" t="s">
        <v>8522</v>
      </c>
      <c r="B8030" s="26" t="s">
        <v>609</v>
      </c>
      <c r="C8030" s="65">
        <v>16</v>
      </c>
      <c r="D8030" s="66">
        <v>0</v>
      </c>
      <c r="E8030" s="66"/>
      <c r="F8030" s="66"/>
      <c r="G8030" s="66"/>
      <c r="H8030" s="66">
        <v>0</v>
      </c>
    </row>
    <row r="8031" spans="1:8" ht="12.75" customHeight="1" x14ac:dyDescent="0.25">
      <c r="A8031" s="26" t="s">
        <v>8523</v>
      </c>
      <c r="B8031" s="26" t="s">
        <v>611</v>
      </c>
      <c r="C8031" s="65">
        <v>16</v>
      </c>
      <c r="D8031" s="66">
        <v>0</v>
      </c>
      <c r="E8031" s="66"/>
      <c r="F8031" s="66"/>
      <c r="G8031" s="66"/>
      <c r="H8031" s="66">
        <v>0</v>
      </c>
    </row>
    <row r="8032" spans="1:8" ht="12.75" customHeight="1" x14ac:dyDescent="0.25">
      <c r="A8032" s="26" t="s">
        <v>8524</v>
      </c>
      <c r="B8032" s="26" t="s">
        <v>8525</v>
      </c>
      <c r="C8032" s="65">
        <v>14</v>
      </c>
      <c r="D8032" s="66"/>
      <c r="E8032" s="66">
        <v>-19270.05</v>
      </c>
      <c r="F8032" s="66"/>
      <c r="G8032" s="66"/>
      <c r="H8032" s="66">
        <v>19270.05</v>
      </c>
    </row>
    <row r="8033" spans="1:8" ht="12.75" customHeight="1" x14ac:dyDescent="0.25">
      <c r="A8033" s="26" t="s">
        <v>8526</v>
      </c>
      <c r="B8033" s="26" t="s">
        <v>8527</v>
      </c>
      <c r="C8033" s="65">
        <v>16</v>
      </c>
      <c r="D8033" s="66">
        <v>-14359.77</v>
      </c>
      <c r="E8033" s="66"/>
      <c r="F8033" s="66"/>
      <c r="G8033" s="66"/>
      <c r="H8033" s="66">
        <v>14359.77</v>
      </c>
    </row>
    <row r="8034" spans="1:8" ht="12.75" customHeight="1" x14ac:dyDescent="0.25">
      <c r="A8034" s="26" t="s">
        <v>8528</v>
      </c>
      <c r="B8034" s="26" t="s">
        <v>8529</v>
      </c>
      <c r="C8034" s="65">
        <v>16</v>
      </c>
      <c r="D8034" s="66">
        <v>-1449.83</v>
      </c>
      <c r="E8034" s="66"/>
      <c r="F8034" s="66"/>
      <c r="G8034" s="66"/>
      <c r="H8034" s="66">
        <v>1449.83</v>
      </c>
    </row>
    <row r="8035" spans="1:8" ht="12.75" customHeight="1" x14ac:dyDescent="0.25">
      <c r="A8035" s="26" t="s">
        <v>8530</v>
      </c>
      <c r="B8035" s="26" t="s">
        <v>8531</v>
      </c>
      <c r="C8035" s="65">
        <v>16</v>
      </c>
      <c r="D8035" s="66">
        <v>-2121.8000000000002</v>
      </c>
      <c r="E8035" s="66"/>
      <c r="F8035" s="66"/>
      <c r="G8035" s="66"/>
      <c r="H8035" s="66">
        <v>2121.8000000000002</v>
      </c>
    </row>
    <row r="8036" spans="1:8" ht="12.75" customHeight="1" x14ac:dyDescent="0.25">
      <c r="A8036" s="26" t="s">
        <v>8532</v>
      </c>
      <c r="B8036" s="26" t="s">
        <v>8533</v>
      </c>
      <c r="C8036" s="65">
        <v>16</v>
      </c>
      <c r="D8036" s="66">
        <v>0</v>
      </c>
      <c r="E8036" s="66"/>
      <c r="F8036" s="66"/>
      <c r="G8036" s="66"/>
      <c r="H8036" s="66">
        <v>0</v>
      </c>
    </row>
    <row r="8037" spans="1:8" ht="22.5" customHeight="1" x14ac:dyDescent="0.25">
      <c r="A8037" s="26" t="s">
        <v>8534</v>
      </c>
      <c r="B8037" s="26" t="s">
        <v>8535</v>
      </c>
      <c r="C8037" s="65">
        <v>16</v>
      </c>
      <c r="D8037" s="66">
        <v>0</v>
      </c>
      <c r="E8037" s="66"/>
      <c r="F8037" s="66"/>
      <c r="G8037" s="66"/>
      <c r="H8037" s="66">
        <v>0</v>
      </c>
    </row>
    <row r="8038" spans="1:8" ht="12.75" customHeight="1" x14ac:dyDescent="0.25">
      <c r="A8038" s="26" t="s">
        <v>8536</v>
      </c>
      <c r="B8038" s="26" t="s">
        <v>8537</v>
      </c>
      <c r="C8038" s="65">
        <v>16</v>
      </c>
      <c r="D8038" s="66">
        <v>0</v>
      </c>
      <c r="E8038" s="66"/>
      <c r="F8038" s="66"/>
      <c r="G8038" s="66"/>
      <c r="H8038" s="66">
        <v>0</v>
      </c>
    </row>
    <row r="8039" spans="1:8" ht="12.75" customHeight="1" x14ac:dyDescent="0.25">
      <c r="A8039" s="26" t="s">
        <v>8538</v>
      </c>
      <c r="B8039" s="26" t="s">
        <v>8539</v>
      </c>
      <c r="C8039" s="65">
        <v>16</v>
      </c>
      <c r="D8039" s="66">
        <v>-75.069999999999993</v>
      </c>
      <c r="E8039" s="66"/>
      <c r="F8039" s="66"/>
      <c r="G8039" s="66"/>
      <c r="H8039" s="66">
        <v>75.069999999999993</v>
      </c>
    </row>
    <row r="8040" spans="1:8" ht="12.75" customHeight="1" x14ac:dyDescent="0.25">
      <c r="A8040" s="26" t="s">
        <v>8540</v>
      </c>
      <c r="B8040" s="26" t="s">
        <v>8541</v>
      </c>
      <c r="C8040" s="65">
        <v>16</v>
      </c>
      <c r="D8040" s="66">
        <v>0</v>
      </c>
      <c r="E8040" s="66"/>
      <c r="F8040" s="66"/>
      <c r="G8040" s="66"/>
      <c r="H8040" s="66">
        <v>0</v>
      </c>
    </row>
    <row r="8041" spans="1:8" ht="12.75" customHeight="1" x14ac:dyDescent="0.25">
      <c r="A8041" s="26" t="s">
        <v>8542</v>
      </c>
      <c r="B8041" s="26" t="s">
        <v>8543</v>
      </c>
      <c r="C8041" s="65">
        <v>16</v>
      </c>
      <c r="D8041" s="66">
        <v>-4.8</v>
      </c>
      <c r="E8041" s="66"/>
      <c r="F8041" s="66"/>
      <c r="G8041" s="66"/>
      <c r="H8041" s="66">
        <v>4.8</v>
      </c>
    </row>
    <row r="8042" spans="1:8" ht="12.75" customHeight="1" x14ac:dyDescent="0.25">
      <c r="A8042" s="26" t="s">
        <v>8544</v>
      </c>
      <c r="B8042" s="26" t="s">
        <v>8545</v>
      </c>
      <c r="C8042" s="65">
        <v>16</v>
      </c>
      <c r="D8042" s="66">
        <v>-539.9</v>
      </c>
      <c r="E8042" s="66"/>
      <c r="F8042" s="66"/>
      <c r="G8042" s="66"/>
      <c r="H8042" s="66">
        <v>539.9</v>
      </c>
    </row>
    <row r="8043" spans="1:8" ht="12.75" customHeight="1" x14ac:dyDescent="0.25">
      <c r="A8043" s="26" t="s">
        <v>8546</v>
      </c>
      <c r="B8043" s="26" t="s">
        <v>8547</v>
      </c>
      <c r="C8043" s="65">
        <v>16</v>
      </c>
      <c r="D8043" s="66">
        <v>-77.930000000000007</v>
      </c>
      <c r="E8043" s="66"/>
      <c r="F8043" s="66"/>
      <c r="G8043" s="66"/>
      <c r="H8043" s="66">
        <v>77.930000000000007</v>
      </c>
    </row>
    <row r="8044" spans="1:8" ht="12.75" customHeight="1" x14ac:dyDescent="0.25">
      <c r="A8044" s="26" t="s">
        <v>8548</v>
      </c>
      <c r="B8044" s="26" t="s">
        <v>8549</v>
      </c>
      <c r="C8044" s="65">
        <v>16</v>
      </c>
      <c r="D8044" s="66">
        <v>0</v>
      </c>
      <c r="E8044" s="66"/>
      <c r="F8044" s="66"/>
      <c r="G8044" s="66"/>
      <c r="H8044" s="66">
        <v>0</v>
      </c>
    </row>
    <row r="8045" spans="1:8" ht="12.75" customHeight="1" x14ac:dyDescent="0.25">
      <c r="A8045" s="26" t="s">
        <v>8550</v>
      </c>
      <c r="B8045" s="26" t="s">
        <v>8551</v>
      </c>
      <c r="C8045" s="65">
        <v>16</v>
      </c>
      <c r="D8045" s="66">
        <v>0</v>
      </c>
      <c r="E8045" s="66"/>
      <c r="F8045" s="66"/>
      <c r="G8045" s="66"/>
      <c r="H8045" s="66">
        <v>0</v>
      </c>
    </row>
    <row r="8046" spans="1:8" ht="12.75" customHeight="1" x14ac:dyDescent="0.25">
      <c r="A8046" s="26" t="s">
        <v>8552</v>
      </c>
      <c r="B8046" s="26" t="s">
        <v>8553</v>
      </c>
      <c r="C8046" s="65">
        <v>16</v>
      </c>
      <c r="D8046" s="66">
        <v>-5.66</v>
      </c>
      <c r="E8046" s="66"/>
      <c r="F8046" s="66"/>
      <c r="G8046" s="66"/>
      <c r="H8046" s="66">
        <v>5.66</v>
      </c>
    </row>
    <row r="8047" spans="1:8" ht="12.75" customHeight="1" x14ac:dyDescent="0.25">
      <c r="A8047" s="26" t="s">
        <v>8554</v>
      </c>
      <c r="B8047" s="26" t="s">
        <v>8555</v>
      </c>
      <c r="C8047" s="65">
        <v>16</v>
      </c>
      <c r="D8047" s="66">
        <v>-0.63</v>
      </c>
      <c r="E8047" s="66"/>
      <c r="F8047" s="66"/>
      <c r="G8047" s="66"/>
      <c r="H8047" s="66">
        <v>0.63</v>
      </c>
    </row>
    <row r="8048" spans="1:8" ht="12.75" customHeight="1" x14ac:dyDescent="0.25">
      <c r="A8048" s="26" t="s">
        <v>11925</v>
      </c>
      <c r="B8048" s="26" t="s">
        <v>11613</v>
      </c>
      <c r="C8048" s="65">
        <v>16</v>
      </c>
      <c r="D8048" s="66">
        <v>-261.10000000000002</v>
      </c>
      <c r="E8048" s="66"/>
      <c r="F8048" s="66"/>
      <c r="G8048" s="66"/>
      <c r="H8048" s="66">
        <v>261.10000000000002</v>
      </c>
    </row>
    <row r="8049" spans="1:8" ht="12.75" customHeight="1" x14ac:dyDescent="0.25">
      <c r="A8049" s="26" t="s">
        <v>11869</v>
      </c>
      <c r="B8049" s="26" t="s">
        <v>11775</v>
      </c>
      <c r="C8049" s="65">
        <v>16</v>
      </c>
      <c r="D8049" s="66">
        <v>-145.94999999999999</v>
      </c>
      <c r="E8049" s="66"/>
      <c r="F8049" s="66"/>
      <c r="G8049" s="66"/>
      <c r="H8049" s="66">
        <v>145.94999999999999</v>
      </c>
    </row>
    <row r="8050" spans="1:8" ht="12.75" customHeight="1" x14ac:dyDescent="0.25">
      <c r="A8050" s="26" t="s">
        <v>12006</v>
      </c>
      <c r="B8050" s="26" t="s">
        <v>12007</v>
      </c>
      <c r="C8050" s="65">
        <v>16</v>
      </c>
      <c r="D8050" s="66">
        <v>-140.41</v>
      </c>
      <c r="E8050" s="66"/>
      <c r="F8050" s="66"/>
      <c r="G8050" s="66"/>
      <c r="H8050" s="66">
        <v>140.41</v>
      </c>
    </row>
    <row r="8051" spans="1:8" ht="12.75" customHeight="1" x14ac:dyDescent="0.25">
      <c r="A8051" s="26" t="s">
        <v>12107</v>
      </c>
      <c r="B8051" s="26" t="s">
        <v>12070</v>
      </c>
      <c r="C8051" s="65">
        <v>16</v>
      </c>
      <c r="D8051" s="66">
        <v>-3.79</v>
      </c>
      <c r="E8051" s="66"/>
      <c r="F8051" s="66"/>
      <c r="G8051" s="66"/>
      <c r="H8051" s="66">
        <v>3.79</v>
      </c>
    </row>
    <row r="8052" spans="1:8" ht="12.75" customHeight="1" x14ac:dyDescent="0.25">
      <c r="A8052" s="26" t="s">
        <v>12076</v>
      </c>
      <c r="B8052" s="26" t="s">
        <v>12077</v>
      </c>
      <c r="C8052" s="65">
        <v>16</v>
      </c>
      <c r="D8052" s="66">
        <v>-78.790000000000006</v>
      </c>
      <c r="E8052" s="66"/>
      <c r="F8052" s="66"/>
      <c r="G8052" s="66"/>
      <c r="H8052" s="66">
        <v>78.790000000000006</v>
      </c>
    </row>
    <row r="8053" spans="1:8" ht="12.75" customHeight="1" x14ac:dyDescent="0.25">
      <c r="A8053" s="26" t="s">
        <v>12136</v>
      </c>
      <c r="B8053" s="26" t="s">
        <v>12056</v>
      </c>
      <c r="C8053" s="65">
        <v>16</v>
      </c>
      <c r="D8053" s="66">
        <v>-4.62</v>
      </c>
      <c r="E8053" s="66"/>
      <c r="F8053" s="66"/>
      <c r="G8053" s="66"/>
      <c r="H8053" s="66">
        <v>4.62</v>
      </c>
    </row>
    <row r="8054" spans="1:8" ht="12.75" customHeight="1" x14ac:dyDescent="0.25">
      <c r="A8054" s="26" t="s">
        <v>8556</v>
      </c>
      <c r="B8054" s="26" t="s">
        <v>8557</v>
      </c>
      <c r="C8054" s="65">
        <v>16</v>
      </c>
      <c r="D8054" s="66">
        <v>0</v>
      </c>
      <c r="E8054" s="66"/>
      <c r="F8054" s="66"/>
      <c r="G8054" s="66"/>
      <c r="H8054" s="66">
        <v>0</v>
      </c>
    </row>
    <row r="8055" spans="1:8" ht="12.75" customHeight="1" x14ac:dyDescent="0.25">
      <c r="A8055" s="26" t="s">
        <v>8558</v>
      </c>
      <c r="B8055" s="26" t="s">
        <v>8559</v>
      </c>
      <c r="C8055" s="65">
        <v>16</v>
      </c>
      <c r="D8055" s="66">
        <v>0</v>
      </c>
      <c r="E8055" s="66"/>
      <c r="F8055" s="66"/>
      <c r="G8055" s="66"/>
      <c r="H8055" s="66">
        <v>0</v>
      </c>
    </row>
    <row r="8056" spans="1:8" ht="12.75" customHeight="1" x14ac:dyDescent="0.25">
      <c r="A8056" s="26" t="s">
        <v>8560</v>
      </c>
      <c r="B8056" s="26" t="s">
        <v>613</v>
      </c>
      <c r="C8056" s="65">
        <v>12</v>
      </c>
      <c r="D8056" s="66"/>
      <c r="E8056" s="66"/>
      <c r="F8056" s="66">
        <v>-123187.91</v>
      </c>
      <c r="G8056" s="66"/>
      <c r="H8056" s="66">
        <v>123187.91</v>
      </c>
    </row>
    <row r="8057" spans="1:8" ht="12.75" customHeight="1" x14ac:dyDescent="0.25">
      <c r="A8057" s="26" t="s">
        <v>8561</v>
      </c>
      <c r="B8057" s="26" t="s">
        <v>613</v>
      </c>
      <c r="C8057" s="65">
        <v>14</v>
      </c>
      <c r="D8057" s="66"/>
      <c r="E8057" s="66">
        <v>-123187.91</v>
      </c>
      <c r="F8057" s="66"/>
      <c r="G8057" s="66"/>
      <c r="H8057" s="66">
        <v>123187.91</v>
      </c>
    </row>
    <row r="8058" spans="1:8" ht="12.75" customHeight="1" x14ac:dyDescent="0.25">
      <c r="A8058" s="26" t="s">
        <v>8562</v>
      </c>
      <c r="B8058" s="26" t="s">
        <v>613</v>
      </c>
      <c r="C8058" s="65">
        <v>16</v>
      </c>
      <c r="D8058" s="66">
        <v>-123187.91</v>
      </c>
      <c r="E8058" s="66"/>
      <c r="F8058" s="66"/>
      <c r="G8058" s="66"/>
      <c r="H8058" s="66">
        <v>123187.91</v>
      </c>
    </row>
    <row r="8059" spans="1:8" ht="12.75" customHeight="1" x14ac:dyDescent="0.25">
      <c r="A8059" s="26" t="s">
        <v>8563</v>
      </c>
      <c r="B8059" s="26" t="s">
        <v>8564</v>
      </c>
      <c r="C8059" s="65">
        <v>14</v>
      </c>
      <c r="D8059" s="66"/>
      <c r="E8059" s="66">
        <v>0</v>
      </c>
      <c r="F8059" s="66"/>
      <c r="G8059" s="66"/>
      <c r="H8059" s="66">
        <v>0</v>
      </c>
    </row>
    <row r="8060" spans="1:8" ht="12.75" customHeight="1" x14ac:dyDescent="0.25">
      <c r="A8060" s="26" t="s">
        <v>8565</v>
      </c>
      <c r="B8060" s="26" t="s">
        <v>8564</v>
      </c>
      <c r="C8060" s="65">
        <v>16</v>
      </c>
      <c r="D8060" s="66">
        <v>0</v>
      </c>
      <c r="E8060" s="66"/>
      <c r="F8060" s="66"/>
      <c r="G8060" s="66"/>
      <c r="H8060" s="66">
        <v>0</v>
      </c>
    </row>
    <row r="8061" spans="1:8" ht="12.75" customHeight="1" x14ac:dyDescent="0.25">
      <c r="A8061" s="26" t="s">
        <v>8566</v>
      </c>
      <c r="B8061" s="26" t="s">
        <v>617</v>
      </c>
      <c r="C8061" s="65">
        <v>12</v>
      </c>
      <c r="D8061" s="66"/>
      <c r="E8061" s="66"/>
      <c r="F8061" s="66">
        <v>-984760.98</v>
      </c>
      <c r="G8061" s="66"/>
      <c r="H8061" s="66">
        <v>984760.98</v>
      </c>
    </row>
    <row r="8062" spans="1:8" ht="22.5" customHeight="1" x14ac:dyDescent="0.25">
      <c r="A8062" s="26" t="s">
        <v>8567</v>
      </c>
      <c r="B8062" s="26" t="s">
        <v>617</v>
      </c>
      <c r="C8062" s="65">
        <v>14</v>
      </c>
      <c r="D8062" s="66"/>
      <c r="E8062" s="66">
        <v>-983339.35</v>
      </c>
      <c r="F8062" s="66"/>
      <c r="G8062" s="66"/>
      <c r="H8062" s="66">
        <v>983339.35</v>
      </c>
    </row>
    <row r="8063" spans="1:8" ht="22.5" customHeight="1" x14ac:dyDescent="0.25">
      <c r="A8063" s="26" t="s">
        <v>8568</v>
      </c>
      <c r="B8063" s="26" t="s">
        <v>620</v>
      </c>
      <c r="C8063" s="65">
        <v>16</v>
      </c>
      <c r="D8063" s="66">
        <v>-419436.79999999999</v>
      </c>
      <c r="E8063" s="66"/>
      <c r="F8063" s="66"/>
      <c r="G8063" s="66"/>
      <c r="H8063" s="66">
        <v>419436.79999999999</v>
      </c>
    </row>
    <row r="8064" spans="1:8" ht="22.5" customHeight="1" x14ac:dyDescent="0.25">
      <c r="A8064" s="26" t="s">
        <v>8569</v>
      </c>
      <c r="B8064" s="26" t="s">
        <v>622</v>
      </c>
      <c r="C8064" s="65">
        <v>16</v>
      </c>
      <c r="D8064" s="66">
        <v>-14143.55</v>
      </c>
      <c r="E8064" s="66"/>
      <c r="F8064" s="66"/>
      <c r="G8064" s="66"/>
      <c r="H8064" s="66">
        <v>14143.55</v>
      </c>
    </row>
    <row r="8065" spans="1:8" ht="12.75" customHeight="1" x14ac:dyDescent="0.25">
      <c r="A8065" s="26" t="s">
        <v>8570</v>
      </c>
      <c r="B8065" s="26" t="s">
        <v>624</v>
      </c>
      <c r="C8065" s="65">
        <v>16</v>
      </c>
      <c r="D8065" s="66">
        <v>-249751.54</v>
      </c>
      <c r="E8065" s="66"/>
      <c r="F8065" s="66"/>
      <c r="G8065" s="66"/>
      <c r="H8065" s="66">
        <v>249751.54</v>
      </c>
    </row>
    <row r="8066" spans="1:8" ht="12.75" customHeight="1" x14ac:dyDescent="0.25">
      <c r="A8066" s="26" t="s">
        <v>8571</v>
      </c>
      <c r="B8066" s="26" t="s">
        <v>626</v>
      </c>
      <c r="C8066" s="65">
        <v>16</v>
      </c>
      <c r="D8066" s="66">
        <v>-75356.09</v>
      </c>
      <c r="E8066" s="66"/>
      <c r="F8066" s="66"/>
      <c r="G8066" s="66"/>
      <c r="H8066" s="66">
        <v>75356.09</v>
      </c>
    </row>
    <row r="8067" spans="1:8" ht="12.75" customHeight="1" x14ac:dyDescent="0.25">
      <c r="A8067" s="26" t="s">
        <v>11799</v>
      </c>
      <c r="B8067" s="26" t="s">
        <v>11777</v>
      </c>
      <c r="C8067" s="65">
        <v>16</v>
      </c>
      <c r="D8067" s="66">
        <v>-224651.37</v>
      </c>
      <c r="E8067" s="66"/>
      <c r="F8067" s="66"/>
      <c r="G8067" s="66"/>
      <c r="H8067" s="66">
        <v>224651.37</v>
      </c>
    </row>
    <row r="8068" spans="1:8" ht="12.75" customHeight="1" x14ac:dyDescent="0.25">
      <c r="A8068" s="26" t="s">
        <v>11634</v>
      </c>
      <c r="B8068" s="26" t="s">
        <v>11619</v>
      </c>
      <c r="C8068" s="65">
        <v>16</v>
      </c>
      <c r="D8068" s="66">
        <v>0</v>
      </c>
      <c r="E8068" s="66"/>
      <c r="F8068" s="66"/>
      <c r="G8068" s="66"/>
      <c r="H8068" s="66">
        <v>0</v>
      </c>
    </row>
    <row r="8069" spans="1:8" ht="12.75" customHeight="1" x14ac:dyDescent="0.25">
      <c r="A8069" s="26" t="s">
        <v>8572</v>
      </c>
      <c r="B8069" s="26" t="s">
        <v>8573</v>
      </c>
      <c r="C8069" s="65">
        <v>14</v>
      </c>
      <c r="D8069" s="66"/>
      <c r="E8069" s="66">
        <v>-1421.63</v>
      </c>
      <c r="F8069" s="66"/>
      <c r="G8069" s="66"/>
      <c r="H8069" s="66">
        <v>1421.63</v>
      </c>
    </row>
    <row r="8070" spans="1:8" ht="12.75" customHeight="1" x14ac:dyDescent="0.25">
      <c r="A8070" s="26" t="s">
        <v>8574</v>
      </c>
      <c r="B8070" s="26" t="s">
        <v>8575</v>
      </c>
      <c r="C8070" s="65">
        <v>16</v>
      </c>
      <c r="D8070" s="66">
        <v>-1066.98</v>
      </c>
      <c r="E8070" s="66"/>
      <c r="F8070" s="66"/>
      <c r="G8070" s="66"/>
      <c r="H8070" s="66">
        <v>1066.98</v>
      </c>
    </row>
    <row r="8071" spans="1:8" ht="22.5" customHeight="1" x14ac:dyDescent="0.25">
      <c r="A8071" s="26" t="s">
        <v>8576</v>
      </c>
      <c r="B8071" s="26" t="s">
        <v>8577</v>
      </c>
      <c r="C8071" s="65">
        <v>16</v>
      </c>
      <c r="D8071" s="66">
        <v>-4.4400000000000004</v>
      </c>
      <c r="E8071" s="66"/>
      <c r="F8071" s="66"/>
      <c r="G8071" s="66"/>
      <c r="H8071" s="66">
        <v>4.4400000000000004</v>
      </c>
    </row>
    <row r="8072" spans="1:8" ht="22.5" customHeight="1" x14ac:dyDescent="0.25">
      <c r="A8072" s="26" t="s">
        <v>8578</v>
      </c>
      <c r="B8072" s="26" t="s">
        <v>8579</v>
      </c>
      <c r="C8072" s="65">
        <v>16</v>
      </c>
      <c r="D8072" s="66">
        <v>-334.37</v>
      </c>
      <c r="E8072" s="66"/>
      <c r="F8072" s="66"/>
      <c r="G8072" s="66"/>
      <c r="H8072" s="66">
        <v>334.37</v>
      </c>
    </row>
    <row r="8073" spans="1:8" ht="12.75" customHeight="1" x14ac:dyDescent="0.25">
      <c r="A8073" s="26" t="s">
        <v>8580</v>
      </c>
      <c r="B8073" s="26" t="s">
        <v>8581</v>
      </c>
      <c r="C8073" s="65">
        <v>16</v>
      </c>
      <c r="D8073" s="66">
        <v>-11.36</v>
      </c>
      <c r="E8073" s="66"/>
      <c r="F8073" s="66"/>
      <c r="G8073" s="66"/>
      <c r="H8073" s="66">
        <v>11.36</v>
      </c>
    </row>
    <row r="8074" spans="1:8" ht="12.75" customHeight="1" x14ac:dyDescent="0.25">
      <c r="A8074" s="26" t="s">
        <v>11926</v>
      </c>
      <c r="B8074" s="26" t="s">
        <v>11777</v>
      </c>
      <c r="C8074" s="65">
        <v>16</v>
      </c>
      <c r="D8074" s="66">
        <v>-4.4800000000000004</v>
      </c>
      <c r="E8074" s="66"/>
      <c r="F8074" s="66"/>
      <c r="G8074" s="66"/>
      <c r="H8074" s="66">
        <v>4.4800000000000004</v>
      </c>
    </row>
    <row r="8075" spans="1:8" ht="12.75" customHeight="1" x14ac:dyDescent="0.25">
      <c r="A8075" s="26" t="s">
        <v>11900</v>
      </c>
      <c r="B8075" s="26" t="s">
        <v>11619</v>
      </c>
      <c r="C8075" s="65">
        <v>16</v>
      </c>
      <c r="D8075" s="66">
        <v>0</v>
      </c>
      <c r="E8075" s="66"/>
      <c r="F8075" s="66"/>
      <c r="G8075" s="66"/>
      <c r="H8075" s="66">
        <v>0</v>
      </c>
    </row>
    <row r="8076" spans="1:8" ht="12.75" customHeight="1" x14ac:dyDescent="0.25">
      <c r="A8076" s="26" t="s">
        <v>8582</v>
      </c>
      <c r="B8076" s="26" t="s">
        <v>8583</v>
      </c>
      <c r="C8076" s="65">
        <v>12</v>
      </c>
      <c r="D8076" s="66"/>
      <c r="E8076" s="66"/>
      <c r="F8076" s="66">
        <v>0</v>
      </c>
      <c r="G8076" s="66"/>
      <c r="H8076" s="66">
        <v>0</v>
      </c>
    </row>
    <row r="8077" spans="1:8" ht="12.75" customHeight="1" x14ac:dyDescent="0.25">
      <c r="A8077" s="26" t="s">
        <v>8584</v>
      </c>
      <c r="B8077" s="26" t="s">
        <v>8583</v>
      </c>
      <c r="C8077" s="65">
        <v>14</v>
      </c>
      <c r="D8077" s="66"/>
      <c r="E8077" s="66">
        <v>0</v>
      </c>
      <c r="F8077" s="66"/>
      <c r="G8077" s="66"/>
      <c r="H8077" s="66">
        <v>0</v>
      </c>
    </row>
    <row r="8078" spans="1:8" ht="12.75" customHeight="1" x14ac:dyDescent="0.25">
      <c r="A8078" s="26" t="s">
        <v>8585</v>
      </c>
      <c r="B8078" s="26" t="s">
        <v>8583</v>
      </c>
      <c r="C8078" s="65">
        <v>16</v>
      </c>
      <c r="D8078" s="66">
        <v>0</v>
      </c>
      <c r="E8078" s="66"/>
      <c r="F8078" s="66"/>
      <c r="G8078" s="66"/>
      <c r="H8078" s="66">
        <v>0</v>
      </c>
    </row>
    <row r="8079" spans="1:8" ht="22.5" customHeight="1" x14ac:dyDescent="0.25">
      <c r="A8079" s="26" t="s">
        <v>11870</v>
      </c>
      <c r="B8079" s="26" t="s">
        <v>11730</v>
      </c>
      <c r="C8079" s="65">
        <v>12</v>
      </c>
      <c r="D8079" s="66"/>
      <c r="E8079" s="66"/>
      <c r="F8079" s="66">
        <v>-162601.62</v>
      </c>
      <c r="G8079" s="66"/>
      <c r="H8079" s="66">
        <v>162601.62</v>
      </c>
    </row>
    <row r="8080" spans="1:8" ht="12.75" customHeight="1" x14ac:dyDescent="0.25">
      <c r="A8080" s="26" t="s">
        <v>11871</v>
      </c>
      <c r="B8080" s="26" t="s">
        <v>11730</v>
      </c>
      <c r="C8080" s="65">
        <v>14</v>
      </c>
      <c r="D8080" s="66"/>
      <c r="E8080" s="66">
        <v>-162535.22</v>
      </c>
      <c r="F8080" s="66"/>
      <c r="G8080" s="66"/>
      <c r="H8080" s="66">
        <v>162535.22</v>
      </c>
    </row>
    <row r="8081" spans="1:8" ht="12.75" customHeight="1" x14ac:dyDescent="0.25">
      <c r="A8081" s="26" t="s">
        <v>11872</v>
      </c>
      <c r="B8081" s="26" t="s">
        <v>11730</v>
      </c>
      <c r="C8081" s="65">
        <v>16</v>
      </c>
      <c r="D8081" s="66">
        <v>-162535.22</v>
      </c>
      <c r="E8081" s="66"/>
      <c r="F8081" s="66"/>
      <c r="G8081" s="66"/>
      <c r="H8081" s="66">
        <v>162535.22</v>
      </c>
    </row>
    <row r="8082" spans="1:8" ht="12.75" customHeight="1" x14ac:dyDescent="0.25">
      <c r="A8082" s="26" t="s">
        <v>12008</v>
      </c>
      <c r="B8082" s="26" t="s">
        <v>12009</v>
      </c>
      <c r="C8082" s="65">
        <v>14</v>
      </c>
      <c r="D8082" s="66"/>
      <c r="E8082" s="66">
        <v>-66.400000000000006</v>
      </c>
      <c r="F8082" s="66"/>
      <c r="G8082" s="66"/>
      <c r="H8082" s="66">
        <v>66.400000000000006</v>
      </c>
    </row>
    <row r="8083" spans="1:8" ht="12.75" customHeight="1" x14ac:dyDescent="0.25">
      <c r="A8083" s="26" t="s">
        <v>12010</v>
      </c>
      <c r="B8083" s="26" t="s">
        <v>12011</v>
      </c>
      <c r="C8083" s="65">
        <v>16</v>
      </c>
      <c r="D8083" s="66">
        <v>-66.400000000000006</v>
      </c>
      <c r="E8083" s="66"/>
      <c r="F8083" s="66"/>
      <c r="G8083" s="66"/>
      <c r="H8083" s="66">
        <v>66.400000000000006</v>
      </c>
    </row>
    <row r="8084" spans="1:8" ht="12.75" customHeight="1" x14ac:dyDescent="0.25">
      <c r="A8084" s="26" t="s">
        <v>8586</v>
      </c>
      <c r="B8084" s="26" t="s">
        <v>8587</v>
      </c>
      <c r="C8084" s="65">
        <v>10</v>
      </c>
      <c r="D8084" s="66"/>
      <c r="E8084" s="66"/>
      <c r="F8084" s="66"/>
      <c r="G8084" s="66">
        <v>-561043.6</v>
      </c>
      <c r="H8084" s="66">
        <v>561043.6</v>
      </c>
    </row>
    <row r="8085" spans="1:8" ht="12.75" customHeight="1" x14ac:dyDescent="0.25">
      <c r="A8085" s="26" t="s">
        <v>8588</v>
      </c>
      <c r="B8085" s="26" t="s">
        <v>8587</v>
      </c>
      <c r="C8085" s="65">
        <v>12</v>
      </c>
      <c r="D8085" s="66"/>
      <c r="E8085" s="66"/>
      <c r="F8085" s="66">
        <v>-561043.6</v>
      </c>
      <c r="G8085" s="66"/>
      <c r="H8085" s="66">
        <v>561043.6</v>
      </c>
    </row>
    <row r="8086" spans="1:8" ht="22.5" customHeight="1" x14ac:dyDescent="0.25">
      <c r="A8086" s="26" t="s">
        <v>8589</v>
      </c>
      <c r="B8086" s="26" t="s">
        <v>8587</v>
      </c>
      <c r="C8086" s="65">
        <v>14</v>
      </c>
      <c r="D8086" s="66"/>
      <c r="E8086" s="66">
        <v>-561043.6</v>
      </c>
      <c r="F8086" s="66"/>
      <c r="G8086" s="66"/>
      <c r="H8086" s="66">
        <v>561043.6</v>
      </c>
    </row>
    <row r="8087" spans="1:8" ht="12.75" customHeight="1" x14ac:dyDescent="0.25">
      <c r="A8087" s="26" t="s">
        <v>8590</v>
      </c>
      <c r="B8087" s="26" t="s">
        <v>11359</v>
      </c>
      <c r="C8087" s="65">
        <v>16</v>
      </c>
      <c r="D8087" s="66">
        <v>-560006.18000000005</v>
      </c>
      <c r="E8087" s="66"/>
      <c r="F8087" s="66"/>
      <c r="G8087" s="66"/>
      <c r="H8087" s="66">
        <v>560006.18000000005</v>
      </c>
    </row>
    <row r="8088" spans="1:8" ht="22.5" customHeight="1" x14ac:dyDescent="0.25">
      <c r="A8088" s="26" t="s">
        <v>8591</v>
      </c>
      <c r="B8088" s="26" t="s">
        <v>8592</v>
      </c>
      <c r="C8088" s="65">
        <v>16</v>
      </c>
      <c r="D8088" s="66">
        <v>0</v>
      </c>
      <c r="E8088" s="66"/>
      <c r="F8088" s="66"/>
      <c r="G8088" s="66"/>
      <c r="H8088" s="66">
        <v>0</v>
      </c>
    </row>
    <row r="8089" spans="1:8" ht="12.75" customHeight="1" x14ac:dyDescent="0.25">
      <c r="A8089" s="26" t="s">
        <v>8593</v>
      </c>
      <c r="B8089" s="26" t="s">
        <v>8594</v>
      </c>
      <c r="C8089" s="65">
        <v>16</v>
      </c>
      <c r="D8089" s="66">
        <v>-60</v>
      </c>
      <c r="E8089" s="66"/>
      <c r="F8089" s="66"/>
      <c r="G8089" s="66"/>
      <c r="H8089" s="66">
        <v>60</v>
      </c>
    </row>
    <row r="8090" spans="1:8" ht="22.5" customHeight="1" x14ac:dyDescent="0.25">
      <c r="A8090" s="26" t="s">
        <v>11360</v>
      </c>
      <c r="B8090" s="26" t="s">
        <v>11361</v>
      </c>
      <c r="C8090" s="65">
        <v>16</v>
      </c>
      <c r="D8090" s="66">
        <v>0</v>
      </c>
      <c r="E8090" s="66"/>
      <c r="F8090" s="66"/>
      <c r="G8090" s="66"/>
      <c r="H8090" s="66">
        <v>0</v>
      </c>
    </row>
    <row r="8091" spans="1:8" ht="12.75" customHeight="1" x14ac:dyDescent="0.25">
      <c r="A8091" s="26" t="s">
        <v>11362</v>
      </c>
      <c r="B8091" s="26" t="s">
        <v>11363</v>
      </c>
      <c r="C8091" s="65">
        <v>16</v>
      </c>
      <c r="D8091" s="66">
        <v>-475</v>
      </c>
      <c r="E8091" s="66"/>
      <c r="F8091" s="66"/>
      <c r="G8091" s="66"/>
      <c r="H8091" s="66">
        <v>475</v>
      </c>
    </row>
    <row r="8092" spans="1:8" ht="22.5" customHeight="1" x14ac:dyDescent="0.25">
      <c r="A8092" s="26" t="s">
        <v>11364</v>
      </c>
      <c r="B8092" s="26" t="s">
        <v>11365</v>
      </c>
      <c r="C8092" s="65">
        <v>16</v>
      </c>
      <c r="D8092" s="66">
        <v>-502.42</v>
      </c>
      <c r="E8092" s="66"/>
      <c r="F8092" s="66"/>
      <c r="G8092" s="66"/>
      <c r="H8092" s="66">
        <v>502.42</v>
      </c>
    </row>
    <row r="8093" spans="1:8" ht="12.75" customHeight="1" x14ac:dyDescent="0.25">
      <c r="A8093" s="26" t="s">
        <v>8595</v>
      </c>
      <c r="B8093" s="26" t="s">
        <v>8596</v>
      </c>
      <c r="C8093" s="65">
        <v>10</v>
      </c>
      <c r="D8093" s="66"/>
      <c r="E8093" s="66"/>
      <c r="F8093" s="66"/>
      <c r="G8093" s="66">
        <v>0</v>
      </c>
      <c r="H8093" s="66">
        <v>0</v>
      </c>
    </row>
    <row r="8094" spans="1:8" ht="22.5" customHeight="1" x14ac:dyDescent="0.25">
      <c r="A8094" s="26" t="s">
        <v>8597</v>
      </c>
      <c r="B8094" s="26" t="s">
        <v>8598</v>
      </c>
      <c r="C8094" s="65">
        <v>10</v>
      </c>
      <c r="D8094" s="66"/>
      <c r="E8094" s="66"/>
      <c r="F8094" s="66"/>
      <c r="G8094" s="66">
        <v>-84146.18</v>
      </c>
      <c r="H8094" s="66">
        <v>84146.18</v>
      </c>
    </row>
    <row r="8095" spans="1:8" ht="12.75" customHeight="1" x14ac:dyDescent="0.25">
      <c r="A8095" s="26" t="s">
        <v>8599</v>
      </c>
      <c r="B8095" s="26" t="s">
        <v>8600</v>
      </c>
      <c r="C8095" s="65">
        <v>12</v>
      </c>
      <c r="D8095" s="66"/>
      <c r="E8095" s="66"/>
      <c r="F8095" s="66">
        <v>-84146.18</v>
      </c>
      <c r="G8095" s="66"/>
      <c r="H8095" s="66">
        <v>84146.18</v>
      </c>
    </row>
    <row r="8096" spans="1:8" ht="22.5" customHeight="1" x14ac:dyDescent="0.25">
      <c r="A8096" s="26" t="s">
        <v>8601</v>
      </c>
      <c r="B8096" s="26" t="s">
        <v>8600</v>
      </c>
      <c r="C8096" s="65">
        <v>14</v>
      </c>
      <c r="D8096" s="66"/>
      <c r="E8096" s="66">
        <v>-84146.18</v>
      </c>
      <c r="F8096" s="66"/>
      <c r="G8096" s="66"/>
      <c r="H8096" s="66">
        <v>84146.18</v>
      </c>
    </row>
    <row r="8097" spans="1:8" ht="22.5" customHeight="1" x14ac:dyDescent="0.25">
      <c r="A8097" s="26" t="s">
        <v>8602</v>
      </c>
      <c r="B8097" s="26" t="s">
        <v>8600</v>
      </c>
      <c r="C8097" s="65">
        <v>16</v>
      </c>
      <c r="D8097" s="66">
        <v>0</v>
      </c>
      <c r="E8097" s="66"/>
      <c r="F8097" s="66"/>
      <c r="G8097" s="66"/>
      <c r="H8097" s="66">
        <v>0</v>
      </c>
    </row>
    <row r="8098" spans="1:8" ht="22.5" customHeight="1" x14ac:dyDescent="0.25">
      <c r="A8098" s="26" t="s">
        <v>8603</v>
      </c>
      <c r="B8098" s="26" t="s">
        <v>8604</v>
      </c>
      <c r="C8098" s="65">
        <v>16</v>
      </c>
      <c r="D8098" s="66">
        <v>0</v>
      </c>
      <c r="E8098" s="66"/>
      <c r="F8098" s="66"/>
      <c r="G8098" s="66"/>
      <c r="H8098" s="66">
        <v>0</v>
      </c>
    </row>
    <row r="8099" spans="1:8" ht="12.75" customHeight="1" x14ac:dyDescent="0.25">
      <c r="A8099" s="26" t="s">
        <v>8605</v>
      </c>
      <c r="B8099" s="26" t="s">
        <v>8606</v>
      </c>
      <c r="C8099" s="65">
        <v>16</v>
      </c>
      <c r="D8099" s="66">
        <v>0</v>
      </c>
      <c r="E8099" s="66"/>
      <c r="F8099" s="66"/>
      <c r="G8099" s="66"/>
      <c r="H8099" s="66">
        <v>0</v>
      </c>
    </row>
    <row r="8100" spans="1:8" ht="22.5" customHeight="1" x14ac:dyDescent="0.25">
      <c r="A8100" s="26" t="s">
        <v>8607</v>
      </c>
      <c r="B8100" s="26" t="s">
        <v>8608</v>
      </c>
      <c r="C8100" s="65">
        <v>16</v>
      </c>
      <c r="D8100" s="66">
        <v>0</v>
      </c>
      <c r="E8100" s="66"/>
      <c r="F8100" s="66"/>
      <c r="G8100" s="66"/>
      <c r="H8100" s="66">
        <v>0</v>
      </c>
    </row>
    <row r="8101" spans="1:8" ht="12.75" customHeight="1" x14ac:dyDescent="0.25">
      <c r="A8101" s="26" t="s">
        <v>8609</v>
      </c>
      <c r="B8101" s="26" t="s">
        <v>8610</v>
      </c>
      <c r="C8101" s="65">
        <v>16</v>
      </c>
      <c r="D8101" s="66">
        <v>0</v>
      </c>
      <c r="E8101" s="66"/>
      <c r="F8101" s="66"/>
      <c r="G8101" s="66"/>
      <c r="H8101" s="66">
        <v>0</v>
      </c>
    </row>
    <row r="8102" spans="1:8" ht="12.75" customHeight="1" x14ac:dyDescent="0.25">
      <c r="A8102" s="26" t="s">
        <v>8611</v>
      </c>
      <c r="B8102" s="26" t="s">
        <v>8612</v>
      </c>
      <c r="C8102" s="65">
        <v>16</v>
      </c>
      <c r="D8102" s="66">
        <v>-3468.45</v>
      </c>
      <c r="E8102" s="66"/>
      <c r="F8102" s="66"/>
      <c r="G8102" s="66"/>
      <c r="H8102" s="66">
        <v>3468.45</v>
      </c>
    </row>
    <row r="8103" spans="1:8" ht="12.75" customHeight="1" x14ac:dyDescent="0.25">
      <c r="A8103" s="26" t="s">
        <v>8613</v>
      </c>
      <c r="B8103" s="26" t="s">
        <v>8614</v>
      </c>
      <c r="C8103" s="65">
        <v>16</v>
      </c>
      <c r="D8103" s="66">
        <v>0</v>
      </c>
      <c r="E8103" s="66"/>
      <c r="F8103" s="66"/>
      <c r="G8103" s="66"/>
      <c r="H8103" s="66">
        <v>0</v>
      </c>
    </row>
    <row r="8104" spans="1:8" ht="12.75" customHeight="1" x14ac:dyDescent="0.25">
      <c r="A8104" s="26" t="s">
        <v>11448</v>
      </c>
      <c r="B8104" s="26" t="s">
        <v>11449</v>
      </c>
      <c r="C8104" s="65">
        <v>16</v>
      </c>
      <c r="D8104" s="66">
        <v>0</v>
      </c>
      <c r="E8104" s="66"/>
      <c r="F8104" s="66"/>
      <c r="G8104" s="66"/>
      <c r="H8104" s="66">
        <v>0</v>
      </c>
    </row>
    <row r="8105" spans="1:8" ht="12.75" customHeight="1" x14ac:dyDescent="0.25">
      <c r="A8105" s="26" t="s">
        <v>11818</v>
      </c>
      <c r="B8105" s="26" t="s">
        <v>12137</v>
      </c>
      <c r="C8105" s="65">
        <v>16</v>
      </c>
      <c r="D8105" s="66">
        <v>-80677.73</v>
      </c>
      <c r="E8105" s="66"/>
      <c r="F8105" s="66"/>
      <c r="G8105" s="66"/>
      <c r="H8105" s="66">
        <v>80677.73</v>
      </c>
    </row>
    <row r="8106" spans="1:8" ht="12.75" customHeight="1" x14ac:dyDescent="0.25">
      <c r="A8106" s="26" t="s">
        <v>11819</v>
      </c>
      <c r="B8106" s="26" t="s">
        <v>11820</v>
      </c>
      <c r="C8106" s="65">
        <v>16</v>
      </c>
      <c r="D8106" s="66">
        <v>0</v>
      </c>
      <c r="E8106" s="66"/>
      <c r="F8106" s="66"/>
      <c r="G8106" s="66"/>
      <c r="H8106" s="66">
        <v>0</v>
      </c>
    </row>
    <row r="8107" spans="1:8" ht="22.5" customHeight="1" x14ac:dyDescent="0.25">
      <c r="A8107" s="26" t="s">
        <v>8615</v>
      </c>
      <c r="B8107" s="26" t="s">
        <v>8616</v>
      </c>
      <c r="C8107" s="65">
        <v>16</v>
      </c>
      <c r="D8107" s="66">
        <v>0</v>
      </c>
      <c r="E8107" s="66"/>
      <c r="F8107" s="66"/>
      <c r="G8107" s="66"/>
      <c r="H8107" s="66">
        <v>0</v>
      </c>
    </row>
    <row r="8108" spans="1:8" ht="12.75" customHeight="1" x14ac:dyDescent="0.25">
      <c r="A8108" s="26" t="s">
        <v>8617</v>
      </c>
      <c r="B8108" s="26" t="s">
        <v>8618</v>
      </c>
      <c r="C8108" s="65">
        <v>10</v>
      </c>
      <c r="D8108" s="66"/>
      <c r="E8108" s="66"/>
      <c r="F8108" s="66"/>
      <c r="G8108" s="66">
        <v>-4720.6899999999996</v>
      </c>
      <c r="H8108" s="66">
        <v>4720.6899999999996</v>
      </c>
    </row>
    <row r="8109" spans="1:8" ht="22.5" customHeight="1" x14ac:dyDescent="0.25">
      <c r="A8109" s="26" t="s">
        <v>8619</v>
      </c>
      <c r="B8109" s="26" t="s">
        <v>8618</v>
      </c>
      <c r="C8109" s="65">
        <v>12</v>
      </c>
      <c r="D8109" s="66"/>
      <c r="E8109" s="66"/>
      <c r="F8109" s="66">
        <v>-4720.6899999999996</v>
      </c>
      <c r="G8109" s="66"/>
      <c r="H8109" s="66">
        <v>4720.6899999999996</v>
      </c>
    </row>
    <row r="8110" spans="1:8" ht="12.75" customHeight="1" x14ac:dyDescent="0.25">
      <c r="A8110" s="26" t="s">
        <v>8620</v>
      </c>
      <c r="B8110" s="26" t="s">
        <v>8618</v>
      </c>
      <c r="C8110" s="65">
        <v>14</v>
      </c>
      <c r="D8110" s="66"/>
      <c r="E8110" s="66">
        <v>-4720.6899999999996</v>
      </c>
      <c r="F8110" s="66"/>
      <c r="G8110" s="66"/>
      <c r="H8110" s="66">
        <v>4720.6899999999996</v>
      </c>
    </row>
    <row r="8111" spans="1:8" ht="22.5" customHeight="1" x14ac:dyDescent="0.25">
      <c r="A8111" s="26" t="s">
        <v>8621</v>
      </c>
      <c r="B8111" s="26" t="s">
        <v>8618</v>
      </c>
      <c r="C8111" s="65">
        <v>16</v>
      </c>
      <c r="D8111" s="66">
        <v>-4720.6899999999996</v>
      </c>
      <c r="E8111" s="66"/>
      <c r="F8111" s="66"/>
      <c r="G8111" s="66"/>
      <c r="H8111" s="66">
        <v>4720.6899999999996</v>
      </c>
    </row>
    <row r="8112" spans="1:8" ht="12.75" customHeight="1" x14ac:dyDescent="0.25">
      <c r="A8112" s="26" t="s">
        <v>8622</v>
      </c>
      <c r="B8112" s="26" t="s">
        <v>8623</v>
      </c>
      <c r="C8112" s="65">
        <v>10</v>
      </c>
      <c r="D8112" s="66"/>
      <c r="E8112" s="66"/>
      <c r="F8112" s="66"/>
      <c r="G8112" s="66">
        <v>-1865428.46</v>
      </c>
      <c r="H8112" s="66">
        <v>1865428.46</v>
      </c>
    </row>
    <row r="8113" spans="1:8" ht="22.5" customHeight="1" x14ac:dyDescent="0.25">
      <c r="A8113" s="26" t="s">
        <v>8624</v>
      </c>
      <c r="B8113" s="26" t="s">
        <v>8625</v>
      </c>
      <c r="C8113" s="65">
        <v>12</v>
      </c>
      <c r="D8113" s="66"/>
      <c r="E8113" s="66"/>
      <c r="F8113" s="66">
        <v>-1865428.46</v>
      </c>
      <c r="G8113" s="66"/>
      <c r="H8113" s="66">
        <v>1865428.46</v>
      </c>
    </row>
    <row r="8114" spans="1:8" ht="12.75" customHeight="1" x14ac:dyDescent="0.25">
      <c r="A8114" s="26" t="s">
        <v>8626</v>
      </c>
      <c r="B8114" s="26" t="s">
        <v>8625</v>
      </c>
      <c r="C8114" s="65">
        <v>14</v>
      </c>
      <c r="D8114" s="66"/>
      <c r="E8114" s="66">
        <v>-1865428.46</v>
      </c>
      <c r="F8114" s="66"/>
      <c r="G8114" s="66"/>
      <c r="H8114" s="66">
        <v>1865428.46</v>
      </c>
    </row>
    <row r="8115" spans="1:8" ht="22.5" customHeight="1" x14ac:dyDescent="0.25">
      <c r="A8115" s="26" t="s">
        <v>8627</v>
      </c>
      <c r="B8115" s="26" t="s">
        <v>8628</v>
      </c>
      <c r="C8115" s="65">
        <v>16</v>
      </c>
      <c r="D8115" s="66">
        <v>0</v>
      </c>
      <c r="E8115" s="66"/>
      <c r="F8115" s="66"/>
      <c r="G8115" s="66"/>
      <c r="H8115" s="66">
        <v>0</v>
      </c>
    </row>
    <row r="8116" spans="1:8" ht="12.75" customHeight="1" x14ac:dyDescent="0.25">
      <c r="A8116" s="26" t="s">
        <v>8629</v>
      </c>
      <c r="B8116" s="26" t="s">
        <v>8630</v>
      </c>
      <c r="C8116" s="65">
        <v>16</v>
      </c>
      <c r="D8116" s="66">
        <v>-360690.61</v>
      </c>
      <c r="E8116" s="66"/>
      <c r="F8116" s="66"/>
      <c r="G8116" s="66"/>
      <c r="H8116" s="66">
        <v>360690.61</v>
      </c>
    </row>
    <row r="8117" spans="1:8" ht="22.5" customHeight="1" x14ac:dyDescent="0.25">
      <c r="A8117" s="26" t="s">
        <v>8631</v>
      </c>
      <c r="B8117" s="26" t="s">
        <v>8632</v>
      </c>
      <c r="C8117" s="65">
        <v>16</v>
      </c>
      <c r="D8117" s="66">
        <v>0</v>
      </c>
      <c r="E8117" s="66"/>
      <c r="F8117" s="66"/>
      <c r="G8117" s="66"/>
      <c r="H8117" s="66">
        <v>0</v>
      </c>
    </row>
    <row r="8118" spans="1:8" ht="22.5" customHeight="1" x14ac:dyDescent="0.25">
      <c r="A8118" s="26" t="s">
        <v>8633</v>
      </c>
      <c r="B8118" s="26" t="s">
        <v>8634</v>
      </c>
      <c r="C8118" s="65">
        <v>16</v>
      </c>
      <c r="D8118" s="66">
        <v>0</v>
      </c>
      <c r="E8118" s="66"/>
      <c r="F8118" s="66"/>
      <c r="G8118" s="66"/>
      <c r="H8118" s="66">
        <v>0</v>
      </c>
    </row>
    <row r="8119" spans="1:8" ht="22.5" customHeight="1" x14ac:dyDescent="0.25">
      <c r="A8119" s="26" t="s">
        <v>12164</v>
      </c>
      <c r="B8119" s="26" t="s">
        <v>12165</v>
      </c>
      <c r="C8119" s="65">
        <v>16</v>
      </c>
      <c r="D8119" s="66">
        <v>-1504737.85</v>
      </c>
      <c r="E8119" s="66"/>
      <c r="F8119" s="66"/>
      <c r="G8119" s="66"/>
      <c r="H8119" s="66">
        <v>1504737.85</v>
      </c>
    </row>
    <row r="8120" spans="1:8" ht="12.75" customHeight="1" x14ac:dyDescent="0.25">
      <c r="A8120" s="26" t="s">
        <v>8635</v>
      </c>
      <c r="B8120" s="26" t="s">
        <v>8636</v>
      </c>
      <c r="C8120" s="65">
        <v>10</v>
      </c>
      <c r="D8120" s="66"/>
      <c r="E8120" s="66"/>
      <c r="F8120" s="66"/>
      <c r="G8120" s="66">
        <v>0</v>
      </c>
      <c r="H8120" s="66">
        <v>0</v>
      </c>
    </row>
    <row r="8121" spans="1:8" ht="22.5" customHeight="1" x14ac:dyDescent="0.25">
      <c r="A8121" s="26" t="s">
        <v>8637</v>
      </c>
      <c r="B8121" s="26" t="s">
        <v>8638</v>
      </c>
      <c r="C8121" s="65">
        <v>6</v>
      </c>
      <c r="D8121" s="66"/>
      <c r="E8121" s="66"/>
      <c r="F8121" s="66"/>
      <c r="G8121" s="66"/>
      <c r="H8121" s="66">
        <v>537097.48</v>
      </c>
    </row>
    <row r="8122" spans="1:8" ht="12.75" customHeight="1" x14ac:dyDescent="0.25">
      <c r="A8122" s="26" t="s">
        <v>8639</v>
      </c>
      <c r="B8122" s="26" t="s">
        <v>8103</v>
      </c>
      <c r="C8122" s="65">
        <v>10</v>
      </c>
      <c r="D8122" s="66"/>
      <c r="E8122" s="66"/>
      <c r="F8122" s="66"/>
      <c r="G8122" s="66">
        <v>-537097.48</v>
      </c>
      <c r="H8122" s="66">
        <v>537097.48</v>
      </c>
    </row>
    <row r="8123" spans="1:8" ht="12.75" customHeight="1" x14ac:dyDescent="0.25">
      <c r="A8123" s="26" t="s">
        <v>8640</v>
      </c>
      <c r="B8123" s="26" t="s">
        <v>8641</v>
      </c>
      <c r="C8123" s="65">
        <v>12</v>
      </c>
      <c r="D8123" s="66"/>
      <c r="E8123" s="66"/>
      <c r="F8123" s="66">
        <v>-537097.48</v>
      </c>
      <c r="G8123" s="66"/>
      <c r="H8123" s="66">
        <v>537097.48</v>
      </c>
    </row>
    <row r="8124" spans="1:8" ht="22.5" customHeight="1" x14ac:dyDescent="0.25">
      <c r="A8124" s="26" t="s">
        <v>8642</v>
      </c>
      <c r="B8124" s="26" t="s">
        <v>8641</v>
      </c>
      <c r="C8124" s="65">
        <v>14</v>
      </c>
      <c r="D8124" s="66"/>
      <c r="E8124" s="66">
        <v>-537097.48</v>
      </c>
      <c r="F8124" s="66"/>
      <c r="G8124" s="66"/>
      <c r="H8124" s="66">
        <v>537097.48</v>
      </c>
    </row>
    <row r="8125" spans="1:8" ht="12.75" customHeight="1" x14ac:dyDescent="0.25">
      <c r="A8125" s="26" t="s">
        <v>8643</v>
      </c>
      <c r="B8125" s="26" t="s">
        <v>8641</v>
      </c>
      <c r="C8125" s="65">
        <v>16</v>
      </c>
      <c r="D8125" s="66">
        <v>-537097.48</v>
      </c>
      <c r="E8125" s="66"/>
      <c r="F8125" s="66"/>
      <c r="G8125" s="66"/>
      <c r="H8125" s="66">
        <v>537097.48</v>
      </c>
    </row>
    <row r="8126" spans="1:8" ht="12.75" customHeight="1" x14ac:dyDescent="0.25">
      <c r="A8126" s="26" t="s">
        <v>8644</v>
      </c>
      <c r="B8126" s="26" t="s">
        <v>8645</v>
      </c>
      <c r="C8126" s="65">
        <v>10</v>
      </c>
      <c r="D8126" s="66"/>
      <c r="E8126" s="66"/>
      <c r="F8126" s="66"/>
      <c r="G8126" s="66">
        <v>0</v>
      </c>
      <c r="H8126" s="66">
        <v>0</v>
      </c>
    </row>
    <row r="8127" spans="1:8" ht="22.5" customHeight="1" x14ac:dyDescent="0.25">
      <c r="A8127" s="26" t="s">
        <v>8646</v>
      </c>
      <c r="B8127" s="26" t="s">
        <v>8647</v>
      </c>
      <c r="C8127" s="65">
        <v>12</v>
      </c>
      <c r="D8127" s="66"/>
      <c r="E8127" s="66"/>
      <c r="F8127" s="66">
        <v>0</v>
      </c>
      <c r="G8127" s="66"/>
      <c r="H8127" s="66">
        <v>0</v>
      </c>
    </row>
    <row r="8128" spans="1:8" ht="12.75" customHeight="1" x14ac:dyDescent="0.25">
      <c r="A8128" s="26" t="s">
        <v>8648</v>
      </c>
      <c r="B8128" s="26" t="s">
        <v>8647</v>
      </c>
      <c r="C8128" s="65">
        <v>14</v>
      </c>
      <c r="D8128" s="66"/>
      <c r="E8128" s="66">
        <v>0</v>
      </c>
      <c r="F8128" s="66"/>
      <c r="G8128" s="66"/>
      <c r="H8128" s="66">
        <v>0</v>
      </c>
    </row>
    <row r="8129" spans="1:8" ht="12.75" customHeight="1" x14ac:dyDescent="0.25">
      <c r="A8129" s="26" t="s">
        <v>8649</v>
      </c>
      <c r="B8129" s="26" t="s">
        <v>8647</v>
      </c>
      <c r="C8129" s="65">
        <v>16</v>
      </c>
      <c r="D8129" s="66">
        <v>0</v>
      </c>
      <c r="E8129" s="66"/>
      <c r="F8129" s="66"/>
      <c r="G8129" s="66"/>
      <c r="H8129" s="66">
        <v>0</v>
      </c>
    </row>
    <row r="8130" spans="1:8" ht="22.5" customHeight="1" x14ac:dyDescent="0.25">
      <c r="A8130" s="26" t="s">
        <v>11927</v>
      </c>
      <c r="B8130" s="26" t="s">
        <v>11928</v>
      </c>
      <c r="C8130" s="65">
        <v>16</v>
      </c>
      <c r="D8130" s="66">
        <v>0</v>
      </c>
      <c r="E8130" s="66"/>
      <c r="F8130" s="66"/>
      <c r="G8130" s="66"/>
      <c r="H8130" s="66">
        <v>0</v>
      </c>
    </row>
    <row r="8131" spans="1:8" ht="22.5" customHeight="1" x14ac:dyDescent="0.25">
      <c r="A8131" s="26" t="s">
        <v>8650</v>
      </c>
      <c r="B8131" s="26" t="s">
        <v>8651</v>
      </c>
      <c r="C8131" s="65">
        <v>6</v>
      </c>
      <c r="D8131" s="66"/>
      <c r="E8131" s="66"/>
      <c r="F8131" s="66"/>
      <c r="G8131" s="66"/>
      <c r="H8131" s="66">
        <v>0</v>
      </c>
    </row>
    <row r="8132" spans="1:8" ht="12.75" customHeight="1" x14ac:dyDescent="0.25">
      <c r="A8132" s="26" t="s">
        <v>8652</v>
      </c>
      <c r="B8132" s="26" t="s">
        <v>8653</v>
      </c>
      <c r="C8132" s="65">
        <v>10</v>
      </c>
      <c r="D8132" s="66"/>
      <c r="E8132" s="66"/>
      <c r="F8132" s="66"/>
      <c r="G8132" s="66">
        <v>0</v>
      </c>
      <c r="H8132" s="66">
        <v>0</v>
      </c>
    </row>
    <row r="8133" spans="1:8" ht="12.75" customHeight="1" x14ac:dyDescent="0.25">
      <c r="A8133" s="26" t="s">
        <v>8654</v>
      </c>
      <c r="B8133" s="26" t="s">
        <v>8655</v>
      </c>
      <c r="C8133" s="65">
        <v>10</v>
      </c>
      <c r="D8133" s="66"/>
      <c r="E8133" s="66"/>
      <c r="F8133" s="66"/>
      <c r="G8133" s="66">
        <v>0</v>
      </c>
      <c r="H8133" s="66">
        <v>0</v>
      </c>
    </row>
    <row r="8134" spans="1:8" ht="12.75" customHeight="1" x14ac:dyDescent="0.25">
      <c r="A8134" s="26" t="s">
        <v>8656</v>
      </c>
      <c r="B8134" s="26" t="s">
        <v>8657</v>
      </c>
      <c r="C8134" s="65">
        <v>6</v>
      </c>
      <c r="D8134" s="66"/>
      <c r="E8134" s="66"/>
      <c r="F8134" s="66"/>
      <c r="G8134" s="66"/>
      <c r="H8134" s="66">
        <v>1120075.0900000001</v>
      </c>
    </row>
    <row r="8135" spans="1:8" ht="22.5" customHeight="1" x14ac:dyDescent="0.25">
      <c r="A8135" s="26" t="s">
        <v>8658</v>
      </c>
      <c r="B8135" s="26" t="s">
        <v>8659</v>
      </c>
      <c r="C8135" s="65">
        <v>10</v>
      </c>
      <c r="D8135" s="66"/>
      <c r="E8135" s="66"/>
      <c r="F8135" s="66"/>
      <c r="G8135" s="66">
        <v>-296818.77</v>
      </c>
      <c r="H8135" s="66">
        <v>296818.77</v>
      </c>
    </row>
    <row r="8136" spans="1:8" ht="12.75" customHeight="1" x14ac:dyDescent="0.25">
      <c r="A8136" s="26" t="s">
        <v>8660</v>
      </c>
      <c r="B8136" s="26" t="s">
        <v>8661</v>
      </c>
      <c r="C8136" s="65">
        <v>12</v>
      </c>
      <c r="D8136" s="66"/>
      <c r="E8136" s="66"/>
      <c r="F8136" s="66">
        <v>-296818.77</v>
      </c>
      <c r="G8136" s="66"/>
      <c r="H8136" s="66">
        <v>296818.77</v>
      </c>
    </row>
    <row r="8137" spans="1:8" ht="12.75" customHeight="1" x14ac:dyDescent="0.25">
      <c r="A8137" s="26" t="s">
        <v>8662</v>
      </c>
      <c r="B8137" s="26" t="s">
        <v>8661</v>
      </c>
      <c r="C8137" s="65">
        <v>14</v>
      </c>
      <c r="D8137" s="66"/>
      <c r="E8137" s="66">
        <v>-296818.77</v>
      </c>
      <c r="F8137" s="66"/>
      <c r="G8137" s="66"/>
      <c r="H8137" s="66">
        <v>296818.77</v>
      </c>
    </row>
    <row r="8138" spans="1:8" ht="22.5" customHeight="1" x14ac:dyDescent="0.25">
      <c r="A8138" s="26" t="s">
        <v>8663</v>
      </c>
      <c r="B8138" s="26" t="s">
        <v>8661</v>
      </c>
      <c r="C8138" s="65">
        <v>16</v>
      </c>
      <c r="D8138" s="66">
        <v>-296818.77</v>
      </c>
      <c r="E8138" s="66"/>
      <c r="F8138" s="66"/>
      <c r="G8138" s="66"/>
      <c r="H8138" s="66">
        <v>296818.77</v>
      </c>
    </row>
    <row r="8139" spans="1:8" ht="12.75" customHeight="1" x14ac:dyDescent="0.25">
      <c r="A8139" s="26" t="s">
        <v>8664</v>
      </c>
      <c r="B8139" s="26" t="s">
        <v>8665</v>
      </c>
      <c r="C8139" s="65">
        <v>10</v>
      </c>
      <c r="D8139" s="66"/>
      <c r="E8139" s="66"/>
      <c r="F8139" s="66"/>
      <c r="G8139" s="66">
        <v>-823256.32</v>
      </c>
      <c r="H8139" s="66">
        <v>823256.32</v>
      </c>
    </row>
    <row r="8140" spans="1:8" ht="12.75" customHeight="1" x14ac:dyDescent="0.25">
      <c r="A8140" s="26" t="s">
        <v>8666</v>
      </c>
      <c r="B8140" s="26" t="s">
        <v>8665</v>
      </c>
      <c r="C8140" s="65">
        <v>12</v>
      </c>
      <c r="D8140" s="66"/>
      <c r="E8140" s="66"/>
      <c r="F8140" s="66">
        <v>-823256.32</v>
      </c>
      <c r="G8140" s="66"/>
      <c r="H8140" s="66">
        <v>823256.32</v>
      </c>
    </row>
    <row r="8141" spans="1:8" ht="12.75" customHeight="1" x14ac:dyDescent="0.25">
      <c r="A8141" s="26" t="s">
        <v>8667</v>
      </c>
      <c r="B8141" s="26" t="s">
        <v>8665</v>
      </c>
      <c r="C8141" s="65">
        <v>14</v>
      </c>
      <c r="D8141" s="66"/>
      <c r="E8141" s="66">
        <v>-823256.32</v>
      </c>
      <c r="F8141" s="66"/>
      <c r="G8141" s="66"/>
      <c r="H8141" s="66">
        <v>823256.32</v>
      </c>
    </row>
    <row r="8142" spans="1:8" ht="12.75" customHeight="1" x14ac:dyDescent="0.25">
      <c r="A8142" s="26" t="s">
        <v>8668</v>
      </c>
      <c r="B8142" s="26" t="s">
        <v>147</v>
      </c>
      <c r="C8142" s="65">
        <v>16</v>
      </c>
      <c r="D8142" s="66">
        <v>0</v>
      </c>
      <c r="E8142" s="66"/>
      <c r="F8142" s="66"/>
      <c r="G8142" s="66"/>
      <c r="H8142" s="66">
        <v>0</v>
      </c>
    </row>
    <row r="8143" spans="1:8" ht="12.75" customHeight="1" x14ac:dyDescent="0.25">
      <c r="A8143" s="26" t="s">
        <v>8669</v>
      </c>
      <c r="B8143" s="26" t="s">
        <v>8670</v>
      </c>
      <c r="C8143" s="65">
        <v>16</v>
      </c>
      <c r="D8143" s="66">
        <v>0</v>
      </c>
      <c r="E8143" s="66"/>
      <c r="F8143" s="66"/>
      <c r="G8143" s="66"/>
      <c r="H8143" s="66">
        <v>0</v>
      </c>
    </row>
    <row r="8144" spans="1:8" ht="12.75" customHeight="1" x14ac:dyDescent="0.25">
      <c r="A8144" s="26" t="s">
        <v>8671</v>
      </c>
      <c r="B8144" s="26" t="s">
        <v>8672</v>
      </c>
      <c r="C8144" s="65">
        <v>16</v>
      </c>
      <c r="D8144" s="66">
        <v>-231.01</v>
      </c>
      <c r="E8144" s="66"/>
      <c r="F8144" s="66"/>
      <c r="G8144" s="66"/>
      <c r="H8144" s="66">
        <v>231.01</v>
      </c>
    </row>
    <row r="8145" spans="1:8" ht="12.75" customHeight="1" x14ac:dyDescent="0.25">
      <c r="A8145" s="26" t="s">
        <v>8673</v>
      </c>
      <c r="B8145" s="26" t="s">
        <v>152</v>
      </c>
      <c r="C8145" s="65">
        <v>16</v>
      </c>
      <c r="D8145" s="66">
        <v>-282771.53000000003</v>
      </c>
      <c r="E8145" s="66"/>
      <c r="F8145" s="66"/>
      <c r="G8145" s="66"/>
      <c r="H8145" s="66">
        <v>282771.53000000003</v>
      </c>
    </row>
    <row r="8146" spans="1:8" ht="12.75" customHeight="1" x14ac:dyDescent="0.25">
      <c r="A8146" s="26" t="s">
        <v>8674</v>
      </c>
      <c r="B8146" s="26" t="s">
        <v>154</v>
      </c>
      <c r="C8146" s="65">
        <v>16</v>
      </c>
      <c r="D8146" s="66">
        <v>0</v>
      </c>
      <c r="E8146" s="66"/>
      <c r="F8146" s="66"/>
      <c r="G8146" s="66"/>
      <c r="H8146" s="66">
        <v>0</v>
      </c>
    </row>
    <row r="8147" spans="1:8" ht="22.5" customHeight="1" x14ac:dyDescent="0.25">
      <c r="A8147" s="26" t="s">
        <v>8675</v>
      </c>
      <c r="B8147" s="26" t="s">
        <v>222</v>
      </c>
      <c r="C8147" s="65">
        <v>16</v>
      </c>
      <c r="D8147" s="66">
        <v>-4960.46</v>
      </c>
      <c r="E8147" s="66"/>
      <c r="F8147" s="66"/>
      <c r="G8147" s="66"/>
      <c r="H8147" s="66">
        <v>4960.46</v>
      </c>
    </row>
    <row r="8148" spans="1:8" ht="12.75" customHeight="1" x14ac:dyDescent="0.25">
      <c r="A8148" s="26" t="s">
        <v>8676</v>
      </c>
      <c r="B8148" s="26" t="s">
        <v>158</v>
      </c>
      <c r="C8148" s="65">
        <v>16</v>
      </c>
      <c r="D8148" s="66">
        <v>0</v>
      </c>
      <c r="E8148" s="66"/>
      <c r="F8148" s="66"/>
      <c r="G8148" s="66"/>
      <c r="H8148" s="66">
        <v>0</v>
      </c>
    </row>
    <row r="8149" spans="1:8" ht="12.75" customHeight="1" x14ac:dyDescent="0.25">
      <c r="A8149" s="26" t="s">
        <v>8677</v>
      </c>
      <c r="B8149" s="26" t="s">
        <v>285</v>
      </c>
      <c r="C8149" s="65">
        <v>16</v>
      </c>
      <c r="D8149" s="66">
        <v>-4000</v>
      </c>
      <c r="E8149" s="66"/>
      <c r="F8149" s="66"/>
      <c r="G8149" s="66"/>
      <c r="H8149" s="66">
        <v>4000</v>
      </c>
    </row>
    <row r="8150" spans="1:8" ht="22.5" customHeight="1" x14ac:dyDescent="0.25">
      <c r="A8150" s="26" t="s">
        <v>8678</v>
      </c>
      <c r="B8150" s="26" t="s">
        <v>160</v>
      </c>
      <c r="C8150" s="65">
        <v>16</v>
      </c>
      <c r="D8150" s="66">
        <v>-118543.36</v>
      </c>
      <c r="E8150" s="66"/>
      <c r="F8150" s="66"/>
      <c r="G8150" s="66"/>
      <c r="H8150" s="66">
        <v>118543.36</v>
      </c>
    </row>
    <row r="8151" spans="1:8" ht="12.75" customHeight="1" x14ac:dyDescent="0.25">
      <c r="A8151" s="26" t="s">
        <v>8679</v>
      </c>
      <c r="B8151" s="26" t="s">
        <v>11901</v>
      </c>
      <c r="C8151" s="65">
        <v>16</v>
      </c>
      <c r="D8151" s="66">
        <v>0</v>
      </c>
      <c r="E8151" s="66"/>
      <c r="F8151" s="66"/>
      <c r="G8151" s="66"/>
      <c r="H8151" s="66">
        <v>0</v>
      </c>
    </row>
    <row r="8152" spans="1:8" ht="12.75" customHeight="1" x14ac:dyDescent="0.25">
      <c r="A8152" s="26" t="s">
        <v>8680</v>
      </c>
      <c r="B8152" s="26" t="s">
        <v>8681</v>
      </c>
      <c r="C8152" s="65">
        <v>16</v>
      </c>
      <c r="D8152" s="66">
        <v>0</v>
      </c>
      <c r="E8152" s="66"/>
      <c r="F8152" s="66"/>
      <c r="G8152" s="66"/>
      <c r="H8152" s="66">
        <v>0</v>
      </c>
    </row>
    <row r="8153" spans="1:8" ht="12.75" customHeight="1" x14ac:dyDescent="0.25">
      <c r="A8153" s="26" t="s">
        <v>8682</v>
      </c>
      <c r="B8153" s="26" t="s">
        <v>8683</v>
      </c>
      <c r="C8153" s="65">
        <v>16</v>
      </c>
      <c r="D8153" s="66">
        <v>0</v>
      </c>
      <c r="E8153" s="66"/>
      <c r="F8153" s="66"/>
      <c r="G8153" s="66"/>
      <c r="H8153" s="66">
        <v>0</v>
      </c>
    </row>
    <row r="8154" spans="1:8" ht="12.75" customHeight="1" x14ac:dyDescent="0.25">
      <c r="A8154" s="26" t="s">
        <v>8684</v>
      </c>
      <c r="B8154" s="26" t="s">
        <v>174</v>
      </c>
      <c r="C8154" s="65">
        <v>16</v>
      </c>
      <c r="D8154" s="66">
        <v>0</v>
      </c>
      <c r="E8154" s="66"/>
      <c r="F8154" s="66"/>
      <c r="G8154" s="66"/>
      <c r="H8154" s="66">
        <v>0</v>
      </c>
    </row>
    <row r="8155" spans="1:8" ht="12.75" customHeight="1" x14ac:dyDescent="0.25">
      <c r="A8155" s="26" t="s">
        <v>8685</v>
      </c>
      <c r="B8155" s="26" t="s">
        <v>11410</v>
      </c>
      <c r="C8155" s="65">
        <v>16</v>
      </c>
      <c r="D8155" s="66">
        <v>0</v>
      </c>
      <c r="E8155" s="66"/>
      <c r="F8155" s="66"/>
      <c r="G8155" s="66"/>
      <c r="H8155" s="66">
        <v>0</v>
      </c>
    </row>
    <row r="8156" spans="1:8" ht="12.75" customHeight="1" x14ac:dyDescent="0.25">
      <c r="A8156" s="26" t="s">
        <v>8686</v>
      </c>
      <c r="B8156" s="26" t="s">
        <v>11809</v>
      </c>
      <c r="C8156" s="65">
        <v>16</v>
      </c>
      <c r="D8156" s="66">
        <v>-11559.33</v>
      </c>
      <c r="E8156" s="66"/>
      <c r="F8156" s="66"/>
      <c r="G8156" s="66"/>
      <c r="H8156" s="66">
        <v>11559.33</v>
      </c>
    </row>
    <row r="8157" spans="1:8" ht="12.75" customHeight="1" x14ac:dyDescent="0.25">
      <c r="A8157" s="26" t="s">
        <v>8687</v>
      </c>
      <c r="B8157" s="26" t="s">
        <v>8688</v>
      </c>
      <c r="C8157" s="65">
        <v>16</v>
      </c>
      <c r="D8157" s="66">
        <v>0</v>
      </c>
      <c r="E8157" s="66"/>
      <c r="F8157" s="66"/>
      <c r="G8157" s="66"/>
      <c r="H8157" s="66">
        <v>0</v>
      </c>
    </row>
    <row r="8158" spans="1:8" ht="12.75" customHeight="1" x14ac:dyDescent="0.25">
      <c r="A8158" s="26" t="s">
        <v>8689</v>
      </c>
      <c r="B8158" s="26" t="s">
        <v>8690</v>
      </c>
      <c r="C8158" s="65">
        <v>16</v>
      </c>
      <c r="D8158" s="66">
        <v>-233762.91</v>
      </c>
      <c r="E8158" s="66"/>
      <c r="F8158" s="66"/>
      <c r="G8158" s="66"/>
      <c r="H8158" s="66">
        <v>233762.91</v>
      </c>
    </row>
    <row r="8159" spans="1:8" ht="12.75" customHeight="1" x14ac:dyDescent="0.25">
      <c r="A8159" s="26" t="s">
        <v>8691</v>
      </c>
      <c r="B8159" s="26" t="s">
        <v>164</v>
      </c>
      <c r="C8159" s="65">
        <v>16</v>
      </c>
      <c r="D8159" s="66">
        <v>-167427.72</v>
      </c>
      <c r="E8159" s="66"/>
      <c r="F8159" s="66"/>
      <c r="G8159" s="66"/>
      <c r="H8159" s="66">
        <v>167427.72</v>
      </c>
    </row>
    <row r="8160" spans="1:8" ht="12.75" customHeight="1" x14ac:dyDescent="0.25">
      <c r="A8160" s="26" t="s">
        <v>8692</v>
      </c>
      <c r="B8160" s="26" t="s">
        <v>7330</v>
      </c>
      <c r="C8160" s="65">
        <v>16</v>
      </c>
      <c r="D8160" s="66">
        <v>0</v>
      </c>
      <c r="E8160" s="66"/>
      <c r="F8160" s="66"/>
      <c r="G8160" s="66"/>
      <c r="H8160" s="66">
        <v>0</v>
      </c>
    </row>
    <row r="8161" spans="1:8" ht="12.75" customHeight="1" x14ac:dyDescent="0.25">
      <c r="A8161" s="26" t="s">
        <v>8693</v>
      </c>
      <c r="B8161" s="26" t="s">
        <v>8694</v>
      </c>
      <c r="C8161" s="65">
        <v>2</v>
      </c>
      <c r="D8161" s="66"/>
      <c r="E8161" s="66"/>
      <c r="F8161" s="66"/>
      <c r="G8161" s="66"/>
      <c r="H8161" s="66">
        <v>207484.46</v>
      </c>
    </row>
    <row r="8162" spans="1:8" ht="12.75" customHeight="1" x14ac:dyDescent="0.25">
      <c r="A8162" s="26" t="s">
        <v>8695</v>
      </c>
      <c r="B8162" s="26" t="s">
        <v>8694</v>
      </c>
      <c r="C8162" s="65">
        <v>3</v>
      </c>
      <c r="D8162" s="66"/>
      <c r="E8162" s="66"/>
      <c r="F8162" s="66"/>
      <c r="G8162" s="66"/>
      <c r="H8162" s="66">
        <v>207484.46</v>
      </c>
    </row>
    <row r="8163" spans="1:8" ht="12.75" customHeight="1" x14ac:dyDescent="0.25">
      <c r="A8163" s="26" t="s">
        <v>8696</v>
      </c>
      <c r="B8163" s="26" t="s">
        <v>8694</v>
      </c>
      <c r="C8163" s="65">
        <v>4</v>
      </c>
      <c r="D8163" s="66"/>
      <c r="E8163" s="66"/>
      <c r="F8163" s="66"/>
      <c r="G8163" s="66"/>
      <c r="H8163" s="66">
        <v>207484.46</v>
      </c>
    </row>
    <row r="8164" spans="1:8" ht="22.5" customHeight="1" x14ac:dyDescent="0.25">
      <c r="A8164" s="26" t="s">
        <v>8697</v>
      </c>
      <c r="B8164" s="26" t="s">
        <v>8698</v>
      </c>
      <c r="C8164" s="65">
        <v>6</v>
      </c>
      <c r="D8164" s="66"/>
      <c r="E8164" s="66"/>
      <c r="F8164" s="66"/>
      <c r="G8164" s="66"/>
      <c r="H8164" s="66">
        <v>0</v>
      </c>
    </row>
    <row r="8165" spans="1:8" ht="12.75" customHeight="1" x14ac:dyDescent="0.25">
      <c r="A8165" s="26" t="s">
        <v>8699</v>
      </c>
      <c r="B8165" s="26" t="s">
        <v>8700</v>
      </c>
      <c r="C8165" s="65">
        <v>10</v>
      </c>
      <c r="D8165" s="66"/>
      <c r="E8165" s="66"/>
      <c r="F8165" s="66"/>
      <c r="G8165" s="66">
        <v>0</v>
      </c>
      <c r="H8165" s="66">
        <v>0</v>
      </c>
    </row>
    <row r="8166" spans="1:8" ht="12.75" customHeight="1" x14ac:dyDescent="0.25">
      <c r="A8166" s="26" t="s">
        <v>8701</v>
      </c>
      <c r="B8166" s="26" t="s">
        <v>8702</v>
      </c>
      <c r="C8166" s="65">
        <v>10</v>
      </c>
      <c r="D8166" s="66"/>
      <c r="E8166" s="66"/>
      <c r="F8166" s="66"/>
      <c r="G8166" s="66">
        <v>0</v>
      </c>
      <c r="H8166" s="66">
        <v>0</v>
      </c>
    </row>
    <row r="8167" spans="1:8" ht="12.75" customHeight="1" x14ac:dyDescent="0.25">
      <c r="A8167" s="26" t="s">
        <v>8703</v>
      </c>
      <c r="B8167" s="26" t="s">
        <v>8103</v>
      </c>
      <c r="C8167" s="65">
        <v>10</v>
      </c>
      <c r="D8167" s="66"/>
      <c r="E8167" s="66"/>
      <c r="F8167" s="66"/>
      <c r="G8167" s="66">
        <v>0</v>
      </c>
      <c r="H8167" s="66">
        <v>0</v>
      </c>
    </row>
    <row r="8168" spans="1:8" ht="12.75" customHeight="1" x14ac:dyDescent="0.25">
      <c r="A8168" s="26" t="s">
        <v>8704</v>
      </c>
      <c r="B8168" s="26" t="s">
        <v>8282</v>
      </c>
      <c r="C8168" s="65">
        <v>10</v>
      </c>
      <c r="D8168" s="66"/>
      <c r="E8168" s="66"/>
      <c r="F8168" s="66"/>
      <c r="G8168" s="66">
        <v>0</v>
      </c>
      <c r="H8168" s="66">
        <v>0</v>
      </c>
    </row>
    <row r="8169" spans="1:8" ht="12.75" customHeight="1" x14ac:dyDescent="0.25">
      <c r="A8169" s="26" t="s">
        <v>8705</v>
      </c>
      <c r="B8169" s="26" t="s">
        <v>4869</v>
      </c>
      <c r="C8169" s="65">
        <v>6</v>
      </c>
      <c r="D8169" s="66"/>
      <c r="E8169" s="66"/>
      <c r="F8169" s="66"/>
      <c r="G8169" s="66"/>
      <c r="H8169" s="66">
        <v>0</v>
      </c>
    </row>
    <row r="8170" spans="1:8" ht="12.75" customHeight="1" x14ac:dyDescent="0.25">
      <c r="A8170" s="26" t="s">
        <v>8706</v>
      </c>
      <c r="B8170" s="26" t="s">
        <v>4871</v>
      </c>
      <c r="C8170" s="65">
        <v>10</v>
      </c>
      <c r="D8170" s="66"/>
      <c r="E8170" s="66"/>
      <c r="F8170" s="66"/>
      <c r="G8170" s="66">
        <v>0</v>
      </c>
      <c r="H8170" s="66">
        <v>0</v>
      </c>
    </row>
    <row r="8171" spans="1:8" ht="12.75" customHeight="1" x14ac:dyDescent="0.25">
      <c r="A8171" s="26" t="s">
        <v>8707</v>
      </c>
      <c r="B8171" s="26" t="s">
        <v>4873</v>
      </c>
      <c r="C8171" s="65">
        <v>10</v>
      </c>
      <c r="D8171" s="66"/>
      <c r="E8171" s="66"/>
      <c r="F8171" s="66"/>
      <c r="G8171" s="66">
        <v>0</v>
      </c>
      <c r="H8171" s="66">
        <v>0</v>
      </c>
    </row>
    <row r="8172" spans="1:8" ht="22.5" customHeight="1" x14ac:dyDescent="0.25">
      <c r="A8172" s="26" t="s">
        <v>8708</v>
      </c>
      <c r="B8172" s="26" t="s">
        <v>4875</v>
      </c>
      <c r="C8172" s="65">
        <v>10</v>
      </c>
      <c r="D8172" s="66"/>
      <c r="E8172" s="66"/>
      <c r="F8172" s="66"/>
      <c r="G8172" s="66">
        <v>0</v>
      </c>
      <c r="H8172" s="66">
        <v>0</v>
      </c>
    </row>
    <row r="8173" spans="1:8" ht="22.5" customHeight="1" x14ac:dyDescent="0.25">
      <c r="A8173" s="26" t="s">
        <v>8709</v>
      </c>
      <c r="B8173" s="26" t="s">
        <v>8710</v>
      </c>
      <c r="C8173" s="65">
        <v>10</v>
      </c>
      <c r="D8173" s="66"/>
      <c r="E8173" s="66"/>
      <c r="F8173" s="66"/>
      <c r="G8173" s="66">
        <v>0</v>
      </c>
      <c r="H8173" s="66">
        <v>0</v>
      </c>
    </row>
    <row r="8174" spans="1:8" ht="22.5" customHeight="1" x14ac:dyDescent="0.25">
      <c r="A8174" s="26" t="s">
        <v>8711</v>
      </c>
      <c r="B8174" s="26" t="s">
        <v>4879</v>
      </c>
      <c r="C8174" s="65">
        <v>10</v>
      </c>
      <c r="D8174" s="66"/>
      <c r="E8174" s="66"/>
      <c r="F8174" s="66"/>
      <c r="G8174" s="66">
        <v>0</v>
      </c>
      <c r="H8174" s="66">
        <v>0</v>
      </c>
    </row>
    <row r="8175" spans="1:8" ht="12.75" customHeight="1" x14ac:dyDescent="0.25">
      <c r="A8175" s="26" t="s">
        <v>8712</v>
      </c>
      <c r="B8175" s="26" t="s">
        <v>4881</v>
      </c>
      <c r="C8175" s="65">
        <v>10</v>
      </c>
      <c r="D8175" s="66"/>
      <c r="E8175" s="66"/>
      <c r="F8175" s="66"/>
      <c r="G8175" s="66">
        <v>0</v>
      </c>
      <c r="H8175" s="66">
        <v>0</v>
      </c>
    </row>
    <row r="8176" spans="1:8" ht="12.75" customHeight="1" x14ac:dyDescent="0.25">
      <c r="A8176" s="26" t="s">
        <v>8713</v>
      </c>
      <c r="B8176" s="26" t="s">
        <v>4883</v>
      </c>
      <c r="C8176" s="65">
        <v>10</v>
      </c>
      <c r="D8176" s="66"/>
      <c r="E8176" s="66"/>
      <c r="F8176" s="66"/>
      <c r="G8176" s="66">
        <v>0</v>
      </c>
      <c r="H8176" s="66">
        <v>0</v>
      </c>
    </row>
    <row r="8177" spans="1:8" ht="12.75" customHeight="1" x14ac:dyDescent="0.25">
      <c r="A8177" s="26" t="s">
        <v>8714</v>
      </c>
      <c r="B8177" s="26" t="s">
        <v>4885</v>
      </c>
      <c r="C8177" s="65">
        <v>10</v>
      </c>
      <c r="D8177" s="66"/>
      <c r="E8177" s="66"/>
      <c r="F8177" s="66"/>
      <c r="G8177" s="66">
        <v>0</v>
      </c>
      <c r="H8177" s="66">
        <v>0</v>
      </c>
    </row>
    <row r="8178" spans="1:8" ht="12.75" customHeight="1" x14ac:dyDescent="0.25">
      <c r="A8178" s="26" t="s">
        <v>8715</v>
      </c>
      <c r="B8178" s="26" t="s">
        <v>4592</v>
      </c>
      <c r="C8178" s="65">
        <v>10</v>
      </c>
      <c r="D8178" s="66"/>
      <c r="E8178" s="66"/>
      <c r="F8178" s="66"/>
      <c r="G8178" s="66">
        <v>0</v>
      </c>
      <c r="H8178" s="66">
        <v>0</v>
      </c>
    </row>
    <row r="8179" spans="1:8" ht="12.75" customHeight="1" x14ac:dyDescent="0.25">
      <c r="A8179" s="26" t="s">
        <v>8716</v>
      </c>
      <c r="B8179" s="26" t="s">
        <v>8717</v>
      </c>
      <c r="C8179" s="65">
        <v>6</v>
      </c>
      <c r="D8179" s="66"/>
      <c r="E8179" s="66"/>
      <c r="F8179" s="66"/>
      <c r="G8179" s="66"/>
      <c r="H8179" s="66">
        <v>0</v>
      </c>
    </row>
    <row r="8180" spans="1:8" ht="12.75" customHeight="1" x14ac:dyDescent="0.25">
      <c r="A8180" s="26" t="s">
        <v>8718</v>
      </c>
      <c r="B8180" s="26" t="s">
        <v>8702</v>
      </c>
      <c r="C8180" s="65">
        <v>10</v>
      </c>
      <c r="D8180" s="66"/>
      <c r="E8180" s="66"/>
      <c r="F8180" s="66"/>
      <c r="G8180" s="66">
        <v>0</v>
      </c>
      <c r="H8180" s="66">
        <v>0</v>
      </c>
    </row>
    <row r="8181" spans="1:8" ht="12.75" customHeight="1" x14ac:dyDescent="0.25">
      <c r="A8181" s="26" t="s">
        <v>8719</v>
      </c>
      <c r="B8181" s="26" t="s">
        <v>4592</v>
      </c>
      <c r="C8181" s="65">
        <v>10</v>
      </c>
      <c r="D8181" s="66"/>
      <c r="E8181" s="66"/>
      <c r="F8181" s="66"/>
      <c r="G8181" s="66">
        <v>0</v>
      </c>
      <c r="H8181" s="66">
        <v>0</v>
      </c>
    </row>
    <row r="8182" spans="1:8" ht="22.5" customHeight="1" x14ac:dyDescent="0.25">
      <c r="A8182" s="26" t="s">
        <v>8720</v>
      </c>
      <c r="B8182" s="26" t="s">
        <v>8721</v>
      </c>
      <c r="C8182" s="65">
        <v>6</v>
      </c>
      <c r="D8182" s="66"/>
      <c r="E8182" s="66"/>
      <c r="F8182" s="66"/>
      <c r="G8182" s="66"/>
      <c r="H8182" s="66">
        <v>207484.46</v>
      </c>
    </row>
    <row r="8183" spans="1:8" ht="22.5" customHeight="1" x14ac:dyDescent="0.25">
      <c r="A8183" s="26" t="s">
        <v>8722</v>
      </c>
      <c r="B8183" s="26" t="s">
        <v>8723</v>
      </c>
      <c r="C8183" s="65">
        <v>10</v>
      </c>
      <c r="D8183" s="66"/>
      <c r="E8183" s="66"/>
      <c r="F8183" s="66"/>
      <c r="G8183" s="66">
        <v>0</v>
      </c>
      <c r="H8183" s="66">
        <v>0</v>
      </c>
    </row>
    <row r="8184" spans="1:8" ht="22.5" customHeight="1" x14ac:dyDescent="0.25">
      <c r="A8184" s="26" t="s">
        <v>8724</v>
      </c>
      <c r="B8184" s="26" t="s">
        <v>8725</v>
      </c>
      <c r="C8184" s="65">
        <v>10</v>
      </c>
      <c r="D8184" s="66"/>
      <c r="E8184" s="66"/>
      <c r="F8184" s="66"/>
      <c r="G8184" s="66">
        <v>0</v>
      </c>
      <c r="H8184" s="66">
        <v>0</v>
      </c>
    </row>
    <row r="8185" spans="1:8" ht="22.5" customHeight="1" x14ac:dyDescent="0.25">
      <c r="A8185" s="26" t="s">
        <v>8726</v>
      </c>
      <c r="B8185" s="26" t="s">
        <v>8727</v>
      </c>
      <c r="C8185" s="65">
        <v>10</v>
      </c>
      <c r="D8185" s="66"/>
      <c r="E8185" s="66"/>
      <c r="F8185" s="66"/>
      <c r="G8185" s="66">
        <v>0</v>
      </c>
      <c r="H8185" s="66">
        <v>0</v>
      </c>
    </row>
    <row r="8186" spans="1:8" ht="22.5" customHeight="1" x14ac:dyDescent="0.25">
      <c r="A8186" s="26" t="s">
        <v>8728</v>
      </c>
      <c r="B8186" s="26" t="s">
        <v>4592</v>
      </c>
      <c r="C8186" s="65">
        <v>10</v>
      </c>
      <c r="D8186" s="66"/>
      <c r="E8186" s="66"/>
      <c r="F8186" s="66"/>
      <c r="G8186" s="66">
        <v>-207484.46</v>
      </c>
      <c r="H8186" s="66">
        <v>207484.46</v>
      </c>
    </row>
    <row r="8187" spans="1:8" ht="12.75" customHeight="1" x14ac:dyDescent="0.25">
      <c r="A8187" s="26" t="s">
        <v>8729</v>
      </c>
      <c r="B8187" s="26" t="s">
        <v>4592</v>
      </c>
      <c r="C8187" s="65">
        <v>12</v>
      </c>
      <c r="D8187" s="66"/>
      <c r="E8187" s="66"/>
      <c r="F8187" s="66">
        <v>-207484.46</v>
      </c>
      <c r="G8187" s="66"/>
      <c r="H8187" s="66">
        <v>207484.46</v>
      </c>
    </row>
    <row r="8188" spans="1:8" ht="12.75" customHeight="1" x14ac:dyDescent="0.25">
      <c r="A8188" s="26" t="s">
        <v>8730</v>
      </c>
      <c r="B8188" s="26" t="s">
        <v>4592</v>
      </c>
      <c r="C8188" s="65">
        <v>14</v>
      </c>
      <c r="D8188" s="66"/>
      <c r="E8188" s="66">
        <v>-207484.46</v>
      </c>
      <c r="F8188" s="66"/>
      <c r="G8188" s="66"/>
      <c r="H8188" s="66">
        <v>207484.46</v>
      </c>
    </row>
    <row r="8189" spans="1:8" ht="12.75" customHeight="1" x14ac:dyDescent="0.25">
      <c r="A8189" s="26" t="s">
        <v>8731</v>
      </c>
      <c r="B8189" s="26" t="s">
        <v>8732</v>
      </c>
      <c r="C8189" s="65">
        <v>16</v>
      </c>
      <c r="D8189" s="66">
        <v>-92651</v>
      </c>
      <c r="E8189" s="66"/>
      <c r="F8189" s="66"/>
      <c r="G8189" s="66"/>
      <c r="H8189" s="66">
        <v>92651</v>
      </c>
    </row>
    <row r="8190" spans="1:8" ht="22.5" customHeight="1" x14ac:dyDescent="0.25">
      <c r="A8190" s="26" t="s">
        <v>8733</v>
      </c>
      <c r="B8190" s="26" t="s">
        <v>11599</v>
      </c>
      <c r="C8190" s="65">
        <v>16</v>
      </c>
      <c r="D8190" s="66">
        <v>0</v>
      </c>
      <c r="E8190" s="66"/>
      <c r="F8190" s="66"/>
      <c r="G8190" s="66"/>
      <c r="H8190" s="66">
        <v>0</v>
      </c>
    </row>
    <row r="8191" spans="1:8" ht="12.75" customHeight="1" x14ac:dyDescent="0.25">
      <c r="A8191" s="26" t="s">
        <v>8734</v>
      </c>
      <c r="B8191" s="26" t="s">
        <v>8735</v>
      </c>
      <c r="C8191" s="65">
        <v>16</v>
      </c>
      <c r="D8191" s="66">
        <v>0</v>
      </c>
      <c r="E8191" s="66"/>
      <c r="F8191" s="66"/>
      <c r="G8191" s="66"/>
      <c r="H8191" s="66">
        <v>0</v>
      </c>
    </row>
    <row r="8192" spans="1:8" ht="12.75" customHeight="1" x14ac:dyDescent="0.25">
      <c r="A8192" s="26" t="s">
        <v>8736</v>
      </c>
      <c r="B8192" s="26" t="s">
        <v>8737</v>
      </c>
      <c r="C8192" s="65">
        <v>16</v>
      </c>
      <c r="D8192" s="66">
        <v>0</v>
      </c>
      <c r="E8192" s="66"/>
      <c r="F8192" s="66"/>
      <c r="G8192" s="66"/>
      <c r="H8192" s="66">
        <v>0</v>
      </c>
    </row>
    <row r="8193" spans="1:8" ht="12.75" customHeight="1" x14ac:dyDescent="0.25">
      <c r="A8193" s="26" t="s">
        <v>8738</v>
      </c>
      <c r="B8193" s="26" t="s">
        <v>11600</v>
      </c>
      <c r="C8193" s="65">
        <v>16</v>
      </c>
      <c r="D8193" s="66">
        <v>-5008.3</v>
      </c>
      <c r="E8193" s="66"/>
      <c r="F8193" s="66"/>
      <c r="G8193" s="66"/>
      <c r="H8193" s="66">
        <v>5008.3</v>
      </c>
    </row>
    <row r="8194" spans="1:8" ht="12.75" customHeight="1" x14ac:dyDescent="0.25">
      <c r="A8194" s="26" t="s">
        <v>8739</v>
      </c>
      <c r="B8194" s="26" t="s">
        <v>8740</v>
      </c>
      <c r="C8194" s="65">
        <v>16</v>
      </c>
      <c r="D8194" s="66">
        <v>-3819.01</v>
      </c>
      <c r="E8194" s="66"/>
      <c r="F8194" s="66"/>
      <c r="G8194" s="66"/>
      <c r="H8194" s="66">
        <v>3819.01</v>
      </c>
    </row>
    <row r="8195" spans="1:8" ht="12.75" customHeight="1" x14ac:dyDescent="0.25">
      <c r="A8195" s="26" t="s">
        <v>8741</v>
      </c>
      <c r="B8195" s="26" t="s">
        <v>11601</v>
      </c>
      <c r="C8195" s="65">
        <v>16</v>
      </c>
      <c r="D8195" s="66">
        <v>-219</v>
      </c>
      <c r="E8195" s="66"/>
      <c r="F8195" s="66"/>
      <c r="G8195" s="66"/>
      <c r="H8195" s="66">
        <v>219</v>
      </c>
    </row>
    <row r="8196" spans="1:8" ht="12.75" customHeight="1" x14ac:dyDescent="0.25">
      <c r="A8196" s="26" t="s">
        <v>8742</v>
      </c>
      <c r="B8196" s="26" t="s">
        <v>8743</v>
      </c>
      <c r="C8196" s="65">
        <v>16</v>
      </c>
      <c r="D8196" s="66">
        <v>0</v>
      </c>
      <c r="E8196" s="66"/>
      <c r="F8196" s="66"/>
      <c r="G8196" s="66"/>
      <c r="H8196" s="66">
        <v>0</v>
      </c>
    </row>
    <row r="8197" spans="1:8" ht="12.75" customHeight="1" x14ac:dyDescent="0.25">
      <c r="A8197" s="26" t="s">
        <v>8744</v>
      </c>
      <c r="B8197" s="26" t="s">
        <v>8745</v>
      </c>
      <c r="C8197" s="65">
        <v>16</v>
      </c>
      <c r="D8197" s="66">
        <v>0</v>
      </c>
      <c r="E8197" s="66"/>
      <c r="F8197" s="66"/>
      <c r="G8197" s="66"/>
      <c r="H8197" s="66">
        <v>0</v>
      </c>
    </row>
    <row r="8198" spans="1:8" ht="12.75" customHeight="1" x14ac:dyDescent="0.25">
      <c r="A8198" s="26" t="s">
        <v>8746</v>
      </c>
      <c r="B8198" s="26" t="s">
        <v>8747</v>
      </c>
      <c r="C8198" s="65">
        <v>16</v>
      </c>
      <c r="D8198" s="66">
        <v>0</v>
      </c>
      <c r="E8198" s="66"/>
      <c r="F8198" s="66"/>
      <c r="G8198" s="66"/>
      <c r="H8198" s="66">
        <v>0</v>
      </c>
    </row>
    <row r="8199" spans="1:8" ht="12.75" customHeight="1" x14ac:dyDescent="0.25">
      <c r="A8199" s="26" t="s">
        <v>8748</v>
      </c>
      <c r="B8199" s="26" t="s">
        <v>8749</v>
      </c>
      <c r="C8199" s="65">
        <v>16</v>
      </c>
      <c r="D8199" s="66">
        <v>0</v>
      </c>
      <c r="E8199" s="66"/>
      <c r="F8199" s="66"/>
      <c r="G8199" s="66"/>
      <c r="H8199" s="66">
        <v>0</v>
      </c>
    </row>
    <row r="8200" spans="1:8" ht="12.75" customHeight="1" x14ac:dyDescent="0.25">
      <c r="A8200" s="26" t="s">
        <v>8750</v>
      </c>
      <c r="B8200" s="26" t="s">
        <v>8751</v>
      </c>
      <c r="C8200" s="65">
        <v>16</v>
      </c>
      <c r="D8200" s="66">
        <v>0</v>
      </c>
      <c r="E8200" s="66"/>
      <c r="F8200" s="66"/>
      <c r="G8200" s="66"/>
      <c r="H8200" s="66">
        <v>0</v>
      </c>
    </row>
    <row r="8201" spans="1:8" ht="12.75" customHeight="1" x14ac:dyDescent="0.25">
      <c r="A8201" s="26" t="s">
        <v>8752</v>
      </c>
      <c r="B8201" s="26" t="s">
        <v>8753</v>
      </c>
      <c r="C8201" s="65">
        <v>16</v>
      </c>
      <c r="D8201" s="66">
        <v>-16.95</v>
      </c>
      <c r="E8201" s="66"/>
      <c r="F8201" s="66"/>
      <c r="G8201" s="66"/>
      <c r="H8201" s="66">
        <v>16.95</v>
      </c>
    </row>
    <row r="8202" spans="1:8" ht="12.75" customHeight="1" x14ac:dyDescent="0.25">
      <c r="A8202" s="26" t="s">
        <v>8754</v>
      </c>
      <c r="B8202" s="26" t="s">
        <v>8755</v>
      </c>
      <c r="C8202" s="65">
        <v>16</v>
      </c>
      <c r="D8202" s="66">
        <v>0</v>
      </c>
      <c r="E8202" s="66"/>
      <c r="F8202" s="66"/>
      <c r="G8202" s="66"/>
      <c r="H8202" s="66">
        <v>0</v>
      </c>
    </row>
    <row r="8203" spans="1:8" ht="12.75" customHeight="1" x14ac:dyDescent="0.25">
      <c r="A8203" s="26" t="s">
        <v>8756</v>
      </c>
      <c r="B8203" s="26" t="s">
        <v>8757</v>
      </c>
      <c r="C8203" s="65">
        <v>16</v>
      </c>
      <c r="D8203" s="66">
        <v>0</v>
      </c>
      <c r="E8203" s="66"/>
      <c r="F8203" s="66"/>
      <c r="G8203" s="66"/>
      <c r="H8203" s="66">
        <v>0</v>
      </c>
    </row>
    <row r="8204" spans="1:8" ht="12.75" customHeight="1" x14ac:dyDescent="0.25">
      <c r="A8204" s="26" t="s">
        <v>8758</v>
      </c>
      <c r="B8204" s="26" t="s">
        <v>8759</v>
      </c>
      <c r="C8204" s="65">
        <v>16</v>
      </c>
      <c r="D8204" s="66">
        <v>0</v>
      </c>
      <c r="E8204" s="66"/>
      <c r="F8204" s="66"/>
      <c r="G8204" s="66"/>
      <c r="H8204" s="66">
        <v>0</v>
      </c>
    </row>
    <row r="8205" spans="1:8" ht="12.75" customHeight="1" x14ac:dyDescent="0.25">
      <c r="A8205" s="26" t="s">
        <v>8760</v>
      </c>
      <c r="B8205" s="26" t="s">
        <v>7856</v>
      </c>
      <c r="C8205" s="65">
        <v>16</v>
      </c>
      <c r="D8205" s="66">
        <v>0</v>
      </c>
      <c r="E8205" s="66"/>
      <c r="F8205" s="66"/>
      <c r="G8205" s="66"/>
      <c r="H8205" s="66">
        <v>0</v>
      </c>
    </row>
    <row r="8206" spans="1:8" ht="12.75" customHeight="1" x14ac:dyDescent="0.25">
      <c r="A8206" s="26" t="s">
        <v>8761</v>
      </c>
      <c r="B8206" s="26" t="s">
        <v>8762</v>
      </c>
      <c r="C8206" s="65">
        <v>16</v>
      </c>
      <c r="D8206" s="66">
        <v>-8014.01</v>
      </c>
      <c r="E8206" s="66"/>
      <c r="F8206" s="66"/>
      <c r="G8206" s="66"/>
      <c r="H8206" s="66">
        <v>8014.01</v>
      </c>
    </row>
    <row r="8207" spans="1:8" ht="12.75" customHeight="1" x14ac:dyDescent="0.25">
      <c r="A8207" s="26" t="s">
        <v>8763</v>
      </c>
      <c r="B8207" s="26" t="s">
        <v>8764</v>
      </c>
      <c r="C8207" s="65">
        <v>16</v>
      </c>
      <c r="D8207" s="66">
        <v>0</v>
      </c>
      <c r="E8207" s="66"/>
      <c r="F8207" s="66"/>
      <c r="G8207" s="66"/>
      <c r="H8207" s="66">
        <v>0</v>
      </c>
    </row>
    <row r="8208" spans="1:8" ht="12.75" customHeight="1" x14ac:dyDescent="0.25">
      <c r="A8208" s="26" t="s">
        <v>8765</v>
      </c>
      <c r="B8208" s="26" t="s">
        <v>8766</v>
      </c>
      <c r="C8208" s="65">
        <v>16</v>
      </c>
      <c r="D8208" s="66">
        <v>-32.4</v>
      </c>
      <c r="E8208" s="66"/>
      <c r="F8208" s="66"/>
      <c r="G8208" s="66"/>
      <c r="H8208" s="66">
        <v>32.4</v>
      </c>
    </row>
    <row r="8209" spans="1:8" ht="12.75" customHeight="1" x14ac:dyDescent="0.25">
      <c r="A8209" s="26" t="s">
        <v>8767</v>
      </c>
      <c r="B8209" s="26" t="s">
        <v>8768</v>
      </c>
      <c r="C8209" s="65">
        <v>16</v>
      </c>
      <c r="D8209" s="66">
        <v>-4650.6000000000004</v>
      </c>
      <c r="E8209" s="66"/>
      <c r="F8209" s="66"/>
      <c r="G8209" s="66"/>
      <c r="H8209" s="66">
        <v>4650.6000000000004</v>
      </c>
    </row>
    <row r="8210" spans="1:8" ht="12.75" customHeight="1" x14ac:dyDescent="0.25">
      <c r="A8210" s="26" t="s">
        <v>8769</v>
      </c>
      <c r="B8210" s="26" t="s">
        <v>8770</v>
      </c>
      <c r="C8210" s="65">
        <v>16</v>
      </c>
      <c r="D8210" s="66">
        <v>-314</v>
      </c>
      <c r="E8210" s="66"/>
      <c r="F8210" s="66"/>
      <c r="G8210" s="66"/>
      <c r="H8210" s="66">
        <v>314</v>
      </c>
    </row>
    <row r="8211" spans="1:8" ht="12.75" customHeight="1" x14ac:dyDescent="0.25">
      <c r="A8211" s="26" t="s">
        <v>8771</v>
      </c>
      <c r="B8211" s="26" t="s">
        <v>8772</v>
      </c>
      <c r="C8211" s="65">
        <v>16</v>
      </c>
      <c r="D8211" s="66">
        <v>-348.6</v>
      </c>
      <c r="E8211" s="66"/>
      <c r="F8211" s="66"/>
      <c r="G8211" s="66"/>
      <c r="H8211" s="66">
        <v>348.6</v>
      </c>
    </row>
    <row r="8212" spans="1:8" ht="12.75" customHeight="1" x14ac:dyDescent="0.25">
      <c r="A8212" s="26" t="s">
        <v>11366</v>
      </c>
      <c r="B8212" s="26" t="s">
        <v>11367</v>
      </c>
      <c r="C8212" s="65">
        <v>16</v>
      </c>
      <c r="D8212" s="66">
        <v>-2351</v>
      </c>
      <c r="E8212" s="66"/>
      <c r="F8212" s="66"/>
      <c r="G8212" s="66"/>
      <c r="H8212" s="66">
        <v>2351</v>
      </c>
    </row>
    <row r="8213" spans="1:8" ht="12.75" customHeight="1" x14ac:dyDescent="0.25">
      <c r="A8213" s="26" t="s">
        <v>11479</v>
      </c>
      <c r="B8213" s="26" t="s">
        <v>11480</v>
      </c>
      <c r="C8213" s="65">
        <v>16</v>
      </c>
      <c r="D8213" s="66">
        <v>0</v>
      </c>
      <c r="E8213" s="66"/>
      <c r="F8213" s="66"/>
      <c r="G8213" s="66"/>
      <c r="H8213" s="66">
        <v>0</v>
      </c>
    </row>
    <row r="8214" spans="1:8" ht="12.75" customHeight="1" x14ac:dyDescent="0.25">
      <c r="A8214" s="26" t="s">
        <v>12182</v>
      </c>
      <c r="B8214" s="26" t="s">
        <v>12183</v>
      </c>
      <c r="C8214" s="65">
        <v>16</v>
      </c>
      <c r="D8214" s="66">
        <v>-294.5</v>
      </c>
      <c r="E8214" s="66"/>
      <c r="F8214" s="66"/>
      <c r="G8214" s="66"/>
      <c r="H8214" s="66">
        <v>294.5</v>
      </c>
    </row>
    <row r="8215" spans="1:8" ht="12.75" customHeight="1" x14ac:dyDescent="0.25">
      <c r="A8215" s="26" t="s">
        <v>12147</v>
      </c>
      <c r="B8215" s="26" t="s">
        <v>12148</v>
      </c>
      <c r="C8215" s="65">
        <v>16</v>
      </c>
      <c r="D8215" s="66">
        <v>0</v>
      </c>
      <c r="E8215" s="66"/>
      <c r="F8215" s="66"/>
      <c r="G8215" s="66"/>
      <c r="H8215" s="66">
        <v>0</v>
      </c>
    </row>
    <row r="8216" spans="1:8" ht="12.75" customHeight="1" x14ac:dyDescent="0.25">
      <c r="A8216" s="26" t="s">
        <v>8773</v>
      </c>
      <c r="B8216" s="26" t="s">
        <v>8757</v>
      </c>
      <c r="C8216" s="65">
        <v>16</v>
      </c>
      <c r="D8216" s="66">
        <v>0</v>
      </c>
      <c r="E8216" s="66"/>
      <c r="F8216" s="66"/>
      <c r="G8216" s="66"/>
      <c r="H8216" s="66">
        <v>0</v>
      </c>
    </row>
    <row r="8217" spans="1:8" ht="12.75" customHeight="1" x14ac:dyDescent="0.25">
      <c r="A8217" s="26" t="s">
        <v>8774</v>
      </c>
      <c r="B8217" s="26" t="s">
        <v>8655</v>
      </c>
      <c r="C8217" s="65">
        <v>16</v>
      </c>
      <c r="D8217" s="66">
        <v>-89765.09</v>
      </c>
      <c r="E8217" s="66"/>
      <c r="F8217" s="66"/>
      <c r="G8217" s="66"/>
      <c r="H8217" s="66">
        <v>89765.09</v>
      </c>
    </row>
    <row r="8218" spans="1:8" ht="12.75" customHeight="1" x14ac:dyDescent="0.25">
      <c r="A8218" s="26" t="s">
        <v>8775</v>
      </c>
      <c r="B8218" s="26" t="s">
        <v>8776</v>
      </c>
      <c r="C8218" s="65">
        <v>6</v>
      </c>
      <c r="D8218" s="66"/>
      <c r="E8218" s="66"/>
      <c r="F8218" s="66"/>
      <c r="G8218" s="66"/>
      <c r="H8218" s="66">
        <v>0</v>
      </c>
    </row>
    <row r="8219" spans="1:8" ht="12.75" customHeight="1" x14ac:dyDescent="0.25">
      <c r="A8219" s="26" t="s">
        <v>8777</v>
      </c>
      <c r="B8219" s="26" t="s">
        <v>8778</v>
      </c>
      <c r="C8219" s="65">
        <v>10</v>
      </c>
      <c r="D8219" s="66"/>
      <c r="E8219" s="66"/>
      <c r="F8219" s="66"/>
      <c r="G8219" s="66">
        <v>0</v>
      </c>
      <c r="H8219" s="66">
        <v>0</v>
      </c>
    </row>
    <row r="8220" spans="1:8" ht="12.75" customHeight="1" x14ac:dyDescent="0.25">
      <c r="A8220" s="26" t="s">
        <v>8779</v>
      </c>
      <c r="B8220" s="26" t="s">
        <v>8780</v>
      </c>
      <c r="C8220" s="65">
        <v>10</v>
      </c>
      <c r="D8220" s="66"/>
      <c r="E8220" s="66"/>
      <c r="F8220" s="66"/>
      <c r="G8220" s="66">
        <v>0</v>
      </c>
      <c r="H8220" s="66">
        <v>0</v>
      </c>
    </row>
    <row r="8221" spans="1:8" ht="12.75" customHeight="1" x14ac:dyDescent="0.25">
      <c r="A8221" s="26" t="s">
        <v>8781</v>
      </c>
      <c r="B8221" s="26" t="s">
        <v>8782</v>
      </c>
      <c r="C8221" s="65">
        <v>6</v>
      </c>
      <c r="D8221" s="66"/>
      <c r="E8221" s="66"/>
      <c r="F8221" s="66"/>
      <c r="G8221" s="66"/>
      <c r="H8221" s="66">
        <v>0</v>
      </c>
    </row>
    <row r="8222" spans="1:8" ht="12.75" customHeight="1" x14ac:dyDescent="0.25">
      <c r="A8222" s="26" t="s">
        <v>8783</v>
      </c>
      <c r="B8222" s="26" t="s">
        <v>8784</v>
      </c>
      <c r="C8222" s="65">
        <v>10</v>
      </c>
      <c r="D8222" s="66"/>
      <c r="E8222" s="66"/>
      <c r="F8222" s="66"/>
      <c r="G8222" s="66">
        <v>0</v>
      </c>
      <c r="H8222" s="66">
        <v>0</v>
      </c>
    </row>
    <row r="8223" spans="1:8" ht="12.75" customHeight="1" x14ac:dyDescent="0.25">
      <c r="A8223" s="26" t="s">
        <v>8785</v>
      </c>
      <c r="B8223" s="26" t="s">
        <v>8784</v>
      </c>
      <c r="C8223" s="65">
        <v>10</v>
      </c>
      <c r="D8223" s="66"/>
      <c r="E8223" s="66"/>
      <c r="F8223" s="66"/>
      <c r="G8223" s="66">
        <v>0</v>
      </c>
      <c r="H8223" s="66">
        <v>0</v>
      </c>
    </row>
    <row r="8224" spans="1:8" ht="12.75" customHeight="1" x14ac:dyDescent="0.25">
      <c r="A8224" s="26" t="s">
        <v>8786</v>
      </c>
      <c r="B8224" s="26" t="s">
        <v>4592</v>
      </c>
      <c r="C8224" s="65">
        <v>10</v>
      </c>
      <c r="D8224" s="66"/>
      <c r="E8224" s="66"/>
      <c r="F8224" s="66"/>
      <c r="G8224" s="66">
        <v>0</v>
      </c>
      <c r="H8224" s="66">
        <v>0</v>
      </c>
    </row>
    <row r="8225" spans="1:8" ht="12.75" customHeight="1" x14ac:dyDescent="0.25">
      <c r="A8225" s="26" t="s">
        <v>8787</v>
      </c>
      <c r="B8225" s="26" t="s">
        <v>8788</v>
      </c>
      <c r="C8225" s="65">
        <v>6</v>
      </c>
      <c r="D8225" s="66"/>
      <c r="E8225" s="66"/>
      <c r="F8225" s="66"/>
      <c r="G8225" s="66"/>
      <c r="H8225" s="66">
        <v>0</v>
      </c>
    </row>
    <row r="8226" spans="1:8" ht="12.75" customHeight="1" x14ac:dyDescent="0.25">
      <c r="A8226" s="26" t="s">
        <v>8789</v>
      </c>
      <c r="B8226" s="26" t="s">
        <v>8702</v>
      </c>
      <c r="C8226" s="65">
        <v>10</v>
      </c>
      <c r="D8226" s="66"/>
      <c r="E8226" s="66"/>
      <c r="F8226" s="66"/>
      <c r="G8226" s="66">
        <v>0</v>
      </c>
      <c r="H8226" s="66">
        <v>0</v>
      </c>
    </row>
    <row r="8227" spans="1:8" ht="12.75" customHeight="1" x14ac:dyDescent="0.25">
      <c r="A8227" s="26" t="s">
        <v>11419</v>
      </c>
      <c r="B8227" s="26" t="s">
        <v>11420</v>
      </c>
      <c r="C8227" s="65">
        <v>6</v>
      </c>
      <c r="D8227" s="66"/>
      <c r="E8227" s="66"/>
      <c r="F8227" s="66"/>
      <c r="G8227" s="66"/>
      <c r="H8227" s="66">
        <v>0</v>
      </c>
    </row>
    <row r="8228" spans="1:8" ht="12.75" customHeight="1" x14ac:dyDescent="0.25">
      <c r="A8228" s="26" t="s">
        <v>11421</v>
      </c>
      <c r="B8228" s="26" t="s">
        <v>11422</v>
      </c>
      <c r="C8228" s="65">
        <v>10</v>
      </c>
      <c r="D8228" s="66"/>
      <c r="E8228" s="66"/>
      <c r="F8228" s="66"/>
      <c r="G8228" s="66">
        <v>0</v>
      </c>
      <c r="H8228" s="66">
        <v>0</v>
      </c>
    </row>
    <row r="8229" spans="1:8" ht="12.75" customHeight="1" x14ac:dyDescent="0.25">
      <c r="A8229" s="26" t="s">
        <v>11423</v>
      </c>
      <c r="B8229" s="26" t="s">
        <v>11416</v>
      </c>
      <c r="C8229" s="65">
        <v>6</v>
      </c>
      <c r="D8229" s="66"/>
      <c r="E8229" s="66"/>
      <c r="F8229" s="66"/>
      <c r="G8229" s="66"/>
      <c r="H8229" s="66">
        <v>0</v>
      </c>
    </row>
    <row r="8230" spans="1:8" ht="12.75" customHeight="1" x14ac:dyDescent="0.25">
      <c r="A8230" s="26" t="s">
        <v>11424</v>
      </c>
      <c r="B8230" s="26" t="s">
        <v>11425</v>
      </c>
      <c r="C8230" s="65">
        <v>10</v>
      </c>
      <c r="D8230" s="66"/>
      <c r="E8230" s="66"/>
      <c r="F8230" s="66"/>
      <c r="G8230" s="66">
        <v>0</v>
      </c>
      <c r="H8230" s="66">
        <v>0</v>
      </c>
    </row>
    <row r="8231" spans="1:8" ht="12.75" customHeight="1" x14ac:dyDescent="0.25">
      <c r="A8231" s="26" t="s">
        <v>8790</v>
      </c>
      <c r="B8231" s="26" t="s">
        <v>8791</v>
      </c>
      <c r="C8231" s="65">
        <v>2</v>
      </c>
      <c r="D8231" s="66"/>
      <c r="E8231" s="66"/>
      <c r="F8231" s="66"/>
      <c r="G8231" s="66"/>
      <c r="H8231" s="66">
        <v>1483442.65</v>
      </c>
    </row>
    <row r="8232" spans="1:8" ht="12.75" customHeight="1" x14ac:dyDescent="0.25">
      <c r="A8232" s="26" t="s">
        <v>8792</v>
      </c>
      <c r="B8232" s="26" t="s">
        <v>8791</v>
      </c>
      <c r="C8232" s="65">
        <v>3</v>
      </c>
      <c r="D8232" s="66"/>
      <c r="E8232" s="66"/>
      <c r="F8232" s="66"/>
      <c r="G8232" s="66"/>
      <c r="H8232" s="66">
        <v>1483442.65</v>
      </c>
    </row>
    <row r="8233" spans="1:8" ht="12.75" customHeight="1" x14ac:dyDescent="0.25">
      <c r="A8233" s="26" t="s">
        <v>8793</v>
      </c>
      <c r="B8233" s="26" t="s">
        <v>8791</v>
      </c>
      <c r="C8233" s="65">
        <v>4</v>
      </c>
      <c r="D8233" s="66"/>
      <c r="E8233" s="66"/>
      <c r="F8233" s="66"/>
      <c r="G8233" s="66"/>
      <c r="H8233" s="66">
        <v>1483442.65</v>
      </c>
    </row>
    <row r="8234" spans="1:8" ht="12.75" customHeight="1" x14ac:dyDescent="0.25">
      <c r="A8234" s="26" t="s">
        <v>8794</v>
      </c>
      <c r="B8234" s="26" t="s">
        <v>8795</v>
      </c>
      <c r="C8234" s="65">
        <v>6</v>
      </c>
      <c r="D8234" s="66"/>
      <c r="E8234" s="66"/>
      <c r="F8234" s="66"/>
      <c r="G8234" s="66"/>
      <c r="H8234" s="66">
        <v>1368003.98</v>
      </c>
    </row>
    <row r="8235" spans="1:8" ht="12.75" customHeight="1" x14ac:dyDescent="0.25">
      <c r="A8235" s="26" t="s">
        <v>8796</v>
      </c>
      <c r="B8235" s="26" t="s">
        <v>8797</v>
      </c>
      <c r="C8235" s="65">
        <v>10</v>
      </c>
      <c r="D8235" s="66"/>
      <c r="E8235" s="66"/>
      <c r="F8235" s="66"/>
      <c r="G8235" s="66">
        <v>-1049144.8400000001</v>
      </c>
      <c r="H8235" s="66">
        <v>1049144.8400000001</v>
      </c>
    </row>
    <row r="8236" spans="1:8" ht="12.75" customHeight="1" x14ac:dyDescent="0.25">
      <c r="A8236" s="26" t="s">
        <v>8798</v>
      </c>
      <c r="B8236" s="26" t="s">
        <v>8723</v>
      </c>
      <c r="C8236" s="65">
        <v>12</v>
      </c>
      <c r="D8236" s="66"/>
      <c r="E8236" s="66"/>
      <c r="F8236" s="66">
        <v>-421709.66</v>
      </c>
      <c r="G8236" s="66"/>
      <c r="H8236" s="66">
        <v>421709.66</v>
      </c>
    </row>
    <row r="8237" spans="1:8" ht="12.75" customHeight="1" x14ac:dyDescent="0.25">
      <c r="A8237" s="26" t="s">
        <v>8799</v>
      </c>
      <c r="B8237" s="26" t="s">
        <v>12108</v>
      </c>
      <c r="C8237" s="65">
        <v>14</v>
      </c>
      <c r="D8237" s="66"/>
      <c r="E8237" s="66">
        <v>-421709.66</v>
      </c>
      <c r="F8237" s="66"/>
      <c r="G8237" s="66"/>
      <c r="H8237" s="66">
        <v>421709.66</v>
      </c>
    </row>
    <row r="8238" spans="1:8" ht="12.75" customHeight="1" x14ac:dyDescent="0.25">
      <c r="A8238" s="26" t="s">
        <v>8800</v>
      </c>
      <c r="B8238" s="26" t="s">
        <v>12108</v>
      </c>
      <c r="C8238" s="65">
        <v>16</v>
      </c>
      <c r="D8238" s="66">
        <v>0</v>
      </c>
      <c r="E8238" s="66"/>
      <c r="F8238" s="66"/>
      <c r="G8238" s="66"/>
      <c r="H8238" s="66">
        <v>0</v>
      </c>
    </row>
    <row r="8239" spans="1:8" ht="12.75" customHeight="1" x14ac:dyDescent="0.25">
      <c r="A8239" s="26" t="s">
        <v>8801</v>
      </c>
      <c r="B8239" s="26" t="s">
        <v>8802</v>
      </c>
      <c r="C8239" s="65">
        <v>16</v>
      </c>
      <c r="D8239" s="66">
        <v>-421709.66</v>
      </c>
      <c r="E8239" s="66"/>
      <c r="F8239" s="66"/>
      <c r="G8239" s="66"/>
      <c r="H8239" s="66">
        <v>421709.66</v>
      </c>
    </row>
    <row r="8240" spans="1:8" ht="12.75" customHeight="1" x14ac:dyDescent="0.25">
      <c r="A8240" s="26" t="s">
        <v>8803</v>
      </c>
      <c r="B8240" s="26" t="s">
        <v>12109</v>
      </c>
      <c r="C8240" s="65">
        <v>12</v>
      </c>
      <c r="D8240" s="66"/>
      <c r="E8240" s="66"/>
      <c r="F8240" s="66">
        <v>-627435.18000000005</v>
      </c>
      <c r="G8240" s="66"/>
      <c r="H8240" s="66">
        <v>627435.18000000005</v>
      </c>
    </row>
    <row r="8241" spans="1:8" ht="12.75" customHeight="1" x14ac:dyDescent="0.25">
      <c r="A8241" s="26" t="s">
        <v>8804</v>
      </c>
      <c r="B8241" s="26" t="s">
        <v>12109</v>
      </c>
      <c r="C8241" s="65">
        <v>14</v>
      </c>
      <c r="D8241" s="66"/>
      <c r="E8241" s="66">
        <v>-627435.18000000005</v>
      </c>
      <c r="F8241" s="66"/>
      <c r="G8241" s="66"/>
      <c r="H8241" s="66">
        <v>627435.18000000005</v>
      </c>
    </row>
    <row r="8242" spans="1:8" ht="12.75" customHeight="1" x14ac:dyDescent="0.25">
      <c r="A8242" s="26" t="s">
        <v>8805</v>
      </c>
      <c r="B8242" s="26" t="s">
        <v>12109</v>
      </c>
      <c r="C8242" s="65">
        <v>16</v>
      </c>
      <c r="D8242" s="66">
        <v>-627435.18000000005</v>
      </c>
      <c r="E8242" s="66"/>
      <c r="F8242" s="66"/>
      <c r="G8242" s="66"/>
      <c r="H8242" s="66">
        <v>627435.18000000005</v>
      </c>
    </row>
    <row r="8243" spans="1:8" ht="12.75" customHeight="1" x14ac:dyDescent="0.25">
      <c r="A8243" s="26" t="s">
        <v>8806</v>
      </c>
      <c r="B8243" s="26" t="s">
        <v>8807</v>
      </c>
      <c r="C8243" s="65">
        <v>10</v>
      </c>
      <c r="D8243" s="66"/>
      <c r="E8243" s="66"/>
      <c r="F8243" s="66"/>
      <c r="G8243" s="66">
        <v>0</v>
      </c>
      <c r="H8243" s="66">
        <v>0</v>
      </c>
    </row>
    <row r="8244" spans="1:8" ht="12.75" customHeight="1" x14ac:dyDescent="0.25">
      <c r="A8244" s="26" t="s">
        <v>8808</v>
      </c>
      <c r="B8244" s="26" t="s">
        <v>8807</v>
      </c>
      <c r="C8244" s="65">
        <v>12</v>
      </c>
      <c r="D8244" s="66"/>
      <c r="E8244" s="66"/>
      <c r="F8244" s="66">
        <v>0</v>
      </c>
      <c r="G8244" s="66"/>
      <c r="H8244" s="66">
        <v>0</v>
      </c>
    </row>
    <row r="8245" spans="1:8" ht="12.75" customHeight="1" x14ac:dyDescent="0.25">
      <c r="A8245" s="26" t="s">
        <v>8809</v>
      </c>
      <c r="B8245" s="26" t="s">
        <v>8807</v>
      </c>
      <c r="C8245" s="65">
        <v>14</v>
      </c>
      <c r="D8245" s="66"/>
      <c r="E8245" s="66">
        <v>0</v>
      </c>
      <c r="F8245" s="66"/>
      <c r="G8245" s="66"/>
      <c r="H8245" s="66">
        <v>0</v>
      </c>
    </row>
    <row r="8246" spans="1:8" ht="12.75" customHeight="1" x14ac:dyDescent="0.25">
      <c r="A8246" s="26" t="s">
        <v>8810</v>
      </c>
      <c r="B8246" s="26" t="s">
        <v>444</v>
      </c>
      <c r="C8246" s="65">
        <v>16</v>
      </c>
      <c r="D8246" s="66">
        <v>0</v>
      </c>
      <c r="E8246" s="66"/>
      <c r="F8246" s="66"/>
      <c r="G8246" s="66"/>
      <c r="H8246" s="66">
        <v>0</v>
      </c>
    </row>
    <row r="8247" spans="1:8" ht="12.75" customHeight="1" x14ac:dyDescent="0.25">
      <c r="A8247" s="26" t="s">
        <v>8811</v>
      </c>
      <c r="B8247" s="26" t="s">
        <v>6540</v>
      </c>
      <c r="C8247" s="65">
        <v>16</v>
      </c>
      <c r="D8247" s="66">
        <v>0</v>
      </c>
      <c r="E8247" s="66"/>
      <c r="F8247" s="66"/>
      <c r="G8247" s="66"/>
      <c r="H8247" s="66">
        <v>0</v>
      </c>
    </row>
    <row r="8248" spans="1:8" ht="12.75" customHeight="1" x14ac:dyDescent="0.25">
      <c r="A8248" s="26" t="s">
        <v>8812</v>
      </c>
      <c r="B8248" s="26" t="s">
        <v>8813</v>
      </c>
      <c r="C8248" s="65">
        <v>10</v>
      </c>
      <c r="D8248" s="66"/>
      <c r="E8248" s="66"/>
      <c r="F8248" s="66"/>
      <c r="G8248" s="66">
        <v>-42401.55</v>
      </c>
      <c r="H8248" s="66">
        <v>42401.55</v>
      </c>
    </row>
    <row r="8249" spans="1:8" ht="22.5" customHeight="1" x14ac:dyDescent="0.25">
      <c r="A8249" s="26" t="s">
        <v>8814</v>
      </c>
      <c r="B8249" s="26" t="s">
        <v>8815</v>
      </c>
      <c r="C8249" s="65">
        <v>12</v>
      </c>
      <c r="D8249" s="66"/>
      <c r="E8249" s="66"/>
      <c r="F8249" s="66">
        <v>-42401.55</v>
      </c>
      <c r="G8249" s="66"/>
      <c r="H8249" s="66">
        <v>42401.55</v>
      </c>
    </row>
    <row r="8250" spans="1:8" ht="12.75" customHeight="1" x14ac:dyDescent="0.25">
      <c r="A8250" s="26" t="s">
        <v>8816</v>
      </c>
      <c r="B8250" s="26" t="s">
        <v>8815</v>
      </c>
      <c r="C8250" s="65">
        <v>14</v>
      </c>
      <c r="D8250" s="66"/>
      <c r="E8250" s="66">
        <v>-42401.55</v>
      </c>
      <c r="F8250" s="66"/>
      <c r="G8250" s="66"/>
      <c r="H8250" s="66">
        <v>42401.55</v>
      </c>
    </row>
    <row r="8251" spans="1:8" ht="12.75" customHeight="1" x14ac:dyDescent="0.25">
      <c r="A8251" s="26" t="s">
        <v>8817</v>
      </c>
      <c r="B8251" s="26" t="s">
        <v>8815</v>
      </c>
      <c r="C8251" s="65">
        <v>16</v>
      </c>
      <c r="D8251" s="66">
        <v>-42401.55</v>
      </c>
      <c r="E8251" s="66"/>
      <c r="F8251" s="66"/>
      <c r="G8251" s="66"/>
      <c r="H8251" s="66">
        <v>42401.55</v>
      </c>
    </row>
    <row r="8252" spans="1:8" ht="12.75" customHeight="1" x14ac:dyDescent="0.25">
      <c r="A8252" s="26" t="s">
        <v>8818</v>
      </c>
      <c r="B8252" s="26" t="s">
        <v>8819</v>
      </c>
      <c r="C8252" s="65">
        <v>10</v>
      </c>
      <c r="D8252" s="66"/>
      <c r="E8252" s="66"/>
      <c r="F8252" s="66"/>
      <c r="G8252" s="66">
        <v>-276457.59000000003</v>
      </c>
      <c r="H8252" s="66">
        <v>276457.59000000003</v>
      </c>
    </row>
    <row r="8253" spans="1:8" ht="12.75" customHeight="1" x14ac:dyDescent="0.25">
      <c r="A8253" s="26" t="s">
        <v>8820</v>
      </c>
      <c r="B8253" s="26" t="s">
        <v>8821</v>
      </c>
      <c r="C8253" s="65">
        <v>12</v>
      </c>
      <c r="D8253" s="66"/>
      <c r="E8253" s="66"/>
      <c r="F8253" s="66">
        <v>0</v>
      </c>
      <c r="G8253" s="66"/>
      <c r="H8253" s="66">
        <v>0</v>
      </c>
    </row>
    <row r="8254" spans="1:8" ht="12.75" customHeight="1" x14ac:dyDescent="0.25">
      <c r="A8254" s="26" t="s">
        <v>8822</v>
      </c>
      <c r="B8254" s="26" t="s">
        <v>8819</v>
      </c>
      <c r="C8254" s="65">
        <v>14</v>
      </c>
      <c r="D8254" s="66"/>
      <c r="E8254" s="66">
        <v>0</v>
      </c>
      <c r="F8254" s="66"/>
      <c r="G8254" s="66"/>
      <c r="H8254" s="66">
        <v>0</v>
      </c>
    </row>
    <row r="8255" spans="1:8" ht="12.75" customHeight="1" x14ac:dyDescent="0.25">
      <c r="A8255" s="26" t="s">
        <v>8823</v>
      </c>
      <c r="B8255" s="26" t="s">
        <v>8819</v>
      </c>
      <c r="C8255" s="65">
        <v>16</v>
      </c>
      <c r="D8255" s="66">
        <v>0</v>
      </c>
      <c r="E8255" s="66"/>
      <c r="F8255" s="66"/>
      <c r="G8255" s="66"/>
      <c r="H8255" s="66">
        <v>0</v>
      </c>
    </row>
    <row r="8256" spans="1:8" ht="12.75" customHeight="1" x14ac:dyDescent="0.25">
      <c r="A8256" s="26" t="s">
        <v>8824</v>
      </c>
      <c r="B8256" s="26" t="s">
        <v>8825</v>
      </c>
      <c r="C8256" s="65">
        <v>12</v>
      </c>
      <c r="D8256" s="66"/>
      <c r="E8256" s="66"/>
      <c r="F8256" s="66">
        <v>-276457.59000000003</v>
      </c>
      <c r="G8256" s="66"/>
      <c r="H8256" s="66">
        <v>276457.59000000003</v>
      </c>
    </row>
    <row r="8257" spans="1:8" ht="12.75" customHeight="1" x14ac:dyDescent="0.25">
      <c r="A8257" s="26" t="s">
        <v>8826</v>
      </c>
      <c r="B8257" s="26" t="s">
        <v>8825</v>
      </c>
      <c r="C8257" s="65">
        <v>14</v>
      </c>
      <c r="D8257" s="66"/>
      <c r="E8257" s="66">
        <v>-276457.59000000003</v>
      </c>
      <c r="F8257" s="66"/>
      <c r="G8257" s="66"/>
      <c r="H8257" s="66">
        <v>276457.59000000003</v>
      </c>
    </row>
    <row r="8258" spans="1:8" ht="12.75" customHeight="1" x14ac:dyDescent="0.25">
      <c r="A8258" s="26" t="s">
        <v>8827</v>
      </c>
      <c r="B8258" s="26" t="s">
        <v>8825</v>
      </c>
      <c r="C8258" s="65">
        <v>16</v>
      </c>
      <c r="D8258" s="66">
        <v>-276457.59000000003</v>
      </c>
      <c r="E8258" s="66"/>
      <c r="F8258" s="66"/>
      <c r="G8258" s="66"/>
      <c r="H8258" s="66">
        <v>276457.59000000003</v>
      </c>
    </row>
    <row r="8259" spans="1:8" ht="22.5" customHeight="1" x14ac:dyDescent="0.25">
      <c r="A8259" s="26" t="s">
        <v>8828</v>
      </c>
      <c r="B8259" s="26" t="s">
        <v>8829</v>
      </c>
      <c r="C8259" s="65">
        <v>6</v>
      </c>
      <c r="D8259" s="66"/>
      <c r="E8259" s="66"/>
      <c r="F8259" s="66"/>
      <c r="G8259" s="66"/>
      <c r="H8259" s="66">
        <v>111216.15</v>
      </c>
    </row>
    <row r="8260" spans="1:8" ht="12.75" customHeight="1" x14ac:dyDescent="0.25">
      <c r="A8260" s="26" t="s">
        <v>8830</v>
      </c>
      <c r="B8260" s="26" t="s">
        <v>561</v>
      </c>
      <c r="C8260" s="65">
        <v>10</v>
      </c>
      <c r="D8260" s="66"/>
      <c r="E8260" s="66"/>
      <c r="F8260" s="66"/>
      <c r="G8260" s="66">
        <v>-64123.07</v>
      </c>
      <c r="H8260" s="66">
        <v>64123.07</v>
      </c>
    </row>
    <row r="8261" spans="1:8" ht="12.75" customHeight="1" x14ac:dyDescent="0.25">
      <c r="A8261" s="26" t="s">
        <v>8831</v>
      </c>
      <c r="B8261" s="26" t="s">
        <v>8832</v>
      </c>
      <c r="C8261" s="65">
        <v>12</v>
      </c>
      <c r="D8261" s="66"/>
      <c r="E8261" s="66"/>
      <c r="F8261" s="66">
        <v>-64123.07</v>
      </c>
      <c r="G8261" s="66"/>
      <c r="H8261" s="66">
        <v>64123.07</v>
      </c>
    </row>
    <row r="8262" spans="1:8" ht="12.75" customHeight="1" x14ac:dyDescent="0.25">
      <c r="A8262" s="26" t="s">
        <v>8833</v>
      </c>
      <c r="B8262" s="26" t="s">
        <v>8832</v>
      </c>
      <c r="C8262" s="65">
        <v>14</v>
      </c>
      <c r="D8262" s="66"/>
      <c r="E8262" s="66">
        <v>-64123.07</v>
      </c>
      <c r="F8262" s="66"/>
      <c r="G8262" s="66"/>
      <c r="H8262" s="66">
        <v>64123.07</v>
      </c>
    </row>
    <row r="8263" spans="1:8" ht="12.75" customHeight="1" x14ac:dyDescent="0.25">
      <c r="A8263" s="26" t="s">
        <v>8834</v>
      </c>
      <c r="B8263" s="26" t="s">
        <v>8832</v>
      </c>
      <c r="C8263" s="65">
        <v>16</v>
      </c>
      <c r="D8263" s="66">
        <v>-64123.07</v>
      </c>
      <c r="E8263" s="66"/>
      <c r="F8263" s="66"/>
      <c r="G8263" s="66"/>
      <c r="H8263" s="66">
        <v>64123.07</v>
      </c>
    </row>
    <row r="8264" spans="1:8" ht="22.5" customHeight="1" x14ac:dyDescent="0.25">
      <c r="A8264" s="26" t="s">
        <v>8835</v>
      </c>
      <c r="B8264" s="26" t="s">
        <v>8836</v>
      </c>
      <c r="C8264" s="65">
        <v>16</v>
      </c>
      <c r="D8264" s="66">
        <v>0</v>
      </c>
      <c r="E8264" s="66"/>
      <c r="F8264" s="66"/>
      <c r="G8264" s="66"/>
      <c r="H8264" s="66">
        <v>0</v>
      </c>
    </row>
    <row r="8265" spans="1:8" ht="12.75" customHeight="1" x14ac:dyDescent="0.25">
      <c r="A8265" s="26" t="s">
        <v>8837</v>
      </c>
      <c r="B8265" s="26" t="s">
        <v>8838</v>
      </c>
      <c r="C8265" s="65">
        <v>16</v>
      </c>
      <c r="D8265" s="66">
        <v>0</v>
      </c>
      <c r="E8265" s="66"/>
      <c r="F8265" s="66"/>
      <c r="G8265" s="66"/>
      <c r="H8265" s="66">
        <v>0</v>
      </c>
    </row>
    <row r="8266" spans="1:8" ht="12.75" customHeight="1" x14ac:dyDescent="0.25">
      <c r="A8266" s="26" t="s">
        <v>8839</v>
      </c>
      <c r="B8266" s="26" t="s">
        <v>8840</v>
      </c>
      <c r="C8266" s="65">
        <v>10</v>
      </c>
      <c r="D8266" s="66"/>
      <c r="E8266" s="66"/>
      <c r="F8266" s="66"/>
      <c r="G8266" s="66">
        <v>-47093.08</v>
      </c>
      <c r="H8266" s="66">
        <v>47093.08</v>
      </c>
    </row>
    <row r="8267" spans="1:8" ht="12.75" customHeight="1" x14ac:dyDescent="0.25">
      <c r="A8267" s="26" t="s">
        <v>8841</v>
      </c>
      <c r="B8267" s="26" t="s">
        <v>8842</v>
      </c>
      <c r="C8267" s="65">
        <v>12</v>
      </c>
      <c r="D8267" s="66"/>
      <c r="E8267" s="66"/>
      <c r="F8267" s="66">
        <v>-47093.08</v>
      </c>
      <c r="G8267" s="66"/>
      <c r="H8267" s="66">
        <v>47093.08</v>
      </c>
    </row>
    <row r="8268" spans="1:8" ht="12.75" customHeight="1" x14ac:dyDescent="0.25">
      <c r="A8268" s="26" t="s">
        <v>8843</v>
      </c>
      <c r="B8268" s="26" t="s">
        <v>8842</v>
      </c>
      <c r="C8268" s="65">
        <v>14</v>
      </c>
      <c r="D8268" s="66"/>
      <c r="E8268" s="66">
        <v>-47093.08</v>
      </c>
      <c r="F8268" s="66"/>
      <c r="G8268" s="66"/>
      <c r="H8268" s="66">
        <v>47093.08</v>
      </c>
    </row>
    <row r="8269" spans="1:8" ht="22.5" customHeight="1" x14ac:dyDescent="0.25">
      <c r="A8269" s="26" t="s">
        <v>8844</v>
      </c>
      <c r="B8269" s="26" t="s">
        <v>8842</v>
      </c>
      <c r="C8269" s="65">
        <v>16</v>
      </c>
      <c r="D8269" s="66">
        <v>-40293.08</v>
      </c>
      <c r="E8269" s="66"/>
      <c r="F8269" s="66"/>
      <c r="G8269" s="66"/>
      <c r="H8269" s="66">
        <v>40293.08</v>
      </c>
    </row>
    <row r="8270" spans="1:8" ht="12.75" customHeight="1" x14ac:dyDescent="0.25">
      <c r="A8270" s="26" t="s">
        <v>8845</v>
      </c>
      <c r="B8270" s="26" t="s">
        <v>8846</v>
      </c>
      <c r="C8270" s="65">
        <v>16</v>
      </c>
      <c r="D8270" s="66">
        <v>-6800</v>
      </c>
      <c r="E8270" s="66"/>
      <c r="F8270" s="66"/>
      <c r="G8270" s="66"/>
      <c r="H8270" s="66">
        <v>6800</v>
      </c>
    </row>
    <row r="8271" spans="1:8" ht="12.75" customHeight="1" x14ac:dyDescent="0.25">
      <c r="A8271" s="26" t="s">
        <v>8847</v>
      </c>
      <c r="B8271" s="26" t="s">
        <v>8848</v>
      </c>
      <c r="C8271" s="65">
        <v>6</v>
      </c>
      <c r="D8271" s="66"/>
      <c r="E8271" s="66"/>
      <c r="F8271" s="66"/>
      <c r="G8271" s="66"/>
      <c r="H8271" s="66">
        <v>0</v>
      </c>
    </row>
    <row r="8272" spans="1:8" ht="12.75" customHeight="1" x14ac:dyDescent="0.25">
      <c r="A8272" s="26" t="s">
        <v>8849</v>
      </c>
      <c r="B8272" s="26" t="s">
        <v>561</v>
      </c>
      <c r="C8272" s="65">
        <v>10</v>
      </c>
      <c r="D8272" s="66"/>
      <c r="E8272" s="66"/>
      <c r="F8272" s="66"/>
      <c r="G8272" s="66">
        <v>0</v>
      </c>
      <c r="H8272" s="66">
        <v>0</v>
      </c>
    </row>
    <row r="8273" spans="1:8" ht="12.75" customHeight="1" x14ac:dyDescent="0.25">
      <c r="A8273" s="26" t="s">
        <v>8850</v>
      </c>
      <c r="B8273" s="26" t="s">
        <v>561</v>
      </c>
      <c r="C8273" s="65">
        <v>12</v>
      </c>
      <c r="D8273" s="66"/>
      <c r="E8273" s="66"/>
      <c r="F8273" s="66">
        <v>0</v>
      </c>
      <c r="G8273" s="66"/>
      <c r="H8273" s="66">
        <v>0</v>
      </c>
    </row>
    <row r="8274" spans="1:8" ht="12.75" customHeight="1" x14ac:dyDescent="0.25">
      <c r="A8274" s="26" t="s">
        <v>8851</v>
      </c>
      <c r="B8274" s="26" t="s">
        <v>8840</v>
      </c>
      <c r="C8274" s="65">
        <v>10</v>
      </c>
      <c r="D8274" s="66"/>
      <c r="E8274" s="66"/>
      <c r="F8274" s="66"/>
      <c r="G8274" s="66">
        <v>0</v>
      </c>
      <c r="H8274" s="66">
        <v>0</v>
      </c>
    </row>
    <row r="8275" spans="1:8" ht="12.75" customHeight="1" x14ac:dyDescent="0.25">
      <c r="A8275" s="26" t="s">
        <v>8852</v>
      </c>
      <c r="B8275" s="26" t="s">
        <v>561</v>
      </c>
      <c r="C8275" s="65">
        <v>12</v>
      </c>
      <c r="D8275" s="66"/>
      <c r="E8275" s="66"/>
      <c r="F8275" s="66">
        <v>0</v>
      </c>
      <c r="G8275" s="66"/>
      <c r="H8275" s="66">
        <v>0</v>
      </c>
    </row>
    <row r="8276" spans="1:8" ht="12.75" customHeight="1" x14ac:dyDescent="0.25">
      <c r="A8276" s="26" t="s">
        <v>8853</v>
      </c>
      <c r="B8276" s="26" t="s">
        <v>7790</v>
      </c>
      <c r="C8276" s="65">
        <v>6</v>
      </c>
      <c r="D8276" s="66"/>
      <c r="E8276" s="66"/>
      <c r="F8276" s="66"/>
      <c r="G8276" s="66"/>
      <c r="H8276" s="66">
        <v>0</v>
      </c>
    </row>
    <row r="8277" spans="1:8" ht="12.75" customHeight="1" x14ac:dyDescent="0.25">
      <c r="A8277" s="26" t="s">
        <v>8854</v>
      </c>
      <c r="B8277" s="26" t="s">
        <v>4971</v>
      </c>
      <c r="C8277" s="65">
        <v>10</v>
      </c>
      <c r="D8277" s="66"/>
      <c r="E8277" s="66"/>
      <c r="F8277" s="66"/>
      <c r="G8277" s="66">
        <v>0</v>
      </c>
      <c r="H8277" s="66">
        <v>0</v>
      </c>
    </row>
    <row r="8278" spans="1:8" ht="12.75" customHeight="1" x14ac:dyDescent="0.25">
      <c r="A8278" s="26" t="s">
        <v>8855</v>
      </c>
      <c r="B8278" s="26" t="s">
        <v>561</v>
      </c>
      <c r="C8278" s="65">
        <v>12</v>
      </c>
      <c r="D8278" s="66"/>
      <c r="E8278" s="66"/>
      <c r="F8278" s="66">
        <v>0</v>
      </c>
      <c r="G8278" s="66"/>
      <c r="H8278" s="66">
        <v>0</v>
      </c>
    </row>
    <row r="8279" spans="1:8" ht="12.75" customHeight="1" x14ac:dyDescent="0.25">
      <c r="A8279" s="26" t="s">
        <v>8856</v>
      </c>
      <c r="B8279" s="26" t="s">
        <v>4592</v>
      </c>
      <c r="C8279" s="65">
        <v>10</v>
      </c>
      <c r="D8279" s="66"/>
      <c r="E8279" s="66"/>
      <c r="F8279" s="66"/>
      <c r="G8279" s="66">
        <v>0</v>
      </c>
      <c r="H8279" s="66">
        <v>0</v>
      </c>
    </row>
    <row r="8280" spans="1:8" ht="12.75" customHeight="1" x14ac:dyDescent="0.25">
      <c r="A8280" s="26" t="s">
        <v>8857</v>
      </c>
      <c r="B8280" s="26" t="s">
        <v>4592</v>
      </c>
      <c r="C8280" s="65">
        <v>12</v>
      </c>
      <c r="D8280" s="66"/>
      <c r="E8280" s="66"/>
      <c r="F8280" s="66">
        <v>0</v>
      </c>
      <c r="G8280" s="66"/>
      <c r="H8280" s="66">
        <v>0</v>
      </c>
    </row>
    <row r="8281" spans="1:8" ht="12.75" customHeight="1" x14ac:dyDescent="0.25">
      <c r="A8281" s="26" t="s">
        <v>8858</v>
      </c>
      <c r="B8281" s="26" t="s">
        <v>8859</v>
      </c>
      <c r="C8281" s="65">
        <v>6</v>
      </c>
      <c r="D8281" s="66"/>
      <c r="E8281" s="66"/>
      <c r="F8281" s="66"/>
      <c r="G8281" s="66"/>
      <c r="H8281" s="66">
        <v>0</v>
      </c>
    </row>
    <row r="8282" spans="1:8" ht="12.75" customHeight="1" x14ac:dyDescent="0.25">
      <c r="A8282" s="26" t="s">
        <v>8860</v>
      </c>
      <c r="B8282" s="26" t="s">
        <v>8861</v>
      </c>
      <c r="C8282" s="65">
        <v>10</v>
      </c>
      <c r="D8282" s="66"/>
      <c r="E8282" s="66"/>
      <c r="F8282" s="66"/>
      <c r="G8282" s="66">
        <v>0</v>
      </c>
      <c r="H8282" s="66">
        <v>0</v>
      </c>
    </row>
    <row r="8283" spans="1:8" ht="12.75" customHeight="1" x14ac:dyDescent="0.25">
      <c r="A8283" s="26" t="s">
        <v>8862</v>
      </c>
      <c r="B8283" s="26" t="s">
        <v>8861</v>
      </c>
      <c r="C8283" s="65">
        <v>12</v>
      </c>
      <c r="D8283" s="66"/>
      <c r="E8283" s="66"/>
      <c r="F8283" s="66">
        <v>0</v>
      </c>
      <c r="G8283" s="66"/>
      <c r="H8283" s="66">
        <v>0</v>
      </c>
    </row>
    <row r="8284" spans="1:8" ht="12.75" customHeight="1" x14ac:dyDescent="0.25">
      <c r="A8284" s="26" t="s">
        <v>8863</v>
      </c>
      <c r="B8284" s="26" t="s">
        <v>8142</v>
      </c>
      <c r="C8284" s="65">
        <v>10</v>
      </c>
      <c r="D8284" s="66"/>
      <c r="E8284" s="66"/>
      <c r="F8284" s="66"/>
      <c r="G8284" s="66">
        <v>0</v>
      </c>
      <c r="H8284" s="66">
        <v>0</v>
      </c>
    </row>
    <row r="8285" spans="1:8" ht="12.75" customHeight="1" x14ac:dyDescent="0.25">
      <c r="A8285" s="26" t="s">
        <v>8864</v>
      </c>
      <c r="B8285" s="26" t="s">
        <v>8142</v>
      </c>
      <c r="C8285" s="65">
        <v>12</v>
      </c>
      <c r="D8285" s="66"/>
      <c r="E8285" s="66"/>
      <c r="F8285" s="66">
        <v>0</v>
      </c>
      <c r="G8285" s="66"/>
      <c r="H8285" s="66">
        <v>0</v>
      </c>
    </row>
    <row r="8286" spans="1:8" ht="12.75" customHeight="1" x14ac:dyDescent="0.25">
      <c r="A8286" s="26" t="s">
        <v>8865</v>
      </c>
      <c r="B8286" s="26" t="s">
        <v>8866</v>
      </c>
      <c r="C8286" s="65">
        <v>6</v>
      </c>
      <c r="D8286" s="66"/>
      <c r="E8286" s="66"/>
      <c r="F8286" s="66"/>
      <c r="G8286" s="66"/>
      <c r="H8286" s="66">
        <v>0</v>
      </c>
    </row>
    <row r="8287" spans="1:8" ht="12.75" customHeight="1" x14ac:dyDescent="0.25">
      <c r="A8287" s="26" t="s">
        <v>8867</v>
      </c>
      <c r="B8287" s="26" t="s">
        <v>8868</v>
      </c>
      <c r="C8287" s="65">
        <v>10</v>
      </c>
      <c r="D8287" s="66"/>
      <c r="E8287" s="66"/>
      <c r="F8287" s="66"/>
      <c r="G8287" s="66">
        <v>0</v>
      </c>
      <c r="H8287" s="66">
        <v>0</v>
      </c>
    </row>
    <row r="8288" spans="1:8" ht="12.75" customHeight="1" x14ac:dyDescent="0.25">
      <c r="A8288" s="26" t="s">
        <v>8869</v>
      </c>
      <c r="B8288" s="26" t="s">
        <v>8868</v>
      </c>
      <c r="C8288" s="65">
        <v>12</v>
      </c>
      <c r="D8288" s="66"/>
      <c r="E8288" s="66"/>
      <c r="F8288" s="66">
        <v>0</v>
      </c>
      <c r="G8288" s="66"/>
      <c r="H8288" s="66">
        <v>0</v>
      </c>
    </row>
    <row r="8289" spans="1:8" ht="12.75" customHeight="1" x14ac:dyDescent="0.25">
      <c r="A8289" s="26" t="s">
        <v>8870</v>
      </c>
      <c r="B8289" s="26" t="s">
        <v>4592</v>
      </c>
      <c r="C8289" s="65">
        <v>10</v>
      </c>
      <c r="D8289" s="66"/>
      <c r="E8289" s="66"/>
      <c r="F8289" s="66"/>
      <c r="G8289" s="66">
        <v>0</v>
      </c>
      <c r="H8289" s="66">
        <v>0</v>
      </c>
    </row>
    <row r="8290" spans="1:8" ht="12.75" customHeight="1" x14ac:dyDescent="0.25">
      <c r="A8290" s="26" t="s">
        <v>8871</v>
      </c>
      <c r="B8290" s="26" t="s">
        <v>4592</v>
      </c>
      <c r="C8290" s="65">
        <v>12</v>
      </c>
      <c r="D8290" s="66"/>
      <c r="E8290" s="66"/>
      <c r="F8290" s="66">
        <v>0</v>
      </c>
      <c r="G8290" s="66"/>
      <c r="H8290" s="66">
        <v>0</v>
      </c>
    </row>
    <row r="8291" spans="1:8" ht="22.5" customHeight="1" x14ac:dyDescent="0.25">
      <c r="A8291" s="26" t="s">
        <v>8872</v>
      </c>
      <c r="B8291" s="26" t="s">
        <v>4592</v>
      </c>
      <c r="C8291" s="65">
        <v>6</v>
      </c>
      <c r="D8291" s="66"/>
      <c r="E8291" s="66"/>
      <c r="F8291" s="66"/>
      <c r="G8291" s="66"/>
      <c r="H8291" s="66">
        <v>4222.5200000000004</v>
      </c>
    </row>
    <row r="8292" spans="1:8" ht="22.5" customHeight="1" x14ac:dyDescent="0.25">
      <c r="A8292" s="26" t="s">
        <v>8873</v>
      </c>
      <c r="B8292" s="26" t="s">
        <v>4592</v>
      </c>
      <c r="C8292" s="65">
        <v>10</v>
      </c>
      <c r="D8292" s="66"/>
      <c r="E8292" s="66"/>
      <c r="F8292" s="66"/>
      <c r="G8292" s="66">
        <v>-4222.5200000000004</v>
      </c>
      <c r="H8292" s="66">
        <v>4222.5200000000004</v>
      </c>
    </row>
    <row r="8293" spans="1:8" ht="12.75" customHeight="1" x14ac:dyDescent="0.25">
      <c r="A8293" s="26" t="s">
        <v>8874</v>
      </c>
      <c r="B8293" s="26" t="s">
        <v>4592</v>
      </c>
      <c r="C8293" s="65">
        <v>12</v>
      </c>
      <c r="D8293" s="66"/>
      <c r="E8293" s="66"/>
      <c r="F8293" s="66">
        <v>-4222.5200000000004</v>
      </c>
      <c r="G8293" s="66"/>
      <c r="H8293" s="66">
        <v>4222.5200000000004</v>
      </c>
    </row>
    <row r="8294" spans="1:8" ht="12.75" customHeight="1" x14ac:dyDescent="0.25">
      <c r="A8294" s="26" t="s">
        <v>8875</v>
      </c>
      <c r="B8294" s="26" t="s">
        <v>4592</v>
      </c>
      <c r="C8294" s="65">
        <v>14</v>
      </c>
      <c r="D8294" s="66"/>
      <c r="E8294" s="66">
        <v>-4222.5200000000004</v>
      </c>
      <c r="F8294" s="66"/>
      <c r="G8294" s="66"/>
      <c r="H8294" s="66">
        <v>4222.5200000000004</v>
      </c>
    </row>
    <row r="8295" spans="1:8" ht="22.5" customHeight="1" x14ac:dyDescent="0.25">
      <c r="A8295" s="26" t="s">
        <v>8876</v>
      </c>
      <c r="B8295" s="26" t="s">
        <v>8877</v>
      </c>
      <c r="C8295" s="65">
        <v>16</v>
      </c>
      <c r="D8295" s="66">
        <v>0</v>
      </c>
      <c r="E8295" s="66"/>
      <c r="F8295" s="66"/>
      <c r="G8295" s="66"/>
      <c r="H8295" s="66">
        <v>0</v>
      </c>
    </row>
    <row r="8296" spans="1:8" ht="22.5" customHeight="1" x14ac:dyDescent="0.25">
      <c r="A8296" s="26" t="s">
        <v>8878</v>
      </c>
      <c r="B8296" s="26" t="s">
        <v>8879</v>
      </c>
      <c r="C8296" s="65">
        <v>16</v>
      </c>
      <c r="D8296" s="66">
        <v>-4222.5200000000004</v>
      </c>
      <c r="E8296" s="66"/>
      <c r="F8296" s="66"/>
      <c r="G8296" s="66"/>
      <c r="H8296" s="66">
        <v>4222.5200000000004</v>
      </c>
    </row>
    <row r="8297" spans="1:8" ht="22.5" customHeight="1" x14ac:dyDescent="0.25">
      <c r="A8297" s="26" t="s">
        <v>8880</v>
      </c>
      <c r="B8297" s="26" t="s">
        <v>8881</v>
      </c>
      <c r="C8297" s="65">
        <v>16</v>
      </c>
      <c r="D8297" s="66">
        <v>0</v>
      </c>
      <c r="E8297" s="66"/>
      <c r="F8297" s="66"/>
      <c r="G8297" s="66"/>
      <c r="H8297" s="66">
        <v>0</v>
      </c>
    </row>
    <row r="8298" spans="1:8" ht="22.5" customHeight="1" x14ac:dyDescent="0.25">
      <c r="A8298" s="26" t="s">
        <v>8882</v>
      </c>
      <c r="B8298" s="26" t="s">
        <v>8881</v>
      </c>
      <c r="C8298" s="65">
        <v>16</v>
      </c>
      <c r="D8298" s="66">
        <v>0</v>
      </c>
      <c r="E8298" s="66"/>
      <c r="F8298" s="66"/>
      <c r="G8298" s="66"/>
      <c r="H8298" s="66">
        <v>0</v>
      </c>
    </row>
    <row r="8299" spans="1:8" ht="22.5" customHeight="1" x14ac:dyDescent="0.25">
      <c r="A8299" s="26" t="s">
        <v>62</v>
      </c>
      <c r="B8299" s="26" t="s">
        <v>8883</v>
      </c>
      <c r="C8299" s="65">
        <v>1</v>
      </c>
      <c r="D8299" s="66"/>
      <c r="E8299" s="66"/>
      <c r="F8299" s="66"/>
      <c r="G8299" s="66"/>
      <c r="H8299" s="66">
        <v>21191338.960000001</v>
      </c>
    </row>
    <row r="8300" spans="1:8" ht="12.75" customHeight="1" x14ac:dyDescent="0.25">
      <c r="A8300" s="26" t="s">
        <v>8884</v>
      </c>
      <c r="B8300" s="26" t="s">
        <v>8885</v>
      </c>
      <c r="C8300" s="65">
        <v>2</v>
      </c>
      <c r="D8300" s="66"/>
      <c r="E8300" s="66"/>
      <c r="F8300" s="66"/>
      <c r="G8300" s="66"/>
      <c r="H8300" s="66">
        <v>20962351.41</v>
      </c>
    </row>
    <row r="8301" spans="1:8" ht="12.75" customHeight="1" x14ac:dyDescent="0.25">
      <c r="A8301" s="26" t="s">
        <v>8886</v>
      </c>
      <c r="B8301" s="26" t="s">
        <v>8887</v>
      </c>
      <c r="C8301" s="65">
        <v>3</v>
      </c>
      <c r="D8301" s="66"/>
      <c r="E8301" s="66"/>
      <c r="F8301" s="66"/>
      <c r="G8301" s="66"/>
      <c r="H8301" s="66">
        <v>18183069.91</v>
      </c>
    </row>
    <row r="8302" spans="1:8" ht="12.75" customHeight="1" x14ac:dyDescent="0.25">
      <c r="A8302" s="26" t="s">
        <v>8888</v>
      </c>
      <c r="B8302" s="26" t="s">
        <v>8887</v>
      </c>
      <c r="C8302" s="65">
        <v>4</v>
      </c>
      <c r="D8302" s="66"/>
      <c r="E8302" s="66"/>
      <c r="F8302" s="66"/>
      <c r="G8302" s="66"/>
      <c r="H8302" s="66">
        <v>18183069.91</v>
      </c>
    </row>
    <row r="8303" spans="1:8" ht="12.75" customHeight="1" x14ac:dyDescent="0.25">
      <c r="A8303" s="26" t="s">
        <v>8889</v>
      </c>
      <c r="B8303" s="26" t="s">
        <v>5263</v>
      </c>
      <c r="C8303" s="65">
        <v>6</v>
      </c>
      <c r="D8303" s="66"/>
      <c r="E8303" s="66"/>
      <c r="F8303" s="66"/>
      <c r="G8303" s="66"/>
      <c r="H8303" s="66">
        <v>12716804.43</v>
      </c>
    </row>
    <row r="8304" spans="1:8" ht="12.75" customHeight="1" x14ac:dyDescent="0.25">
      <c r="A8304" s="26" t="s">
        <v>8890</v>
      </c>
      <c r="B8304" s="26" t="s">
        <v>8891</v>
      </c>
      <c r="C8304" s="65">
        <v>10</v>
      </c>
      <c r="D8304" s="66"/>
      <c r="E8304" s="66"/>
      <c r="F8304" s="66"/>
      <c r="G8304" s="66">
        <v>751750.55</v>
      </c>
      <c r="H8304" s="66">
        <v>751750.55</v>
      </c>
    </row>
    <row r="8305" spans="1:8" ht="12.75" customHeight="1" x14ac:dyDescent="0.25">
      <c r="A8305" s="26" t="s">
        <v>8892</v>
      </c>
      <c r="B8305" s="26" t="s">
        <v>8893</v>
      </c>
      <c r="C8305" s="65">
        <v>12</v>
      </c>
      <c r="D8305" s="66"/>
      <c r="E8305" s="66"/>
      <c r="F8305" s="66">
        <v>0</v>
      </c>
      <c r="G8305" s="66"/>
      <c r="H8305" s="66">
        <v>0</v>
      </c>
    </row>
    <row r="8306" spans="1:8" ht="12.75" customHeight="1" x14ac:dyDescent="0.25">
      <c r="A8306" s="26" t="s">
        <v>8894</v>
      </c>
      <c r="B8306" s="26" t="s">
        <v>8893</v>
      </c>
      <c r="C8306" s="65">
        <v>14</v>
      </c>
      <c r="D8306" s="66"/>
      <c r="E8306" s="66">
        <v>0</v>
      </c>
      <c r="F8306" s="66"/>
      <c r="G8306" s="66"/>
      <c r="H8306" s="66">
        <v>0</v>
      </c>
    </row>
    <row r="8307" spans="1:8" ht="12.75" customHeight="1" x14ac:dyDescent="0.25">
      <c r="A8307" s="26" t="s">
        <v>8895</v>
      </c>
      <c r="B8307" s="26" t="s">
        <v>5356</v>
      </c>
      <c r="C8307" s="65">
        <v>16</v>
      </c>
      <c r="D8307" s="66">
        <v>0</v>
      </c>
      <c r="E8307" s="66"/>
      <c r="F8307" s="66"/>
      <c r="G8307" s="66"/>
      <c r="H8307" s="66">
        <v>0</v>
      </c>
    </row>
    <row r="8308" spans="1:8" ht="12.75" customHeight="1" x14ac:dyDescent="0.25">
      <c r="A8308" s="26" t="s">
        <v>8896</v>
      </c>
      <c r="B8308" s="26" t="s">
        <v>5358</v>
      </c>
      <c r="C8308" s="65">
        <v>16</v>
      </c>
      <c r="D8308" s="66">
        <v>0</v>
      </c>
      <c r="E8308" s="66"/>
      <c r="F8308" s="66"/>
      <c r="G8308" s="66"/>
      <c r="H8308" s="66">
        <v>0</v>
      </c>
    </row>
    <row r="8309" spans="1:8" ht="12.75" customHeight="1" x14ac:dyDescent="0.25">
      <c r="A8309" s="26" t="s">
        <v>8897</v>
      </c>
      <c r="B8309" s="26" t="s">
        <v>5360</v>
      </c>
      <c r="C8309" s="65">
        <v>16</v>
      </c>
      <c r="D8309" s="66">
        <v>0</v>
      </c>
      <c r="E8309" s="66"/>
      <c r="F8309" s="66"/>
      <c r="G8309" s="66"/>
      <c r="H8309" s="66">
        <v>0</v>
      </c>
    </row>
    <row r="8310" spans="1:8" ht="12.75" customHeight="1" x14ac:dyDescent="0.25">
      <c r="A8310" s="26" t="s">
        <v>8898</v>
      </c>
      <c r="B8310" s="26" t="s">
        <v>5362</v>
      </c>
      <c r="C8310" s="65">
        <v>16</v>
      </c>
      <c r="D8310" s="66">
        <v>0</v>
      </c>
      <c r="E8310" s="66"/>
      <c r="F8310" s="66"/>
      <c r="G8310" s="66"/>
      <c r="H8310" s="66">
        <v>0</v>
      </c>
    </row>
    <row r="8311" spans="1:8" ht="12.75" customHeight="1" x14ac:dyDescent="0.25">
      <c r="A8311" s="26" t="s">
        <v>8899</v>
      </c>
      <c r="B8311" s="26" t="s">
        <v>5364</v>
      </c>
      <c r="C8311" s="65">
        <v>16</v>
      </c>
      <c r="D8311" s="66">
        <v>0</v>
      </c>
      <c r="E8311" s="66"/>
      <c r="F8311" s="66"/>
      <c r="G8311" s="66"/>
      <c r="H8311" s="66">
        <v>0</v>
      </c>
    </row>
    <row r="8312" spans="1:8" ht="12.75" customHeight="1" x14ac:dyDescent="0.25">
      <c r="A8312" s="26" t="s">
        <v>8900</v>
      </c>
      <c r="B8312" s="26" t="s">
        <v>5366</v>
      </c>
      <c r="C8312" s="65">
        <v>16</v>
      </c>
      <c r="D8312" s="66">
        <v>0</v>
      </c>
      <c r="E8312" s="66"/>
      <c r="F8312" s="66"/>
      <c r="G8312" s="66"/>
      <c r="H8312" s="66">
        <v>0</v>
      </c>
    </row>
    <row r="8313" spans="1:8" ht="12.75" customHeight="1" x14ac:dyDescent="0.25">
      <c r="A8313" s="26" t="s">
        <v>8901</v>
      </c>
      <c r="B8313" s="26" t="s">
        <v>5368</v>
      </c>
      <c r="C8313" s="65">
        <v>16</v>
      </c>
      <c r="D8313" s="66">
        <v>0</v>
      </c>
      <c r="E8313" s="66"/>
      <c r="F8313" s="66"/>
      <c r="G8313" s="66"/>
      <c r="H8313" s="66">
        <v>0</v>
      </c>
    </row>
    <row r="8314" spans="1:8" ht="12.75" customHeight="1" x14ac:dyDescent="0.25">
      <c r="A8314" s="26" t="s">
        <v>8902</v>
      </c>
      <c r="B8314" s="26" t="s">
        <v>5370</v>
      </c>
      <c r="C8314" s="65">
        <v>16</v>
      </c>
      <c r="D8314" s="66">
        <v>0</v>
      </c>
      <c r="E8314" s="66"/>
      <c r="F8314" s="66"/>
      <c r="G8314" s="66"/>
      <c r="H8314" s="66">
        <v>0</v>
      </c>
    </row>
    <row r="8315" spans="1:8" ht="12.75" customHeight="1" x14ac:dyDescent="0.25">
      <c r="A8315" s="26" t="s">
        <v>8903</v>
      </c>
      <c r="B8315" s="26" t="s">
        <v>5278</v>
      </c>
      <c r="C8315" s="65">
        <v>12</v>
      </c>
      <c r="D8315" s="66"/>
      <c r="E8315" s="66"/>
      <c r="F8315" s="66">
        <v>218041.57</v>
      </c>
      <c r="G8315" s="66"/>
      <c r="H8315" s="66">
        <v>218041.57</v>
      </c>
    </row>
    <row r="8316" spans="1:8" ht="12.75" customHeight="1" x14ac:dyDescent="0.25">
      <c r="A8316" s="26" t="s">
        <v>8904</v>
      </c>
      <c r="B8316" s="26" t="s">
        <v>5278</v>
      </c>
      <c r="C8316" s="65">
        <v>14</v>
      </c>
      <c r="D8316" s="66"/>
      <c r="E8316" s="66">
        <v>218041.57</v>
      </c>
      <c r="F8316" s="66"/>
      <c r="G8316" s="66"/>
      <c r="H8316" s="66">
        <v>218041.57</v>
      </c>
    </row>
    <row r="8317" spans="1:8" ht="12.75" customHeight="1" x14ac:dyDescent="0.25">
      <c r="A8317" s="26" t="s">
        <v>8905</v>
      </c>
      <c r="B8317" s="26" t="s">
        <v>5356</v>
      </c>
      <c r="C8317" s="65">
        <v>16</v>
      </c>
      <c r="D8317" s="66">
        <v>2110.34</v>
      </c>
      <c r="E8317" s="66"/>
      <c r="F8317" s="66"/>
      <c r="G8317" s="66"/>
      <c r="H8317" s="66">
        <v>2110.34</v>
      </c>
    </row>
    <row r="8318" spans="1:8" ht="12.75" customHeight="1" x14ac:dyDescent="0.25">
      <c r="A8318" s="26" t="s">
        <v>8906</v>
      </c>
      <c r="B8318" s="26" t="s">
        <v>5358</v>
      </c>
      <c r="C8318" s="65">
        <v>16</v>
      </c>
      <c r="D8318" s="66">
        <v>0</v>
      </c>
      <c r="E8318" s="66"/>
      <c r="F8318" s="66"/>
      <c r="G8318" s="66"/>
      <c r="H8318" s="66">
        <v>0</v>
      </c>
    </row>
    <row r="8319" spans="1:8" ht="12.75" customHeight="1" x14ac:dyDescent="0.25">
      <c r="A8319" s="26" t="s">
        <v>8907</v>
      </c>
      <c r="B8319" s="26" t="s">
        <v>5360</v>
      </c>
      <c r="C8319" s="65">
        <v>16</v>
      </c>
      <c r="D8319" s="66">
        <v>0</v>
      </c>
      <c r="E8319" s="66"/>
      <c r="F8319" s="66"/>
      <c r="G8319" s="66"/>
      <c r="H8319" s="66">
        <v>0</v>
      </c>
    </row>
    <row r="8320" spans="1:8" ht="12.75" customHeight="1" x14ac:dyDescent="0.25">
      <c r="A8320" s="26" t="s">
        <v>8908</v>
      </c>
      <c r="B8320" s="26" t="s">
        <v>5362</v>
      </c>
      <c r="C8320" s="65">
        <v>16</v>
      </c>
      <c r="D8320" s="66">
        <v>0</v>
      </c>
      <c r="E8320" s="66"/>
      <c r="F8320" s="66"/>
      <c r="G8320" s="66"/>
      <c r="H8320" s="66">
        <v>0</v>
      </c>
    </row>
    <row r="8321" spans="1:8" ht="12.75" customHeight="1" x14ac:dyDescent="0.25">
      <c r="A8321" s="26" t="s">
        <v>8909</v>
      </c>
      <c r="B8321" s="26" t="s">
        <v>5364</v>
      </c>
      <c r="C8321" s="65">
        <v>16</v>
      </c>
      <c r="D8321" s="66">
        <v>0</v>
      </c>
      <c r="E8321" s="66"/>
      <c r="F8321" s="66"/>
      <c r="G8321" s="66"/>
      <c r="H8321" s="66">
        <v>0</v>
      </c>
    </row>
    <row r="8322" spans="1:8" ht="12.75" customHeight="1" x14ac:dyDescent="0.25">
      <c r="A8322" s="26" t="s">
        <v>8910</v>
      </c>
      <c r="B8322" s="26" t="s">
        <v>5366</v>
      </c>
      <c r="C8322" s="65">
        <v>16</v>
      </c>
      <c r="D8322" s="66">
        <v>0</v>
      </c>
      <c r="E8322" s="66"/>
      <c r="F8322" s="66"/>
      <c r="G8322" s="66"/>
      <c r="H8322" s="66">
        <v>0</v>
      </c>
    </row>
    <row r="8323" spans="1:8" ht="12.75" customHeight="1" x14ac:dyDescent="0.25">
      <c r="A8323" s="26" t="s">
        <v>8911</v>
      </c>
      <c r="B8323" s="26" t="s">
        <v>5368</v>
      </c>
      <c r="C8323" s="65">
        <v>16</v>
      </c>
      <c r="D8323" s="66">
        <v>122138.51</v>
      </c>
      <c r="E8323" s="66"/>
      <c r="F8323" s="66"/>
      <c r="G8323" s="66"/>
      <c r="H8323" s="66">
        <v>122138.51</v>
      </c>
    </row>
    <row r="8324" spans="1:8" ht="12.75" customHeight="1" x14ac:dyDescent="0.25">
      <c r="A8324" s="26" t="s">
        <v>8912</v>
      </c>
      <c r="B8324" s="26" t="s">
        <v>5370</v>
      </c>
      <c r="C8324" s="65">
        <v>16</v>
      </c>
      <c r="D8324" s="66">
        <v>0</v>
      </c>
      <c r="E8324" s="66"/>
      <c r="F8324" s="66"/>
      <c r="G8324" s="66"/>
      <c r="H8324" s="66">
        <v>0</v>
      </c>
    </row>
    <row r="8325" spans="1:8" ht="12.75" customHeight="1" x14ac:dyDescent="0.25">
      <c r="A8325" s="26" t="s">
        <v>12025</v>
      </c>
      <c r="B8325" s="26" t="s">
        <v>11989</v>
      </c>
      <c r="C8325" s="65">
        <v>16</v>
      </c>
      <c r="D8325" s="66">
        <v>16282.03</v>
      </c>
      <c r="E8325" s="66"/>
      <c r="F8325" s="66"/>
      <c r="G8325" s="66"/>
      <c r="H8325" s="66">
        <v>16282.03</v>
      </c>
    </row>
    <row r="8326" spans="1:8" ht="12.75" customHeight="1" x14ac:dyDescent="0.25">
      <c r="A8326" s="26" t="s">
        <v>12166</v>
      </c>
      <c r="B8326" s="26" t="s">
        <v>12144</v>
      </c>
      <c r="C8326" s="65">
        <v>16</v>
      </c>
      <c r="D8326" s="66">
        <v>77510.69</v>
      </c>
      <c r="E8326" s="66"/>
      <c r="F8326" s="66"/>
      <c r="G8326" s="66"/>
      <c r="H8326" s="66">
        <v>77510.69</v>
      </c>
    </row>
    <row r="8327" spans="1:8" ht="12.75" customHeight="1" x14ac:dyDescent="0.25">
      <c r="A8327" s="26" t="s">
        <v>8913</v>
      </c>
      <c r="B8327" s="26" t="s">
        <v>7205</v>
      </c>
      <c r="C8327" s="65">
        <v>12</v>
      </c>
      <c r="D8327" s="66"/>
      <c r="E8327" s="66"/>
      <c r="F8327" s="66">
        <v>219281.25</v>
      </c>
      <c r="G8327" s="66"/>
      <c r="H8327" s="66">
        <v>219281.25</v>
      </c>
    </row>
    <row r="8328" spans="1:8" ht="12.75" customHeight="1" x14ac:dyDescent="0.25">
      <c r="A8328" s="26" t="s">
        <v>8914</v>
      </c>
      <c r="B8328" s="26" t="s">
        <v>7205</v>
      </c>
      <c r="C8328" s="65">
        <v>14</v>
      </c>
      <c r="D8328" s="66"/>
      <c r="E8328" s="66">
        <v>219281.25</v>
      </c>
      <c r="F8328" s="66"/>
      <c r="G8328" s="66"/>
      <c r="H8328" s="66">
        <v>219281.25</v>
      </c>
    </row>
    <row r="8329" spans="1:8" ht="12.75" customHeight="1" x14ac:dyDescent="0.25">
      <c r="A8329" s="26" t="s">
        <v>8915</v>
      </c>
      <c r="B8329" s="26" t="s">
        <v>5356</v>
      </c>
      <c r="C8329" s="65">
        <v>16</v>
      </c>
      <c r="D8329" s="66">
        <v>4149.5</v>
      </c>
      <c r="E8329" s="66"/>
      <c r="F8329" s="66"/>
      <c r="G8329" s="66"/>
      <c r="H8329" s="66">
        <v>4149.5</v>
      </c>
    </row>
    <row r="8330" spans="1:8" ht="12.75" customHeight="1" x14ac:dyDescent="0.25">
      <c r="A8330" s="26" t="s">
        <v>8916</v>
      </c>
      <c r="B8330" s="26" t="s">
        <v>5358</v>
      </c>
      <c r="C8330" s="65">
        <v>16</v>
      </c>
      <c r="D8330" s="66">
        <v>0</v>
      </c>
      <c r="E8330" s="66"/>
      <c r="F8330" s="66"/>
      <c r="G8330" s="66"/>
      <c r="H8330" s="66">
        <v>0</v>
      </c>
    </row>
    <row r="8331" spans="1:8" ht="12.75" customHeight="1" x14ac:dyDescent="0.25">
      <c r="A8331" s="26" t="s">
        <v>8917</v>
      </c>
      <c r="B8331" s="26" t="s">
        <v>5360</v>
      </c>
      <c r="C8331" s="65">
        <v>16</v>
      </c>
      <c r="D8331" s="66">
        <v>0</v>
      </c>
      <c r="E8331" s="66"/>
      <c r="F8331" s="66"/>
      <c r="G8331" s="66"/>
      <c r="H8331" s="66">
        <v>0</v>
      </c>
    </row>
    <row r="8332" spans="1:8" ht="12.75" customHeight="1" x14ac:dyDescent="0.25">
      <c r="A8332" s="26" t="s">
        <v>8918</v>
      </c>
      <c r="B8332" s="26" t="s">
        <v>5362</v>
      </c>
      <c r="C8332" s="65">
        <v>16</v>
      </c>
      <c r="D8332" s="66">
        <v>54.87</v>
      </c>
      <c r="E8332" s="66"/>
      <c r="F8332" s="66"/>
      <c r="G8332" s="66"/>
      <c r="H8332" s="66">
        <v>54.87</v>
      </c>
    </row>
    <row r="8333" spans="1:8" ht="12.75" customHeight="1" x14ac:dyDescent="0.25">
      <c r="A8333" s="26" t="s">
        <v>8919</v>
      </c>
      <c r="B8333" s="26" t="s">
        <v>5364</v>
      </c>
      <c r="C8333" s="65">
        <v>16</v>
      </c>
      <c r="D8333" s="66">
        <v>0</v>
      </c>
      <c r="E8333" s="66"/>
      <c r="F8333" s="66"/>
      <c r="G8333" s="66"/>
      <c r="H8333" s="66">
        <v>0</v>
      </c>
    </row>
    <row r="8334" spans="1:8" ht="12.75" customHeight="1" x14ac:dyDescent="0.25">
      <c r="A8334" s="26" t="s">
        <v>8920</v>
      </c>
      <c r="B8334" s="26" t="s">
        <v>5366</v>
      </c>
      <c r="C8334" s="65">
        <v>16</v>
      </c>
      <c r="D8334" s="66">
        <v>0</v>
      </c>
      <c r="E8334" s="66"/>
      <c r="F8334" s="66"/>
      <c r="G8334" s="66"/>
      <c r="H8334" s="66">
        <v>0</v>
      </c>
    </row>
    <row r="8335" spans="1:8" ht="12.75" customHeight="1" x14ac:dyDescent="0.25">
      <c r="A8335" s="26" t="s">
        <v>8921</v>
      </c>
      <c r="B8335" s="26" t="s">
        <v>5368</v>
      </c>
      <c r="C8335" s="65">
        <v>16</v>
      </c>
      <c r="D8335" s="66">
        <v>145825.28</v>
      </c>
      <c r="E8335" s="66"/>
      <c r="F8335" s="66"/>
      <c r="G8335" s="66"/>
      <c r="H8335" s="66">
        <v>145825.28</v>
      </c>
    </row>
    <row r="8336" spans="1:8" ht="12.75" customHeight="1" x14ac:dyDescent="0.25">
      <c r="A8336" s="26" t="s">
        <v>8922</v>
      </c>
      <c r="B8336" s="26" t="s">
        <v>5370</v>
      </c>
      <c r="C8336" s="65">
        <v>16</v>
      </c>
      <c r="D8336" s="66">
        <v>0</v>
      </c>
      <c r="E8336" s="66"/>
      <c r="F8336" s="66"/>
      <c r="G8336" s="66"/>
      <c r="H8336" s="66">
        <v>0</v>
      </c>
    </row>
    <row r="8337" spans="1:8" ht="12.75" customHeight="1" x14ac:dyDescent="0.25">
      <c r="A8337" s="26" t="s">
        <v>11602</v>
      </c>
      <c r="B8337" s="26" t="s">
        <v>11591</v>
      </c>
      <c r="C8337" s="65">
        <v>16</v>
      </c>
      <c r="D8337" s="66">
        <v>46406.69</v>
      </c>
      <c r="E8337" s="66"/>
      <c r="F8337" s="66"/>
      <c r="G8337" s="66"/>
      <c r="H8337" s="66">
        <v>46406.69</v>
      </c>
    </row>
    <row r="8338" spans="1:8" ht="12.75" customHeight="1" x14ac:dyDescent="0.25">
      <c r="A8338" s="26" t="s">
        <v>12149</v>
      </c>
      <c r="B8338" s="26" t="s">
        <v>12144</v>
      </c>
      <c r="C8338" s="65">
        <v>16</v>
      </c>
      <c r="D8338" s="66">
        <v>22844.91</v>
      </c>
      <c r="E8338" s="66"/>
      <c r="F8338" s="66"/>
      <c r="G8338" s="66"/>
      <c r="H8338" s="66">
        <v>22844.91</v>
      </c>
    </row>
    <row r="8339" spans="1:8" ht="12.75" customHeight="1" x14ac:dyDescent="0.25">
      <c r="A8339" s="26" t="s">
        <v>8923</v>
      </c>
      <c r="B8339" s="26" t="s">
        <v>4745</v>
      </c>
      <c r="C8339" s="65">
        <v>12</v>
      </c>
      <c r="D8339" s="66"/>
      <c r="E8339" s="66"/>
      <c r="F8339" s="66">
        <v>258401.86</v>
      </c>
      <c r="G8339" s="66"/>
      <c r="H8339" s="66">
        <v>258401.86</v>
      </c>
    </row>
    <row r="8340" spans="1:8" ht="12.75" customHeight="1" x14ac:dyDescent="0.25">
      <c r="A8340" s="26" t="s">
        <v>8924</v>
      </c>
      <c r="B8340" s="26" t="s">
        <v>4745</v>
      </c>
      <c r="C8340" s="65">
        <v>14</v>
      </c>
      <c r="D8340" s="66"/>
      <c r="E8340" s="66">
        <v>258401.86</v>
      </c>
      <c r="F8340" s="66"/>
      <c r="G8340" s="66"/>
      <c r="H8340" s="66">
        <v>258401.86</v>
      </c>
    </row>
    <row r="8341" spans="1:8" ht="12.75" customHeight="1" x14ac:dyDescent="0.25">
      <c r="A8341" s="26" t="s">
        <v>8925</v>
      </c>
      <c r="B8341" s="26" t="s">
        <v>5356</v>
      </c>
      <c r="C8341" s="65">
        <v>16</v>
      </c>
      <c r="D8341" s="66">
        <v>83719.740000000005</v>
      </c>
      <c r="E8341" s="66"/>
      <c r="F8341" s="66"/>
      <c r="G8341" s="66"/>
      <c r="H8341" s="66">
        <v>83719.740000000005</v>
      </c>
    </row>
    <row r="8342" spans="1:8" ht="12.75" customHeight="1" x14ac:dyDescent="0.25">
      <c r="A8342" s="26" t="s">
        <v>8926</v>
      </c>
      <c r="B8342" s="26" t="s">
        <v>5358</v>
      </c>
      <c r="C8342" s="65">
        <v>16</v>
      </c>
      <c r="D8342" s="66">
        <v>1580.51</v>
      </c>
      <c r="E8342" s="66"/>
      <c r="F8342" s="66"/>
      <c r="G8342" s="66"/>
      <c r="H8342" s="66">
        <v>1580.51</v>
      </c>
    </row>
    <row r="8343" spans="1:8" ht="12.75" customHeight="1" x14ac:dyDescent="0.25">
      <c r="A8343" s="26" t="s">
        <v>8927</v>
      </c>
      <c r="B8343" s="26" t="s">
        <v>5360</v>
      </c>
      <c r="C8343" s="65">
        <v>16</v>
      </c>
      <c r="D8343" s="66">
        <v>1377.28</v>
      </c>
      <c r="E8343" s="66"/>
      <c r="F8343" s="66"/>
      <c r="G8343" s="66"/>
      <c r="H8343" s="66">
        <v>1377.28</v>
      </c>
    </row>
    <row r="8344" spans="1:8" ht="12.75" customHeight="1" x14ac:dyDescent="0.25">
      <c r="A8344" s="26" t="s">
        <v>8928</v>
      </c>
      <c r="B8344" s="26" t="s">
        <v>5362</v>
      </c>
      <c r="C8344" s="65">
        <v>16</v>
      </c>
      <c r="D8344" s="66">
        <v>3.33</v>
      </c>
      <c r="E8344" s="66"/>
      <c r="F8344" s="66"/>
      <c r="G8344" s="66"/>
      <c r="H8344" s="66">
        <v>3.33</v>
      </c>
    </row>
    <row r="8345" spans="1:8" ht="12.75" customHeight="1" x14ac:dyDescent="0.25">
      <c r="A8345" s="26" t="s">
        <v>8929</v>
      </c>
      <c r="B8345" s="26" t="s">
        <v>5364</v>
      </c>
      <c r="C8345" s="65">
        <v>16</v>
      </c>
      <c r="D8345" s="66">
        <v>188.57</v>
      </c>
      <c r="E8345" s="66"/>
      <c r="F8345" s="66"/>
      <c r="G8345" s="66"/>
      <c r="H8345" s="66">
        <v>188.57</v>
      </c>
    </row>
    <row r="8346" spans="1:8" ht="12.75" customHeight="1" x14ac:dyDescent="0.25">
      <c r="A8346" s="26" t="s">
        <v>8930</v>
      </c>
      <c r="B8346" s="26" t="s">
        <v>5366</v>
      </c>
      <c r="C8346" s="65">
        <v>16</v>
      </c>
      <c r="D8346" s="66">
        <v>0</v>
      </c>
      <c r="E8346" s="66"/>
      <c r="F8346" s="66"/>
      <c r="G8346" s="66"/>
      <c r="H8346" s="66">
        <v>0</v>
      </c>
    </row>
    <row r="8347" spans="1:8" ht="12.75" customHeight="1" x14ac:dyDescent="0.25">
      <c r="A8347" s="26" t="s">
        <v>8931</v>
      </c>
      <c r="B8347" s="26" t="s">
        <v>5368</v>
      </c>
      <c r="C8347" s="65">
        <v>16</v>
      </c>
      <c r="D8347" s="66">
        <v>154038.13</v>
      </c>
      <c r="E8347" s="66"/>
      <c r="F8347" s="66"/>
      <c r="G8347" s="66"/>
      <c r="H8347" s="66">
        <v>154038.13</v>
      </c>
    </row>
    <row r="8348" spans="1:8" ht="12.75" customHeight="1" x14ac:dyDescent="0.25">
      <c r="A8348" s="26" t="s">
        <v>8932</v>
      </c>
      <c r="B8348" s="26" t="s">
        <v>5370</v>
      </c>
      <c r="C8348" s="65">
        <v>16</v>
      </c>
      <c r="D8348" s="66">
        <v>574.6</v>
      </c>
      <c r="E8348" s="66"/>
      <c r="F8348" s="66"/>
      <c r="G8348" s="66"/>
      <c r="H8348" s="66">
        <v>574.6</v>
      </c>
    </row>
    <row r="8349" spans="1:8" ht="12.75" customHeight="1" x14ac:dyDescent="0.25">
      <c r="A8349" s="26" t="s">
        <v>11441</v>
      </c>
      <c r="B8349" s="26" t="s">
        <v>11374</v>
      </c>
      <c r="C8349" s="65">
        <v>16</v>
      </c>
      <c r="D8349" s="66">
        <v>183.02</v>
      </c>
      <c r="E8349" s="66"/>
      <c r="F8349" s="66"/>
      <c r="G8349" s="66"/>
      <c r="H8349" s="66">
        <v>183.02</v>
      </c>
    </row>
    <row r="8350" spans="1:8" ht="12.75" customHeight="1" x14ac:dyDescent="0.25">
      <c r="A8350" s="26" t="s">
        <v>11406</v>
      </c>
      <c r="B8350" s="26" t="s">
        <v>11400</v>
      </c>
      <c r="C8350" s="65">
        <v>16</v>
      </c>
      <c r="D8350" s="66">
        <v>12952.85</v>
      </c>
      <c r="E8350" s="66"/>
      <c r="F8350" s="66"/>
      <c r="G8350" s="66"/>
      <c r="H8350" s="66">
        <v>12952.85</v>
      </c>
    </row>
    <row r="8351" spans="1:8" ht="12.75" customHeight="1" x14ac:dyDescent="0.25">
      <c r="A8351" s="26" t="s">
        <v>11450</v>
      </c>
      <c r="B8351" s="26" t="s">
        <v>11451</v>
      </c>
      <c r="C8351" s="65">
        <v>16</v>
      </c>
      <c r="D8351" s="66">
        <v>153.82</v>
      </c>
      <c r="E8351" s="66"/>
      <c r="F8351" s="66"/>
      <c r="G8351" s="66"/>
      <c r="H8351" s="66">
        <v>153.82</v>
      </c>
    </row>
    <row r="8352" spans="1:8" ht="12.75" customHeight="1" x14ac:dyDescent="0.25">
      <c r="A8352" s="26" t="s">
        <v>12110</v>
      </c>
      <c r="B8352" s="26" t="s">
        <v>12101</v>
      </c>
      <c r="C8352" s="65">
        <v>16</v>
      </c>
      <c r="D8352" s="66">
        <v>12.66</v>
      </c>
      <c r="E8352" s="66"/>
      <c r="F8352" s="66"/>
      <c r="G8352" s="66"/>
      <c r="H8352" s="66">
        <v>12.66</v>
      </c>
    </row>
    <row r="8353" spans="1:8" ht="12.75" customHeight="1" x14ac:dyDescent="0.25">
      <c r="A8353" s="26" t="s">
        <v>12226</v>
      </c>
      <c r="B8353" s="26" t="s">
        <v>12215</v>
      </c>
      <c r="C8353" s="65">
        <v>16</v>
      </c>
      <c r="D8353" s="66">
        <v>3617.35</v>
      </c>
      <c r="E8353" s="66"/>
      <c r="F8353" s="66"/>
      <c r="G8353" s="66"/>
      <c r="H8353" s="66">
        <v>3617.35</v>
      </c>
    </row>
    <row r="8354" spans="1:8" ht="12.75" customHeight="1" x14ac:dyDescent="0.25">
      <c r="A8354" s="26" t="s">
        <v>8933</v>
      </c>
      <c r="B8354" s="26" t="s">
        <v>5304</v>
      </c>
      <c r="C8354" s="65">
        <v>12</v>
      </c>
      <c r="D8354" s="66"/>
      <c r="E8354" s="66"/>
      <c r="F8354" s="66">
        <v>55812.13</v>
      </c>
      <c r="G8354" s="66"/>
      <c r="H8354" s="66">
        <v>55812.13</v>
      </c>
    </row>
    <row r="8355" spans="1:8" ht="12.75" customHeight="1" x14ac:dyDescent="0.25">
      <c r="A8355" s="26" t="s">
        <v>8934</v>
      </c>
      <c r="B8355" s="26" t="s">
        <v>5304</v>
      </c>
      <c r="C8355" s="65">
        <v>14</v>
      </c>
      <c r="D8355" s="66"/>
      <c r="E8355" s="66">
        <v>55812.13</v>
      </c>
      <c r="F8355" s="66"/>
      <c r="G8355" s="66"/>
      <c r="H8355" s="66">
        <v>55812.13</v>
      </c>
    </row>
    <row r="8356" spans="1:8" ht="12.75" customHeight="1" x14ac:dyDescent="0.25">
      <c r="A8356" s="26" t="s">
        <v>8935</v>
      </c>
      <c r="B8356" s="26" t="s">
        <v>5356</v>
      </c>
      <c r="C8356" s="65">
        <v>16</v>
      </c>
      <c r="D8356" s="66">
        <v>1603.5</v>
      </c>
      <c r="E8356" s="66"/>
      <c r="F8356" s="66"/>
      <c r="G8356" s="66"/>
      <c r="H8356" s="66">
        <v>1603.5</v>
      </c>
    </row>
    <row r="8357" spans="1:8" ht="12.75" customHeight="1" x14ac:dyDescent="0.25">
      <c r="A8357" s="26" t="s">
        <v>8936</v>
      </c>
      <c r="B8357" s="26" t="s">
        <v>5358</v>
      </c>
      <c r="C8357" s="65">
        <v>16</v>
      </c>
      <c r="D8357" s="66">
        <v>0</v>
      </c>
      <c r="E8357" s="66"/>
      <c r="F8357" s="66"/>
      <c r="G8357" s="66"/>
      <c r="H8357" s="66">
        <v>0</v>
      </c>
    </row>
    <row r="8358" spans="1:8" ht="12.75" customHeight="1" x14ac:dyDescent="0.25">
      <c r="A8358" s="26" t="s">
        <v>8937</v>
      </c>
      <c r="B8358" s="26" t="s">
        <v>5360</v>
      </c>
      <c r="C8358" s="65">
        <v>16</v>
      </c>
      <c r="D8358" s="66">
        <v>0</v>
      </c>
      <c r="E8358" s="66"/>
      <c r="F8358" s="66"/>
      <c r="G8358" s="66"/>
      <c r="H8358" s="66">
        <v>0</v>
      </c>
    </row>
    <row r="8359" spans="1:8" ht="12.75" customHeight="1" x14ac:dyDescent="0.25">
      <c r="A8359" s="26" t="s">
        <v>8938</v>
      </c>
      <c r="B8359" s="26" t="s">
        <v>5362</v>
      </c>
      <c r="C8359" s="65">
        <v>16</v>
      </c>
      <c r="D8359" s="66">
        <v>0</v>
      </c>
      <c r="E8359" s="66"/>
      <c r="F8359" s="66"/>
      <c r="G8359" s="66"/>
      <c r="H8359" s="66">
        <v>0</v>
      </c>
    </row>
    <row r="8360" spans="1:8" ht="12.75" customHeight="1" x14ac:dyDescent="0.25">
      <c r="A8360" s="26" t="s">
        <v>8939</v>
      </c>
      <c r="B8360" s="26" t="s">
        <v>5364</v>
      </c>
      <c r="C8360" s="65">
        <v>16</v>
      </c>
      <c r="D8360" s="66">
        <v>0</v>
      </c>
      <c r="E8360" s="66"/>
      <c r="F8360" s="66"/>
      <c r="G8360" s="66"/>
      <c r="H8360" s="66">
        <v>0</v>
      </c>
    </row>
    <row r="8361" spans="1:8" ht="12.75" customHeight="1" x14ac:dyDescent="0.25">
      <c r="A8361" s="26" t="s">
        <v>8940</v>
      </c>
      <c r="B8361" s="26" t="s">
        <v>5366</v>
      </c>
      <c r="C8361" s="65">
        <v>16</v>
      </c>
      <c r="D8361" s="66">
        <v>0</v>
      </c>
      <c r="E8361" s="66"/>
      <c r="F8361" s="66"/>
      <c r="G8361" s="66"/>
      <c r="H8361" s="66">
        <v>0</v>
      </c>
    </row>
    <row r="8362" spans="1:8" ht="12.75" customHeight="1" x14ac:dyDescent="0.25">
      <c r="A8362" s="26" t="s">
        <v>8941</v>
      </c>
      <c r="B8362" s="26" t="s">
        <v>5368</v>
      </c>
      <c r="C8362" s="65">
        <v>16</v>
      </c>
      <c r="D8362" s="66">
        <v>0</v>
      </c>
      <c r="E8362" s="66"/>
      <c r="F8362" s="66"/>
      <c r="G8362" s="66"/>
      <c r="H8362" s="66">
        <v>0</v>
      </c>
    </row>
    <row r="8363" spans="1:8" ht="12.75" customHeight="1" x14ac:dyDescent="0.25">
      <c r="A8363" s="26" t="s">
        <v>8942</v>
      </c>
      <c r="B8363" s="26" t="s">
        <v>5370</v>
      </c>
      <c r="C8363" s="65">
        <v>16</v>
      </c>
      <c r="D8363" s="66">
        <v>0</v>
      </c>
      <c r="E8363" s="66"/>
      <c r="F8363" s="66"/>
      <c r="G8363" s="66"/>
      <c r="H8363" s="66">
        <v>0</v>
      </c>
    </row>
    <row r="8364" spans="1:8" ht="12.75" customHeight="1" x14ac:dyDescent="0.25">
      <c r="A8364" s="26" t="s">
        <v>12138</v>
      </c>
      <c r="B8364" s="26" t="s">
        <v>12130</v>
      </c>
      <c r="C8364" s="65">
        <v>16</v>
      </c>
      <c r="D8364" s="66">
        <v>14824.28</v>
      </c>
      <c r="E8364" s="66"/>
      <c r="F8364" s="66"/>
      <c r="G8364" s="66"/>
      <c r="H8364" s="66">
        <v>14824.28</v>
      </c>
    </row>
    <row r="8365" spans="1:8" ht="12.75" customHeight="1" x14ac:dyDescent="0.25">
      <c r="A8365" s="26" t="s">
        <v>12167</v>
      </c>
      <c r="B8365" s="26" t="s">
        <v>12161</v>
      </c>
      <c r="C8365" s="65">
        <v>16</v>
      </c>
      <c r="D8365" s="66">
        <v>39384.35</v>
      </c>
      <c r="E8365" s="66"/>
      <c r="F8365" s="66"/>
      <c r="G8365" s="66"/>
      <c r="H8365" s="66">
        <v>39384.35</v>
      </c>
    </row>
    <row r="8366" spans="1:8" ht="12.75" customHeight="1" x14ac:dyDescent="0.25">
      <c r="A8366" s="26" t="s">
        <v>11994</v>
      </c>
      <c r="B8366" s="26" t="s">
        <v>5318</v>
      </c>
      <c r="C8366" s="65">
        <v>12</v>
      </c>
      <c r="D8366" s="66"/>
      <c r="E8366" s="66"/>
      <c r="F8366" s="66">
        <v>213.74</v>
      </c>
      <c r="G8366" s="66"/>
      <c r="H8366" s="66">
        <v>213.74</v>
      </c>
    </row>
    <row r="8367" spans="1:8" ht="12.75" customHeight="1" x14ac:dyDescent="0.25">
      <c r="A8367" s="26" t="s">
        <v>11995</v>
      </c>
      <c r="B8367" s="26" t="s">
        <v>5318</v>
      </c>
      <c r="C8367" s="65">
        <v>14</v>
      </c>
      <c r="D8367" s="66"/>
      <c r="E8367" s="66">
        <v>213.74</v>
      </c>
      <c r="F8367" s="66"/>
      <c r="G8367" s="66"/>
      <c r="H8367" s="66">
        <v>213.74</v>
      </c>
    </row>
    <row r="8368" spans="1:8" ht="12.75" customHeight="1" x14ac:dyDescent="0.25">
      <c r="A8368" s="26" t="s">
        <v>11996</v>
      </c>
      <c r="B8368" s="26" t="s">
        <v>11989</v>
      </c>
      <c r="C8368" s="65">
        <v>16</v>
      </c>
      <c r="D8368" s="66">
        <v>213.74</v>
      </c>
      <c r="E8368" s="66"/>
      <c r="F8368" s="66"/>
      <c r="G8368" s="66"/>
      <c r="H8368" s="66">
        <v>213.74</v>
      </c>
    </row>
    <row r="8369" spans="1:8" ht="12.75" customHeight="1" x14ac:dyDescent="0.25">
      <c r="A8369" s="26" t="s">
        <v>8943</v>
      </c>
      <c r="B8369" s="26" t="s">
        <v>8944</v>
      </c>
      <c r="C8369" s="65">
        <v>10</v>
      </c>
      <c r="D8369" s="66"/>
      <c r="E8369" s="66"/>
      <c r="F8369" s="66"/>
      <c r="G8369" s="66">
        <v>11965053.880000001</v>
      </c>
      <c r="H8369" s="66">
        <v>11965053.880000001</v>
      </c>
    </row>
    <row r="8370" spans="1:8" ht="12.75" customHeight="1" x14ac:dyDescent="0.25">
      <c r="A8370" s="26" t="s">
        <v>8945</v>
      </c>
      <c r="B8370" s="26" t="s">
        <v>5269</v>
      </c>
      <c r="C8370" s="65">
        <v>12</v>
      </c>
      <c r="D8370" s="66"/>
      <c r="E8370" s="66"/>
      <c r="F8370" s="66">
        <v>46.02</v>
      </c>
      <c r="G8370" s="66"/>
      <c r="H8370" s="66">
        <v>46.02</v>
      </c>
    </row>
    <row r="8371" spans="1:8" ht="12.75" customHeight="1" x14ac:dyDescent="0.25">
      <c r="A8371" s="26" t="s">
        <v>8946</v>
      </c>
      <c r="B8371" s="26" t="s">
        <v>8947</v>
      </c>
      <c r="C8371" s="65">
        <v>14</v>
      </c>
      <c r="D8371" s="66"/>
      <c r="E8371" s="66">
        <v>46.02</v>
      </c>
      <c r="F8371" s="66"/>
      <c r="G8371" s="66"/>
      <c r="H8371" s="66">
        <v>46.02</v>
      </c>
    </row>
    <row r="8372" spans="1:8" ht="12.75" customHeight="1" x14ac:dyDescent="0.25">
      <c r="A8372" s="26" t="s">
        <v>8948</v>
      </c>
      <c r="B8372" s="26" t="s">
        <v>8949</v>
      </c>
      <c r="C8372" s="65">
        <v>16</v>
      </c>
      <c r="D8372" s="66">
        <v>41.1</v>
      </c>
      <c r="E8372" s="66"/>
      <c r="F8372" s="66"/>
      <c r="G8372" s="66"/>
      <c r="H8372" s="66">
        <v>41.1</v>
      </c>
    </row>
    <row r="8373" spans="1:8" ht="12.75" customHeight="1" x14ac:dyDescent="0.25">
      <c r="A8373" s="26" t="s">
        <v>8950</v>
      </c>
      <c r="B8373" s="26" t="s">
        <v>5582</v>
      </c>
      <c r="C8373" s="65">
        <v>16</v>
      </c>
      <c r="D8373" s="66">
        <v>0</v>
      </c>
      <c r="E8373" s="66"/>
      <c r="F8373" s="66"/>
      <c r="G8373" s="66"/>
      <c r="H8373" s="66">
        <v>0</v>
      </c>
    </row>
    <row r="8374" spans="1:8" ht="12.75" customHeight="1" x14ac:dyDescent="0.25">
      <c r="A8374" s="26" t="s">
        <v>8951</v>
      </c>
      <c r="B8374" s="26" t="s">
        <v>5701</v>
      </c>
      <c r="C8374" s="65">
        <v>16</v>
      </c>
      <c r="D8374" s="66">
        <v>0</v>
      </c>
      <c r="E8374" s="66"/>
      <c r="F8374" s="66"/>
      <c r="G8374" s="66"/>
      <c r="H8374" s="66">
        <v>0</v>
      </c>
    </row>
    <row r="8375" spans="1:8" ht="12.75" customHeight="1" x14ac:dyDescent="0.25">
      <c r="A8375" s="26" t="s">
        <v>8952</v>
      </c>
      <c r="B8375" s="26" t="s">
        <v>5801</v>
      </c>
      <c r="C8375" s="65">
        <v>16</v>
      </c>
      <c r="D8375" s="66">
        <v>0</v>
      </c>
      <c r="E8375" s="66"/>
      <c r="F8375" s="66"/>
      <c r="G8375" s="66"/>
      <c r="H8375" s="66">
        <v>0</v>
      </c>
    </row>
    <row r="8376" spans="1:8" ht="12.75" customHeight="1" x14ac:dyDescent="0.25">
      <c r="A8376" s="26" t="s">
        <v>8953</v>
      </c>
      <c r="B8376" s="26" t="s">
        <v>5914</v>
      </c>
      <c r="C8376" s="65">
        <v>16</v>
      </c>
      <c r="D8376" s="66">
        <v>0</v>
      </c>
      <c r="E8376" s="66"/>
      <c r="F8376" s="66"/>
      <c r="G8376" s="66"/>
      <c r="H8376" s="66">
        <v>0</v>
      </c>
    </row>
    <row r="8377" spans="1:8" ht="12.75" customHeight="1" x14ac:dyDescent="0.25">
      <c r="A8377" s="26" t="s">
        <v>8954</v>
      </c>
      <c r="B8377" s="26" t="s">
        <v>6023</v>
      </c>
      <c r="C8377" s="65">
        <v>16</v>
      </c>
      <c r="D8377" s="66">
        <v>0</v>
      </c>
      <c r="E8377" s="66"/>
      <c r="F8377" s="66"/>
      <c r="G8377" s="66"/>
      <c r="H8377" s="66">
        <v>0</v>
      </c>
    </row>
    <row r="8378" spans="1:8" ht="12.75" customHeight="1" x14ac:dyDescent="0.25">
      <c r="A8378" s="26" t="s">
        <v>8955</v>
      </c>
      <c r="B8378" s="26" t="s">
        <v>6118</v>
      </c>
      <c r="C8378" s="65">
        <v>16</v>
      </c>
      <c r="D8378" s="66">
        <v>4.92</v>
      </c>
      <c r="E8378" s="66"/>
      <c r="F8378" s="66"/>
      <c r="G8378" s="66"/>
      <c r="H8378" s="66">
        <v>4.92</v>
      </c>
    </row>
    <row r="8379" spans="1:8" ht="12.75" customHeight="1" x14ac:dyDescent="0.25">
      <c r="A8379" s="26" t="s">
        <v>8956</v>
      </c>
      <c r="B8379" s="26" t="s">
        <v>6874</v>
      </c>
      <c r="C8379" s="65">
        <v>16</v>
      </c>
      <c r="D8379" s="66">
        <v>0</v>
      </c>
      <c r="E8379" s="66"/>
      <c r="F8379" s="66"/>
      <c r="G8379" s="66"/>
      <c r="H8379" s="66">
        <v>0</v>
      </c>
    </row>
    <row r="8380" spans="1:8" ht="12.75" customHeight="1" x14ac:dyDescent="0.25">
      <c r="A8380" s="26" t="s">
        <v>8957</v>
      </c>
      <c r="B8380" s="26" t="s">
        <v>8958</v>
      </c>
      <c r="C8380" s="65">
        <v>16</v>
      </c>
      <c r="D8380" s="66">
        <v>0</v>
      </c>
      <c r="E8380" s="66"/>
      <c r="F8380" s="66"/>
      <c r="G8380" s="66"/>
      <c r="H8380" s="66">
        <v>0</v>
      </c>
    </row>
    <row r="8381" spans="1:8" ht="12.75" customHeight="1" x14ac:dyDescent="0.25">
      <c r="A8381" s="26" t="s">
        <v>8959</v>
      </c>
      <c r="B8381" s="26" t="s">
        <v>8960</v>
      </c>
      <c r="C8381" s="65">
        <v>16</v>
      </c>
      <c r="D8381" s="66">
        <v>0</v>
      </c>
      <c r="E8381" s="66"/>
      <c r="F8381" s="66"/>
      <c r="G8381" s="66"/>
      <c r="H8381" s="66">
        <v>0</v>
      </c>
    </row>
    <row r="8382" spans="1:8" ht="12.75" customHeight="1" x14ac:dyDescent="0.25">
      <c r="A8382" s="26" t="s">
        <v>8961</v>
      </c>
      <c r="B8382" s="26" t="s">
        <v>8962</v>
      </c>
      <c r="C8382" s="65">
        <v>16</v>
      </c>
      <c r="D8382" s="66">
        <v>0</v>
      </c>
      <c r="E8382" s="66"/>
      <c r="F8382" s="66"/>
      <c r="G8382" s="66"/>
      <c r="H8382" s="66">
        <v>0</v>
      </c>
    </row>
    <row r="8383" spans="1:8" ht="12.75" customHeight="1" x14ac:dyDescent="0.25">
      <c r="A8383" s="26" t="s">
        <v>8963</v>
      </c>
      <c r="B8383" s="26" t="s">
        <v>8964</v>
      </c>
      <c r="C8383" s="65">
        <v>16</v>
      </c>
      <c r="D8383" s="66">
        <v>0</v>
      </c>
      <c r="E8383" s="66"/>
      <c r="F8383" s="66"/>
      <c r="G8383" s="66"/>
      <c r="H8383" s="66">
        <v>0</v>
      </c>
    </row>
    <row r="8384" spans="1:8" ht="12.75" customHeight="1" x14ac:dyDescent="0.25">
      <c r="A8384" s="26" t="s">
        <v>8965</v>
      </c>
      <c r="B8384" s="26" t="s">
        <v>8966</v>
      </c>
      <c r="C8384" s="65">
        <v>16</v>
      </c>
      <c r="D8384" s="66">
        <v>0</v>
      </c>
      <c r="E8384" s="66"/>
      <c r="F8384" s="66"/>
      <c r="G8384" s="66"/>
      <c r="H8384" s="66">
        <v>0</v>
      </c>
    </row>
    <row r="8385" spans="1:8" ht="12.75" customHeight="1" x14ac:dyDescent="0.25">
      <c r="A8385" s="26" t="s">
        <v>8967</v>
      </c>
      <c r="B8385" s="26" t="s">
        <v>8968</v>
      </c>
      <c r="C8385" s="65">
        <v>14</v>
      </c>
      <c r="D8385" s="66"/>
      <c r="E8385" s="66">
        <v>0</v>
      </c>
      <c r="F8385" s="66"/>
      <c r="G8385" s="66"/>
      <c r="H8385" s="66">
        <v>0</v>
      </c>
    </row>
    <row r="8386" spans="1:8" ht="12.75" customHeight="1" x14ac:dyDescent="0.25">
      <c r="A8386" s="26" t="s">
        <v>8969</v>
      </c>
      <c r="B8386" s="26" t="s">
        <v>8949</v>
      </c>
      <c r="C8386" s="65">
        <v>16</v>
      </c>
      <c r="D8386" s="66">
        <v>0</v>
      </c>
      <c r="E8386" s="66"/>
      <c r="F8386" s="66"/>
      <c r="G8386" s="66"/>
      <c r="H8386" s="66">
        <v>0</v>
      </c>
    </row>
    <row r="8387" spans="1:8" ht="12.75" customHeight="1" x14ac:dyDescent="0.25">
      <c r="A8387" s="26" t="s">
        <v>8970</v>
      </c>
      <c r="B8387" s="26" t="s">
        <v>5582</v>
      </c>
      <c r="C8387" s="65">
        <v>16</v>
      </c>
      <c r="D8387" s="66">
        <v>0</v>
      </c>
      <c r="E8387" s="66"/>
      <c r="F8387" s="66"/>
      <c r="G8387" s="66"/>
      <c r="H8387" s="66">
        <v>0</v>
      </c>
    </row>
    <row r="8388" spans="1:8" ht="12.75" customHeight="1" x14ac:dyDescent="0.25">
      <c r="A8388" s="26" t="s">
        <v>8971</v>
      </c>
      <c r="B8388" s="26" t="s">
        <v>5701</v>
      </c>
      <c r="C8388" s="65">
        <v>16</v>
      </c>
      <c r="D8388" s="66">
        <v>0</v>
      </c>
      <c r="E8388" s="66"/>
      <c r="F8388" s="66"/>
      <c r="G8388" s="66"/>
      <c r="H8388" s="66">
        <v>0</v>
      </c>
    </row>
    <row r="8389" spans="1:8" ht="12.75" customHeight="1" x14ac:dyDescent="0.25">
      <c r="A8389" s="26" t="s">
        <v>8972</v>
      </c>
      <c r="B8389" s="26" t="s">
        <v>5801</v>
      </c>
      <c r="C8389" s="65">
        <v>16</v>
      </c>
      <c r="D8389" s="66">
        <v>0</v>
      </c>
      <c r="E8389" s="66"/>
      <c r="F8389" s="66"/>
      <c r="G8389" s="66"/>
      <c r="H8389" s="66">
        <v>0</v>
      </c>
    </row>
    <row r="8390" spans="1:8" ht="12.75" customHeight="1" x14ac:dyDescent="0.25">
      <c r="A8390" s="26" t="s">
        <v>8973</v>
      </c>
      <c r="B8390" s="26" t="s">
        <v>5914</v>
      </c>
      <c r="C8390" s="65">
        <v>16</v>
      </c>
      <c r="D8390" s="66">
        <v>0</v>
      </c>
      <c r="E8390" s="66"/>
      <c r="F8390" s="66"/>
      <c r="G8390" s="66"/>
      <c r="H8390" s="66">
        <v>0</v>
      </c>
    </row>
    <row r="8391" spans="1:8" ht="12.75" customHeight="1" x14ac:dyDescent="0.25">
      <c r="A8391" s="26" t="s">
        <v>8974</v>
      </c>
      <c r="B8391" s="26" t="s">
        <v>6023</v>
      </c>
      <c r="C8391" s="65">
        <v>16</v>
      </c>
      <c r="D8391" s="66">
        <v>0</v>
      </c>
      <c r="E8391" s="66"/>
      <c r="F8391" s="66"/>
      <c r="G8391" s="66"/>
      <c r="H8391" s="66">
        <v>0</v>
      </c>
    </row>
    <row r="8392" spans="1:8" ht="12.75" customHeight="1" x14ac:dyDescent="0.25">
      <c r="A8392" s="26" t="s">
        <v>8975</v>
      </c>
      <c r="B8392" s="26" t="s">
        <v>6118</v>
      </c>
      <c r="C8392" s="65">
        <v>16</v>
      </c>
      <c r="D8392" s="66">
        <v>0</v>
      </c>
      <c r="E8392" s="66"/>
      <c r="F8392" s="66"/>
      <c r="G8392" s="66"/>
      <c r="H8392" s="66">
        <v>0</v>
      </c>
    </row>
    <row r="8393" spans="1:8" ht="12.75" customHeight="1" x14ac:dyDescent="0.25">
      <c r="A8393" s="26" t="s">
        <v>8976</v>
      </c>
      <c r="B8393" s="26" t="s">
        <v>6874</v>
      </c>
      <c r="C8393" s="65">
        <v>16</v>
      </c>
      <c r="D8393" s="66">
        <v>0</v>
      </c>
      <c r="E8393" s="66"/>
      <c r="F8393" s="66"/>
      <c r="G8393" s="66"/>
      <c r="H8393" s="66">
        <v>0</v>
      </c>
    </row>
    <row r="8394" spans="1:8" ht="12.75" customHeight="1" x14ac:dyDescent="0.25">
      <c r="A8394" s="26" t="s">
        <v>8977</v>
      </c>
      <c r="B8394" s="26" t="s">
        <v>8958</v>
      </c>
      <c r="C8394" s="65">
        <v>16</v>
      </c>
      <c r="D8394" s="66">
        <v>0</v>
      </c>
      <c r="E8394" s="66"/>
      <c r="F8394" s="66"/>
      <c r="G8394" s="66"/>
      <c r="H8394" s="66">
        <v>0</v>
      </c>
    </row>
    <row r="8395" spans="1:8" ht="12.75" customHeight="1" x14ac:dyDescent="0.25">
      <c r="A8395" s="26" t="s">
        <v>8978</v>
      </c>
      <c r="B8395" s="26" t="s">
        <v>8960</v>
      </c>
      <c r="C8395" s="65">
        <v>16</v>
      </c>
      <c r="D8395" s="66">
        <v>0</v>
      </c>
      <c r="E8395" s="66"/>
      <c r="F8395" s="66"/>
      <c r="G8395" s="66"/>
      <c r="H8395" s="66">
        <v>0</v>
      </c>
    </row>
    <row r="8396" spans="1:8" ht="12.75" customHeight="1" x14ac:dyDescent="0.25">
      <c r="A8396" s="26" t="s">
        <v>8979</v>
      </c>
      <c r="B8396" s="26" t="s">
        <v>8962</v>
      </c>
      <c r="C8396" s="65">
        <v>16</v>
      </c>
      <c r="D8396" s="66">
        <v>0</v>
      </c>
      <c r="E8396" s="66"/>
      <c r="F8396" s="66"/>
      <c r="G8396" s="66"/>
      <c r="H8396" s="66">
        <v>0</v>
      </c>
    </row>
    <row r="8397" spans="1:8" ht="12.75" customHeight="1" x14ac:dyDescent="0.25">
      <c r="A8397" s="26" t="s">
        <v>8980</v>
      </c>
      <c r="B8397" s="26" t="s">
        <v>8964</v>
      </c>
      <c r="C8397" s="65">
        <v>16</v>
      </c>
      <c r="D8397" s="66">
        <v>0</v>
      </c>
      <c r="E8397" s="66"/>
      <c r="F8397" s="66"/>
      <c r="G8397" s="66"/>
      <c r="H8397" s="66">
        <v>0</v>
      </c>
    </row>
    <row r="8398" spans="1:8" ht="12.75" customHeight="1" x14ac:dyDescent="0.25">
      <c r="A8398" s="26" t="s">
        <v>8981</v>
      </c>
      <c r="B8398" s="26" t="s">
        <v>8982</v>
      </c>
      <c r="C8398" s="65">
        <v>14</v>
      </c>
      <c r="D8398" s="66"/>
      <c r="E8398" s="66">
        <v>0</v>
      </c>
      <c r="F8398" s="66"/>
      <c r="G8398" s="66"/>
      <c r="H8398" s="66">
        <v>0</v>
      </c>
    </row>
    <row r="8399" spans="1:8" ht="12.75" customHeight="1" x14ac:dyDescent="0.25">
      <c r="A8399" s="26" t="s">
        <v>8983</v>
      </c>
      <c r="B8399" s="26" t="s">
        <v>8949</v>
      </c>
      <c r="C8399" s="65">
        <v>16</v>
      </c>
      <c r="D8399" s="66">
        <v>0</v>
      </c>
      <c r="E8399" s="66"/>
      <c r="F8399" s="66"/>
      <c r="G8399" s="66"/>
      <c r="H8399" s="66">
        <v>0</v>
      </c>
    </row>
    <row r="8400" spans="1:8" ht="12.75" customHeight="1" x14ac:dyDescent="0.25">
      <c r="A8400" s="26" t="s">
        <v>8984</v>
      </c>
      <c r="B8400" s="26" t="s">
        <v>5582</v>
      </c>
      <c r="C8400" s="65">
        <v>16</v>
      </c>
      <c r="D8400" s="66">
        <v>0</v>
      </c>
      <c r="E8400" s="66"/>
      <c r="F8400" s="66"/>
      <c r="G8400" s="66"/>
      <c r="H8400" s="66">
        <v>0</v>
      </c>
    </row>
    <row r="8401" spans="1:8" ht="12.75" customHeight="1" x14ac:dyDescent="0.25">
      <c r="A8401" s="26" t="s">
        <v>8985</v>
      </c>
      <c r="B8401" s="26" t="s">
        <v>5701</v>
      </c>
      <c r="C8401" s="65">
        <v>16</v>
      </c>
      <c r="D8401" s="66">
        <v>0</v>
      </c>
      <c r="E8401" s="66"/>
      <c r="F8401" s="66"/>
      <c r="G8401" s="66"/>
      <c r="H8401" s="66">
        <v>0</v>
      </c>
    </row>
    <row r="8402" spans="1:8" ht="12.75" customHeight="1" x14ac:dyDescent="0.25">
      <c r="A8402" s="26" t="s">
        <v>8986</v>
      </c>
      <c r="B8402" s="26" t="s">
        <v>5801</v>
      </c>
      <c r="C8402" s="65">
        <v>16</v>
      </c>
      <c r="D8402" s="66">
        <v>0</v>
      </c>
      <c r="E8402" s="66"/>
      <c r="F8402" s="66"/>
      <c r="G8402" s="66"/>
      <c r="H8402" s="66">
        <v>0</v>
      </c>
    </row>
    <row r="8403" spans="1:8" ht="12.75" customHeight="1" x14ac:dyDescent="0.25">
      <c r="A8403" s="26" t="s">
        <v>8987</v>
      </c>
      <c r="B8403" s="26" t="s">
        <v>5914</v>
      </c>
      <c r="C8403" s="65">
        <v>16</v>
      </c>
      <c r="D8403" s="66">
        <v>0</v>
      </c>
      <c r="E8403" s="66"/>
      <c r="F8403" s="66"/>
      <c r="G8403" s="66"/>
      <c r="H8403" s="66">
        <v>0</v>
      </c>
    </row>
    <row r="8404" spans="1:8" ht="12.75" customHeight="1" x14ac:dyDescent="0.25">
      <c r="A8404" s="26" t="s">
        <v>8988</v>
      </c>
      <c r="B8404" s="26" t="s">
        <v>6023</v>
      </c>
      <c r="C8404" s="65">
        <v>16</v>
      </c>
      <c r="D8404" s="66">
        <v>0</v>
      </c>
      <c r="E8404" s="66"/>
      <c r="F8404" s="66"/>
      <c r="G8404" s="66"/>
      <c r="H8404" s="66">
        <v>0</v>
      </c>
    </row>
    <row r="8405" spans="1:8" ht="12.75" customHeight="1" x14ac:dyDescent="0.25">
      <c r="A8405" s="26" t="s">
        <v>8989</v>
      </c>
      <c r="B8405" s="26" t="s">
        <v>6118</v>
      </c>
      <c r="C8405" s="65">
        <v>16</v>
      </c>
      <c r="D8405" s="66">
        <v>0</v>
      </c>
      <c r="E8405" s="66"/>
      <c r="F8405" s="66"/>
      <c r="G8405" s="66"/>
      <c r="H8405" s="66">
        <v>0</v>
      </c>
    </row>
    <row r="8406" spans="1:8" ht="12.75" customHeight="1" x14ac:dyDescent="0.25">
      <c r="A8406" s="26" t="s">
        <v>8990</v>
      </c>
      <c r="B8406" s="26" t="s">
        <v>6874</v>
      </c>
      <c r="C8406" s="65">
        <v>16</v>
      </c>
      <c r="D8406" s="66">
        <v>0</v>
      </c>
      <c r="E8406" s="66"/>
      <c r="F8406" s="66"/>
      <c r="G8406" s="66"/>
      <c r="H8406" s="66">
        <v>0</v>
      </c>
    </row>
    <row r="8407" spans="1:8" ht="12.75" customHeight="1" x14ac:dyDescent="0.25">
      <c r="A8407" s="26" t="s">
        <v>8991</v>
      </c>
      <c r="B8407" s="26" t="s">
        <v>8958</v>
      </c>
      <c r="C8407" s="65">
        <v>16</v>
      </c>
      <c r="D8407" s="66">
        <v>0</v>
      </c>
      <c r="E8407" s="66"/>
      <c r="F8407" s="66"/>
      <c r="G8407" s="66"/>
      <c r="H8407" s="66">
        <v>0</v>
      </c>
    </row>
    <row r="8408" spans="1:8" ht="12.75" customHeight="1" x14ac:dyDescent="0.25">
      <c r="A8408" s="26" t="s">
        <v>8992</v>
      </c>
      <c r="B8408" s="26" t="s">
        <v>8960</v>
      </c>
      <c r="C8408" s="65">
        <v>16</v>
      </c>
      <c r="D8408" s="66">
        <v>0</v>
      </c>
      <c r="E8408" s="66"/>
      <c r="F8408" s="66"/>
      <c r="G8408" s="66"/>
      <c r="H8408" s="66">
        <v>0</v>
      </c>
    </row>
    <row r="8409" spans="1:8" ht="12.75" customHeight="1" x14ac:dyDescent="0.25">
      <c r="A8409" s="26" t="s">
        <v>8993</v>
      </c>
      <c r="B8409" s="26" t="s">
        <v>8962</v>
      </c>
      <c r="C8409" s="65">
        <v>16</v>
      </c>
      <c r="D8409" s="66">
        <v>0</v>
      </c>
      <c r="E8409" s="66"/>
      <c r="F8409" s="66"/>
      <c r="G8409" s="66"/>
      <c r="H8409" s="66">
        <v>0</v>
      </c>
    </row>
    <row r="8410" spans="1:8" ht="12.75" customHeight="1" x14ac:dyDescent="0.25">
      <c r="A8410" s="26" t="s">
        <v>8994</v>
      </c>
      <c r="B8410" s="26" t="s">
        <v>8964</v>
      </c>
      <c r="C8410" s="65">
        <v>16</v>
      </c>
      <c r="D8410" s="66">
        <v>0</v>
      </c>
      <c r="E8410" s="66"/>
      <c r="F8410" s="66"/>
      <c r="G8410" s="66"/>
      <c r="H8410" s="66">
        <v>0</v>
      </c>
    </row>
    <row r="8411" spans="1:8" ht="12.75" customHeight="1" x14ac:dyDescent="0.25">
      <c r="A8411" s="26" t="s">
        <v>8995</v>
      </c>
      <c r="B8411" s="26" t="s">
        <v>5278</v>
      </c>
      <c r="C8411" s="65">
        <v>12</v>
      </c>
      <c r="D8411" s="66"/>
      <c r="E8411" s="66"/>
      <c r="F8411" s="66">
        <v>757474.89</v>
      </c>
      <c r="G8411" s="66"/>
      <c r="H8411" s="66">
        <v>757474.89</v>
      </c>
    </row>
    <row r="8412" spans="1:8" ht="12.75" customHeight="1" x14ac:dyDescent="0.25">
      <c r="A8412" s="26" t="s">
        <v>8996</v>
      </c>
      <c r="B8412" s="26" t="s">
        <v>8947</v>
      </c>
      <c r="C8412" s="65">
        <v>14</v>
      </c>
      <c r="D8412" s="66"/>
      <c r="E8412" s="66">
        <v>757474.89</v>
      </c>
      <c r="F8412" s="66"/>
      <c r="G8412" s="66"/>
      <c r="H8412" s="66">
        <v>757474.89</v>
      </c>
    </row>
    <row r="8413" spans="1:8" ht="12.75" customHeight="1" x14ac:dyDescent="0.25">
      <c r="A8413" s="26" t="s">
        <v>8997</v>
      </c>
      <c r="B8413" s="26" t="s">
        <v>8949</v>
      </c>
      <c r="C8413" s="65">
        <v>16</v>
      </c>
      <c r="D8413" s="66">
        <v>757474.89</v>
      </c>
      <c r="E8413" s="66"/>
      <c r="F8413" s="66"/>
      <c r="G8413" s="66"/>
      <c r="H8413" s="66">
        <v>757474.89</v>
      </c>
    </row>
    <row r="8414" spans="1:8" ht="12.75" customHeight="1" x14ac:dyDescent="0.25">
      <c r="A8414" s="26" t="s">
        <v>8998</v>
      </c>
      <c r="B8414" s="26" t="s">
        <v>5582</v>
      </c>
      <c r="C8414" s="65">
        <v>16</v>
      </c>
      <c r="D8414" s="66">
        <v>0</v>
      </c>
      <c r="E8414" s="66"/>
      <c r="F8414" s="66"/>
      <c r="G8414" s="66"/>
      <c r="H8414" s="66">
        <v>0</v>
      </c>
    </row>
    <row r="8415" spans="1:8" ht="12.75" customHeight="1" x14ac:dyDescent="0.25">
      <c r="A8415" s="26" t="s">
        <v>8999</v>
      </c>
      <c r="B8415" s="26" t="s">
        <v>5701</v>
      </c>
      <c r="C8415" s="65">
        <v>16</v>
      </c>
      <c r="D8415" s="66">
        <v>0</v>
      </c>
      <c r="E8415" s="66"/>
      <c r="F8415" s="66"/>
      <c r="G8415" s="66"/>
      <c r="H8415" s="66">
        <v>0</v>
      </c>
    </row>
    <row r="8416" spans="1:8" ht="12.75" customHeight="1" x14ac:dyDescent="0.25">
      <c r="A8416" s="26" t="s">
        <v>9000</v>
      </c>
      <c r="B8416" s="26" t="s">
        <v>5801</v>
      </c>
      <c r="C8416" s="65">
        <v>16</v>
      </c>
      <c r="D8416" s="66">
        <v>0</v>
      </c>
      <c r="E8416" s="66"/>
      <c r="F8416" s="66"/>
      <c r="G8416" s="66"/>
      <c r="H8416" s="66">
        <v>0</v>
      </c>
    </row>
    <row r="8417" spans="1:8" ht="12.75" customHeight="1" x14ac:dyDescent="0.25">
      <c r="A8417" s="26" t="s">
        <v>9001</v>
      </c>
      <c r="B8417" s="26" t="s">
        <v>5914</v>
      </c>
      <c r="C8417" s="65">
        <v>16</v>
      </c>
      <c r="D8417" s="66">
        <v>0</v>
      </c>
      <c r="E8417" s="66"/>
      <c r="F8417" s="66"/>
      <c r="G8417" s="66"/>
      <c r="H8417" s="66">
        <v>0</v>
      </c>
    </row>
    <row r="8418" spans="1:8" ht="12.75" customHeight="1" x14ac:dyDescent="0.25">
      <c r="A8418" s="26" t="s">
        <v>9002</v>
      </c>
      <c r="B8418" s="26" t="s">
        <v>6023</v>
      </c>
      <c r="C8418" s="65">
        <v>16</v>
      </c>
      <c r="D8418" s="66">
        <v>0</v>
      </c>
      <c r="E8418" s="66"/>
      <c r="F8418" s="66"/>
      <c r="G8418" s="66"/>
      <c r="H8418" s="66">
        <v>0</v>
      </c>
    </row>
    <row r="8419" spans="1:8" ht="12.75" customHeight="1" x14ac:dyDescent="0.25">
      <c r="A8419" s="26" t="s">
        <v>9003</v>
      </c>
      <c r="B8419" s="26" t="s">
        <v>6118</v>
      </c>
      <c r="C8419" s="65">
        <v>16</v>
      </c>
      <c r="D8419" s="66">
        <v>0</v>
      </c>
      <c r="E8419" s="66"/>
      <c r="F8419" s="66"/>
      <c r="G8419" s="66"/>
      <c r="H8419" s="66">
        <v>0</v>
      </c>
    </row>
    <row r="8420" spans="1:8" ht="12.75" customHeight="1" x14ac:dyDescent="0.25">
      <c r="A8420" s="26" t="s">
        <v>9004</v>
      </c>
      <c r="B8420" s="26" t="s">
        <v>6874</v>
      </c>
      <c r="C8420" s="65">
        <v>16</v>
      </c>
      <c r="D8420" s="66">
        <v>0</v>
      </c>
      <c r="E8420" s="66"/>
      <c r="F8420" s="66"/>
      <c r="G8420" s="66"/>
      <c r="H8420" s="66">
        <v>0</v>
      </c>
    </row>
    <row r="8421" spans="1:8" ht="12.75" customHeight="1" x14ac:dyDescent="0.25">
      <c r="A8421" s="26" t="s">
        <v>9005</v>
      </c>
      <c r="B8421" s="26" t="s">
        <v>8958</v>
      </c>
      <c r="C8421" s="65">
        <v>16</v>
      </c>
      <c r="D8421" s="66">
        <v>0</v>
      </c>
      <c r="E8421" s="66"/>
      <c r="F8421" s="66"/>
      <c r="G8421" s="66"/>
      <c r="H8421" s="66">
        <v>0</v>
      </c>
    </row>
    <row r="8422" spans="1:8" ht="12.75" customHeight="1" x14ac:dyDescent="0.25">
      <c r="A8422" s="26" t="s">
        <v>9006</v>
      </c>
      <c r="B8422" s="26" t="s">
        <v>8960</v>
      </c>
      <c r="C8422" s="65">
        <v>16</v>
      </c>
      <c r="D8422" s="66">
        <v>0</v>
      </c>
      <c r="E8422" s="66"/>
      <c r="F8422" s="66"/>
      <c r="G8422" s="66"/>
      <c r="H8422" s="66">
        <v>0</v>
      </c>
    </row>
    <row r="8423" spans="1:8" ht="12.75" customHeight="1" x14ac:dyDescent="0.25">
      <c r="A8423" s="26" t="s">
        <v>9007</v>
      </c>
      <c r="B8423" s="26" t="s">
        <v>8962</v>
      </c>
      <c r="C8423" s="65">
        <v>16</v>
      </c>
      <c r="D8423" s="66">
        <v>0</v>
      </c>
      <c r="E8423" s="66"/>
      <c r="F8423" s="66"/>
      <c r="G8423" s="66"/>
      <c r="H8423" s="66">
        <v>0</v>
      </c>
    </row>
    <row r="8424" spans="1:8" ht="12.75" customHeight="1" x14ac:dyDescent="0.25">
      <c r="A8424" s="26" t="s">
        <v>9008</v>
      </c>
      <c r="B8424" s="26" t="s">
        <v>8964</v>
      </c>
      <c r="C8424" s="65">
        <v>16</v>
      </c>
      <c r="D8424" s="66">
        <v>0</v>
      </c>
      <c r="E8424" s="66"/>
      <c r="F8424" s="66"/>
      <c r="G8424" s="66"/>
      <c r="H8424" s="66">
        <v>0</v>
      </c>
    </row>
    <row r="8425" spans="1:8" ht="12.75" customHeight="1" x14ac:dyDescent="0.25">
      <c r="A8425" s="26" t="s">
        <v>9009</v>
      </c>
      <c r="B8425" s="26" t="s">
        <v>8968</v>
      </c>
      <c r="C8425" s="65">
        <v>14</v>
      </c>
      <c r="D8425" s="66"/>
      <c r="E8425" s="66">
        <v>0</v>
      </c>
      <c r="F8425" s="66"/>
      <c r="G8425" s="66"/>
      <c r="H8425" s="66">
        <v>0</v>
      </c>
    </row>
    <row r="8426" spans="1:8" ht="12.75" customHeight="1" x14ac:dyDescent="0.25">
      <c r="A8426" s="26" t="s">
        <v>9010</v>
      </c>
      <c r="B8426" s="26" t="s">
        <v>8949</v>
      </c>
      <c r="C8426" s="65">
        <v>16</v>
      </c>
      <c r="D8426" s="66">
        <v>0</v>
      </c>
      <c r="E8426" s="66"/>
      <c r="F8426" s="66"/>
      <c r="G8426" s="66"/>
      <c r="H8426" s="66">
        <v>0</v>
      </c>
    </row>
    <row r="8427" spans="1:8" ht="12.75" customHeight="1" x14ac:dyDescent="0.25">
      <c r="A8427" s="26" t="s">
        <v>9011</v>
      </c>
      <c r="B8427" s="26" t="s">
        <v>5582</v>
      </c>
      <c r="C8427" s="65">
        <v>16</v>
      </c>
      <c r="D8427" s="66">
        <v>0</v>
      </c>
      <c r="E8427" s="66"/>
      <c r="F8427" s="66"/>
      <c r="G8427" s="66"/>
      <c r="H8427" s="66">
        <v>0</v>
      </c>
    </row>
    <row r="8428" spans="1:8" ht="12.75" customHeight="1" x14ac:dyDescent="0.25">
      <c r="A8428" s="26" t="s">
        <v>9012</v>
      </c>
      <c r="B8428" s="26" t="s">
        <v>5701</v>
      </c>
      <c r="C8428" s="65">
        <v>16</v>
      </c>
      <c r="D8428" s="66">
        <v>0</v>
      </c>
      <c r="E8428" s="66"/>
      <c r="F8428" s="66"/>
      <c r="G8428" s="66"/>
      <c r="H8428" s="66">
        <v>0</v>
      </c>
    </row>
    <row r="8429" spans="1:8" ht="12.75" customHeight="1" x14ac:dyDescent="0.25">
      <c r="A8429" s="26" t="s">
        <v>9013</v>
      </c>
      <c r="B8429" s="26" t="s">
        <v>5801</v>
      </c>
      <c r="C8429" s="65">
        <v>16</v>
      </c>
      <c r="D8429" s="66">
        <v>0</v>
      </c>
      <c r="E8429" s="66"/>
      <c r="F8429" s="66"/>
      <c r="G8429" s="66"/>
      <c r="H8429" s="66">
        <v>0</v>
      </c>
    </row>
    <row r="8430" spans="1:8" ht="12.75" customHeight="1" x14ac:dyDescent="0.25">
      <c r="A8430" s="26" t="s">
        <v>9014</v>
      </c>
      <c r="B8430" s="26" t="s">
        <v>5914</v>
      </c>
      <c r="C8430" s="65">
        <v>16</v>
      </c>
      <c r="D8430" s="66">
        <v>0</v>
      </c>
      <c r="E8430" s="66"/>
      <c r="F8430" s="66"/>
      <c r="G8430" s="66"/>
      <c r="H8430" s="66">
        <v>0</v>
      </c>
    </row>
    <row r="8431" spans="1:8" ht="12.75" customHeight="1" x14ac:dyDescent="0.25">
      <c r="A8431" s="26" t="s">
        <v>9015</v>
      </c>
      <c r="B8431" s="26" t="s">
        <v>6023</v>
      </c>
      <c r="C8431" s="65">
        <v>16</v>
      </c>
      <c r="D8431" s="66">
        <v>0</v>
      </c>
      <c r="E8431" s="66"/>
      <c r="F8431" s="66"/>
      <c r="G8431" s="66"/>
      <c r="H8431" s="66">
        <v>0</v>
      </c>
    </row>
    <row r="8432" spans="1:8" ht="12.75" customHeight="1" x14ac:dyDescent="0.25">
      <c r="A8432" s="26" t="s">
        <v>9016</v>
      </c>
      <c r="B8432" s="26" t="s">
        <v>6118</v>
      </c>
      <c r="C8432" s="65">
        <v>16</v>
      </c>
      <c r="D8432" s="66">
        <v>0</v>
      </c>
      <c r="E8432" s="66"/>
      <c r="F8432" s="66"/>
      <c r="G8432" s="66"/>
      <c r="H8432" s="66">
        <v>0</v>
      </c>
    </row>
    <row r="8433" spans="1:8" ht="12.75" customHeight="1" x14ac:dyDescent="0.25">
      <c r="A8433" s="26" t="s">
        <v>9017</v>
      </c>
      <c r="B8433" s="26" t="s">
        <v>6874</v>
      </c>
      <c r="C8433" s="65">
        <v>16</v>
      </c>
      <c r="D8433" s="66">
        <v>0</v>
      </c>
      <c r="E8433" s="66"/>
      <c r="F8433" s="66"/>
      <c r="G8433" s="66"/>
      <c r="H8433" s="66">
        <v>0</v>
      </c>
    </row>
    <row r="8434" spans="1:8" ht="12.75" customHeight="1" x14ac:dyDescent="0.25">
      <c r="A8434" s="26" t="s">
        <v>9018</v>
      </c>
      <c r="B8434" s="26" t="s">
        <v>8958</v>
      </c>
      <c r="C8434" s="65">
        <v>16</v>
      </c>
      <c r="D8434" s="66">
        <v>0</v>
      </c>
      <c r="E8434" s="66"/>
      <c r="F8434" s="66"/>
      <c r="G8434" s="66"/>
      <c r="H8434" s="66">
        <v>0</v>
      </c>
    </row>
    <row r="8435" spans="1:8" ht="12.75" customHeight="1" x14ac:dyDescent="0.25">
      <c r="A8435" s="26" t="s">
        <v>9019</v>
      </c>
      <c r="B8435" s="26" t="s">
        <v>8960</v>
      </c>
      <c r="C8435" s="65">
        <v>16</v>
      </c>
      <c r="D8435" s="66">
        <v>0</v>
      </c>
      <c r="E8435" s="66"/>
      <c r="F8435" s="66"/>
      <c r="G8435" s="66"/>
      <c r="H8435" s="66">
        <v>0</v>
      </c>
    </row>
    <row r="8436" spans="1:8" ht="12.75" customHeight="1" x14ac:dyDescent="0.25">
      <c r="A8436" s="26" t="s">
        <v>9020</v>
      </c>
      <c r="B8436" s="26" t="s">
        <v>8962</v>
      </c>
      <c r="C8436" s="65">
        <v>16</v>
      </c>
      <c r="D8436" s="66">
        <v>0</v>
      </c>
      <c r="E8436" s="66"/>
      <c r="F8436" s="66"/>
      <c r="G8436" s="66"/>
      <c r="H8436" s="66">
        <v>0</v>
      </c>
    </row>
    <row r="8437" spans="1:8" ht="12.75" customHeight="1" x14ac:dyDescent="0.25">
      <c r="A8437" s="26" t="s">
        <v>9021</v>
      </c>
      <c r="B8437" s="26" t="s">
        <v>8964</v>
      </c>
      <c r="C8437" s="65">
        <v>16</v>
      </c>
      <c r="D8437" s="66">
        <v>0</v>
      </c>
      <c r="E8437" s="66"/>
      <c r="F8437" s="66"/>
      <c r="G8437" s="66"/>
      <c r="H8437" s="66">
        <v>0</v>
      </c>
    </row>
    <row r="8438" spans="1:8" ht="12.75" customHeight="1" x14ac:dyDescent="0.25">
      <c r="A8438" s="26" t="s">
        <v>9022</v>
      </c>
      <c r="B8438" s="26" t="s">
        <v>8982</v>
      </c>
      <c r="C8438" s="65">
        <v>14</v>
      </c>
      <c r="D8438" s="66"/>
      <c r="E8438" s="66">
        <v>0</v>
      </c>
      <c r="F8438" s="66"/>
      <c r="G8438" s="66"/>
      <c r="H8438" s="66">
        <v>0</v>
      </c>
    </row>
    <row r="8439" spans="1:8" ht="12.75" customHeight="1" x14ac:dyDescent="0.25">
      <c r="A8439" s="26" t="s">
        <v>9023</v>
      </c>
      <c r="B8439" s="26" t="s">
        <v>8949</v>
      </c>
      <c r="C8439" s="65">
        <v>16</v>
      </c>
      <c r="D8439" s="66">
        <v>0</v>
      </c>
      <c r="E8439" s="66"/>
      <c r="F8439" s="66"/>
      <c r="G8439" s="66"/>
      <c r="H8439" s="66">
        <v>0</v>
      </c>
    </row>
    <row r="8440" spans="1:8" ht="12.75" customHeight="1" x14ac:dyDescent="0.25">
      <c r="A8440" s="26" t="s">
        <v>9024</v>
      </c>
      <c r="B8440" s="26" t="s">
        <v>5582</v>
      </c>
      <c r="C8440" s="65">
        <v>16</v>
      </c>
      <c r="D8440" s="66">
        <v>0</v>
      </c>
      <c r="E8440" s="66"/>
      <c r="F8440" s="66"/>
      <c r="G8440" s="66"/>
      <c r="H8440" s="66">
        <v>0</v>
      </c>
    </row>
    <row r="8441" spans="1:8" ht="12.75" customHeight="1" x14ac:dyDescent="0.25">
      <c r="A8441" s="26" t="s">
        <v>9025</v>
      </c>
      <c r="B8441" s="26" t="s">
        <v>5701</v>
      </c>
      <c r="C8441" s="65">
        <v>16</v>
      </c>
      <c r="D8441" s="66">
        <v>0</v>
      </c>
      <c r="E8441" s="66"/>
      <c r="F8441" s="66"/>
      <c r="G8441" s="66"/>
      <c r="H8441" s="66">
        <v>0</v>
      </c>
    </row>
    <row r="8442" spans="1:8" ht="12.75" customHeight="1" x14ac:dyDescent="0.25">
      <c r="A8442" s="26" t="s">
        <v>9026</v>
      </c>
      <c r="B8442" s="26" t="s">
        <v>5801</v>
      </c>
      <c r="C8442" s="65">
        <v>16</v>
      </c>
      <c r="D8442" s="66">
        <v>0</v>
      </c>
      <c r="E8442" s="66"/>
      <c r="F8442" s="66"/>
      <c r="G8442" s="66"/>
      <c r="H8442" s="66">
        <v>0</v>
      </c>
    </row>
    <row r="8443" spans="1:8" ht="12.75" customHeight="1" x14ac:dyDescent="0.25">
      <c r="A8443" s="26" t="s">
        <v>9027</v>
      </c>
      <c r="B8443" s="26" t="s">
        <v>5914</v>
      </c>
      <c r="C8443" s="65">
        <v>16</v>
      </c>
      <c r="D8443" s="66">
        <v>0</v>
      </c>
      <c r="E8443" s="66"/>
      <c r="F8443" s="66"/>
      <c r="G8443" s="66"/>
      <c r="H8443" s="66">
        <v>0</v>
      </c>
    </row>
    <row r="8444" spans="1:8" ht="12.75" customHeight="1" x14ac:dyDescent="0.25">
      <c r="A8444" s="26" t="s">
        <v>9028</v>
      </c>
      <c r="B8444" s="26" t="s">
        <v>6023</v>
      </c>
      <c r="C8444" s="65">
        <v>16</v>
      </c>
      <c r="D8444" s="66">
        <v>0</v>
      </c>
      <c r="E8444" s="66"/>
      <c r="F8444" s="66"/>
      <c r="G8444" s="66"/>
      <c r="H8444" s="66">
        <v>0</v>
      </c>
    </row>
    <row r="8445" spans="1:8" ht="12.75" customHeight="1" x14ac:dyDescent="0.25">
      <c r="A8445" s="26" t="s">
        <v>9029</v>
      </c>
      <c r="B8445" s="26" t="s">
        <v>6118</v>
      </c>
      <c r="C8445" s="65">
        <v>16</v>
      </c>
      <c r="D8445" s="66">
        <v>0</v>
      </c>
      <c r="E8445" s="66"/>
      <c r="F8445" s="66"/>
      <c r="G8445" s="66"/>
      <c r="H8445" s="66">
        <v>0</v>
      </c>
    </row>
    <row r="8446" spans="1:8" ht="12.75" customHeight="1" x14ac:dyDescent="0.25">
      <c r="A8446" s="26" t="s">
        <v>9030</v>
      </c>
      <c r="B8446" s="26" t="s">
        <v>6874</v>
      </c>
      <c r="C8446" s="65">
        <v>16</v>
      </c>
      <c r="D8446" s="66">
        <v>0</v>
      </c>
      <c r="E8446" s="66"/>
      <c r="F8446" s="66"/>
      <c r="G8446" s="66"/>
      <c r="H8446" s="66">
        <v>0</v>
      </c>
    </row>
    <row r="8447" spans="1:8" ht="12.75" customHeight="1" x14ac:dyDescent="0.25">
      <c r="A8447" s="26" t="s">
        <v>9031</v>
      </c>
      <c r="B8447" s="26" t="s">
        <v>8958</v>
      </c>
      <c r="C8447" s="65">
        <v>16</v>
      </c>
      <c r="D8447" s="66">
        <v>0</v>
      </c>
      <c r="E8447" s="66"/>
      <c r="F8447" s="66"/>
      <c r="G8447" s="66"/>
      <c r="H8447" s="66">
        <v>0</v>
      </c>
    </row>
    <row r="8448" spans="1:8" ht="12.75" customHeight="1" x14ac:dyDescent="0.25">
      <c r="A8448" s="26" t="s">
        <v>9032</v>
      </c>
      <c r="B8448" s="26" t="s">
        <v>8960</v>
      </c>
      <c r="C8448" s="65">
        <v>16</v>
      </c>
      <c r="D8448" s="66">
        <v>0</v>
      </c>
      <c r="E8448" s="66"/>
      <c r="F8448" s="66"/>
      <c r="G8448" s="66"/>
      <c r="H8448" s="66">
        <v>0</v>
      </c>
    </row>
    <row r="8449" spans="1:8" ht="12.75" customHeight="1" x14ac:dyDescent="0.25">
      <c r="A8449" s="26" t="s">
        <v>9033</v>
      </c>
      <c r="B8449" s="26" t="s">
        <v>8962</v>
      </c>
      <c r="C8449" s="65">
        <v>16</v>
      </c>
      <c r="D8449" s="66">
        <v>0</v>
      </c>
      <c r="E8449" s="66"/>
      <c r="F8449" s="66"/>
      <c r="G8449" s="66"/>
      <c r="H8449" s="66">
        <v>0</v>
      </c>
    </row>
    <row r="8450" spans="1:8" ht="12.75" customHeight="1" x14ac:dyDescent="0.25">
      <c r="A8450" s="26" t="s">
        <v>9034</v>
      </c>
      <c r="B8450" s="26" t="s">
        <v>8964</v>
      </c>
      <c r="C8450" s="65">
        <v>16</v>
      </c>
      <c r="D8450" s="66">
        <v>0</v>
      </c>
      <c r="E8450" s="66"/>
      <c r="F8450" s="66"/>
      <c r="G8450" s="66"/>
      <c r="H8450" s="66">
        <v>0</v>
      </c>
    </row>
    <row r="8451" spans="1:8" ht="12.75" customHeight="1" x14ac:dyDescent="0.25">
      <c r="A8451" s="26" t="s">
        <v>9035</v>
      </c>
      <c r="B8451" s="26" t="s">
        <v>7205</v>
      </c>
      <c r="C8451" s="65">
        <v>12</v>
      </c>
      <c r="D8451" s="66"/>
      <c r="E8451" s="66"/>
      <c r="F8451" s="66">
        <v>1424645.78</v>
      </c>
      <c r="G8451" s="66"/>
      <c r="H8451" s="66">
        <v>1424645.78</v>
      </c>
    </row>
    <row r="8452" spans="1:8" ht="12.75" customHeight="1" x14ac:dyDescent="0.25">
      <c r="A8452" s="26" t="s">
        <v>9036</v>
      </c>
      <c r="B8452" s="26" t="s">
        <v>8947</v>
      </c>
      <c r="C8452" s="65">
        <v>14</v>
      </c>
      <c r="D8452" s="66"/>
      <c r="E8452" s="66">
        <v>1424645.78</v>
      </c>
      <c r="F8452" s="66"/>
      <c r="G8452" s="66"/>
      <c r="H8452" s="66">
        <v>1424645.78</v>
      </c>
    </row>
    <row r="8453" spans="1:8" ht="12.75" customHeight="1" x14ac:dyDescent="0.25">
      <c r="A8453" s="26" t="s">
        <v>9037</v>
      </c>
      <c r="B8453" s="26" t="s">
        <v>8949</v>
      </c>
      <c r="C8453" s="65">
        <v>16</v>
      </c>
      <c r="D8453" s="66">
        <v>1418246.41</v>
      </c>
      <c r="E8453" s="66"/>
      <c r="F8453" s="66"/>
      <c r="G8453" s="66"/>
      <c r="H8453" s="66">
        <v>1418246.41</v>
      </c>
    </row>
    <row r="8454" spans="1:8" ht="12.75" customHeight="1" x14ac:dyDescent="0.25">
      <c r="A8454" s="26" t="s">
        <v>9038</v>
      </c>
      <c r="B8454" s="26" t="s">
        <v>5582</v>
      </c>
      <c r="C8454" s="65">
        <v>16</v>
      </c>
      <c r="D8454" s="66">
        <v>3834.99</v>
      </c>
      <c r="E8454" s="66"/>
      <c r="F8454" s="66"/>
      <c r="G8454" s="66"/>
      <c r="H8454" s="66">
        <v>3834.99</v>
      </c>
    </row>
    <row r="8455" spans="1:8" ht="12.75" customHeight="1" x14ac:dyDescent="0.25">
      <c r="A8455" s="26" t="s">
        <v>9039</v>
      </c>
      <c r="B8455" s="26" t="s">
        <v>5701</v>
      </c>
      <c r="C8455" s="65">
        <v>16</v>
      </c>
      <c r="D8455" s="66">
        <v>0</v>
      </c>
      <c r="E8455" s="66"/>
      <c r="F8455" s="66"/>
      <c r="G8455" s="66"/>
      <c r="H8455" s="66">
        <v>0</v>
      </c>
    </row>
    <row r="8456" spans="1:8" ht="12.75" customHeight="1" x14ac:dyDescent="0.25">
      <c r="A8456" s="26" t="s">
        <v>9040</v>
      </c>
      <c r="B8456" s="26" t="s">
        <v>5801</v>
      </c>
      <c r="C8456" s="65">
        <v>16</v>
      </c>
      <c r="D8456" s="66">
        <v>468.49</v>
      </c>
      <c r="E8456" s="66"/>
      <c r="F8456" s="66"/>
      <c r="G8456" s="66"/>
      <c r="H8456" s="66">
        <v>468.49</v>
      </c>
    </row>
    <row r="8457" spans="1:8" ht="12.75" customHeight="1" x14ac:dyDescent="0.25">
      <c r="A8457" s="26" t="s">
        <v>9041</v>
      </c>
      <c r="B8457" s="26" t="s">
        <v>5914</v>
      </c>
      <c r="C8457" s="65">
        <v>16</v>
      </c>
      <c r="D8457" s="66">
        <v>0</v>
      </c>
      <c r="E8457" s="66"/>
      <c r="F8457" s="66"/>
      <c r="G8457" s="66"/>
      <c r="H8457" s="66">
        <v>0</v>
      </c>
    </row>
    <row r="8458" spans="1:8" ht="12.75" customHeight="1" x14ac:dyDescent="0.25">
      <c r="A8458" s="26" t="s">
        <v>9042</v>
      </c>
      <c r="B8458" s="26" t="s">
        <v>6023</v>
      </c>
      <c r="C8458" s="65">
        <v>16</v>
      </c>
      <c r="D8458" s="66">
        <v>0</v>
      </c>
      <c r="E8458" s="66"/>
      <c r="F8458" s="66"/>
      <c r="G8458" s="66"/>
      <c r="H8458" s="66">
        <v>0</v>
      </c>
    </row>
    <row r="8459" spans="1:8" ht="12.75" customHeight="1" x14ac:dyDescent="0.25">
      <c r="A8459" s="26" t="s">
        <v>9043</v>
      </c>
      <c r="B8459" s="26" t="s">
        <v>6118</v>
      </c>
      <c r="C8459" s="65">
        <v>16</v>
      </c>
      <c r="D8459" s="66">
        <v>2095.89</v>
      </c>
      <c r="E8459" s="66"/>
      <c r="F8459" s="66"/>
      <c r="G8459" s="66"/>
      <c r="H8459" s="66">
        <v>2095.89</v>
      </c>
    </row>
    <row r="8460" spans="1:8" ht="12.75" customHeight="1" x14ac:dyDescent="0.25">
      <c r="A8460" s="26" t="s">
        <v>9044</v>
      </c>
      <c r="B8460" s="26" t="s">
        <v>6874</v>
      </c>
      <c r="C8460" s="65">
        <v>16</v>
      </c>
      <c r="D8460" s="66">
        <v>0</v>
      </c>
      <c r="E8460" s="66"/>
      <c r="F8460" s="66"/>
      <c r="G8460" s="66"/>
      <c r="H8460" s="66">
        <v>0</v>
      </c>
    </row>
    <row r="8461" spans="1:8" ht="12.75" customHeight="1" x14ac:dyDescent="0.25">
      <c r="A8461" s="26" t="s">
        <v>9045</v>
      </c>
      <c r="B8461" s="26" t="s">
        <v>8958</v>
      </c>
      <c r="C8461" s="65">
        <v>16</v>
      </c>
      <c r="D8461" s="66">
        <v>0</v>
      </c>
      <c r="E8461" s="66"/>
      <c r="F8461" s="66"/>
      <c r="G8461" s="66"/>
      <c r="H8461" s="66">
        <v>0</v>
      </c>
    </row>
    <row r="8462" spans="1:8" ht="12.75" customHeight="1" x14ac:dyDescent="0.25">
      <c r="A8462" s="26" t="s">
        <v>9046</v>
      </c>
      <c r="B8462" s="26" t="s">
        <v>8960</v>
      </c>
      <c r="C8462" s="65">
        <v>16</v>
      </c>
      <c r="D8462" s="66">
        <v>0</v>
      </c>
      <c r="E8462" s="66"/>
      <c r="F8462" s="66"/>
      <c r="G8462" s="66"/>
      <c r="H8462" s="66">
        <v>0</v>
      </c>
    </row>
    <row r="8463" spans="1:8" ht="12.75" customHeight="1" x14ac:dyDescent="0.25">
      <c r="A8463" s="26" t="s">
        <v>9047</v>
      </c>
      <c r="B8463" s="26" t="s">
        <v>8962</v>
      </c>
      <c r="C8463" s="65">
        <v>16</v>
      </c>
      <c r="D8463" s="66">
        <v>0</v>
      </c>
      <c r="E8463" s="66"/>
      <c r="F8463" s="66"/>
      <c r="G8463" s="66"/>
      <c r="H8463" s="66">
        <v>0</v>
      </c>
    </row>
    <row r="8464" spans="1:8" ht="12.75" customHeight="1" x14ac:dyDescent="0.25">
      <c r="A8464" s="26" t="s">
        <v>9048</v>
      </c>
      <c r="B8464" s="26" t="s">
        <v>8964</v>
      </c>
      <c r="C8464" s="65">
        <v>16</v>
      </c>
      <c r="D8464" s="66">
        <v>0</v>
      </c>
      <c r="E8464" s="66"/>
      <c r="F8464" s="66"/>
      <c r="G8464" s="66"/>
      <c r="H8464" s="66">
        <v>0</v>
      </c>
    </row>
    <row r="8465" spans="1:8" ht="12.75" customHeight="1" x14ac:dyDescent="0.25">
      <c r="A8465" s="26" t="s">
        <v>9049</v>
      </c>
      <c r="B8465" s="26" t="s">
        <v>8968</v>
      </c>
      <c r="C8465" s="65">
        <v>14</v>
      </c>
      <c r="D8465" s="66"/>
      <c r="E8465" s="66">
        <v>0</v>
      </c>
      <c r="F8465" s="66"/>
      <c r="G8465" s="66"/>
      <c r="H8465" s="66">
        <v>0</v>
      </c>
    </row>
    <row r="8466" spans="1:8" ht="12.75" customHeight="1" x14ac:dyDescent="0.25">
      <c r="A8466" s="26" t="s">
        <v>9050</v>
      </c>
      <c r="B8466" s="26" t="s">
        <v>8949</v>
      </c>
      <c r="C8466" s="65">
        <v>16</v>
      </c>
      <c r="D8466" s="66">
        <v>0</v>
      </c>
      <c r="E8466" s="66"/>
      <c r="F8466" s="66"/>
      <c r="G8466" s="66"/>
      <c r="H8466" s="66">
        <v>0</v>
      </c>
    </row>
    <row r="8467" spans="1:8" ht="12.75" customHeight="1" x14ac:dyDescent="0.25">
      <c r="A8467" s="26" t="s">
        <v>9051</v>
      </c>
      <c r="B8467" s="26" t="s">
        <v>5582</v>
      </c>
      <c r="C8467" s="65">
        <v>16</v>
      </c>
      <c r="D8467" s="66">
        <v>0</v>
      </c>
      <c r="E8467" s="66"/>
      <c r="F8467" s="66"/>
      <c r="G8467" s="66"/>
      <c r="H8467" s="66">
        <v>0</v>
      </c>
    </row>
    <row r="8468" spans="1:8" ht="12.75" customHeight="1" x14ac:dyDescent="0.25">
      <c r="A8468" s="26" t="s">
        <v>9052</v>
      </c>
      <c r="B8468" s="26" t="s">
        <v>5701</v>
      </c>
      <c r="C8468" s="65">
        <v>16</v>
      </c>
      <c r="D8468" s="66">
        <v>0</v>
      </c>
      <c r="E8468" s="66"/>
      <c r="F8468" s="66"/>
      <c r="G8468" s="66"/>
      <c r="H8468" s="66">
        <v>0</v>
      </c>
    </row>
    <row r="8469" spans="1:8" ht="22.5" customHeight="1" x14ac:dyDescent="0.25">
      <c r="A8469" s="26" t="s">
        <v>9053</v>
      </c>
      <c r="B8469" s="26" t="s">
        <v>5801</v>
      </c>
      <c r="C8469" s="65">
        <v>16</v>
      </c>
      <c r="D8469" s="66">
        <v>0</v>
      </c>
      <c r="E8469" s="66"/>
      <c r="F8469" s="66"/>
      <c r="G8469" s="66"/>
      <c r="H8469" s="66">
        <v>0</v>
      </c>
    </row>
    <row r="8470" spans="1:8" ht="12.75" customHeight="1" x14ac:dyDescent="0.25">
      <c r="A8470" s="26" t="s">
        <v>9054</v>
      </c>
      <c r="B8470" s="26" t="s">
        <v>5914</v>
      </c>
      <c r="C8470" s="65">
        <v>16</v>
      </c>
      <c r="D8470" s="66">
        <v>0</v>
      </c>
      <c r="E8470" s="66"/>
      <c r="F8470" s="66"/>
      <c r="G8470" s="66"/>
      <c r="H8470" s="66">
        <v>0</v>
      </c>
    </row>
    <row r="8471" spans="1:8" ht="12.75" customHeight="1" x14ac:dyDescent="0.25">
      <c r="A8471" s="26" t="s">
        <v>9055</v>
      </c>
      <c r="B8471" s="26" t="s">
        <v>6023</v>
      </c>
      <c r="C8471" s="65">
        <v>16</v>
      </c>
      <c r="D8471" s="66">
        <v>0</v>
      </c>
      <c r="E8471" s="66"/>
      <c r="F8471" s="66"/>
      <c r="G8471" s="66"/>
      <c r="H8471" s="66">
        <v>0</v>
      </c>
    </row>
    <row r="8472" spans="1:8" ht="12.75" customHeight="1" x14ac:dyDescent="0.25">
      <c r="A8472" s="26" t="s">
        <v>9056</v>
      </c>
      <c r="B8472" s="26" t="s">
        <v>6118</v>
      </c>
      <c r="C8472" s="65">
        <v>16</v>
      </c>
      <c r="D8472" s="66">
        <v>0</v>
      </c>
      <c r="E8472" s="66"/>
      <c r="F8472" s="66"/>
      <c r="G8472" s="66"/>
      <c r="H8472" s="66">
        <v>0</v>
      </c>
    </row>
    <row r="8473" spans="1:8" ht="12.75" customHeight="1" x14ac:dyDescent="0.25">
      <c r="A8473" s="26" t="s">
        <v>9057</v>
      </c>
      <c r="B8473" s="26" t="s">
        <v>6874</v>
      </c>
      <c r="C8473" s="65">
        <v>16</v>
      </c>
      <c r="D8473" s="66">
        <v>0</v>
      </c>
      <c r="E8473" s="66"/>
      <c r="F8473" s="66"/>
      <c r="G8473" s="66"/>
      <c r="H8473" s="66">
        <v>0</v>
      </c>
    </row>
    <row r="8474" spans="1:8" ht="12.75" customHeight="1" x14ac:dyDescent="0.25">
      <c r="A8474" s="26" t="s">
        <v>9058</v>
      </c>
      <c r="B8474" s="26" t="s">
        <v>8958</v>
      </c>
      <c r="C8474" s="65">
        <v>16</v>
      </c>
      <c r="D8474" s="66">
        <v>0</v>
      </c>
      <c r="E8474" s="66"/>
      <c r="F8474" s="66"/>
      <c r="G8474" s="66"/>
      <c r="H8474" s="66">
        <v>0</v>
      </c>
    </row>
    <row r="8475" spans="1:8" ht="12.75" customHeight="1" x14ac:dyDescent="0.25">
      <c r="A8475" s="26" t="s">
        <v>9059</v>
      </c>
      <c r="B8475" s="26" t="s">
        <v>8960</v>
      </c>
      <c r="C8475" s="65">
        <v>16</v>
      </c>
      <c r="D8475" s="66">
        <v>0</v>
      </c>
      <c r="E8475" s="66"/>
      <c r="F8475" s="66"/>
      <c r="G8475" s="66"/>
      <c r="H8475" s="66">
        <v>0</v>
      </c>
    </row>
    <row r="8476" spans="1:8" ht="12.75" customHeight="1" x14ac:dyDescent="0.25">
      <c r="A8476" s="26" t="s">
        <v>9060</v>
      </c>
      <c r="B8476" s="26" t="s">
        <v>8962</v>
      </c>
      <c r="C8476" s="65">
        <v>16</v>
      </c>
      <c r="D8476" s="66">
        <v>0</v>
      </c>
      <c r="E8476" s="66"/>
      <c r="F8476" s="66"/>
      <c r="G8476" s="66"/>
      <c r="H8476" s="66">
        <v>0</v>
      </c>
    </row>
    <row r="8477" spans="1:8" ht="12.75" customHeight="1" x14ac:dyDescent="0.25">
      <c r="A8477" s="26" t="s">
        <v>9061</v>
      </c>
      <c r="B8477" s="26" t="s">
        <v>8964</v>
      </c>
      <c r="C8477" s="65">
        <v>16</v>
      </c>
      <c r="D8477" s="66">
        <v>0</v>
      </c>
      <c r="E8477" s="66"/>
      <c r="F8477" s="66"/>
      <c r="G8477" s="66"/>
      <c r="H8477" s="66">
        <v>0</v>
      </c>
    </row>
    <row r="8478" spans="1:8" ht="12.75" customHeight="1" x14ac:dyDescent="0.25">
      <c r="A8478" s="26" t="s">
        <v>9062</v>
      </c>
      <c r="B8478" s="26" t="s">
        <v>8982</v>
      </c>
      <c r="C8478" s="65">
        <v>14</v>
      </c>
      <c r="D8478" s="66"/>
      <c r="E8478" s="66">
        <v>0</v>
      </c>
      <c r="F8478" s="66"/>
      <c r="G8478" s="66"/>
      <c r="H8478" s="66">
        <v>0</v>
      </c>
    </row>
    <row r="8479" spans="1:8" ht="12.75" customHeight="1" x14ac:dyDescent="0.25">
      <c r="A8479" s="26" t="s">
        <v>9063</v>
      </c>
      <c r="B8479" s="26" t="s">
        <v>8949</v>
      </c>
      <c r="C8479" s="65">
        <v>16</v>
      </c>
      <c r="D8479" s="66">
        <v>0</v>
      </c>
      <c r="E8479" s="66"/>
      <c r="F8479" s="66"/>
      <c r="G8479" s="66"/>
      <c r="H8479" s="66">
        <v>0</v>
      </c>
    </row>
    <row r="8480" spans="1:8" ht="12.75" customHeight="1" x14ac:dyDescent="0.25">
      <c r="A8480" s="26" t="s">
        <v>9064</v>
      </c>
      <c r="B8480" s="26" t="s">
        <v>5582</v>
      </c>
      <c r="C8480" s="65">
        <v>16</v>
      </c>
      <c r="D8480" s="66">
        <v>0</v>
      </c>
      <c r="E8480" s="66"/>
      <c r="F8480" s="66"/>
      <c r="G8480" s="66"/>
      <c r="H8480" s="66">
        <v>0</v>
      </c>
    </row>
    <row r="8481" spans="1:8" ht="12.75" customHeight="1" x14ac:dyDescent="0.25">
      <c r="A8481" s="26" t="s">
        <v>9065</v>
      </c>
      <c r="B8481" s="26" t="s">
        <v>5701</v>
      </c>
      <c r="C8481" s="65">
        <v>16</v>
      </c>
      <c r="D8481" s="66">
        <v>0</v>
      </c>
      <c r="E8481" s="66"/>
      <c r="F8481" s="66"/>
      <c r="G8481" s="66"/>
      <c r="H8481" s="66">
        <v>0</v>
      </c>
    </row>
    <row r="8482" spans="1:8" ht="12.75" customHeight="1" x14ac:dyDescent="0.25">
      <c r="A8482" s="26" t="s">
        <v>9066</v>
      </c>
      <c r="B8482" s="26" t="s">
        <v>5801</v>
      </c>
      <c r="C8482" s="65">
        <v>16</v>
      </c>
      <c r="D8482" s="66">
        <v>0</v>
      </c>
      <c r="E8482" s="66"/>
      <c r="F8482" s="66"/>
      <c r="G8482" s="66"/>
      <c r="H8482" s="66">
        <v>0</v>
      </c>
    </row>
    <row r="8483" spans="1:8" ht="12.75" customHeight="1" x14ac:dyDescent="0.25">
      <c r="A8483" s="26" t="s">
        <v>9067</v>
      </c>
      <c r="B8483" s="26" t="s">
        <v>5914</v>
      </c>
      <c r="C8483" s="65">
        <v>16</v>
      </c>
      <c r="D8483" s="66">
        <v>0</v>
      </c>
      <c r="E8483" s="66"/>
      <c r="F8483" s="66"/>
      <c r="G8483" s="66"/>
      <c r="H8483" s="66">
        <v>0</v>
      </c>
    </row>
    <row r="8484" spans="1:8" ht="12.75" customHeight="1" x14ac:dyDescent="0.25">
      <c r="A8484" s="26" t="s">
        <v>9068</v>
      </c>
      <c r="B8484" s="26" t="s">
        <v>6023</v>
      </c>
      <c r="C8484" s="65">
        <v>16</v>
      </c>
      <c r="D8484" s="66">
        <v>0</v>
      </c>
      <c r="E8484" s="66"/>
      <c r="F8484" s="66"/>
      <c r="G8484" s="66"/>
      <c r="H8484" s="66">
        <v>0</v>
      </c>
    </row>
    <row r="8485" spans="1:8" ht="12.75" customHeight="1" x14ac:dyDescent="0.25">
      <c r="A8485" s="26" t="s">
        <v>9069</v>
      </c>
      <c r="B8485" s="26" t="s">
        <v>6118</v>
      </c>
      <c r="C8485" s="65">
        <v>16</v>
      </c>
      <c r="D8485" s="66">
        <v>0</v>
      </c>
      <c r="E8485" s="66"/>
      <c r="F8485" s="66"/>
      <c r="G8485" s="66"/>
      <c r="H8485" s="66">
        <v>0</v>
      </c>
    </row>
    <row r="8486" spans="1:8" ht="12.75" customHeight="1" x14ac:dyDescent="0.25">
      <c r="A8486" s="26" t="s">
        <v>9070</v>
      </c>
      <c r="B8486" s="26" t="s">
        <v>6874</v>
      </c>
      <c r="C8486" s="65">
        <v>16</v>
      </c>
      <c r="D8486" s="66">
        <v>0</v>
      </c>
      <c r="E8486" s="66"/>
      <c r="F8486" s="66"/>
      <c r="G8486" s="66"/>
      <c r="H8486" s="66">
        <v>0</v>
      </c>
    </row>
    <row r="8487" spans="1:8" ht="12.75" customHeight="1" x14ac:dyDescent="0.25">
      <c r="A8487" s="26" t="s">
        <v>9071</v>
      </c>
      <c r="B8487" s="26" t="s">
        <v>8958</v>
      </c>
      <c r="C8487" s="65">
        <v>16</v>
      </c>
      <c r="D8487" s="66">
        <v>0</v>
      </c>
      <c r="E8487" s="66"/>
      <c r="F8487" s="66"/>
      <c r="G8487" s="66"/>
      <c r="H8487" s="66">
        <v>0</v>
      </c>
    </row>
    <row r="8488" spans="1:8" ht="12.75" customHeight="1" x14ac:dyDescent="0.25">
      <c r="A8488" s="26" t="s">
        <v>9072</v>
      </c>
      <c r="B8488" s="26" t="s">
        <v>8960</v>
      </c>
      <c r="C8488" s="65">
        <v>16</v>
      </c>
      <c r="D8488" s="66">
        <v>0</v>
      </c>
      <c r="E8488" s="66"/>
      <c r="F8488" s="66"/>
      <c r="G8488" s="66"/>
      <c r="H8488" s="66">
        <v>0</v>
      </c>
    </row>
    <row r="8489" spans="1:8" ht="12.75" customHeight="1" x14ac:dyDescent="0.25">
      <c r="A8489" s="26" t="s">
        <v>9073</v>
      </c>
      <c r="B8489" s="26" t="s">
        <v>8962</v>
      </c>
      <c r="C8489" s="65">
        <v>16</v>
      </c>
      <c r="D8489" s="66">
        <v>0</v>
      </c>
      <c r="E8489" s="66"/>
      <c r="F8489" s="66"/>
      <c r="G8489" s="66"/>
      <c r="H8489" s="66">
        <v>0</v>
      </c>
    </row>
    <row r="8490" spans="1:8" ht="12.75" customHeight="1" x14ac:dyDescent="0.25">
      <c r="A8490" s="26" t="s">
        <v>9074</v>
      </c>
      <c r="B8490" s="26" t="s">
        <v>8964</v>
      </c>
      <c r="C8490" s="65">
        <v>16</v>
      </c>
      <c r="D8490" s="66">
        <v>0</v>
      </c>
      <c r="E8490" s="66"/>
      <c r="F8490" s="66"/>
      <c r="G8490" s="66"/>
      <c r="H8490" s="66">
        <v>0</v>
      </c>
    </row>
    <row r="8491" spans="1:8" ht="12.75" customHeight="1" x14ac:dyDescent="0.25">
      <c r="A8491" s="26" t="s">
        <v>9075</v>
      </c>
      <c r="B8491" s="26" t="s">
        <v>4745</v>
      </c>
      <c r="C8491" s="65">
        <v>12</v>
      </c>
      <c r="D8491" s="66"/>
      <c r="E8491" s="66"/>
      <c r="F8491" s="66">
        <v>8302871.8799999999</v>
      </c>
      <c r="G8491" s="66"/>
      <c r="H8491" s="66">
        <v>8302871.8799999999</v>
      </c>
    </row>
    <row r="8492" spans="1:8" ht="12.75" customHeight="1" x14ac:dyDescent="0.25">
      <c r="A8492" s="26" t="s">
        <v>9076</v>
      </c>
      <c r="B8492" s="26" t="s">
        <v>8947</v>
      </c>
      <c r="C8492" s="65">
        <v>14</v>
      </c>
      <c r="D8492" s="66"/>
      <c r="E8492" s="66">
        <v>8302871.8799999999</v>
      </c>
      <c r="F8492" s="66"/>
      <c r="G8492" s="66"/>
      <c r="H8492" s="66">
        <v>8302871.8799999999</v>
      </c>
    </row>
    <row r="8493" spans="1:8" ht="12.75" customHeight="1" x14ac:dyDescent="0.25">
      <c r="A8493" s="26" t="s">
        <v>9077</v>
      </c>
      <c r="B8493" s="26" t="s">
        <v>8949</v>
      </c>
      <c r="C8493" s="65">
        <v>16</v>
      </c>
      <c r="D8493" s="66">
        <v>6156034.3700000001</v>
      </c>
      <c r="E8493" s="66"/>
      <c r="F8493" s="66"/>
      <c r="G8493" s="66"/>
      <c r="H8493" s="66">
        <v>6156034.3700000001</v>
      </c>
    </row>
    <row r="8494" spans="1:8" ht="12.75" customHeight="1" x14ac:dyDescent="0.25">
      <c r="A8494" s="26" t="s">
        <v>9078</v>
      </c>
      <c r="B8494" s="26" t="s">
        <v>5582</v>
      </c>
      <c r="C8494" s="65">
        <v>16</v>
      </c>
      <c r="D8494" s="66">
        <v>2145134.7799999998</v>
      </c>
      <c r="E8494" s="66"/>
      <c r="F8494" s="66"/>
      <c r="G8494" s="66"/>
      <c r="H8494" s="66">
        <v>2145134.7799999998</v>
      </c>
    </row>
    <row r="8495" spans="1:8" ht="12.75" customHeight="1" x14ac:dyDescent="0.25">
      <c r="A8495" s="26" t="s">
        <v>9079</v>
      </c>
      <c r="B8495" s="26" t="s">
        <v>5701</v>
      </c>
      <c r="C8495" s="65">
        <v>16</v>
      </c>
      <c r="D8495" s="66">
        <v>0</v>
      </c>
      <c r="E8495" s="66"/>
      <c r="F8495" s="66"/>
      <c r="G8495" s="66"/>
      <c r="H8495" s="66">
        <v>0</v>
      </c>
    </row>
    <row r="8496" spans="1:8" ht="12.75" customHeight="1" x14ac:dyDescent="0.25">
      <c r="A8496" s="26" t="s">
        <v>9080</v>
      </c>
      <c r="B8496" s="26" t="s">
        <v>5801</v>
      </c>
      <c r="C8496" s="65">
        <v>16</v>
      </c>
      <c r="D8496" s="66">
        <v>0</v>
      </c>
      <c r="E8496" s="66"/>
      <c r="F8496" s="66"/>
      <c r="G8496" s="66"/>
      <c r="H8496" s="66">
        <v>0</v>
      </c>
    </row>
    <row r="8497" spans="1:8" ht="12.75" customHeight="1" x14ac:dyDescent="0.25">
      <c r="A8497" s="26" t="s">
        <v>9081</v>
      </c>
      <c r="B8497" s="26" t="s">
        <v>5914</v>
      </c>
      <c r="C8497" s="65">
        <v>16</v>
      </c>
      <c r="D8497" s="66">
        <v>0</v>
      </c>
      <c r="E8497" s="66"/>
      <c r="F8497" s="66"/>
      <c r="G8497" s="66"/>
      <c r="H8497" s="66">
        <v>0</v>
      </c>
    </row>
    <row r="8498" spans="1:8" ht="12.75" customHeight="1" x14ac:dyDescent="0.25">
      <c r="A8498" s="26" t="s">
        <v>9082</v>
      </c>
      <c r="B8498" s="26" t="s">
        <v>6023</v>
      </c>
      <c r="C8498" s="65">
        <v>16</v>
      </c>
      <c r="D8498" s="66">
        <v>0</v>
      </c>
      <c r="E8498" s="66"/>
      <c r="F8498" s="66"/>
      <c r="G8498" s="66"/>
      <c r="H8498" s="66">
        <v>0</v>
      </c>
    </row>
    <row r="8499" spans="1:8" ht="12.75" customHeight="1" x14ac:dyDescent="0.25">
      <c r="A8499" s="26" t="s">
        <v>9083</v>
      </c>
      <c r="B8499" s="26" t="s">
        <v>6118</v>
      </c>
      <c r="C8499" s="65">
        <v>16</v>
      </c>
      <c r="D8499" s="66">
        <v>118.34</v>
      </c>
      <c r="E8499" s="66"/>
      <c r="F8499" s="66"/>
      <c r="G8499" s="66"/>
      <c r="H8499" s="66">
        <v>118.34</v>
      </c>
    </row>
    <row r="8500" spans="1:8" ht="12.75" customHeight="1" x14ac:dyDescent="0.25">
      <c r="A8500" s="26" t="s">
        <v>9084</v>
      </c>
      <c r="B8500" s="26" t="s">
        <v>6874</v>
      </c>
      <c r="C8500" s="65">
        <v>16</v>
      </c>
      <c r="D8500" s="66">
        <v>0</v>
      </c>
      <c r="E8500" s="66"/>
      <c r="F8500" s="66"/>
      <c r="G8500" s="66"/>
      <c r="H8500" s="66">
        <v>0</v>
      </c>
    </row>
    <row r="8501" spans="1:8" ht="12.75" customHeight="1" x14ac:dyDescent="0.25">
      <c r="A8501" s="26" t="s">
        <v>9085</v>
      </c>
      <c r="B8501" s="26" t="s">
        <v>8958</v>
      </c>
      <c r="C8501" s="65">
        <v>16</v>
      </c>
      <c r="D8501" s="66">
        <v>0</v>
      </c>
      <c r="E8501" s="66"/>
      <c r="F8501" s="66"/>
      <c r="G8501" s="66"/>
      <c r="H8501" s="66">
        <v>0</v>
      </c>
    </row>
    <row r="8502" spans="1:8" ht="12.75" customHeight="1" x14ac:dyDescent="0.25">
      <c r="A8502" s="26" t="s">
        <v>9086</v>
      </c>
      <c r="B8502" s="26" t="s">
        <v>8960</v>
      </c>
      <c r="C8502" s="65">
        <v>16</v>
      </c>
      <c r="D8502" s="66">
        <v>0</v>
      </c>
      <c r="E8502" s="66"/>
      <c r="F8502" s="66"/>
      <c r="G8502" s="66"/>
      <c r="H8502" s="66">
        <v>0</v>
      </c>
    </row>
    <row r="8503" spans="1:8" ht="12.75" customHeight="1" x14ac:dyDescent="0.25">
      <c r="A8503" s="26" t="s">
        <v>9087</v>
      </c>
      <c r="B8503" s="26" t="s">
        <v>8962</v>
      </c>
      <c r="C8503" s="65">
        <v>16</v>
      </c>
      <c r="D8503" s="66">
        <v>0</v>
      </c>
      <c r="E8503" s="66"/>
      <c r="F8503" s="66"/>
      <c r="G8503" s="66"/>
      <c r="H8503" s="66">
        <v>0</v>
      </c>
    </row>
    <row r="8504" spans="1:8" ht="12.75" customHeight="1" x14ac:dyDescent="0.25">
      <c r="A8504" s="26" t="s">
        <v>9088</v>
      </c>
      <c r="B8504" s="26" t="s">
        <v>8964</v>
      </c>
      <c r="C8504" s="65">
        <v>16</v>
      </c>
      <c r="D8504" s="66">
        <v>1584.39</v>
      </c>
      <c r="E8504" s="66"/>
      <c r="F8504" s="66"/>
      <c r="G8504" s="66"/>
      <c r="H8504" s="66">
        <v>1584.39</v>
      </c>
    </row>
    <row r="8505" spans="1:8" ht="12.75" customHeight="1" x14ac:dyDescent="0.25">
      <c r="A8505" s="26" t="s">
        <v>9089</v>
      </c>
      <c r="B8505" s="26" t="s">
        <v>8968</v>
      </c>
      <c r="C8505" s="65">
        <v>14</v>
      </c>
      <c r="D8505" s="66"/>
      <c r="E8505" s="66">
        <v>0</v>
      </c>
      <c r="F8505" s="66"/>
      <c r="G8505" s="66"/>
      <c r="H8505" s="66">
        <v>0</v>
      </c>
    </row>
    <row r="8506" spans="1:8" ht="12.75" customHeight="1" x14ac:dyDescent="0.25">
      <c r="A8506" s="26" t="s">
        <v>9090</v>
      </c>
      <c r="B8506" s="26" t="s">
        <v>8949</v>
      </c>
      <c r="C8506" s="65">
        <v>16</v>
      </c>
      <c r="D8506" s="66">
        <v>0</v>
      </c>
      <c r="E8506" s="66"/>
      <c r="F8506" s="66"/>
      <c r="G8506" s="66"/>
      <c r="H8506" s="66">
        <v>0</v>
      </c>
    </row>
    <row r="8507" spans="1:8" ht="12.75" customHeight="1" x14ac:dyDescent="0.25">
      <c r="A8507" s="26" t="s">
        <v>9091</v>
      </c>
      <c r="B8507" s="26" t="s">
        <v>5582</v>
      </c>
      <c r="C8507" s="65">
        <v>16</v>
      </c>
      <c r="D8507" s="66">
        <v>0</v>
      </c>
      <c r="E8507" s="66"/>
      <c r="F8507" s="66"/>
      <c r="G8507" s="66"/>
      <c r="H8507" s="66">
        <v>0</v>
      </c>
    </row>
    <row r="8508" spans="1:8" ht="12.75" customHeight="1" x14ac:dyDescent="0.25">
      <c r="A8508" s="26" t="s">
        <v>9092</v>
      </c>
      <c r="B8508" s="26" t="s">
        <v>5701</v>
      </c>
      <c r="C8508" s="65">
        <v>16</v>
      </c>
      <c r="D8508" s="66">
        <v>0</v>
      </c>
      <c r="E8508" s="66"/>
      <c r="F8508" s="66"/>
      <c r="G8508" s="66"/>
      <c r="H8508" s="66">
        <v>0</v>
      </c>
    </row>
    <row r="8509" spans="1:8" ht="12.75" customHeight="1" x14ac:dyDescent="0.25">
      <c r="A8509" s="26" t="s">
        <v>9093</v>
      </c>
      <c r="B8509" s="26" t="s">
        <v>5801</v>
      </c>
      <c r="C8509" s="65">
        <v>16</v>
      </c>
      <c r="D8509" s="66">
        <v>0</v>
      </c>
      <c r="E8509" s="66"/>
      <c r="F8509" s="66"/>
      <c r="G8509" s="66"/>
      <c r="H8509" s="66">
        <v>0</v>
      </c>
    </row>
    <row r="8510" spans="1:8" ht="12.75" customHeight="1" x14ac:dyDescent="0.25">
      <c r="A8510" s="26" t="s">
        <v>9094</v>
      </c>
      <c r="B8510" s="26" t="s">
        <v>5914</v>
      </c>
      <c r="C8510" s="65">
        <v>16</v>
      </c>
      <c r="D8510" s="66">
        <v>0</v>
      </c>
      <c r="E8510" s="66"/>
      <c r="F8510" s="66"/>
      <c r="G8510" s="66"/>
      <c r="H8510" s="66">
        <v>0</v>
      </c>
    </row>
    <row r="8511" spans="1:8" ht="12.75" customHeight="1" x14ac:dyDescent="0.25">
      <c r="A8511" s="26" t="s">
        <v>9095</v>
      </c>
      <c r="B8511" s="26" t="s">
        <v>6023</v>
      </c>
      <c r="C8511" s="65">
        <v>16</v>
      </c>
      <c r="D8511" s="66">
        <v>0</v>
      </c>
      <c r="E8511" s="66"/>
      <c r="F8511" s="66"/>
      <c r="G8511" s="66"/>
      <c r="H8511" s="66">
        <v>0</v>
      </c>
    </row>
    <row r="8512" spans="1:8" ht="12.75" customHeight="1" x14ac:dyDescent="0.25">
      <c r="A8512" s="26" t="s">
        <v>9096</v>
      </c>
      <c r="B8512" s="26" t="s">
        <v>6118</v>
      </c>
      <c r="C8512" s="65">
        <v>16</v>
      </c>
      <c r="D8512" s="66">
        <v>0</v>
      </c>
      <c r="E8512" s="66"/>
      <c r="F8512" s="66"/>
      <c r="G8512" s="66"/>
      <c r="H8512" s="66">
        <v>0</v>
      </c>
    </row>
    <row r="8513" spans="1:8" ht="12.75" customHeight="1" x14ac:dyDescent="0.25">
      <c r="A8513" s="26" t="s">
        <v>9097</v>
      </c>
      <c r="B8513" s="26" t="s">
        <v>6874</v>
      </c>
      <c r="C8513" s="65">
        <v>16</v>
      </c>
      <c r="D8513" s="66">
        <v>0</v>
      </c>
      <c r="E8513" s="66"/>
      <c r="F8513" s="66"/>
      <c r="G8513" s="66"/>
      <c r="H8513" s="66">
        <v>0</v>
      </c>
    </row>
    <row r="8514" spans="1:8" ht="12.75" customHeight="1" x14ac:dyDescent="0.25">
      <c r="A8514" s="26" t="s">
        <v>9098</v>
      </c>
      <c r="B8514" s="26" t="s">
        <v>8958</v>
      </c>
      <c r="C8514" s="65">
        <v>16</v>
      </c>
      <c r="D8514" s="66">
        <v>0</v>
      </c>
      <c r="E8514" s="66"/>
      <c r="F8514" s="66"/>
      <c r="G8514" s="66"/>
      <c r="H8514" s="66">
        <v>0</v>
      </c>
    </row>
    <row r="8515" spans="1:8" ht="12.75" customHeight="1" x14ac:dyDescent="0.25">
      <c r="A8515" s="26" t="s">
        <v>9099</v>
      </c>
      <c r="B8515" s="26" t="s">
        <v>8960</v>
      </c>
      <c r="C8515" s="65">
        <v>16</v>
      </c>
      <c r="D8515" s="66">
        <v>0</v>
      </c>
      <c r="E8515" s="66"/>
      <c r="F8515" s="66"/>
      <c r="G8515" s="66"/>
      <c r="H8515" s="66">
        <v>0</v>
      </c>
    </row>
    <row r="8516" spans="1:8" ht="12.75" customHeight="1" x14ac:dyDescent="0.25">
      <c r="A8516" s="26" t="s">
        <v>9100</v>
      </c>
      <c r="B8516" s="26" t="s">
        <v>8962</v>
      </c>
      <c r="C8516" s="65">
        <v>16</v>
      </c>
      <c r="D8516" s="66">
        <v>0</v>
      </c>
      <c r="E8516" s="66"/>
      <c r="F8516" s="66"/>
      <c r="G8516" s="66"/>
      <c r="H8516" s="66">
        <v>0</v>
      </c>
    </row>
    <row r="8517" spans="1:8" ht="12.75" customHeight="1" x14ac:dyDescent="0.25">
      <c r="A8517" s="26" t="s">
        <v>9101</v>
      </c>
      <c r="B8517" s="26" t="s">
        <v>8964</v>
      </c>
      <c r="C8517" s="65">
        <v>16</v>
      </c>
      <c r="D8517" s="66">
        <v>0</v>
      </c>
      <c r="E8517" s="66"/>
      <c r="F8517" s="66"/>
      <c r="G8517" s="66"/>
      <c r="H8517" s="66">
        <v>0</v>
      </c>
    </row>
    <row r="8518" spans="1:8" ht="12.75" customHeight="1" x14ac:dyDescent="0.25">
      <c r="A8518" s="26" t="s">
        <v>9102</v>
      </c>
      <c r="B8518" s="26" t="s">
        <v>8982</v>
      </c>
      <c r="C8518" s="65">
        <v>14</v>
      </c>
      <c r="D8518" s="66"/>
      <c r="E8518" s="66">
        <v>0</v>
      </c>
      <c r="F8518" s="66"/>
      <c r="G8518" s="66"/>
      <c r="H8518" s="66">
        <v>0</v>
      </c>
    </row>
    <row r="8519" spans="1:8" ht="12.75" customHeight="1" x14ac:dyDescent="0.25">
      <c r="A8519" s="26" t="s">
        <v>9103</v>
      </c>
      <c r="B8519" s="26" t="s">
        <v>8949</v>
      </c>
      <c r="C8519" s="65">
        <v>16</v>
      </c>
      <c r="D8519" s="66">
        <v>0</v>
      </c>
      <c r="E8519" s="66"/>
      <c r="F8519" s="66"/>
      <c r="G8519" s="66"/>
      <c r="H8519" s="66">
        <v>0</v>
      </c>
    </row>
    <row r="8520" spans="1:8" ht="12.75" customHeight="1" x14ac:dyDescent="0.25">
      <c r="A8520" s="26" t="s">
        <v>9104</v>
      </c>
      <c r="B8520" s="26" t="s">
        <v>5582</v>
      </c>
      <c r="C8520" s="65">
        <v>16</v>
      </c>
      <c r="D8520" s="66">
        <v>0</v>
      </c>
      <c r="E8520" s="66"/>
      <c r="F8520" s="66"/>
      <c r="G8520" s="66"/>
      <c r="H8520" s="66">
        <v>0</v>
      </c>
    </row>
    <row r="8521" spans="1:8" ht="12.75" customHeight="1" x14ac:dyDescent="0.25">
      <c r="A8521" s="26" t="s">
        <v>9105</v>
      </c>
      <c r="B8521" s="26" t="s">
        <v>5701</v>
      </c>
      <c r="C8521" s="65">
        <v>16</v>
      </c>
      <c r="D8521" s="66">
        <v>0</v>
      </c>
      <c r="E8521" s="66"/>
      <c r="F8521" s="66"/>
      <c r="G8521" s="66"/>
      <c r="H8521" s="66">
        <v>0</v>
      </c>
    </row>
    <row r="8522" spans="1:8" ht="12.75" customHeight="1" x14ac:dyDescent="0.25">
      <c r="A8522" s="26" t="s">
        <v>9106</v>
      </c>
      <c r="B8522" s="26" t="s">
        <v>5801</v>
      </c>
      <c r="C8522" s="65">
        <v>16</v>
      </c>
      <c r="D8522" s="66">
        <v>0</v>
      </c>
      <c r="E8522" s="66"/>
      <c r="F8522" s="66"/>
      <c r="G8522" s="66"/>
      <c r="H8522" s="66">
        <v>0</v>
      </c>
    </row>
    <row r="8523" spans="1:8" ht="12.75" customHeight="1" x14ac:dyDescent="0.25">
      <c r="A8523" s="26" t="s">
        <v>9107</v>
      </c>
      <c r="B8523" s="26" t="s">
        <v>5914</v>
      </c>
      <c r="C8523" s="65">
        <v>16</v>
      </c>
      <c r="D8523" s="66">
        <v>0</v>
      </c>
      <c r="E8523" s="66"/>
      <c r="F8523" s="66"/>
      <c r="G8523" s="66"/>
      <c r="H8523" s="66">
        <v>0</v>
      </c>
    </row>
    <row r="8524" spans="1:8" ht="12.75" customHeight="1" x14ac:dyDescent="0.25">
      <c r="A8524" s="26" t="s">
        <v>9108</v>
      </c>
      <c r="B8524" s="26" t="s">
        <v>6023</v>
      </c>
      <c r="C8524" s="65">
        <v>16</v>
      </c>
      <c r="D8524" s="66">
        <v>0</v>
      </c>
      <c r="E8524" s="66"/>
      <c r="F8524" s="66"/>
      <c r="G8524" s="66"/>
      <c r="H8524" s="66">
        <v>0</v>
      </c>
    </row>
    <row r="8525" spans="1:8" ht="12.75" customHeight="1" x14ac:dyDescent="0.25">
      <c r="A8525" s="26" t="s">
        <v>9109</v>
      </c>
      <c r="B8525" s="26" t="s">
        <v>6118</v>
      </c>
      <c r="C8525" s="65">
        <v>16</v>
      </c>
      <c r="D8525" s="66">
        <v>0</v>
      </c>
      <c r="E8525" s="66"/>
      <c r="F8525" s="66"/>
      <c r="G8525" s="66"/>
      <c r="H8525" s="66">
        <v>0</v>
      </c>
    </row>
    <row r="8526" spans="1:8" ht="12.75" customHeight="1" x14ac:dyDescent="0.25">
      <c r="A8526" s="26" t="s">
        <v>9110</v>
      </c>
      <c r="B8526" s="26" t="s">
        <v>6874</v>
      </c>
      <c r="C8526" s="65">
        <v>16</v>
      </c>
      <c r="D8526" s="66">
        <v>0</v>
      </c>
      <c r="E8526" s="66"/>
      <c r="F8526" s="66"/>
      <c r="G8526" s="66"/>
      <c r="H8526" s="66">
        <v>0</v>
      </c>
    </row>
    <row r="8527" spans="1:8" ht="12.75" customHeight="1" x14ac:dyDescent="0.25">
      <c r="A8527" s="26" t="s">
        <v>9111</v>
      </c>
      <c r="B8527" s="26" t="s">
        <v>8958</v>
      </c>
      <c r="C8527" s="65">
        <v>16</v>
      </c>
      <c r="D8527" s="66">
        <v>0</v>
      </c>
      <c r="E8527" s="66"/>
      <c r="F8527" s="66"/>
      <c r="G8527" s="66"/>
      <c r="H8527" s="66">
        <v>0</v>
      </c>
    </row>
    <row r="8528" spans="1:8" ht="12.75" customHeight="1" x14ac:dyDescent="0.25">
      <c r="A8528" s="26" t="s">
        <v>9112</v>
      </c>
      <c r="B8528" s="26" t="s">
        <v>8960</v>
      </c>
      <c r="C8528" s="65">
        <v>16</v>
      </c>
      <c r="D8528" s="66">
        <v>0</v>
      </c>
      <c r="E8528" s="66"/>
      <c r="F8528" s="66"/>
      <c r="G8528" s="66"/>
      <c r="H8528" s="66">
        <v>0</v>
      </c>
    </row>
    <row r="8529" spans="1:8" ht="12.75" customHeight="1" x14ac:dyDescent="0.25">
      <c r="A8529" s="26" t="s">
        <v>9113</v>
      </c>
      <c r="B8529" s="26" t="s">
        <v>8962</v>
      </c>
      <c r="C8529" s="65">
        <v>16</v>
      </c>
      <c r="D8529" s="66">
        <v>0</v>
      </c>
      <c r="E8529" s="66"/>
      <c r="F8529" s="66"/>
      <c r="G8529" s="66"/>
      <c r="H8529" s="66">
        <v>0</v>
      </c>
    </row>
    <row r="8530" spans="1:8" ht="12.75" customHeight="1" x14ac:dyDescent="0.25">
      <c r="A8530" s="26" t="s">
        <v>9114</v>
      </c>
      <c r="B8530" s="26" t="s">
        <v>8964</v>
      </c>
      <c r="C8530" s="65">
        <v>16</v>
      </c>
      <c r="D8530" s="66">
        <v>0</v>
      </c>
      <c r="E8530" s="66"/>
      <c r="F8530" s="66"/>
      <c r="G8530" s="66"/>
      <c r="H8530" s="66">
        <v>0</v>
      </c>
    </row>
    <row r="8531" spans="1:8" ht="12.75" customHeight="1" x14ac:dyDescent="0.25">
      <c r="A8531" s="26" t="s">
        <v>9115</v>
      </c>
      <c r="B8531" s="26" t="s">
        <v>5304</v>
      </c>
      <c r="C8531" s="65">
        <v>12</v>
      </c>
      <c r="D8531" s="66"/>
      <c r="E8531" s="66"/>
      <c r="F8531" s="66">
        <v>1477121.21</v>
      </c>
      <c r="G8531" s="66"/>
      <c r="H8531" s="66">
        <v>1477121.21</v>
      </c>
    </row>
    <row r="8532" spans="1:8" ht="12.75" customHeight="1" x14ac:dyDescent="0.25">
      <c r="A8532" s="26" t="s">
        <v>9116</v>
      </c>
      <c r="B8532" s="26" t="s">
        <v>8947</v>
      </c>
      <c r="C8532" s="65">
        <v>14</v>
      </c>
      <c r="D8532" s="66"/>
      <c r="E8532" s="66">
        <v>1477121.21</v>
      </c>
      <c r="F8532" s="66"/>
      <c r="G8532" s="66"/>
      <c r="H8532" s="66">
        <v>1477121.21</v>
      </c>
    </row>
    <row r="8533" spans="1:8" ht="12.75" customHeight="1" x14ac:dyDescent="0.25">
      <c r="A8533" s="26" t="s">
        <v>9117</v>
      </c>
      <c r="B8533" s="26" t="s">
        <v>8949</v>
      </c>
      <c r="C8533" s="65">
        <v>16</v>
      </c>
      <c r="D8533" s="66">
        <v>1476135.27</v>
      </c>
      <c r="E8533" s="66"/>
      <c r="F8533" s="66"/>
      <c r="G8533" s="66"/>
      <c r="H8533" s="66">
        <v>1476135.27</v>
      </c>
    </row>
    <row r="8534" spans="1:8" ht="12.75" customHeight="1" x14ac:dyDescent="0.25">
      <c r="A8534" s="26" t="s">
        <v>9118</v>
      </c>
      <c r="B8534" s="26" t="s">
        <v>5582</v>
      </c>
      <c r="C8534" s="65">
        <v>16</v>
      </c>
      <c r="D8534" s="66">
        <v>0</v>
      </c>
      <c r="E8534" s="66"/>
      <c r="F8534" s="66"/>
      <c r="G8534" s="66"/>
      <c r="H8534" s="66">
        <v>0</v>
      </c>
    </row>
    <row r="8535" spans="1:8" ht="12.75" customHeight="1" x14ac:dyDescent="0.25">
      <c r="A8535" s="26" t="s">
        <v>9119</v>
      </c>
      <c r="B8535" s="26" t="s">
        <v>5701</v>
      </c>
      <c r="C8535" s="65">
        <v>16</v>
      </c>
      <c r="D8535" s="66">
        <v>0</v>
      </c>
      <c r="E8535" s="66"/>
      <c r="F8535" s="66"/>
      <c r="G8535" s="66"/>
      <c r="H8535" s="66">
        <v>0</v>
      </c>
    </row>
    <row r="8536" spans="1:8" ht="12.75" customHeight="1" x14ac:dyDescent="0.25">
      <c r="A8536" s="26" t="s">
        <v>9120</v>
      </c>
      <c r="B8536" s="26" t="s">
        <v>5801</v>
      </c>
      <c r="C8536" s="65">
        <v>16</v>
      </c>
      <c r="D8536" s="66">
        <v>0</v>
      </c>
      <c r="E8536" s="66"/>
      <c r="F8536" s="66"/>
      <c r="G8536" s="66"/>
      <c r="H8536" s="66">
        <v>0</v>
      </c>
    </row>
    <row r="8537" spans="1:8" ht="12.75" customHeight="1" x14ac:dyDescent="0.25">
      <c r="A8537" s="26" t="s">
        <v>9121</v>
      </c>
      <c r="B8537" s="26" t="s">
        <v>5914</v>
      </c>
      <c r="C8537" s="65">
        <v>16</v>
      </c>
      <c r="D8537" s="66">
        <v>0</v>
      </c>
      <c r="E8537" s="66"/>
      <c r="F8537" s="66"/>
      <c r="G8537" s="66"/>
      <c r="H8537" s="66">
        <v>0</v>
      </c>
    </row>
    <row r="8538" spans="1:8" ht="22.5" customHeight="1" x14ac:dyDescent="0.25">
      <c r="A8538" s="26" t="s">
        <v>9122</v>
      </c>
      <c r="B8538" s="26" t="s">
        <v>6023</v>
      </c>
      <c r="C8538" s="65">
        <v>16</v>
      </c>
      <c r="D8538" s="66">
        <v>0</v>
      </c>
      <c r="E8538" s="66"/>
      <c r="F8538" s="66"/>
      <c r="G8538" s="66"/>
      <c r="H8538" s="66">
        <v>0</v>
      </c>
    </row>
    <row r="8539" spans="1:8" ht="12.75" customHeight="1" x14ac:dyDescent="0.25">
      <c r="A8539" s="26" t="s">
        <v>9123</v>
      </c>
      <c r="B8539" s="26" t="s">
        <v>6118</v>
      </c>
      <c r="C8539" s="65">
        <v>16</v>
      </c>
      <c r="D8539" s="66">
        <v>985.94</v>
      </c>
      <c r="E8539" s="66"/>
      <c r="F8539" s="66"/>
      <c r="G8539" s="66"/>
      <c r="H8539" s="66">
        <v>985.94</v>
      </c>
    </row>
    <row r="8540" spans="1:8" ht="12.75" customHeight="1" x14ac:dyDescent="0.25">
      <c r="A8540" s="26" t="s">
        <v>9124</v>
      </c>
      <c r="B8540" s="26" t="s">
        <v>6874</v>
      </c>
      <c r="C8540" s="65">
        <v>16</v>
      </c>
      <c r="D8540" s="66">
        <v>0</v>
      </c>
      <c r="E8540" s="66"/>
      <c r="F8540" s="66"/>
      <c r="G8540" s="66"/>
      <c r="H8540" s="66">
        <v>0</v>
      </c>
    </row>
    <row r="8541" spans="1:8" ht="12.75" customHeight="1" x14ac:dyDescent="0.25">
      <c r="A8541" s="26" t="s">
        <v>9125</v>
      </c>
      <c r="B8541" s="26" t="s">
        <v>8958</v>
      </c>
      <c r="C8541" s="65">
        <v>16</v>
      </c>
      <c r="D8541" s="66">
        <v>0</v>
      </c>
      <c r="E8541" s="66"/>
      <c r="F8541" s="66"/>
      <c r="G8541" s="66"/>
      <c r="H8541" s="66">
        <v>0</v>
      </c>
    </row>
    <row r="8542" spans="1:8" ht="12.75" customHeight="1" x14ac:dyDescent="0.25">
      <c r="A8542" s="26" t="s">
        <v>9126</v>
      </c>
      <c r="B8542" s="26" t="s">
        <v>8960</v>
      </c>
      <c r="C8542" s="65">
        <v>16</v>
      </c>
      <c r="D8542" s="66">
        <v>0</v>
      </c>
      <c r="E8542" s="66"/>
      <c r="F8542" s="66"/>
      <c r="G8542" s="66"/>
      <c r="H8542" s="66">
        <v>0</v>
      </c>
    </row>
    <row r="8543" spans="1:8" ht="12.75" customHeight="1" x14ac:dyDescent="0.25">
      <c r="A8543" s="26" t="s">
        <v>9127</v>
      </c>
      <c r="B8543" s="26" t="s">
        <v>8962</v>
      </c>
      <c r="C8543" s="65">
        <v>16</v>
      </c>
      <c r="D8543" s="66">
        <v>0</v>
      </c>
      <c r="E8543" s="66"/>
      <c r="F8543" s="66"/>
      <c r="G8543" s="66"/>
      <c r="H8543" s="66">
        <v>0</v>
      </c>
    </row>
    <row r="8544" spans="1:8" ht="12.75" customHeight="1" x14ac:dyDescent="0.25">
      <c r="A8544" s="26" t="s">
        <v>9128</v>
      </c>
      <c r="B8544" s="26" t="s">
        <v>8964</v>
      </c>
      <c r="C8544" s="65">
        <v>16</v>
      </c>
      <c r="D8544" s="66">
        <v>0</v>
      </c>
      <c r="E8544" s="66"/>
      <c r="F8544" s="66"/>
      <c r="G8544" s="66"/>
      <c r="H8544" s="66">
        <v>0</v>
      </c>
    </row>
    <row r="8545" spans="1:8" ht="12.75" customHeight="1" x14ac:dyDescent="0.25">
      <c r="A8545" s="26" t="s">
        <v>9129</v>
      </c>
      <c r="B8545" s="26" t="s">
        <v>8968</v>
      </c>
      <c r="C8545" s="65">
        <v>14</v>
      </c>
      <c r="D8545" s="66"/>
      <c r="E8545" s="66">
        <v>0</v>
      </c>
      <c r="F8545" s="66"/>
      <c r="G8545" s="66"/>
      <c r="H8545" s="66">
        <v>0</v>
      </c>
    </row>
    <row r="8546" spans="1:8" ht="12.75" customHeight="1" x14ac:dyDescent="0.25">
      <c r="A8546" s="26" t="s">
        <v>9130</v>
      </c>
      <c r="B8546" s="26" t="s">
        <v>8949</v>
      </c>
      <c r="C8546" s="65">
        <v>16</v>
      </c>
      <c r="D8546" s="66">
        <v>0</v>
      </c>
      <c r="E8546" s="66"/>
      <c r="F8546" s="66"/>
      <c r="G8546" s="66"/>
      <c r="H8546" s="66">
        <v>0</v>
      </c>
    </row>
    <row r="8547" spans="1:8" ht="12.75" customHeight="1" x14ac:dyDescent="0.25">
      <c r="A8547" s="26" t="s">
        <v>9131</v>
      </c>
      <c r="B8547" s="26" t="s">
        <v>5582</v>
      </c>
      <c r="C8547" s="65">
        <v>16</v>
      </c>
      <c r="D8547" s="66">
        <v>0</v>
      </c>
      <c r="E8547" s="66"/>
      <c r="F8547" s="66"/>
      <c r="G8547" s="66"/>
      <c r="H8547" s="66">
        <v>0</v>
      </c>
    </row>
    <row r="8548" spans="1:8" ht="12.75" customHeight="1" x14ac:dyDescent="0.25">
      <c r="A8548" s="26" t="s">
        <v>9132</v>
      </c>
      <c r="B8548" s="26" t="s">
        <v>5701</v>
      </c>
      <c r="C8548" s="65">
        <v>16</v>
      </c>
      <c r="D8548" s="66">
        <v>0</v>
      </c>
      <c r="E8548" s="66"/>
      <c r="F8548" s="66"/>
      <c r="G8548" s="66"/>
      <c r="H8548" s="66">
        <v>0</v>
      </c>
    </row>
    <row r="8549" spans="1:8" ht="12.75" customHeight="1" x14ac:dyDescent="0.25">
      <c r="A8549" s="26" t="s">
        <v>9133</v>
      </c>
      <c r="B8549" s="26" t="s">
        <v>5801</v>
      </c>
      <c r="C8549" s="65">
        <v>16</v>
      </c>
      <c r="D8549" s="66">
        <v>0</v>
      </c>
      <c r="E8549" s="66"/>
      <c r="F8549" s="66"/>
      <c r="G8549" s="66"/>
      <c r="H8549" s="66">
        <v>0</v>
      </c>
    </row>
    <row r="8550" spans="1:8" ht="12.75" customHeight="1" x14ac:dyDescent="0.25">
      <c r="A8550" s="26" t="s">
        <v>9134</v>
      </c>
      <c r="B8550" s="26" t="s">
        <v>5914</v>
      </c>
      <c r="C8550" s="65">
        <v>16</v>
      </c>
      <c r="D8550" s="66">
        <v>0</v>
      </c>
      <c r="E8550" s="66"/>
      <c r="F8550" s="66"/>
      <c r="G8550" s="66"/>
      <c r="H8550" s="66">
        <v>0</v>
      </c>
    </row>
    <row r="8551" spans="1:8" ht="12.75" customHeight="1" x14ac:dyDescent="0.25">
      <c r="A8551" s="26" t="s">
        <v>9135</v>
      </c>
      <c r="B8551" s="26" t="s">
        <v>6023</v>
      </c>
      <c r="C8551" s="65">
        <v>16</v>
      </c>
      <c r="D8551" s="66">
        <v>0</v>
      </c>
      <c r="E8551" s="66"/>
      <c r="F8551" s="66"/>
      <c r="G8551" s="66"/>
      <c r="H8551" s="66">
        <v>0</v>
      </c>
    </row>
    <row r="8552" spans="1:8" ht="12.75" customHeight="1" x14ac:dyDescent="0.25">
      <c r="A8552" s="26" t="s">
        <v>9136</v>
      </c>
      <c r="B8552" s="26" t="s">
        <v>6118</v>
      </c>
      <c r="C8552" s="65">
        <v>16</v>
      </c>
      <c r="D8552" s="66">
        <v>0</v>
      </c>
      <c r="E8552" s="66"/>
      <c r="F8552" s="66"/>
      <c r="G8552" s="66"/>
      <c r="H8552" s="66">
        <v>0</v>
      </c>
    </row>
    <row r="8553" spans="1:8" ht="12.75" customHeight="1" x14ac:dyDescent="0.25">
      <c r="A8553" s="26" t="s">
        <v>9137</v>
      </c>
      <c r="B8553" s="26" t="s">
        <v>6874</v>
      </c>
      <c r="C8553" s="65">
        <v>16</v>
      </c>
      <c r="D8553" s="66">
        <v>0</v>
      </c>
      <c r="E8553" s="66"/>
      <c r="F8553" s="66"/>
      <c r="G8553" s="66"/>
      <c r="H8553" s="66">
        <v>0</v>
      </c>
    </row>
    <row r="8554" spans="1:8" ht="12.75" customHeight="1" x14ac:dyDescent="0.25">
      <c r="A8554" s="26" t="s">
        <v>9138</v>
      </c>
      <c r="B8554" s="26" t="s">
        <v>8958</v>
      </c>
      <c r="C8554" s="65">
        <v>16</v>
      </c>
      <c r="D8554" s="66">
        <v>0</v>
      </c>
      <c r="E8554" s="66"/>
      <c r="F8554" s="66"/>
      <c r="G8554" s="66"/>
      <c r="H8554" s="66">
        <v>0</v>
      </c>
    </row>
    <row r="8555" spans="1:8" ht="12.75" customHeight="1" x14ac:dyDescent="0.25">
      <c r="A8555" s="26" t="s">
        <v>9139</v>
      </c>
      <c r="B8555" s="26" t="s">
        <v>8960</v>
      </c>
      <c r="C8555" s="65">
        <v>16</v>
      </c>
      <c r="D8555" s="66">
        <v>0</v>
      </c>
      <c r="E8555" s="66"/>
      <c r="F8555" s="66"/>
      <c r="G8555" s="66"/>
      <c r="H8555" s="66">
        <v>0</v>
      </c>
    </row>
    <row r="8556" spans="1:8" ht="12.75" customHeight="1" x14ac:dyDescent="0.25">
      <c r="A8556" s="26" t="s">
        <v>9140</v>
      </c>
      <c r="B8556" s="26" t="s">
        <v>8962</v>
      </c>
      <c r="C8556" s="65">
        <v>16</v>
      </c>
      <c r="D8556" s="66">
        <v>0</v>
      </c>
      <c r="E8556" s="66"/>
      <c r="F8556" s="66"/>
      <c r="G8556" s="66"/>
      <c r="H8556" s="66">
        <v>0</v>
      </c>
    </row>
    <row r="8557" spans="1:8" ht="12.75" customHeight="1" x14ac:dyDescent="0.25">
      <c r="A8557" s="26" t="s">
        <v>9141</v>
      </c>
      <c r="B8557" s="26" t="s">
        <v>8964</v>
      </c>
      <c r="C8557" s="65">
        <v>16</v>
      </c>
      <c r="D8557" s="66">
        <v>0</v>
      </c>
      <c r="E8557" s="66"/>
      <c r="F8557" s="66"/>
      <c r="G8557" s="66"/>
      <c r="H8557" s="66">
        <v>0</v>
      </c>
    </row>
    <row r="8558" spans="1:8" ht="12.75" customHeight="1" x14ac:dyDescent="0.25">
      <c r="A8558" s="26" t="s">
        <v>9142</v>
      </c>
      <c r="B8558" s="26" t="s">
        <v>8982</v>
      </c>
      <c r="C8558" s="65">
        <v>14</v>
      </c>
      <c r="D8558" s="66"/>
      <c r="E8558" s="66">
        <v>0</v>
      </c>
      <c r="F8558" s="66"/>
      <c r="G8558" s="66"/>
      <c r="H8558" s="66">
        <v>0</v>
      </c>
    </row>
    <row r="8559" spans="1:8" ht="12.75" customHeight="1" x14ac:dyDescent="0.25">
      <c r="A8559" s="26" t="s">
        <v>9143</v>
      </c>
      <c r="B8559" s="26" t="s">
        <v>8949</v>
      </c>
      <c r="C8559" s="65">
        <v>16</v>
      </c>
      <c r="D8559" s="66">
        <v>0</v>
      </c>
      <c r="E8559" s="66"/>
      <c r="F8559" s="66"/>
      <c r="G8559" s="66"/>
      <c r="H8559" s="66">
        <v>0</v>
      </c>
    </row>
    <row r="8560" spans="1:8" ht="12.75" customHeight="1" x14ac:dyDescent="0.25">
      <c r="A8560" s="26" t="s">
        <v>9144</v>
      </c>
      <c r="B8560" s="26" t="s">
        <v>5582</v>
      </c>
      <c r="C8560" s="65">
        <v>16</v>
      </c>
      <c r="D8560" s="66">
        <v>0</v>
      </c>
      <c r="E8560" s="66"/>
      <c r="F8560" s="66"/>
      <c r="G8560" s="66"/>
      <c r="H8560" s="66">
        <v>0</v>
      </c>
    </row>
    <row r="8561" spans="1:8" ht="12.75" customHeight="1" x14ac:dyDescent="0.25">
      <c r="A8561" s="26" t="s">
        <v>9145</v>
      </c>
      <c r="B8561" s="26" t="s">
        <v>5701</v>
      </c>
      <c r="C8561" s="65">
        <v>16</v>
      </c>
      <c r="D8561" s="66">
        <v>0</v>
      </c>
      <c r="E8561" s="66"/>
      <c r="F8561" s="66"/>
      <c r="G8561" s="66"/>
      <c r="H8561" s="66">
        <v>0</v>
      </c>
    </row>
    <row r="8562" spans="1:8" ht="12.75" customHeight="1" x14ac:dyDescent="0.25">
      <c r="A8562" s="26" t="s">
        <v>9146</v>
      </c>
      <c r="B8562" s="26" t="s">
        <v>5801</v>
      </c>
      <c r="C8562" s="65">
        <v>16</v>
      </c>
      <c r="D8562" s="66">
        <v>0</v>
      </c>
      <c r="E8562" s="66"/>
      <c r="F8562" s="66"/>
      <c r="G8562" s="66"/>
      <c r="H8562" s="66">
        <v>0</v>
      </c>
    </row>
    <row r="8563" spans="1:8" ht="12.75" customHeight="1" x14ac:dyDescent="0.25">
      <c r="A8563" s="26" t="s">
        <v>9147</v>
      </c>
      <c r="B8563" s="26" t="s">
        <v>5914</v>
      </c>
      <c r="C8563" s="65">
        <v>16</v>
      </c>
      <c r="D8563" s="66">
        <v>0</v>
      </c>
      <c r="E8563" s="66"/>
      <c r="F8563" s="66"/>
      <c r="G8563" s="66"/>
      <c r="H8563" s="66">
        <v>0</v>
      </c>
    </row>
    <row r="8564" spans="1:8" ht="12.75" customHeight="1" x14ac:dyDescent="0.25">
      <c r="A8564" s="26" t="s">
        <v>9148</v>
      </c>
      <c r="B8564" s="26" t="s">
        <v>6023</v>
      </c>
      <c r="C8564" s="65">
        <v>16</v>
      </c>
      <c r="D8564" s="66">
        <v>0</v>
      </c>
      <c r="E8564" s="66"/>
      <c r="F8564" s="66"/>
      <c r="G8564" s="66"/>
      <c r="H8564" s="66">
        <v>0</v>
      </c>
    </row>
    <row r="8565" spans="1:8" ht="12.75" customHeight="1" x14ac:dyDescent="0.25">
      <c r="A8565" s="26" t="s">
        <v>9149</v>
      </c>
      <c r="B8565" s="26" t="s">
        <v>6118</v>
      </c>
      <c r="C8565" s="65">
        <v>16</v>
      </c>
      <c r="D8565" s="66">
        <v>0</v>
      </c>
      <c r="E8565" s="66"/>
      <c r="F8565" s="66"/>
      <c r="G8565" s="66"/>
      <c r="H8565" s="66">
        <v>0</v>
      </c>
    </row>
    <row r="8566" spans="1:8" ht="12.75" customHeight="1" x14ac:dyDescent="0.25">
      <c r="A8566" s="26" t="s">
        <v>9150</v>
      </c>
      <c r="B8566" s="26" t="s">
        <v>6874</v>
      </c>
      <c r="C8566" s="65">
        <v>16</v>
      </c>
      <c r="D8566" s="66">
        <v>0</v>
      </c>
      <c r="E8566" s="66"/>
      <c r="F8566" s="66"/>
      <c r="G8566" s="66"/>
      <c r="H8566" s="66">
        <v>0</v>
      </c>
    </row>
    <row r="8567" spans="1:8" ht="12.75" customHeight="1" x14ac:dyDescent="0.25">
      <c r="A8567" s="26" t="s">
        <v>9151</v>
      </c>
      <c r="B8567" s="26" t="s">
        <v>8958</v>
      </c>
      <c r="C8567" s="65">
        <v>16</v>
      </c>
      <c r="D8567" s="66">
        <v>0</v>
      </c>
      <c r="E8567" s="66"/>
      <c r="F8567" s="66"/>
      <c r="G8567" s="66"/>
      <c r="H8567" s="66">
        <v>0</v>
      </c>
    </row>
    <row r="8568" spans="1:8" ht="12.75" customHeight="1" x14ac:dyDescent="0.25">
      <c r="A8568" s="26" t="s">
        <v>9152</v>
      </c>
      <c r="B8568" s="26" t="s">
        <v>8960</v>
      </c>
      <c r="C8568" s="65">
        <v>16</v>
      </c>
      <c r="D8568" s="66">
        <v>0</v>
      </c>
      <c r="E8568" s="66"/>
      <c r="F8568" s="66"/>
      <c r="G8568" s="66"/>
      <c r="H8568" s="66">
        <v>0</v>
      </c>
    </row>
    <row r="8569" spans="1:8" ht="12.75" customHeight="1" x14ac:dyDescent="0.25">
      <c r="A8569" s="26" t="s">
        <v>9153</v>
      </c>
      <c r="B8569" s="26" t="s">
        <v>8962</v>
      </c>
      <c r="C8569" s="65">
        <v>16</v>
      </c>
      <c r="D8569" s="66">
        <v>0</v>
      </c>
      <c r="E8569" s="66"/>
      <c r="F8569" s="66"/>
      <c r="G8569" s="66"/>
      <c r="H8569" s="66">
        <v>0</v>
      </c>
    </row>
    <row r="8570" spans="1:8" ht="12.75" customHeight="1" x14ac:dyDescent="0.25">
      <c r="A8570" s="26" t="s">
        <v>9154</v>
      </c>
      <c r="B8570" s="26" t="s">
        <v>8964</v>
      </c>
      <c r="C8570" s="65">
        <v>16</v>
      </c>
      <c r="D8570" s="66">
        <v>0</v>
      </c>
      <c r="E8570" s="66"/>
      <c r="F8570" s="66"/>
      <c r="G8570" s="66"/>
      <c r="H8570" s="66">
        <v>0</v>
      </c>
    </row>
    <row r="8571" spans="1:8" ht="12.75" customHeight="1" x14ac:dyDescent="0.25">
      <c r="A8571" s="26" t="s">
        <v>11698</v>
      </c>
      <c r="B8571" s="26" t="s">
        <v>11699</v>
      </c>
      <c r="C8571" s="65">
        <v>12</v>
      </c>
      <c r="D8571" s="66"/>
      <c r="E8571" s="66"/>
      <c r="F8571" s="66">
        <v>2894.1</v>
      </c>
      <c r="G8571" s="66"/>
      <c r="H8571" s="66">
        <v>2894.1</v>
      </c>
    </row>
    <row r="8572" spans="1:8" ht="12.75" customHeight="1" x14ac:dyDescent="0.25">
      <c r="A8572" s="26" t="s">
        <v>11700</v>
      </c>
      <c r="B8572" s="26" t="s">
        <v>8947</v>
      </c>
      <c r="C8572" s="65">
        <v>14</v>
      </c>
      <c r="D8572" s="66"/>
      <c r="E8572" s="66">
        <v>2894.1</v>
      </c>
      <c r="F8572" s="66"/>
      <c r="G8572" s="66"/>
      <c r="H8572" s="66">
        <v>2894.1</v>
      </c>
    </row>
    <row r="8573" spans="1:8" ht="12.75" customHeight="1" x14ac:dyDescent="0.25">
      <c r="A8573" s="26" t="s">
        <v>11701</v>
      </c>
      <c r="B8573" s="26" t="s">
        <v>8949</v>
      </c>
      <c r="C8573" s="65">
        <v>16</v>
      </c>
      <c r="D8573" s="66">
        <v>2894.1</v>
      </c>
      <c r="E8573" s="66"/>
      <c r="F8573" s="66"/>
      <c r="G8573" s="66"/>
      <c r="H8573" s="66">
        <v>2894.1</v>
      </c>
    </row>
    <row r="8574" spans="1:8" ht="12.75" customHeight="1" x14ac:dyDescent="0.25">
      <c r="A8574" s="26" t="s">
        <v>11702</v>
      </c>
      <c r="B8574" s="26" t="s">
        <v>8962</v>
      </c>
      <c r="C8574" s="65">
        <v>16</v>
      </c>
      <c r="D8574" s="66">
        <v>0</v>
      </c>
      <c r="E8574" s="66"/>
      <c r="F8574" s="66"/>
      <c r="G8574" s="66"/>
      <c r="H8574" s="66">
        <v>0</v>
      </c>
    </row>
    <row r="8575" spans="1:8" ht="12.75" customHeight="1" x14ac:dyDescent="0.25">
      <c r="A8575" s="26" t="s">
        <v>9155</v>
      </c>
      <c r="B8575" s="26" t="s">
        <v>9156</v>
      </c>
      <c r="C8575" s="65">
        <v>10</v>
      </c>
      <c r="D8575" s="66"/>
      <c r="E8575" s="66"/>
      <c r="F8575" s="66"/>
      <c r="G8575" s="66">
        <v>0</v>
      </c>
      <c r="H8575" s="66">
        <v>0</v>
      </c>
    </row>
    <row r="8576" spans="1:8" ht="12.75" customHeight="1" x14ac:dyDescent="0.25">
      <c r="A8576" s="26" t="s">
        <v>9157</v>
      </c>
      <c r="B8576" s="26" t="s">
        <v>9156</v>
      </c>
      <c r="C8576" s="65">
        <v>12</v>
      </c>
      <c r="D8576" s="66"/>
      <c r="E8576" s="66"/>
      <c r="F8576" s="66">
        <v>0</v>
      </c>
      <c r="G8576" s="66"/>
      <c r="H8576" s="66">
        <v>0</v>
      </c>
    </row>
    <row r="8577" spans="1:8" ht="22.5" customHeight="1" x14ac:dyDescent="0.25">
      <c r="A8577" s="26" t="s">
        <v>9158</v>
      </c>
      <c r="B8577" s="26" t="s">
        <v>9156</v>
      </c>
      <c r="C8577" s="65">
        <v>14</v>
      </c>
      <c r="D8577" s="66"/>
      <c r="E8577" s="66">
        <v>0</v>
      </c>
      <c r="F8577" s="66"/>
      <c r="G8577" s="66"/>
      <c r="H8577" s="66">
        <v>0</v>
      </c>
    </row>
    <row r="8578" spans="1:8" ht="12.75" customHeight="1" x14ac:dyDescent="0.25">
      <c r="A8578" s="26" t="s">
        <v>9159</v>
      </c>
      <c r="B8578" s="26" t="s">
        <v>5356</v>
      </c>
      <c r="C8578" s="65">
        <v>16</v>
      </c>
      <c r="D8578" s="66">
        <v>0</v>
      </c>
      <c r="E8578" s="66"/>
      <c r="F8578" s="66"/>
      <c r="G8578" s="66"/>
      <c r="H8578" s="66">
        <v>0</v>
      </c>
    </row>
    <row r="8579" spans="1:8" ht="12.75" customHeight="1" x14ac:dyDescent="0.25">
      <c r="A8579" s="26" t="s">
        <v>9160</v>
      </c>
      <c r="B8579" s="26" t="s">
        <v>5358</v>
      </c>
      <c r="C8579" s="65">
        <v>16</v>
      </c>
      <c r="D8579" s="66">
        <v>0</v>
      </c>
      <c r="E8579" s="66"/>
      <c r="F8579" s="66"/>
      <c r="G8579" s="66"/>
      <c r="H8579" s="66">
        <v>0</v>
      </c>
    </row>
    <row r="8580" spans="1:8" ht="12.75" customHeight="1" x14ac:dyDescent="0.25">
      <c r="A8580" s="26" t="s">
        <v>9161</v>
      </c>
      <c r="B8580" s="26" t="s">
        <v>5360</v>
      </c>
      <c r="C8580" s="65">
        <v>16</v>
      </c>
      <c r="D8580" s="66">
        <v>0</v>
      </c>
      <c r="E8580" s="66"/>
      <c r="F8580" s="66"/>
      <c r="G8580" s="66"/>
      <c r="H8580" s="66">
        <v>0</v>
      </c>
    </row>
    <row r="8581" spans="1:8" ht="12.75" customHeight="1" x14ac:dyDescent="0.25">
      <c r="A8581" s="26" t="s">
        <v>9162</v>
      </c>
      <c r="B8581" s="26" t="s">
        <v>5362</v>
      </c>
      <c r="C8581" s="65">
        <v>16</v>
      </c>
      <c r="D8581" s="66">
        <v>0</v>
      </c>
      <c r="E8581" s="66"/>
      <c r="F8581" s="66"/>
      <c r="G8581" s="66"/>
      <c r="H8581" s="66">
        <v>0</v>
      </c>
    </row>
    <row r="8582" spans="1:8" ht="12.75" customHeight="1" x14ac:dyDescent="0.25">
      <c r="A8582" s="26" t="s">
        <v>9163</v>
      </c>
      <c r="B8582" s="26" t="s">
        <v>5364</v>
      </c>
      <c r="C8582" s="65">
        <v>16</v>
      </c>
      <c r="D8582" s="66">
        <v>0</v>
      </c>
      <c r="E8582" s="66"/>
      <c r="F8582" s="66"/>
      <c r="G8582" s="66"/>
      <c r="H8582" s="66">
        <v>0</v>
      </c>
    </row>
    <row r="8583" spans="1:8" ht="12.75" customHeight="1" x14ac:dyDescent="0.25">
      <c r="A8583" s="26" t="s">
        <v>9164</v>
      </c>
      <c r="B8583" s="26" t="s">
        <v>5366</v>
      </c>
      <c r="C8583" s="65">
        <v>16</v>
      </c>
      <c r="D8583" s="66">
        <v>0</v>
      </c>
      <c r="E8583" s="66"/>
      <c r="F8583" s="66"/>
      <c r="G8583" s="66"/>
      <c r="H8583" s="66">
        <v>0</v>
      </c>
    </row>
    <row r="8584" spans="1:8" ht="22.5" customHeight="1" x14ac:dyDescent="0.25">
      <c r="A8584" s="26" t="s">
        <v>9165</v>
      </c>
      <c r="B8584" s="26" t="s">
        <v>5368</v>
      </c>
      <c r="C8584" s="65">
        <v>16</v>
      </c>
      <c r="D8584" s="66">
        <v>0</v>
      </c>
      <c r="E8584" s="66"/>
      <c r="F8584" s="66"/>
      <c r="G8584" s="66"/>
      <c r="H8584" s="66">
        <v>0</v>
      </c>
    </row>
    <row r="8585" spans="1:8" ht="12.75" customHeight="1" x14ac:dyDescent="0.25">
      <c r="A8585" s="26" t="s">
        <v>9166</v>
      </c>
      <c r="B8585" s="26" t="s">
        <v>5370</v>
      </c>
      <c r="C8585" s="65">
        <v>16</v>
      </c>
      <c r="D8585" s="66">
        <v>0</v>
      </c>
      <c r="E8585" s="66"/>
      <c r="F8585" s="66"/>
      <c r="G8585" s="66"/>
      <c r="H8585" s="66">
        <v>0</v>
      </c>
    </row>
    <row r="8586" spans="1:8" ht="12.75" customHeight="1" x14ac:dyDescent="0.25">
      <c r="A8586" s="26" t="s">
        <v>9167</v>
      </c>
      <c r="B8586" s="26" t="s">
        <v>9168</v>
      </c>
      <c r="C8586" s="65">
        <v>16</v>
      </c>
      <c r="D8586" s="66">
        <v>0</v>
      </c>
      <c r="E8586" s="66"/>
      <c r="F8586" s="66"/>
      <c r="G8586" s="66"/>
      <c r="H8586" s="66">
        <v>0</v>
      </c>
    </row>
    <row r="8587" spans="1:8" ht="12.75" customHeight="1" x14ac:dyDescent="0.25">
      <c r="A8587" s="26" t="s">
        <v>11873</v>
      </c>
      <c r="B8587" s="26" t="s">
        <v>11874</v>
      </c>
      <c r="C8587" s="65">
        <v>16</v>
      </c>
      <c r="D8587" s="66">
        <v>0</v>
      </c>
      <c r="E8587" s="66"/>
      <c r="F8587" s="66"/>
      <c r="G8587" s="66"/>
      <c r="H8587" s="66">
        <v>0</v>
      </c>
    </row>
    <row r="8588" spans="1:8" ht="12.75" customHeight="1" x14ac:dyDescent="0.25">
      <c r="A8588" s="26" t="s">
        <v>9169</v>
      </c>
      <c r="B8588" s="26" t="s">
        <v>8966</v>
      </c>
      <c r="C8588" s="65">
        <v>12</v>
      </c>
      <c r="D8588" s="66"/>
      <c r="E8588" s="66"/>
      <c r="F8588" s="66">
        <v>0</v>
      </c>
      <c r="G8588" s="66"/>
      <c r="H8588" s="66">
        <v>0</v>
      </c>
    </row>
    <row r="8589" spans="1:8" ht="12.75" customHeight="1" x14ac:dyDescent="0.25">
      <c r="A8589" s="26" t="s">
        <v>9170</v>
      </c>
      <c r="B8589" s="26" t="s">
        <v>9171</v>
      </c>
      <c r="C8589" s="65">
        <v>10</v>
      </c>
      <c r="D8589" s="66"/>
      <c r="E8589" s="66"/>
      <c r="F8589" s="66"/>
      <c r="G8589" s="66">
        <v>0</v>
      </c>
      <c r="H8589" s="66">
        <v>0</v>
      </c>
    </row>
    <row r="8590" spans="1:8" ht="12.75" customHeight="1" x14ac:dyDescent="0.25">
      <c r="A8590" s="26" t="s">
        <v>9172</v>
      </c>
      <c r="B8590" s="26" t="s">
        <v>9171</v>
      </c>
      <c r="C8590" s="65">
        <v>12</v>
      </c>
      <c r="D8590" s="66"/>
      <c r="E8590" s="66"/>
      <c r="F8590" s="66">
        <v>0</v>
      </c>
      <c r="G8590" s="66"/>
      <c r="H8590" s="66">
        <v>0</v>
      </c>
    </row>
    <row r="8591" spans="1:8" ht="12.75" customHeight="1" x14ac:dyDescent="0.25">
      <c r="A8591" s="26" t="s">
        <v>9173</v>
      </c>
      <c r="B8591" s="26" t="s">
        <v>9174</v>
      </c>
      <c r="C8591" s="65">
        <v>14</v>
      </c>
      <c r="D8591" s="66"/>
      <c r="E8591" s="66">
        <v>0</v>
      </c>
      <c r="F8591" s="66"/>
      <c r="G8591" s="66"/>
      <c r="H8591" s="66">
        <v>0</v>
      </c>
    </row>
    <row r="8592" spans="1:8" ht="12.75" customHeight="1" x14ac:dyDescent="0.25">
      <c r="A8592" s="26" t="s">
        <v>9175</v>
      </c>
      <c r="B8592" s="26" t="s">
        <v>5356</v>
      </c>
      <c r="C8592" s="65">
        <v>16</v>
      </c>
      <c r="D8592" s="66">
        <v>0</v>
      </c>
      <c r="E8592" s="66"/>
      <c r="F8592" s="66"/>
      <c r="G8592" s="66"/>
      <c r="H8592" s="66">
        <v>0</v>
      </c>
    </row>
    <row r="8593" spans="1:8" ht="12.75" customHeight="1" x14ac:dyDescent="0.25">
      <c r="A8593" s="26" t="s">
        <v>9176</v>
      </c>
      <c r="B8593" s="26" t="s">
        <v>5358</v>
      </c>
      <c r="C8593" s="65">
        <v>16</v>
      </c>
      <c r="D8593" s="66">
        <v>0</v>
      </c>
      <c r="E8593" s="66"/>
      <c r="F8593" s="66"/>
      <c r="G8593" s="66"/>
      <c r="H8593" s="66">
        <v>0</v>
      </c>
    </row>
    <row r="8594" spans="1:8" ht="12.75" customHeight="1" x14ac:dyDescent="0.25">
      <c r="A8594" s="26" t="s">
        <v>9177</v>
      </c>
      <c r="B8594" s="26" t="s">
        <v>5360</v>
      </c>
      <c r="C8594" s="65">
        <v>16</v>
      </c>
      <c r="D8594" s="66">
        <v>0</v>
      </c>
      <c r="E8594" s="66"/>
      <c r="F8594" s="66"/>
      <c r="G8594" s="66"/>
      <c r="H8594" s="66">
        <v>0</v>
      </c>
    </row>
    <row r="8595" spans="1:8" ht="12.75" customHeight="1" x14ac:dyDescent="0.25">
      <c r="A8595" s="26" t="s">
        <v>9178</v>
      </c>
      <c r="B8595" s="26" t="s">
        <v>5362</v>
      </c>
      <c r="C8595" s="65">
        <v>16</v>
      </c>
      <c r="D8595" s="66">
        <v>0</v>
      </c>
      <c r="E8595" s="66"/>
      <c r="F8595" s="66"/>
      <c r="G8595" s="66"/>
      <c r="H8595" s="66">
        <v>0</v>
      </c>
    </row>
    <row r="8596" spans="1:8" ht="12.75" customHeight="1" x14ac:dyDescent="0.25">
      <c r="A8596" s="26" t="s">
        <v>9179</v>
      </c>
      <c r="B8596" s="26" t="s">
        <v>5364</v>
      </c>
      <c r="C8596" s="65">
        <v>16</v>
      </c>
      <c r="D8596" s="66">
        <v>0</v>
      </c>
      <c r="E8596" s="66"/>
      <c r="F8596" s="66"/>
      <c r="G8596" s="66"/>
      <c r="H8596" s="66">
        <v>0</v>
      </c>
    </row>
    <row r="8597" spans="1:8" ht="12.75" customHeight="1" x14ac:dyDescent="0.25">
      <c r="A8597" s="26" t="s">
        <v>9180</v>
      </c>
      <c r="B8597" s="26" t="s">
        <v>5366</v>
      </c>
      <c r="C8597" s="65">
        <v>16</v>
      </c>
      <c r="D8597" s="66">
        <v>0</v>
      </c>
      <c r="E8597" s="66"/>
      <c r="F8597" s="66"/>
      <c r="G8597" s="66"/>
      <c r="H8597" s="66">
        <v>0</v>
      </c>
    </row>
    <row r="8598" spans="1:8" ht="12.75" customHeight="1" x14ac:dyDescent="0.25">
      <c r="A8598" s="26" t="s">
        <v>9181</v>
      </c>
      <c r="B8598" s="26" t="s">
        <v>5368</v>
      </c>
      <c r="C8598" s="65">
        <v>16</v>
      </c>
      <c r="D8598" s="66">
        <v>0</v>
      </c>
      <c r="E8598" s="66"/>
      <c r="F8598" s="66"/>
      <c r="G8598" s="66"/>
      <c r="H8598" s="66">
        <v>0</v>
      </c>
    </row>
    <row r="8599" spans="1:8" ht="12.75" customHeight="1" x14ac:dyDescent="0.25">
      <c r="A8599" s="26" t="s">
        <v>9182</v>
      </c>
      <c r="B8599" s="26" t="s">
        <v>5370</v>
      </c>
      <c r="C8599" s="65">
        <v>16</v>
      </c>
      <c r="D8599" s="66">
        <v>0</v>
      </c>
      <c r="E8599" s="66"/>
      <c r="F8599" s="66"/>
      <c r="G8599" s="66"/>
      <c r="H8599" s="66">
        <v>0</v>
      </c>
    </row>
    <row r="8600" spans="1:8" ht="12.75" customHeight="1" x14ac:dyDescent="0.25">
      <c r="A8600" s="26" t="s">
        <v>9183</v>
      </c>
      <c r="B8600" s="26" t="s">
        <v>9184</v>
      </c>
      <c r="C8600" s="65">
        <v>10</v>
      </c>
      <c r="D8600" s="66"/>
      <c r="E8600" s="66"/>
      <c r="F8600" s="66"/>
      <c r="G8600" s="66">
        <v>0</v>
      </c>
      <c r="H8600" s="66">
        <v>0</v>
      </c>
    </row>
    <row r="8601" spans="1:8" ht="12.75" customHeight="1" x14ac:dyDescent="0.25">
      <c r="A8601" s="26" t="s">
        <v>9185</v>
      </c>
      <c r="B8601" s="26" t="s">
        <v>9186</v>
      </c>
      <c r="C8601" s="65">
        <v>12</v>
      </c>
      <c r="D8601" s="66"/>
      <c r="E8601" s="66"/>
      <c r="F8601" s="66">
        <v>0</v>
      </c>
      <c r="G8601" s="66"/>
      <c r="H8601" s="66">
        <v>0</v>
      </c>
    </row>
    <row r="8602" spans="1:8" ht="12.75" customHeight="1" x14ac:dyDescent="0.25">
      <c r="A8602" s="26" t="s">
        <v>9187</v>
      </c>
      <c r="B8602" s="26" t="s">
        <v>9186</v>
      </c>
      <c r="C8602" s="65">
        <v>14</v>
      </c>
      <c r="D8602" s="66"/>
      <c r="E8602" s="66">
        <v>0</v>
      </c>
      <c r="F8602" s="66"/>
      <c r="G8602" s="66"/>
      <c r="H8602" s="66">
        <v>0</v>
      </c>
    </row>
    <row r="8603" spans="1:8" ht="12.75" customHeight="1" x14ac:dyDescent="0.25">
      <c r="A8603" s="26" t="s">
        <v>9188</v>
      </c>
      <c r="B8603" s="26" t="s">
        <v>5269</v>
      </c>
      <c r="C8603" s="65">
        <v>16</v>
      </c>
      <c r="D8603" s="66">
        <v>0</v>
      </c>
      <c r="E8603" s="66"/>
      <c r="F8603" s="66"/>
      <c r="G8603" s="66"/>
      <c r="H8603" s="66">
        <v>0</v>
      </c>
    </row>
    <row r="8604" spans="1:8" ht="12.75" customHeight="1" x14ac:dyDescent="0.25">
      <c r="A8604" s="26" t="s">
        <v>9189</v>
      </c>
      <c r="B8604" s="26" t="s">
        <v>5278</v>
      </c>
      <c r="C8604" s="65">
        <v>16</v>
      </c>
      <c r="D8604" s="66">
        <v>0</v>
      </c>
      <c r="E8604" s="66"/>
      <c r="F8604" s="66"/>
      <c r="G8604" s="66"/>
      <c r="H8604" s="66">
        <v>0</v>
      </c>
    </row>
    <row r="8605" spans="1:8" ht="12.75" customHeight="1" x14ac:dyDescent="0.25">
      <c r="A8605" s="26" t="s">
        <v>9190</v>
      </c>
      <c r="B8605" s="26" t="s">
        <v>5287</v>
      </c>
      <c r="C8605" s="65">
        <v>16</v>
      </c>
      <c r="D8605" s="66">
        <v>0</v>
      </c>
      <c r="E8605" s="66"/>
      <c r="F8605" s="66"/>
      <c r="G8605" s="66"/>
      <c r="H8605" s="66">
        <v>0</v>
      </c>
    </row>
    <row r="8606" spans="1:8" ht="12.75" customHeight="1" x14ac:dyDescent="0.25">
      <c r="A8606" s="26" t="s">
        <v>9191</v>
      </c>
      <c r="B8606" s="26" t="s">
        <v>4745</v>
      </c>
      <c r="C8606" s="65">
        <v>16</v>
      </c>
      <c r="D8606" s="66">
        <v>0</v>
      </c>
      <c r="E8606" s="66"/>
      <c r="F8606" s="66"/>
      <c r="G8606" s="66"/>
      <c r="H8606" s="66">
        <v>0</v>
      </c>
    </row>
    <row r="8607" spans="1:8" ht="12.75" customHeight="1" x14ac:dyDescent="0.25">
      <c r="A8607" s="26" t="s">
        <v>9192</v>
      </c>
      <c r="B8607" s="26" t="s">
        <v>5304</v>
      </c>
      <c r="C8607" s="65">
        <v>16</v>
      </c>
      <c r="D8607" s="66">
        <v>0</v>
      </c>
      <c r="E8607" s="66"/>
      <c r="F8607" s="66"/>
      <c r="G8607" s="66"/>
      <c r="H8607" s="66">
        <v>0</v>
      </c>
    </row>
    <row r="8608" spans="1:8" ht="12.75" customHeight="1" x14ac:dyDescent="0.25">
      <c r="A8608" s="26" t="s">
        <v>9193</v>
      </c>
      <c r="B8608" s="26" t="s">
        <v>5313</v>
      </c>
      <c r="C8608" s="65">
        <v>16</v>
      </c>
      <c r="D8608" s="66">
        <v>0</v>
      </c>
      <c r="E8608" s="66"/>
      <c r="F8608" s="66"/>
      <c r="G8608" s="66"/>
      <c r="H8608" s="66">
        <v>0</v>
      </c>
    </row>
    <row r="8609" spans="1:8" ht="12.75" customHeight="1" x14ac:dyDescent="0.25">
      <c r="A8609" s="26" t="s">
        <v>9194</v>
      </c>
      <c r="B8609" s="26" t="s">
        <v>9195</v>
      </c>
      <c r="C8609" s="65">
        <v>12</v>
      </c>
      <c r="D8609" s="66"/>
      <c r="E8609" s="66"/>
      <c r="F8609" s="66">
        <v>0</v>
      </c>
      <c r="G8609" s="66"/>
      <c r="H8609" s="66">
        <v>0</v>
      </c>
    </row>
    <row r="8610" spans="1:8" ht="12.75" customHeight="1" x14ac:dyDescent="0.25">
      <c r="A8610" s="26" t="s">
        <v>9196</v>
      </c>
      <c r="B8610" s="26" t="s">
        <v>9195</v>
      </c>
      <c r="C8610" s="65">
        <v>14</v>
      </c>
      <c r="D8610" s="66"/>
      <c r="E8610" s="66">
        <v>0</v>
      </c>
      <c r="F8610" s="66"/>
      <c r="G8610" s="66"/>
      <c r="H8610" s="66">
        <v>0</v>
      </c>
    </row>
    <row r="8611" spans="1:8" ht="12.75" customHeight="1" x14ac:dyDescent="0.25">
      <c r="A8611" s="26" t="s">
        <v>9197</v>
      </c>
      <c r="B8611" s="26" t="s">
        <v>5269</v>
      </c>
      <c r="C8611" s="65">
        <v>16</v>
      </c>
      <c r="D8611" s="66">
        <v>0</v>
      </c>
      <c r="E8611" s="66"/>
      <c r="F8611" s="66"/>
      <c r="G8611" s="66"/>
      <c r="H8611" s="66">
        <v>0</v>
      </c>
    </row>
    <row r="8612" spans="1:8" ht="12.75" customHeight="1" x14ac:dyDescent="0.25">
      <c r="A8612" s="26" t="s">
        <v>9198</v>
      </c>
      <c r="B8612" s="26" t="s">
        <v>5278</v>
      </c>
      <c r="C8612" s="65">
        <v>16</v>
      </c>
      <c r="D8612" s="66">
        <v>0</v>
      </c>
      <c r="E8612" s="66"/>
      <c r="F8612" s="66"/>
      <c r="G8612" s="66"/>
      <c r="H8612" s="66">
        <v>0</v>
      </c>
    </row>
    <row r="8613" spans="1:8" ht="12.75" customHeight="1" x14ac:dyDescent="0.25">
      <c r="A8613" s="26" t="s">
        <v>9199</v>
      </c>
      <c r="B8613" s="26" t="s">
        <v>5287</v>
      </c>
      <c r="C8613" s="65">
        <v>16</v>
      </c>
      <c r="D8613" s="66">
        <v>0</v>
      </c>
      <c r="E8613" s="66"/>
      <c r="F8613" s="66"/>
      <c r="G8613" s="66"/>
      <c r="H8613" s="66">
        <v>0</v>
      </c>
    </row>
    <row r="8614" spans="1:8" ht="12.75" customHeight="1" x14ac:dyDescent="0.25">
      <c r="A8614" s="26" t="s">
        <v>9200</v>
      </c>
      <c r="B8614" s="26" t="s">
        <v>4745</v>
      </c>
      <c r="C8614" s="65">
        <v>16</v>
      </c>
      <c r="D8614" s="66">
        <v>0</v>
      </c>
      <c r="E8614" s="66"/>
      <c r="F8614" s="66"/>
      <c r="G8614" s="66"/>
      <c r="H8614" s="66">
        <v>0</v>
      </c>
    </row>
    <row r="8615" spans="1:8" ht="12.75" customHeight="1" x14ac:dyDescent="0.25">
      <c r="A8615" s="26" t="s">
        <v>9201</v>
      </c>
      <c r="B8615" s="26" t="s">
        <v>5304</v>
      </c>
      <c r="C8615" s="65">
        <v>16</v>
      </c>
      <c r="D8615" s="66">
        <v>0</v>
      </c>
      <c r="E8615" s="66"/>
      <c r="F8615" s="66"/>
      <c r="G8615" s="66"/>
      <c r="H8615" s="66">
        <v>0</v>
      </c>
    </row>
    <row r="8616" spans="1:8" ht="12.75" customHeight="1" x14ac:dyDescent="0.25">
      <c r="A8616" s="26" t="s">
        <v>9202</v>
      </c>
      <c r="B8616" s="26" t="s">
        <v>5313</v>
      </c>
      <c r="C8616" s="65">
        <v>16</v>
      </c>
      <c r="D8616" s="66">
        <v>0</v>
      </c>
      <c r="E8616" s="66"/>
      <c r="F8616" s="66"/>
      <c r="G8616" s="66"/>
      <c r="H8616" s="66">
        <v>0</v>
      </c>
    </row>
    <row r="8617" spans="1:8" ht="12.75" customHeight="1" x14ac:dyDescent="0.25">
      <c r="A8617" s="26" t="s">
        <v>9203</v>
      </c>
      <c r="B8617" s="26" t="s">
        <v>9204</v>
      </c>
      <c r="C8617" s="65">
        <v>10</v>
      </c>
      <c r="D8617" s="66"/>
      <c r="E8617" s="66"/>
      <c r="F8617" s="66"/>
      <c r="G8617" s="66">
        <v>0</v>
      </c>
      <c r="H8617" s="66">
        <v>0</v>
      </c>
    </row>
    <row r="8618" spans="1:8" ht="12.75" customHeight="1" x14ac:dyDescent="0.25">
      <c r="A8618" s="26" t="s">
        <v>9205</v>
      </c>
      <c r="B8618" s="26" t="s">
        <v>9206</v>
      </c>
      <c r="C8618" s="65">
        <v>6</v>
      </c>
      <c r="D8618" s="66"/>
      <c r="E8618" s="66"/>
      <c r="F8618" s="66"/>
      <c r="G8618" s="66"/>
      <c r="H8618" s="66">
        <v>3839444.44</v>
      </c>
    </row>
    <row r="8619" spans="1:8" ht="12.75" customHeight="1" x14ac:dyDescent="0.25">
      <c r="A8619" s="26" t="s">
        <v>9207</v>
      </c>
      <c r="B8619" s="26" t="s">
        <v>8103</v>
      </c>
      <c r="C8619" s="65">
        <v>10</v>
      </c>
      <c r="D8619" s="66"/>
      <c r="E8619" s="66"/>
      <c r="F8619" s="66"/>
      <c r="G8619" s="66">
        <v>3742977.67</v>
      </c>
      <c r="H8619" s="66">
        <v>3742977.67</v>
      </c>
    </row>
    <row r="8620" spans="1:8" ht="12.75" customHeight="1" x14ac:dyDescent="0.25">
      <c r="A8620" s="26" t="s">
        <v>9208</v>
      </c>
      <c r="B8620" s="26" t="s">
        <v>8103</v>
      </c>
      <c r="C8620" s="65">
        <v>12</v>
      </c>
      <c r="D8620" s="66"/>
      <c r="E8620" s="66"/>
      <c r="F8620" s="66">
        <v>3742977.67</v>
      </c>
      <c r="G8620" s="66"/>
      <c r="H8620" s="66">
        <v>3742977.67</v>
      </c>
    </row>
    <row r="8621" spans="1:8" ht="12.75" customHeight="1" x14ac:dyDescent="0.25">
      <c r="A8621" s="26" t="s">
        <v>9209</v>
      </c>
      <c r="B8621" s="26" t="s">
        <v>8103</v>
      </c>
      <c r="C8621" s="65">
        <v>14</v>
      </c>
      <c r="D8621" s="66"/>
      <c r="E8621" s="66">
        <v>3742977.67</v>
      </c>
      <c r="F8621" s="66"/>
      <c r="G8621" s="66"/>
      <c r="H8621" s="66">
        <v>3742977.67</v>
      </c>
    </row>
    <row r="8622" spans="1:8" ht="12.75" customHeight="1" x14ac:dyDescent="0.25">
      <c r="A8622" s="26" t="s">
        <v>9210</v>
      </c>
      <c r="B8622" s="26" t="s">
        <v>9211</v>
      </c>
      <c r="C8622" s="65">
        <v>16</v>
      </c>
      <c r="D8622" s="66">
        <v>0</v>
      </c>
      <c r="E8622" s="66"/>
      <c r="F8622" s="66"/>
      <c r="G8622" s="66"/>
      <c r="H8622" s="66">
        <v>0</v>
      </c>
    </row>
    <row r="8623" spans="1:8" ht="12.75" customHeight="1" x14ac:dyDescent="0.25">
      <c r="A8623" s="26" t="s">
        <v>9212</v>
      </c>
      <c r="B8623" s="26" t="s">
        <v>9213</v>
      </c>
      <c r="C8623" s="65">
        <v>16</v>
      </c>
      <c r="D8623" s="66">
        <v>6969.57</v>
      </c>
      <c r="E8623" s="66"/>
      <c r="F8623" s="66"/>
      <c r="G8623" s="66"/>
      <c r="H8623" s="66">
        <v>6969.57</v>
      </c>
    </row>
    <row r="8624" spans="1:8" ht="12.75" customHeight="1" x14ac:dyDescent="0.25">
      <c r="A8624" s="26" t="s">
        <v>9214</v>
      </c>
      <c r="B8624" s="26" t="s">
        <v>9215</v>
      </c>
      <c r="C8624" s="65">
        <v>16</v>
      </c>
      <c r="D8624" s="66">
        <v>0</v>
      </c>
      <c r="E8624" s="66"/>
      <c r="F8624" s="66"/>
      <c r="G8624" s="66"/>
      <c r="H8624" s="66">
        <v>0</v>
      </c>
    </row>
    <row r="8625" spans="1:8" ht="12.75" customHeight="1" x14ac:dyDescent="0.25">
      <c r="A8625" s="26" t="s">
        <v>9216</v>
      </c>
      <c r="B8625" s="26" t="s">
        <v>11525</v>
      </c>
      <c r="C8625" s="65">
        <v>16</v>
      </c>
      <c r="D8625" s="66">
        <v>1578576.4</v>
      </c>
      <c r="E8625" s="66"/>
      <c r="F8625" s="66"/>
      <c r="G8625" s="66"/>
      <c r="H8625" s="66">
        <v>1578576.4</v>
      </c>
    </row>
    <row r="8626" spans="1:8" ht="12.75" customHeight="1" x14ac:dyDescent="0.25">
      <c r="A8626" s="26" t="s">
        <v>9217</v>
      </c>
      <c r="B8626" s="26" t="s">
        <v>9218</v>
      </c>
      <c r="C8626" s="65">
        <v>16</v>
      </c>
      <c r="D8626" s="66">
        <v>0</v>
      </c>
      <c r="E8626" s="66"/>
      <c r="F8626" s="66"/>
      <c r="G8626" s="66"/>
      <c r="H8626" s="66">
        <v>0</v>
      </c>
    </row>
    <row r="8627" spans="1:8" ht="12.75" customHeight="1" x14ac:dyDescent="0.25">
      <c r="A8627" s="26" t="s">
        <v>9219</v>
      </c>
      <c r="B8627" s="26" t="s">
        <v>9220</v>
      </c>
      <c r="C8627" s="65">
        <v>16</v>
      </c>
      <c r="D8627" s="66">
        <v>0</v>
      </c>
      <c r="E8627" s="66"/>
      <c r="F8627" s="66"/>
      <c r="G8627" s="66"/>
      <c r="H8627" s="66">
        <v>0</v>
      </c>
    </row>
    <row r="8628" spans="1:8" ht="12.75" customHeight="1" x14ac:dyDescent="0.25">
      <c r="A8628" s="26" t="s">
        <v>9221</v>
      </c>
      <c r="B8628" s="26" t="s">
        <v>9222</v>
      </c>
      <c r="C8628" s="65">
        <v>16</v>
      </c>
      <c r="D8628" s="66">
        <v>422578.54</v>
      </c>
      <c r="E8628" s="66"/>
      <c r="F8628" s="66"/>
      <c r="G8628" s="66"/>
      <c r="H8628" s="66">
        <v>422578.54</v>
      </c>
    </row>
    <row r="8629" spans="1:8" ht="12.75" customHeight="1" x14ac:dyDescent="0.25">
      <c r="A8629" s="26" t="s">
        <v>9223</v>
      </c>
      <c r="B8629" s="26" t="s">
        <v>9224</v>
      </c>
      <c r="C8629" s="65">
        <v>16</v>
      </c>
      <c r="D8629" s="66">
        <v>0</v>
      </c>
      <c r="E8629" s="66"/>
      <c r="F8629" s="66"/>
      <c r="G8629" s="66"/>
      <c r="H8629" s="66">
        <v>0</v>
      </c>
    </row>
    <row r="8630" spans="1:8" ht="12.75" customHeight="1" x14ac:dyDescent="0.25">
      <c r="A8630" s="26" t="s">
        <v>9225</v>
      </c>
      <c r="B8630" s="26" t="s">
        <v>9226</v>
      </c>
      <c r="C8630" s="65">
        <v>16</v>
      </c>
      <c r="D8630" s="66">
        <v>0</v>
      </c>
      <c r="E8630" s="66"/>
      <c r="F8630" s="66"/>
      <c r="G8630" s="66"/>
      <c r="H8630" s="66">
        <v>0</v>
      </c>
    </row>
    <row r="8631" spans="1:8" ht="12.75" customHeight="1" x14ac:dyDescent="0.25">
      <c r="A8631" s="26" t="s">
        <v>9227</v>
      </c>
      <c r="B8631" s="26" t="s">
        <v>12316</v>
      </c>
      <c r="C8631" s="65">
        <v>16</v>
      </c>
      <c r="D8631" s="66">
        <v>15780.82</v>
      </c>
      <c r="E8631" s="66"/>
      <c r="F8631" s="66"/>
      <c r="G8631" s="66"/>
      <c r="H8631" s="66">
        <v>15780.82</v>
      </c>
    </row>
    <row r="8632" spans="1:8" ht="12.75" customHeight="1" x14ac:dyDescent="0.25">
      <c r="A8632" s="26" t="s">
        <v>9228</v>
      </c>
      <c r="B8632" s="26" t="s">
        <v>9229</v>
      </c>
      <c r="C8632" s="65">
        <v>16</v>
      </c>
      <c r="D8632" s="66">
        <v>173120.15</v>
      </c>
      <c r="E8632" s="66"/>
      <c r="F8632" s="66"/>
      <c r="G8632" s="66"/>
      <c r="H8632" s="66">
        <v>173120.15</v>
      </c>
    </row>
    <row r="8633" spans="1:8" ht="12.75" customHeight="1" x14ac:dyDescent="0.25">
      <c r="A8633" s="26" t="s">
        <v>9230</v>
      </c>
      <c r="B8633" s="26" t="s">
        <v>9231</v>
      </c>
      <c r="C8633" s="65">
        <v>16</v>
      </c>
      <c r="D8633" s="66">
        <v>630176.01</v>
      </c>
      <c r="E8633" s="66"/>
      <c r="F8633" s="66"/>
      <c r="G8633" s="66"/>
      <c r="H8633" s="66">
        <v>630176.01</v>
      </c>
    </row>
    <row r="8634" spans="1:8" ht="12.75" customHeight="1" x14ac:dyDescent="0.25">
      <c r="A8634" s="26" t="s">
        <v>9232</v>
      </c>
      <c r="B8634" s="26" t="s">
        <v>9233</v>
      </c>
      <c r="C8634" s="65">
        <v>16</v>
      </c>
      <c r="D8634" s="66">
        <v>0</v>
      </c>
      <c r="E8634" s="66"/>
      <c r="F8634" s="66"/>
      <c r="G8634" s="66"/>
      <c r="H8634" s="66">
        <v>0</v>
      </c>
    </row>
    <row r="8635" spans="1:8" ht="12.75" customHeight="1" x14ac:dyDescent="0.25">
      <c r="A8635" s="26" t="s">
        <v>9234</v>
      </c>
      <c r="B8635" s="26" t="s">
        <v>9235</v>
      </c>
      <c r="C8635" s="65">
        <v>16</v>
      </c>
      <c r="D8635" s="66">
        <v>123130.01</v>
      </c>
      <c r="E8635" s="66"/>
      <c r="F8635" s="66"/>
      <c r="G8635" s="66"/>
      <c r="H8635" s="66">
        <v>123130.01</v>
      </c>
    </row>
    <row r="8636" spans="1:8" ht="12.75" customHeight="1" x14ac:dyDescent="0.25">
      <c r="A8636" s="26" t="s">
        <v>9236</v>
      </c>
      <c r="B8636" s="26" t="s">
        <v>9237</v>
      </c>
      <c r="C8636" s="65">
        <v>16</v>
      </c>
      <c r="D8636" s="66">
        <v>0</v>
      </c>
      <c r="E8636" s="66"/>
      <c r="F8636" s="66"/>
      <c r="G8636" s="66"/>
      <c r="H8636" s="66">
        <v>0</v>
      </c>
    </row>
    <row r="8637" spans="1:8" ht="12.75" customHeight="1" x14ac:dyDescent="0.25">
      <c r="A8637" s="26" t="s">
        <v>9238</v>
      </c>
      <c r="B8637" s="26" t="s">
        <v>9239</v>
      </c>
      <c r="C8637" s="65">
        <v>16</v>
      </c>
      <c r="D8637" s="66">
        <v>0</v>
      </c>
      <c r="E8637" s="66"/>
      <c r="F8637" s="66"/>
      <c r="G8637" s="66"/>
      <c r="H8637" s="66">
        <v>0</v>
      </c>
    </row>
    <row r="8638" spans="1:8" ht="12.75" customHeight="1" x14ac:dyDescent="0.25">
      <c r="A8638" s="26" t="s">
        <v>9240</v>
      </c>
      <c r="B8638" s="26" t="s">
        <v>9241</v>
      </c>
      <c r="C8638" s="65">
        <v>16</v>
      </c>
      <c r="D8638" s="66">
        <v>270694.7</v>
      </c>
      <c r="E8638" s="66"/>
      <c r="F8638" s="66"/>
      <c r="G8638" s="66"/>
      <c r="H8638" s="66">
        <v>270694.7</v>
      </c>
    </row>
    <row r="8639" spans="1:8" ht="12.75" customHeight="1" x14ac:dyDescent="0.25">
      <c r="A8639" s="26" t="s">
        <v>9242</v>
      </c>
      <c r="B8639" s="26" t="s">
        <v>7364</v>
      </c>
      <c r="C8639" s="65">
        <v>16</v>
      </c>
      <c r="D8639" s="66">
        <v>0</v>
      </c>
      <c r="E8639" s="66"/>
      <c r="F8639" s="66"/>
      <c r="G8639" s="66"/>
      <c r="H8639" s="66">
        <v>0</v>
      </c>
    </row>
    <row r="8640" spans="1:8" ht="12.75" customHeight="1" x14ac:dyDescent="0.25">
      <c r="A8640" s="26" t="s">
        <v>11614</v>
      </c>
      <c r="B8640" s="26" t="s">
        <v>11615</v>
      </c>
      <c r="C8640" s="65">
        <v>16</v>
      </c>
      <c r="D8640" s="66">
        <v>521951.47</v>
      </c>
      <c r="E8640" s="66"/>
      <c r="F8640" s="66"/>
      <c r="G8640" s="66"/>
      <c r="H8640" s="66">
        <v>521951.47</v>
      </c>
    </row>
    <row r="8641" spans="1:8" ht="12.75" customHeight="1" x14ac:dyDescent="0.25">
      <c r="A8641" s="26" t="s">
        <v>9243</v>
      </c>
      <c r="B8641" s="26" t="s">
        <v>8702</v>
      </c>
      <c r="C8641" s="65">
        <v>10</v>
      </c>
      <c r="D8641" s="66"/>
      <c r="E8641" s="66"/>
      <c r="F8641" s="66"/>
      <c r="G8641" s="66">
        <v>96466.77</v>
      </c>
      <c r="H8641" s="66">
        <v>96466.77</v>
      </c>
    </row>
    <row r="8642" spans="1:8" ht="12.75" customHeight="1" x14ac:dyDescent="0.25">
      <c r="A8642" s="26" t="s">
        <v>9244</v>
      </c>
      <c r="B8642" s="26" t="s">
        <v>9245</v>
      </c>
      <c r="C8642" s="65">
        <v>12</v>
      </c>
      <c r="D8642" s="66"/>
      <c r="E8642" s="66"/>
      <c r="F8642" s="66">
        <v>96466.77</v>
      </c>
      <c r="G8642" s="66"/>
      <c r="H8642" s="66">
        <v>96466.77</v>
      </c>
    </row>
    <row r="8643" spans="1:8" ht="12.75" customHeight="1" x14ac:dyDescent="0.25">
      <c r="A8643" s="26" t="s">
        <v>9246</v>
      </c>
      <c r="B8643" s="26" t="s">
        <v>8702</v>
      </c>
      <c r="C8643" s="65">
        <v>14</v>
      </c>
      <c r="D8643" s="66"/>
      <c r="E8643" s="66">
        <v>96466.77</v>
      </c>
      <c r="F8643" s="66"/>
      <c r="G8643" s="66"/>
      <c r="H8643" s="66">
        <v>96466.77</v>
      </c>
    </row>
    <row r="8644" spans="1:8" ht="12.75" customHeight="1" x14ac:dyDescent="0.25">
      <c r="A8644" s="26" t="s">
        <v>9247</v>
      </c>
      <c r="B8644" s="26" t="s">
        <v>12111</v>
      </c>
      <c r="C8644" s="65">
        <v>16</v>
      </c>
      <c r="D8644" s="66">
        <v>0</v>
      </c>
      <c r="E8644" s="66"/>
      <c r="F8644" s="66"/>
      <c r="G8644" s="66"/>
      <c r="H8644" s="66">
        <v>0</v>
      </c>
    </row>
    <row r="8645" spans="1:8" ht="12.75" customHeight="1" x14ac:dyDescent="0.25">
      <c r="A8645" s="26" t="s">
        <v>9248</v>
      </c>
      <c r="B8645" s="26" t="s">
        <v>12112</v>
      </c>
      <c r="C8645" s="65">
        <v>16</v>
      </c>
      <c r="D8645" s="66">
        <v>0</v>
      </c>
      <c r="E8645" s="66"/>
      <c r="F8645" s="66"/>
      <c r="G8645" s="66"/>
      <c r="H8645" s="66">
        <v>0</v>
      </c>
    </row>
    <row r="8646" spans="1:8" ht="12.75" customHeight="1" x14ac:dyDescent="0.25">
      <c r="A8646" s="26" t="s">
        <v>9249</v>
      </c>
      <c r="B8646" s="26" t="s">
        <v>12113</v>
      </c>
      <c r="C8646" s="65">
        <v>16</v>
      </c>
      <c r="D8646" s="66">
        <v>0</v>
      </c>
      <c r="E8646" s="66"/>
      <c r="F8646" s="66"/>
      <c r="G8646" s="66"/>
      <c r="H8646" s="66">
        <v>0</v>
      </c>
    </row>
    <row r="8647" spans="1:8" ht="12.75" customHeight="1" x14ac:dyDescent="0.25">
      <c r="A8647" s="26" t="s">
        <v>9250</v>
      </c>
      <c r="B8647" s="26" t="s">
        <v>9251</v>
      </c>
      <c r="C8647" s="65">
        <v>16</v>
      </c>
      <c r="D8647" s="66">
        <v>51487</v>
      </c>
      <c r="E8647" s="66"/>
      <c r="F8647" s="66"/>
      <c r="G8647" s="66"/>
      <c r="H8647" s="66">
        <v>51487</v>
      </c>
    </row>
    <row r="8648" spans="1:8" ht="12.75" customHeight="1" x14ac:dyDescent="0.25">
      <c r="A8648" s="26" t="s">
        <v>9252</v>
      </c>
      <c r="B8648" s="26" t="s">
        <v>9270</v>
      </c>
      <c r="C8648" s="65">
        <v>16</v>
      </c>
      <c r="D8648" s="66">
        <v>0</v>
      </c>
      <c r="E8648" s="66"/>
      <c r="F8648" s="66"/>
      <c r="G8648" s="66"/>
      <c r="H8648" s="66">
        <v>0</v>
      </c>
    </row>
    <row r="8649" spans="1:8" ht="12.75" customHeight="1" x14ac:dyDescent="0.25">
      <c r="A8649" s="26" t="s">
        <v>9253</v>
      </c>
      <c r="B8649" s="26" t="s">
        <v>12114</v>
      </c>
      <c r="C8649" s="65">
        <v>16</v>
      </c>
      <c r="D8649" s="66">
        <v>0</v>
      </c>
      <c r="E8649" s="66"/>
      <c r="F8649" s="66"/>
      <c r="G8649" s="66"/>
      <c r="H8649" s="66">
        <v>0</v>
      </c>
    </row>
    <row r="8650" spans="1:8" ht="12.75" customHeight="1" x14ac:dyDescent="0.25">
      <c r="A8650" s="26" t="s">
        <v>9254</v>
      </c>
      <c r="B8650" s="26" t="s">
        <v>12115</v>
      </c>
      <c r="C8650" s="65">
        <v>16</v>
      </c>
      <c r="D8650" s="66">
        <v>4090.91</v>
      </c>
      <c r="E8650" s="66"/>
      <c r="F8650" s="66"/>
      <c r="G8650" s="66"/>
      <c r="H8650" s="66">
        <v>4090.91</v>
      </c>
    </row>
    <row r="8651" spans="1:8" ht="12.75" customHeight="1" x14ac:dyDescent="0.25">
      <c r="A8651" s="26" t="s">
        <v>9255</v>
      </c>
      <c r="B8651" s="26" t="s">
        <v>12116</v>
      </c>
      <c r="C8651" s="65">
        <v>16</v>
      </c>
      <c r="D8651" s="66">
        <v>0</v>
      </c>
      <c r="E8651" s="66"/>
      <c r="F8651" s="66"/>
      <c r="G8651" s="66"/>
      <c r="H8651" s="66">
        <v>0</v>
      </c>
    </row>
    <row r="8652" spans="1:8" ht="12.75" customHeight="1" x14ac:dyDescent="0.25">
      <c r="A8652" s="26" t="s">
        <v>9256</v>
      </c>
      <c r="B8652" s="26" t="s">
        <v>9282</v>
      </c>
      <c r="C8652" s="65">
        <v>16</v>
      </c>
      <c r="D8652" s="66">
        <v>0</v>
      </c>
      <c r="E8652" s="66"/>
      <c r="F8652" s="66"/>
      <c r="G8652" s="66"/>
      <c r="H8652" s="66">
        <v>0</v>
      </c>
    </row>
    <row r="8653" spans="1:8" ht="12.75" customHeight="1" x14ac:dyDescent="0.25">
      <c r="A8653" s="26" t="s">
        <v>9257</v>
      </c>
      <c r="B8653" s="26" t="s">
        <v>12317</v>
      </c>
      <c r="C8653" s="65">
        <v>16</v>
      </c>
      <c r="D8653" s="66">
        <v>0</v>
      </c>
      <c r="E8653" s="66"/>
      <c r="F8653" s="66"/>
      <c r="G8653" s="66"/>
      <c r="H8653" s="66">
        <v>0</v>
      </c>
    </row>
    <row r="8654" spans="1:8" ht="12.75" customHeight="1" x14ac:dyDescent="0.25">
      <c r="A8654" s="26" t="s">
        <v>9258</v>
      </c>
      <c r="B8654" s="26" t="s">
        <v>12117</v>
      </c>
      <c r="C8654" s="65">
        <v>16</v>
      </c>
      <c r="D8654" s="66">
        <v>0</v>
      </c>
      <c r="E8654" s="66"/>
      <c r="F8654" s="66"/>
      <c r="G8654" s="66"/>
      <c r="H8654" s="66">
        <v>0</v>
      </c>
    </row>
    <row r="8655" spans="1:8" ht="12.75" customHeight="1" x14ac:dyDescent="0.25">
      <c r="A8655" s="26" t="s">
        <v>9259</v>
      </c>
      <c r="B8655" s="26" t="s">
        <v>11368</v>
      </c>
      <c r="C8655" s="65">
        <v>16</v>
      </c>
      <c r="D8655" s="66">
        <v>0</v>
      </c>
      <c r="E8655" s="66"/>
      <c r="F8655" s="66"/>
      <c r="G8655" s="66"/>
      <c r="H8655" s="66">
        <v>0</v>
      </c>
    </row>
    <row r="8656" spans="1:8" ht="12.75" customHeight="1" x14ac:dyDescent="0.25">
      <c r="A8656" s="26" t="s">
        <v>9260</v>
      </c>
      <c r="B8656" s="26" t="s">
        <v>12118</v>
      </c>
      <c r="C8656" s="65">
        <v>16</v>
      </c>
      <c r="D8656" s="66">
        <v>0</v>
      </c>
      <c r="E8656" s="66"/>
      <c r="F8656" s="66"/>
      <c r="G8656" s="66"/>
      <c r="H8656" s="66">
        <v>0</v>
      </c>
    </row>
    <row r="8657" spans="1:8" ht="12.75" customHeight="1" x14ac:dyDescent="0.25">
      <c r="A8657" s="26" t="s">
        <v>9261</v>
      </c>
      <c r="B8657" s="26" t="s">
        <v>9276</v>
      </c>
      <c r="C8657" s="65">
        <v>16</v>
      </c>
      <c r="D8657" s="66">
        <v>0</v>
      </c>
      <c r="E8657" s="66"/>
      <c r="F8657" s="66"/>
      <c r="G8657" s="66"/>
      <c r="H8657" s="66">
        <v>0</v>
      </c>
    </row>
    <row r="8658" spans="1:8" ht="12.75" customHeight="1" x14ac:dyDescent="0.25">
      <c r="A8658" s="26" t="s">
        <v>9262</v>
      </c>
      <c r="B8658" s="26" t="s">
        <v>9280</v>
      </c>
      <c r="C8658" s="65">
        <v>16</v>
      </c>
      <c r="D8658" s="66">
        <v>0</v>
      </c>
      <c r="E8658" s="66"/>
      <c r="F8658" s="66"/>
      <c r="G8658" s="66"/>
      <c r="H8658" s="66">
        <v>0</v>
      </c>
    </row>
    <row r="8659" spans="1:8" ht="12.75" customHeight="1" x14ac:dyDescent="0.25">
      <c r="A8659" s="26" t="s">
        <v>9263</v>
      </c>
      <c r="B8659" s="26" t="s">
        <v>11369</v>
      </c>
      <c r="C8659" s="65">
        <v>16</v>
      </c>
      <c r="D8659" s="66">
        <v>0</v>
      </c>
      <c r="E8659" s="66"/>
      <c r="F8659" s="66"/>
      <c r="G8659" s="66"/>
      <c r="H8659" s="66">
        <v>0</v>
      </c>
    </row>
    <row r="8660" spans="1:8" ht="12.75" customHeight="1" x14ac:dyDescent="0.25">
      <c r="A8660" s="26" t="s">
        <v>9264</v>
      </c>
      <c r="B8660" s="26" t="s">
        <v>9265</v>
      </c>
      <c r="C8660" s="65">
        <v>16</v>
      </c>
      <c r="D8660" s="66">
        <v>27000</v>
      </c>
      <c r="E8660" s="66"/>
      <c r="F8660" s="66"/>
      <c r="G8660" s="66"/>
      <c r="H8660" s="66">
        <v>27000</v>
      </c>
    </row>
    <row r="8661" spans="1:8" ht="12.75" customHeight="1" x14ac:dyDescent="0.25">
      <c r="A8661" s="26" t="s">
        <v>9266</v>
      </c>
      <c r="B8661" s="26" t="s">
        <v>11370</v>
      </c>
      <c r="C8661" s="65">
        <v>16</v>
      </c>
      <c r="D8661" s="66">
        <v>0</v>
      </c>
      <c r="E8661" s="66"/>
      <c r="F8661" s="66"/>
      <c r="G8661" s="66"/>
      <c r="H8661" s="66">
        <v>0</v>
      </c>
    </row>
    <row r="8662" spans="1:8" ht="12.75" customHeight="1" x14ac:dyDescent="0.25">
      <c r="A8662" s="26" t="s">
        <v>11616</v>
      </c>
      <c r="B8662" s="26" t="s">
        <v>11617</v>
      </c>
      <c r="C8662" s="65">
        <v>16</v>
      </c>
      <c r="D8662" s="66">
        <v>13888.86</v>
      </c>
      <c r="E8662" s="66"/>
      <c r="F8662" s="66"/>
      <c r="G8662" s="66"/>
      <c r="H8662" s="66">
        <v>13888.86</v>
      </c>
    </row>
    <row r="8663" spans="1:8" ht="12.75" customHeight="1" x14ac:dyDescent="0.25">
      <c r="A8663" s="26" t="s">
        <v>9267</v>
      </c>
      <c r="B8663" s="26" t="s">
        <v>9268</v>
      </c>
      <c r="C8663" s="65">
        <v>12</v>
      </c>
      <c r="D8663" s="66"/>
      <c r="E8663" s="66"/>
      <c r="F8663" s="66">
        <v>0</v>
      </c>
      <c r="G8663" s="66"/>
      <c r="H8663" s="66">
        <v>0</v>
      </c>
    </row>
    <row r="8664" spans="1:8" ht="12.75" customHeight="1" x14ac:dyDescent="0.25">
      <c r="A8664" s="26" t="s">
        <v>9269</v>
      </c>
      <c r="B8664" s="26" t="s">
        <v>9270</v>
      </c>
      <c r="C8664" s="65">
        <v>12</v>
      </c>
      <c r="D8664" s="66"/>
      <c r="E8664" s="66"/>
      <c r="F8664" s="66">
        <v>0</v>
      </c>
      <c r="G8664" s="66"/>
      <c r="H8664" s="66">
        <v>0</v>
      </c>
    </row>
    <row r="8665" spans="1:8" ht="12.75" customHeight="1" x14ac:dyDescent="0.25">
      <c r="A8665" s="26" t="s">
        <v>9271</v>
      </c>
      <c r="B8665" s="26" t="s">
        <v>9272</v>
      </c>
      <c r="C8665" s="65">
        <v>12</v>
      </c>
      <c r="D8665" s="66"/>
      <c r="E8665" s="66"/>
      <c r="F8665" s="66">
        <v>0</v>
      </c>
      <c r="G8665" s="66"/>
      <c r="H8665" s="66">
        <v>0</v>
      </c>
    </row>
    <row r="8666" spans="1:8" ht="12.75" customHeight="1" x14ac:dyDescent="0.25">
      <c r="A8666" s="26" t="s">
        <v>9273</v>
      </c>
      <c r="B8666" s="26" t="s">
        <v>9274</v>
      </c>
      <c r="C8666" s="65">
        <v>12</v>
      </c>
      <c r="D8666" s="66"/>
      <c r="E8666" s="66"/>
      <c r="F8666" s="66">
        <v>0</v>
      </c>
      <c r="G8666" s="66"/>
      <c r="H8666" s="66">
        <v>0</v>
      </c>
    </row>
    <row r="8667" spans="1:8" ht="12.75" customHeight="1" x14ac:dyDescent="0.25">
      <c r="A8667" s="26" t="s">
        <v>9275</v>
      </c>
      <c r="B8667" s="26" t="s">
        <v>9276</v>
      </c>
      <c r="C8667" s="65">
        <v>12</v>
      </c>
      <c r="D8667" s="66"/>
      <c r="E8667" s="66"/>
      <c r="F8667" s="66">
        <v>0</v>
      </c>
      <c r="G8667" s="66"/>
      <c r="H8667" s="66">
        <v>0</v>
      </c>
    </row>
    <row r="8668" spans="1:8" ht="12.75" customHeight="1" x14ac:dyDescent="0.25">
      <c r="A8668" s="26" t="s">
        <v>9277</v>
      </c>
      <c r="B8668" s="26" t="s">
        <v>7531</v>
      </c>
      <c r="C8668" s="65">
        <v>12</v>
      </c>
      <c r="D8668" s="66"/>
      <c r="E8668" s="66"/>
      <c r="F8668" s="66">
        <v>0</v>
      </c>
      <c r="G8668" s="66"/>
      <c r="H8668" s="66">
        <v>0</v>
      </c>
    </row>
    <row r="8669" spans="1:8" ht="12.75" customHeight="1" x14ac:dyDescent="0.25">
      <c r="A8669" s="26" t="s">
        <v>9278</v>
      </c>
      <c r="B8669" s="26" t="s">
        <v>7424</v>
      </c>
      <c r="C8669" s="65">
        <v>12</v>
      </c>
      <c r="D8669" s="66"/>
      <c r="E8669" s="66"/>
      <c r="F8669" s="66">
        <v>0</v>
      </c>
      <c r="G8669" s="66"/>
      <c r="H8669" s="66">
        <v>0</v>
      </c>
    </row>
    <row r="8670" spans="1:8" ht="12.75" customHeight="1" x14ac:dyDescent="0.25">
      <c r="A8670" s="26" t="s">
        <v>9279</v>
      </c>
      <c r="B8670" s="26" t="s">
        <v>9280</v>
      </c>
      <c r="C8670" s="65">
        <v>12</v>
      </c>
      <c r="D8670" s="66"/>
      <c r="E8670" s="66"/>
      <c r="F8670" s="66">
        <v>0</v>
      </c>
      <c r="G8670" s="66"/>
      <c r="H8670" s="66">
        <v>0</v>
      </c>
    </row>
    <row r="8671" spans="1:8" ht="12.75" customHeight="1" x14ac:dyDescent="0.25">
      <c r="A8671" s="26" t="s">
        <v>9281</v>
      </c>
      <c r="B8671" s="26" t="s">
        <v>9282</v>
      </c>
      <c r="C8671" s="65">
        <v>12</v>
      </c>
      <c r="D8671" s="66"/>
      <c r="E8671" s="66"/>
      <c r="F8671" s="66">
        <v>0</v>
      </c>
      <c r="G8671" s="66"/>
      <c r="H8671" s="66">
        <v>0</v>
      </c>
    </row>
    <row r="8672" spans="1:8" ht="12.75" customHeight="1" x14ac:dyDescent="0.25">
      <c r="A8672" s="26" t="s">
        <v>9283</v>
      </c>
      <c r="B8672" s="26" t="s">
        <v>9284</v>
      </c>
      <c r="C8672" s="65">
        <v>6</v>
      </c>
      <c r="D8672" s="66"/>
      <c r="E8672" s="66"/>
      <c r="F8672" s="66"/>
      <c r="G8672" s="66"/>
      <c r="H8672" s="66">
        <v>0</v>
      </c>
    </row>
    <row r="8673" spans="1:8" ht="12.75" customHeight="1" x14ac:dyDescent="0.25">
      <c r="A8673" s="26" t="s">
        <v>9285</v>
      </c>
      <c r="B8673" s="26" t="s">
        <v>8103</v>
      </c>
      <c r="C8673" s="65">
        <v>10</v>
      </c>
      <c r="D8673" s="66"/>
      <c r="E8673" s="66"/>
      <c r="F8673" s="66"/>
      <c r="G8673" s="66">
        <v>0</v>
      </c>
      <c r="H8673" s="66">
        <v>0</v>
      </c>
    </row>
    <row r="8674" spans="1:8" ht="12.75" customHeight="1" x14ac:dyDescent="0.25">
      <c r="A8674" s="26" t="s">
        <v>9286</v>
      </c>
      <c r="B8674" s="26" t="s">
        <v>9287</v>
      </c>
      <c r="C8674" s="65">
        <v>12</v>
      </c>
      <c r="D8674" s="66"/>
      <c r="E8674" s="66"/>
      <c r="F8674" s="66">
        <v>0</v>
      </c>
      <c r="G8674" s="66"/>
      <c r="H8674" s="66">
        <v>0</v>
      </c>
    </row>
    <row r="8675" spans="1:8" ht="12.75" customHeight="1" x14ac:dyDescent="0.25">
      <c r="A8675" s="26" t="s">
        <v>9288</v>
      </c>
      <c r="B8675" s="26" t="s">
        <v>9289</v>
      </c>
      <c r="C8675" s="65">
        <v>12</v>
      </c>
      <c r="D8675" s="66"/>
      <c r="E8675" s="66"/>
      <c r="F8675" s="66">
        <v>0</v>
      </c>
      <c r="G8675" s="66"/>
      <c r="H8675" s="66">
        <v>0</v>
      </c>
    </row>
    <row r="8676" spans="1:8" ht="12.75" customHeight="1" x14ac:dyDescent="0.25">
      <c r="A8676" s="26" t="s">
        <v>9290</v>
      </c>
      <c r="B8676" s="26" t="s">
        <v>8702</v>
      </c>
      <c r="C8676" s="65">
        <v>10</v>
      </c>
      <c r="D8676" s="66"/>
      <c r="E8676" s="66"/>
      <c r="F8676" s="66"/>
      <c r="G8676" s="66">
        <v>0</v>
      </c>
      <c r="H8676" s="66">
        <v>0</v>
      </c>
    </row>
    <row r="8677" spans="1:8" ht="12.75" customHeight="1" x14ac:dyDescent="0.25">
      <c r="A8677" s="26" t="s">
        <v>9291</v>
      </c>
      <c r="B8677" s="26" t="s">
        <v>9245</v>
      </c>
      <c r="C8677" s="65">
        <v>12</v>
      </c>
      <c r="D8677" s="66"/>
      <c r="E8677" s="66"/>
      <c r="F8677" s="66">
        <v>0</v>
      </c>
      <c r="G8677" s="66"/>
      <c r="H8677" s="66">
        <v>0</v>
      </c>
    </row>
    <row r="8678" spans="1:8" ht="12.75" customHeight="1" x14ac:dyDescent="0.25">
      <c r="A8678" s="26" t="s">
        <v>9292</v>
      </c>
      <c r="B8678" s="26" t="s">
        <v>9293</v>
      </c>
      <c r="C8678" s="65">
        <v>12</v>
      </c>
      <c r="D8678" s="66"/>
      <c r="E8678" s="66"/>
      <c r="F8678" s="66">
        <v>0</v>
      </c>
      <c r="G8678" s="66"/>
      <c r="H8678" s="66">
        <v>0</v>
      </c>
    </row>
    <row r="8679" spans="1:8" ht="12.75" customHeight="1" x14ac:dyDescent="0.25">
      <c r="A8679" s="26" t="s">
        <v>9294</v>
      </c>
      <c r="B8679" s="26" t="s">
        <v>7634</v>
      </c>
      <c r="C8679" s="65">
        <v>6</v>
      </c>
      <c r="D8679" s="66"/>
      <c r="E8679" s="66"/>
      <c r="F8679" s="66"/>
      <c r="G8679" s="66"/>
      <c r="H8679" s="66">
        <v>442518.38</v>
      </c>
    </row>
    <row r="8680" spans="1:8" ht="12.75" customHeight="1" x14ac:dyDescent="0.25">
      <c r="A8680" s="26" t="s">
        <v>9295</v>
      </c>
      <c r="B8680" s="26" t="s">
        <v>9296</v>
      </c>
      <c r="C8680" s="65">
        <v>10</v>
      </c>
      <c r="D8680" s="66"/>
      <c r="E8680" s="66"/>
      <c r="F8680" s="66"/>
      <c r="G8680" s="66">
        <v>109382.93</v>
      </c>
      <c r="H8680" s="66">
        <v>109382.93</v>
      </c>
    </row>
    <row r="8681" spans="1:8" ht="12.75" customHeight="1" x14ac:dyDescent="0.25">
      <c r="A8681" s="26" t="s">
        <v>9297</v>
      </c>
      <c r="B8681" s="26" t="s">
        <v>9296</v>
      </c>
      <c r="C8681" s="65">
        <v>12</v>
      </c>
      <c r="D8681" s="66"/>
      <c r="E8681" s="66"/>
      <c r="F8681" s="66">
        <v>109382.93</v>
      </c>
      <c r="G8681" s="66"/>
      <c r="H8681" s="66">
        <v>109382.93</v>
      </c>
    </row>
    <row r="8682" spans="1:8" ht="12.75" customHeight="1" x14ac:dyDescent="0.25">
      <c r="A8682" s="26" t="s">
        <v>11526</v>
      </c>
      <c r="B8682" s="26" t="s">
        <v>9296</v>
      </c>
      <c r="C8682" s="65">
        <v>14</v>
      </c>
      <c r="D8682" s="66"/>
      <c r="E8682" s="66">
        <v>109382.93</v>
      </c>
      <c r="F8682" s="66"/>
      <c r="G8682" s="66"/>
      <c r="H8682" s="66">
        <v>109382.93</v>
      </c>
    </row>
    <row r="8683" spans="1:8" ht="12.75" customHeight="1" x14ac:dyDescent="0.25">
      <c r="A8683" s="26" t="s">
        <v>9298</v>
      </c>
      <c r="B8683" s="26" t="s">
        <v>9299</v>
      </c>
      <c r="C8683" s="65">
        <v>16</v>
      </c>
      <c r="D8683" s="66">
        <v>0</v>
      </c>
      <c r="E8683" s="66"/>
      <c r="F8683" s="66"/>
      <c r="G8683" s="66"/>
      <c r="H8683" s="66">
        <v>0</v>
      </c>
    </row>
    <row r="8684" spans="1:8" ht="12.75" customHeight="1" x14ac:dyDescent="0.25">
      <c r="A8684" s="26" t="s">
        <v>11527</v>
      </c>
      <c r="B8684" s="26" t="s">
        <v>9296</v>
      </c>
      <c r="C8684" s="65">
        <v>16</v>
      </c>
      <c r="D8684" s="66">
        <v>109382.93</v>
      </c>
      <c r="E8684" s="66"/>
      <c r="F8684" s="66"/>
      <c r="G8684" s="66"/>
      <c r="H8684" s="66">
        <v>109382.93</v>
      </c>
    </row>
    <row r="8685" spans="1:8" ht="12.75" customHeight="1" x14ac:dyDescent="0.25">
      <c r="A8685" s="26" t="s">
        <v>9300</v>
      </c>
      <c r="B8685" s="26" t="s">
        <v>9301</v>
      </c>
      <c r="C8685" s="65">
        <v>10</v>
      </c>
      <c r="D8685" s="66"/>
      <c r="E8685" s="66"/>
      <c r="F8685" s="66"/>
      <c r="G8685" s="66">
        <v>333135.45</v>
      </c>
      <c r="H8685" s="66">
        <v>333135.45</v>
      </c>
    </row>
    <row r="8686" spans="1:8" ht="12.75" customHeight="1" x14ac:dyDescent="0.25">
      <c r="A8686" s="26" t="s">
        <v>9302</v>
      </c>
      <c r="B8686" s="26" t="s">
        <v>9301</v>
      </c>
      <c r="C8686" s="65">
        <v>12</v>
      </c>
      <c r="D8686" s="66"/>
      <c r="E8686" s="66"/>
      <c r="F8686" s="66">
        <v>333135.45</v>
      </c>
      <c r="G8686" s="66"/>
      <c r="H8686" s="66">
        <v>333135.45</v>
      </c>
    </row>
    <row r="8687" spans="1:8" ht="12.75" customHeight="1" x14ac:dyDescent="0.25">
      <c r="A8687" s="26" t="s">
        <v>9303</v>
      </c>
      <c r="B8687" s="26" t="s">
        <v>9301</v>
      </c>
      <c r="C8687" s="65">
        <v>14</v>
      </c>
      <c r="D8687" s="66"/>
      <c r="E8687" s="66">
        <v>333135.45</v>
      </c>
      <c r="F8687" s="66"/>
      <c r="G8687" s="66"/>
      <c r="H8687" s="66">
        <v>333135.45</v>
      </c>
    </row>
    <row r="8688" spans="1:8" ht="12.75" customHeight="1" x14ac:dyDescent="0.25">
      <c r="A8688" s="26" t="s">
        <v>9304</v>
      </c>
      <c r="B8688" s="26" t="s">
        <v>9299</v>
      </c>
      <c r="C8688" s="65">
        <v>16</v>
      </c>
      <c r="D8688" s="66">
        <v>333087.46999999997</v>
      </c>
      <c r="E8688" s="66"/>
      <c r="F8688" s="66"/>
      <c r="G8688" s="66"/>
      <c r="H8688" s="66">
        <v>333087.46999999997</v>
      </c>
    </row>
    <row r="8689" spans="1:8" ht="12.75" customHeight="1" x14ac:dyDescent="0.25">
      <c r="A8689" s="26" t="s">
        <v>9305</v>
      </c>
      <c r="B8689" s="26" t="s">
        <v>9306</v>
      </c>
      <c r="C8689" s="65">
        <v>16</v>
      </c>
      <c r="D8689" s="66">
        <v>47.98</v>
      </c>
      <c r="E8689" s="66"/>
      <c r="F8689" s="66"/>
      <c r="G8689" s="66"/>
      <c r="H8689" s="66">
        <v>47.98</v>
      </c>
    </row>
    <row r="8690" spans="1:8" ht="12.75" customHeight="1" x14ac:dyDescent="0.25">
      <c r="A8690" s="26" t="s">
        <v>9307</v>
      </c>
      <c r="B8690" s="26" t="s">
        <v>9308</v>
      </c>
      <c r="C8690" s="65">
        <v>6</v>
      </c>
      <c r="D8690" s="66"/>
      <c r="E8690" s="66"/>
      <c r="F8690" s="66"/>
      <c r="G8690" s="66"/>
      <c r="H8690" s="66">
        <v>0</v>
      </c>
    </row>
    <row r="8691" spans="1:8" ht="12.75" customHeight="1" x14ac:dyDescent="0.25">
      <c r="A8691" s="26" t="s">
        <v>9309</v>
      </c>
      <c r="B8691" s="26" t="s">
        <v>9310</v>
      </c>
      <c r="C8691" s="65">
        <v>10</v>
      </c>
      <c r="D8691" s="66"/>
      <c r="E8691" s="66"/>
      <c r="F8691" s="66"/>
      <c r="G8691" s="66">
        <v>0</v>
      </c>
      <c r="H8691" s="66">
        <v>0</v>
      </c>
    </row>
    <row r="8692" spans="1:8" ht="12.75" customHeight="1" x14ac:dyDescent="0.25">
      <c r="A8692" s="26" t="s">
        <v>9311</v>
      </c>
      <c r="B8692" s="26" t="s">
        <v>9312</v>
      </c>
      <c r="C8692" s="65">
        <v>10</v>
      </c>
      <c r="D8692" s="66"/>
      <c r="E8692" s="66"/>
      <c r="F8692" s="66"/>
      <c r="G8692" s="66">
        <v>0</v>
      </c>
      <c r="H8692" s="66">
        <v>0</v>
      </c>
    </row>
    <row r="8693" spans="1:8" ht="12.75" customHeight="1" x14ac:dyDescent="0.25">
      <c r="A8693" s="26" t="s">
        <v>9313</v>
      </c>
      <c r="B8693" s="26" t="s">
        <v>9314</v>
      </c>
      <c r="C8693" s="65">
        <v>6</v>
      </c>
      <c r="D8693" s="66"/>
      <c r="E8693" s="66"/>
      <c r="F8693" s="66"/>
      <c r="G8693" s="66"/>
      <c r="H8693" s="66">
        <v>298238</v>
      </c>
    </row>
    <row r="8694" spans="1:8" ht="12.75" customHeight="1" x14ac:dyDescent="0.25">
      <c r="A8694" s="26" t="s">
        <v>9315</v>
      </c>
      <c r="B8694" s="26" t="s">
        <v>299</v>
      </c>
      <c r="C8694" s="65">
        <v>10</v>
      </c>
      <c r="D8694" s="66"/>
      <c r="E8694" s="66"/>
      <c r="F8694" s="66"/>
      <c r="G8694" s="66">
        <v>66230.05</v>
      </c>
      <c r="H8694" s="66">
        <v>66230.05</v>
      </c>
    </row>
    <row r="8695" spans="1:8" ht="12.75" customHeight="1" x14ac:dyDescent="0.25">
      <c r="A8695" s="26" t="s">
        <v>9316</v>
      </c>
      <c r="B8695" s="26" t="s">
        <v>9317</v>
      </c>
      <c r="C8695" s="65">
        <v>12</v>
      </c>
      <c r="D8695" s="66"/>
      <c r="E8695" s="66"/>
      <c r="F8695" s="66">
        <v>66230.05</v>
      </c>
      <c r="G8695" s="66"/>
      <c r="H8695" s="66">
        <v>66230.05</v>
      </c>
    </row>
    <row r="8696" spans="1:8" ht="12.75" customHeight="1" x14ac:dyDescent="0.25">
      <c r="A8696" s="26" t="s">
        <v>9318</v>
      </c>
      <c r="B8696" s="26" t="s">
        <v>9317</v>
      </c>
      <c r="C8696" s="65">
        <v>14</v>
      </c>
      <c r="D8696" s="66"/>
      <c r="E8696" s="66">
        <v>66230.05</v>
      </c>
      <c r="F8696" s="66"/>
      <c r="G8696" s="66"/>
      <c r="H8696" s="66">
        <v>66230.05</v>
      </c>
    </row>
    <row r="8697" spans="1:8" ht="12.75" customHeight="1" x14ac:dyDescent="0.25">
      <c r="A8697" s="26" t="s">
        <v>9319</v>
      </c>
      <c r="B8697" s="26" t="s">
        <v>4657</v>
      </c>
      <c r="C8697" s="65">
        <v>16</v>
      </c>
      <c r="D8697" s="66">
        <v>66230.05</v>
      </c>
      <c r="E8697" s="66"/>
      <c r="F8697" s="66"/>
      <c r="G8697" s="66"/>
      <c r="H8697" s="66">
        <v>66230.05</v>
      </c>
    </row>
    <row r="8698" spans="1:8" ht="12.75" customHeight="1" x14ac:dyDescent="0.25">
      <c r="A8698" s="26" t="s">
        <v>9320</v>
      </c>
      <c r="B8698" s="26" t="s">
        <v>6540</v>
      </c>
      <c r="C8698" s="65">
        <v>10</v>
      </c>
      <c r="D8698" s="66"/>
      <c r="E8698" s="66"/>
      <c r="F8698" s="66"/>
      <c r="G8698" s="66">
        <v>232007.95</v>
      </c>
      <c r="H8698" s="66">
        <v>232007.95</v>
      </c>
    </row>
    <row r="8699" spans="1:8" ht="22.5" customHeight="1" x14ac:dyDescent="0.25">
      <c r="A8699" s="26" t="s">
        <v>9321</v>
      </c>
      <c r="B8699" s="26" t="s">
        <v>9322</v>
      </c>
      <c r="C8699" s="65">
        <v>12</v>
      </c>
      <c r="D8699" s="66"/>
      <c r="E8699" s="66"/>
      <c r="F8699" s="66">
        <v>232007.95</v>
      </c>
      <c r="G8699" s="66"/>
      <c r="H8699" s="66">
        <v>232007.95</v>
      </c>
    </row>
    <row r="8700" spans="1:8" ht="12.75" customHeight="1" x14ac:dyDescent="0.25">
      <c r="A8700" s="26" t="s">
        <v>9323</v>
      </c>
      <c r="B8700" s="26" t="s">
        <v>9322</v>
      </c>
      <c r="C8700" s="65">
        <v>14</v>
      </c>
      <c r="D8700" s="66"/>
      <c r="E8700" s="66">
        <v>232007.95</v>
      </c>
      <c r="F8700" s="66"/>
      <c r="G8700" s="66"/>
      <c r="H8700" s="66">
        <v>232007.95</v>
      </c>
    </row>
    <row r="8701" spans="1:8" ht="12.75" customHeight="1" x14ac:dyDescent="0.25">
      <c r="A8701" s="26" t="s">
        <v>9324</v>
      </c>
      <c r="B8701" s="26" t="s">
        <v>4657</v>
      </c>
      <c r="C8701" s="65">
        <v>16</v>
      </c>
      <c r="D8701" s="66">
        <v>232007.95</v>
      </c>
      <c r="E8701" s="66"/>
      <c r="F8701" s="66"/>
      <c r="G8701" s="66"/>
      <c r="H8701" s="66">
        <v>232007.95</v>
      </c>
    </row>
    <row r="8702" spans="1:8" ht="12.75" customHeight="1" x14ac:dyDescent="0.25">
      <c r="A8702" s="26" t="s">
        <v>9325</v>
      </c>
      <c r="B8702" s="26" t="s">
        <v>5267</v>
      </c>
      <c r="C8702" s="65">
        <v>10</v>
      </c>
      <c r="D8702" s="66"/>
      <c r="E8702" s="66"/>
      <c r="F8702" s="66"/>
      <c r="G8702" s="66">
        <v>0</v>
      </c>
      <c r="H8702" s="66">
        <v>0</v>
      </c>
    </row>
    <row r="8703" spans="1:8" ht="12.75" customHeight="1" x14ac:dyDescent="0.25">
      <c r="A8703" s="26" t="s">
        <v>9326</v>
      </c>
      <c r="B8703" s="26" t="s">
        <v>5267</v>
      </c>
      <c r="C8703" s="65">
        <v>12</v>
      </c>
      <c r="D8703" s="66"/>
      <c r="E8703" s="66"/>
      <c r="F8703" s="66">
        <v>0</v>
      </c>
      <c r="G8703" s="66"/>
      <c r="H8703" s="66">
        <v>0</v>
      </c>
    </row>
    <row r="8704" spans="1:8" ht="12.75" customHeight="1" x14ac:dyDescent="0.25">
      <c r="A8704" s="26" t="s">
        <v>9327</v>
      </c>
      <c r="B8704" s="26" t="s">
        <v>5267</v>
      </c>
      <c r="C8704" s="65">
        <v>14</v>
      </c>
      <c r="D8704" s="66"/>
      <c r="E8704" s="66">
        <v>0</v>
      </c>
      <c r="F8704" s="66"/>
      <c r="G8704" s="66"/>
      <c r="H8704" s="66">
        <v>0</v>
      </c>
    </row>
    <row r="8705" spans="1:8" ht="12.75" customHeight="1" x14ac:dyDescent="0.25">
      <c r="A8705" s="26" t="s">
        <v>9328</v>
      </c>
      <c r="B8705" s="26" t="s">
        <v>5267</v>
      </c>
      <c r="C8705" s="65">
        <v>16</v>
      </c>
      <c r="D8705" s="66">
        <v>0</v>
      </c>
      <c r="E8705" s="66"/>
      <c r="F8705" s="66"/>
      <c r="G8705" s="66"/>
      <c r="H8705" s="66">
        <v>0</v>
      </c>
    </row>
    <row r="8706" spans="1:8" ht="12.75" customHeight="1" x14ac:dyDescent="0.25">
      <c r="A8706" s="26" t="s">
        <v>9329</v>
      </c>
      <c r="B8706" s="26" t="s">
        <v>5556</v>
      </c>
      <c r="C8706" s="65">
        <v>10</v>
      </c>
      <c r="D8706" s="66"/>
      <c r="E8706" s="66"/>
      <c r="F8706" s="66"/>
      <c r="G8706" s="66">
        <v>0</v>
      </c>
      <c r="H8706" s="66">
        <v>0</v>
      </c>
    </row>
    <row r="8707" spans="1:8" ht="12.75" customHeight="1" x14ac:dyDescent="0.25">
      <c r="A8707" s="26" t="s">
        <v>9330</v>
      </c>
      <c r="B8707" s="26" t="s">
        <v>9331</v>
      </c>
      <c r="C8707" s="65">
        <v>6</v>
      </c>
      <c r="D8707" s="66"/>
      <c r="E8707" s="66"/>
      <c r="F8707" s="66"/>
      <c r="G8707" s="66"/>
      <c r="H8707" s="66">
        <v>886064.66</v>
      </c>
    </row>
    <row r="8708" spans="1:8" ht="12.75" customHeight="1" x14ac:dyDescent="0.25">
      <c r="A8708" s="26" t="s">
        <v>9332</v>
      </c>
      <c r="B8708" s="26" t="s">
        <v>9333</v>
      </c>
      <c r="C8708" s="65">
        <v>10</v>
      </c>
      <c r="D8708" s="66"/>
      <c r="E8708" s="66"/>
      <c r="F8708" s="66"/>
      <c r="G8708" s="66">
        <v>11556.8</v>
      </c>
      <c r="H8708" s="66">
        <v>11556.8</v>
      </c>
    </row>
    <row r="8709" spans="1:8" ht="12.75" customHeight="1" x14ac:dyDescent="0.25">
      <c r="A8709" s="26" t="s">
        <v>9334</v>
      </c>
      <c r="B8709" s="26" t="s">
        <v>9333</v>
      </c>
      <c r="C8709" s="65">
        <v>12</v>
      </c>
      <c r="D8709" s="66"/>
      <c r="E8709" s="66"/>
      <c r="F8709" s="66">
        <v>11556.8</v>
      </c>
      <c r="G8709" s="66"/>
      <c r="H8709" s="66">
        <v>11556.8</v>
      </c>
    </row>
    <row r="8710" spans="1:8" ht="12.75" customHeight="1" x14ac:dyDescent="0.25">
      <c r="A8710" s="26" t="s">
        <v>9335</v>
      </c>
      <c r="B8710" s="26" t="s">
        <v>9333</v>
      </c>
      <c r="C8710" s="65">
        <v>14</v>
      </c>
      <c r="D8710" s="66"/>
      <c r="E8710" s="66">
        <v>11556.8</v>
      </c>
      <c r="F8710" s="66"/>
      <c r="G8710" s="66"/>
      <c r="H8710" s="66">
        <v>11556.8</v>
      </c>
    </row>
    <row r="8711" spans="1:8" ht="12.75" customHeight="1" x14ac:dyDescent="0.25">
      <c r="A8711" s="26" t="s">
        <v>9336</v>
      </c>
      <c r="B8711" s="26" t="s">
        <v>4580</v>
      </c>
      <c r="C8711" s="65">
        <v>16</v>
      </c>
      <c r="D8711" s="66">
        <v>11556.8</v>
      </c>
      <c r="E8711" s="66"/>
      <c r="F8711" s="66"/>
      <c r="G8711" s="66"/>
      <c r="H8711" s="66">
        <v>11556.8</v>
      </c>
    </row>
    <row r="8712" spans="1:8" ht="12.75" customHeight="1" x14ac:dyDescent="0.25">
      <c r="A8712" s="26" t="s">
        <v>9337</v>
      </c>
      <c r="B8712" s="26" t="s">
        <v>9338</v>
      </c>
      <c r="C8712" s="65">
        <v>16</v>
      </c>
      <c r="D8712" s="66">
        <v>0</v>
      </c>
      <c r="E8712" s="66"/>
      <c r="F8712" s="66"/>
      <c r="G8712" s="66"/>
      <c r="H8712" s="66">
        <v>0</v>
      </c>
    </row>
    <row r="8713" spans="1:8" ht="12.75" customHeight="1" x14ac:dyDescent="0.25">
      <c r="A8713" s="26" t="s">
        <v>9339</v>
      </c>
      <c r="B8713" s="26" t="s">
        <v>9340</v>
      </c>
      <c r="C8713" s="65">
        <v>16</v>
      </c>
      <c r="D8713" s="66">
        <v>0</v>
      </c>
      <c r="E8713" s="66"/>
      <c r="F8713" s="66"/>
      <c r="G8713" s="66"/>
      <c r="H8713" s="66">
        <v>0</v>
      </c>
    </row>
    <row r="8714" spans="1:8" ht="12.75" customHeight="1" x14ac:dyDescent="0.25">
      <c r="A8714" s="26" t="s">
        <v>9341</v>
      </c>
      <c r="B8714" s="26" t="s">
        <v>9342</v>
      </c>
      <c r="C8714" s="65">
        <v>10</v>
      </c>
      <c r="D8714" s="66"/>
      <c r="E8714" s="66"/>
      <c r="F8714" s="66"/>
      <c r="G8714" s="66">
        <v>846274.71</v>
      </c>
      <c r="H8714" s="66">
        <v>846274.71</v>
      </c>
    </row>
    <row r="8715" spans="1:8" ht="12.75" customHeight="1" x14ac:dyDescent="0.25">
      <c r="A8715" s="26" t="s">
        <v>9343</v>
      </c>
      <c r="B8715" s="26" t="s">
        <v>9342</v>
      </c>
      <c r="C8715" s="65">
        <v>12</v>
      </c>
      <c r="D8715" s="66"/>
      <c r="E8715" s="66"/>
      <c r="F8715" s="66">
        <v>846274.71</v>
      </c>
      <c r="G8715" s="66"/>
      <c r="H8715" s="66">
        <v>846274.71</v>
      </c>
    </row>
    <row r="8716" spans="1:8" ht="12.75" customHeight="1" x14ac:dyDescent="0.25">
      <c r="A8716" s="26" t="s">
        <v>9344</v>
      </c>
      <c r="B8716" s="26" t="s">
        <v>9342</v>
      </c>
      <c r="C8716" s="65">
        <v>14</v>
      </c>
      <c r="D8716" s="66"/>
      <c r="E8716" s="66">
        <v>846274.71</v>
      </c>
      <c r="F8716" s="66"/>
      <c r="G8716" s="66"/>
      <c r="H8716" s="66">
        <v>846274.71</v>
      </c>
    </row>
    <row r="8717" spans="1:8" ht="12.75" customHeight="1" x14ac:dyDescent="0.25">
      <c r="A8717" s="26" t="s">
        <v>9345</v>
      </c>
      <c r="B8717" s="26" t="s">
        <v>9346</v>
      </c>
      <c r="C8717" s="65">
        <v>16</v>
      </c>
      <c r="D8717" s="66">
        <v>0</v>
      </c>
      <c r="E8717" s="66"/>
      <c r="F8717" s="66"/>
      <c r="G8717" s="66"/>
      <c r="H8717" s="66">
        <v>0</v>
      </c>
    </row>
    <row r="8718" spans="1:8" ht="12.75" customHeight="1" x14ac:dyDescent="0.25">
      <c r="A8718" s="26" t="s">
        <v>9347</v>
      </c>
      <c r="B8718" s="26" t="s">
        <v>9348</v>
      </c>
      <c r="C8718" s="65">
        <v>16</v>
      </c>
      <c r="D8718" s="66">
        <v>823401.57</v>
      </c>
      <c r="E8718" s="66"/>
      <c r="F8718" s="66"/>
      <c r="G8718" s="66"/>
      <c r="H8718" s="66">
        <v>823401.57</v>
      </c>
    </row>
    <row r="8719" spans="1:8" ht="12.75" customHeight="1" x14ac:dyDescent="0.25">
      <c r="A8719" s="26" t="s">
        <v>9349</v>
      </c>
      <c r="B8719" s="26" t="s">
        <v>9350</v>
      </c>
      <c r="C8719" s="65">
        <v>16</v>
      </c>
      <c r="D8719" s="66">
        <v>8407.5</v>
      </c>
      <c r="E8719" s="66"/>
      <c r="F8719" s="66"/>
      <c r="G8719" s="66"/>
      <c r="H8719" s="66">
        <v>8407.5</v>
      </c>
    </row>
    <row r="8720" spans="1:8" ht="12.75" customHeight="1" x14ac:dyDescent="0.25">
      <c r="A8720" s="26" t="s">
        <v>9351</v>
      </c>
      <c r="B8720" s="26" t="s">
        <v>9352</v>
      </c>
      <c r="C8720" s="65">
        <v>16</v>
      </c>
      <c r="D8720" s="66">
        <v>2863.9</v>
      </c>
      <c r="E8720" s="66"/>
      <c r="F8720" s="66"/>
      <c r="G8720" s="66"/>
      <c r="H8720" s="66">
        <v>2863.9</v>
      </c>
    </row>
    <row r="8721" spans="1:8" ht="12.75" customHeight="1" x14ac:dyDescent="0.25">
      <c r="A8721" s="26" t="s">
        <v>9353</v>
      </c>
      <c r="B8721" s="26" t="s">
        <v>9354</v>
      </c>
      <c r="C8721" s="65">
        <v>16</v>
      </c>
      <c r="D8721" s="66">
        <v>0</v>
      </c>
      <c r="E8721" s="66"/>
      <c r="F8721" s="66"/>
      <c r="G8721" s="66"/>
      <c r="H8721" s="66">
        <v>0</v>
      </c>
    </row>
    <row r="8722" spans="1:8" ht="12.75" customHeight="1" x14ac:dyDescent="0.25">
      <c r="A8722" s="26" t="s">
        <v>9355</v>
      </c>
      <c r="B8722" s="26" t="s">
        <v>9356</v>
      </c>
      <c r="C8722" s="65">
        <v>16</v>
      </c>
      <c r="D8722" s="66">
        <v>0</v>
      </c>
      <c r="E8722" s="66"/>
      <c r="F8722" s="66"/>
      <c r="G8722" s="66"/>
      <c r="H8722" s="66">
        <v>0</v>
      </c>
    </row>
    <row r="8723" spans="1:8" ht="12.75" customHeight="1" x14ac:dyDescent="0.25">
      <c r="A8723" s="26" t="s">
        <v>11442</v>
      </c>
      <c r="B8723" s="26" t="s">
        <v>9358</v>
      </c>
      <c r="C8723" s="65">
        <v>16</v>
      </c>
      <c r="D8723" s="66">
        <v>0</v>
      </c>
      <c r="E8723" s="66"/>
      <c r="F8723" s="66"/>
      <c r="G8723" s="66"/>
      <c r="H8723" s="66">
        <v>0</v>
      </c>
    </row>
    <row r="8724" spans="1:8" ht="12.75" customHeight="1" x14ac:dyDescent="0.25">
      <c r="A8724" s="26" t="s">
        <v>11443</v>
      </c>
      <c r="B8724" s="26" t="s">
        <v>11444</v>
      </c>
      <c r="C8724" s="65">
        <v>16</v>
      </c>
      <c r="D8724" s="66">
        <v>11601.74</v>
      </c>
      <c r="E8724" s="66"/>
      <c r="F8724" s="66"/>
      <c r="G8724" s="66"/>
      <c r="H8724" s="66">
        <v>11601.74</v>
      </c>
    </row>
    <row r="8725" spans="1:8" ht="12.75" customHeight="1" x14ac:dyDescent="0.25">
      <c r="A8725" s="26" t="s">
        <v>12172</v>
      </c>
      <c r="B8725" s="26" t="s">
        <v>12173</v>
      </c>
      <c r="C8725" s="65">
        <v>16</v>
      </c>
      <c r="D8725" s="66">
        <v>0</v>
      </c>
      <c r="E8725" s="66"/>
      <c r="F8725" s="66"/>
      <c r="G8725" s="66"/>
      <c r="H8725" s="66">
        <v>0</v>
      </c>
    </row>
    <row r="8726" spans="1:8" ht="12.75" customHeight="1" x14ac:dyDescent="0.25">
      <c r="A8726" s="26" t="s">
        <v>12174</v>
      </c>
      <c r="B8726" s="26" t="s">
        <v>12175</v>
      </c>
      <c r="C8726" s="65">
        <v>16</v>
      </c>
      <c r="D8726" s="66">
        <v>0</v>
      </c>
      <c r="E8726" s="66"/>
      <c r="F8726" s="66"/>
      <c r="G8726" s="66"/>
      <c r="H8726" s="66">
        <v>0</v>
      </c>
    </row>
    <row r="8727" spans="1:8" ht="12.75" customHeight="1" x14ac:dyDescent="0.25">
      <c r="A8727" s="26" t="s">
        <v>9357</v>
      </c>
      <c r="B8727" s="26" t="s">
        <v>9358</v>
      </c>
      <c r="C8727" s="65">
        <v>12</v>
      </c>
      <c r="D8727" s="66"/>
      <c r="E8727" s="66"/>
      <c r="F8727" s="66">
        <v>0</v>
      </c>
      <c r="G8727" s="66"/>
      <c r="H8727" s="66">
        <v>0</v>
      </c>
    </row>
    <row r="8728" spans="1:8" ht="12.75" customHeight="1" x14ac:dyDescent="0.25">
      <c r="A8728" s="26" t="s">
        <v>9359</v>
      </c>
      <c r="B8728" s="26" t="s">
        <v>9360</v>
      </c>
      <c r="C8728" s="65">
        <v>10</v>
      </c>
      <c r="D8728" s="66"/>
      <c r="E8728" s="66"/>
      <c r="F8728" s="66"/>
      <c r="G8728" s="66">
        <v>28233.15</v>
      </c>
      <c r="H8728" s="66">
        <v>28233.15</v>
      </c>
    </row>
    <row r="8729" spans="1:8" ht="12.75" customHeight="1" x14ac:dyDescent="0.25">
      <c r="A8729" s="26" t="s">
        <v>9361</v>
      </c>
      <c r="B8729" s="26" t="s">
        <v>9360</v>
      </c>
      <c r="C8729" s="65">
        <v>12</v>
      </c>
      <c r="D8729" s="66"/>
      <c r="E8729" s="66"/>
      <c r="F8729" s="66">
        <v>28233.15</v>
      </c>
      <c r="G8729" s="66"/>
      <c r="H8729" s="66">
        <v>28233.15</v>
      </c>
    </row>
    <row r="8730" spans="1:8" ht="12.75" customHeight="1" x14ac:dyDescent="0.25">
      <c r="A8730" s="26" t="s">
        <v>9362</v>
      </c>
      <c r="B8730" s="26" t="s">
        <v>9360</v>
      </c>
      <c r="C8730" s="65">
        <v>14</v>
      </c>
      <c r="D8730" s="66"/>
      <c r="E8730" s="66">
        <v>28233.15</v>
      </c>
      <c r="F8730" s="66"/>
      <c r="G8730" s="66"/>
      <c r="H8730" s="66">
        <v>28233.15</v>
      </c>
    </row>
    <row r="8731" spans="1:8" ht="12.75" customHeight="1" x14ac:dyDescent="0.25">
      <c r="A8731" s="26" t="s">
        <v>9363</v>
      </c>
      <c r="B8731" s="26" t="s">
        <v>9360</v>
      </c>
      <c r="C8731" s="65">
        <v>16</v>
      </c>
      <c r="D8731" s="66">
        <v>28233.15</v>
      </c>
      <c r="E8731" s="66"/>
      <c r="F8731" s="66"/>
      <c r="G8731" s="66"/>
      <c r="H8731" s="66">
        <v>28233.15</v>
      </c>
    </row>
    <row r="8732" spans="1:8" ht="12.75" customHeight="1" x14ac:dyDescent="0.25">
      <c r="A8732" s="26" t="s">
        <v>9364</v>
      </c>
      <c r="B8732" s="26" t="s">
        <v>9365</v>
      </c>
      <c r="C8732" s="65">
        <v>10</v>
      </c>
      <c r="D8732" s="66"/>
      <c r="E8732" s="66"/>
      <c r="F8732" s="66"/>
      <c r="G8732" s="66">
        <v>0</v>
      </c>
      <c r="H8732" s="66">
        <v>0</v>
      </c>
    </row>
    <row r="8733" spans="1:8" ht="12.75" customHeight="1" x14ac:dyDescent="0.25">
      <c r="A8733" s="26" t="s">
        <v>9366</v>
      </c>
      <c r="B8733" s="26" t="s">
        <v>9367</v>
      </c>
      <c r="C8733" s="65">
        <v>3</v>
      </c>
      <c r="D8733" s="66"/>
      <c r="E8733" s="66"/>
      <c r="F8733" s="66"/>
      <c r="G8733" s="66"/>
      <c r="H8733" s="66">
        <v>2779281.5</v>
      </c>
    </row>
    <row r="8734" spans="1:8" ht="12.75" customHeight="1" x14ac:dyDescent="0.25">
      <c r="A8734" s="26" t="s">
        <v>9368</v>
      </c>
      <c r="B8734" s="26" t="s">
        <v>9367</v>
      </c>
      <c r="C8734" s="65">
        <v>4</v>
      </c>
      <c r="D8734" s="66"/>
      <c r="E8734" s="66"/>
      <c r="F8734" s="66"/>
      <c r="G8734" s="66"/>
      <c r="H8734" s="66">
        <v>2779281.5</v>
      </c>
    </row>
    <row r="8735" spans="1:8" ht="12.75" customHeight="1" x14ac:dyDescent="0.25">
      <c r="A8735" s="26" t="s">
        <v>9369</v>
      </c>
      <c r="B8735" s="26" t="s">
        <v>9367</v>
      </c>
      <c r="C8735" s="65">
        <v>6</v>
      </c>
      <c r="D8735" s="66"/>
      <c r="E8735" s="66"/>
      <c r="F8735" s="66"/>
      <c r="G8735" s="66"/>
      <c r="H8735" s="66">
        <v>2779281.5</v>
      </c>
    </row>
    <row r="8736" spans="1:8" ht="12.75" customHeight="1" x14ac:dyDescent="0.25">
      <c r="A8736" s="26" t="s">
        <v>9370</v>
      </c>
      <c r="B8736" s="26" t="s">
        <v>9371</v>
      </c>
      <c r="C8736" s="65">
        <v>10</v>
      </c>
      <c r="D8736" s="66"/>
      <c r="E8736" s="66"/>
      <c r="F8736" s="66"/>
      <c r="G8736" s="66">
        <v>0</v>
      </c>
      <c r="H8736" s="66">
        <v>0</v>
      </c>
    </row>
    <row r="8737" spans="1:8" ht="12.75" customHeight="1" x14ac:dyDescent="0.25">
      <c r="A8737" s="26" t="s">
        <v>9372</v>
      </c>
      <c r="B8737" s="26" t="s">
        <v>9373</v>
      </c>
      <c r="C8737" s="65">
        <v>10</v>
      </c>
      <c r="D8737" s="66"/>
      <c r="E8737" s="66"/>
      <c r="F8737" s="66"/>
      <c r="G8737" s="66">
        <v>2779281.5</v>
      </c>
      <c r="H8737" s="66">
        <v>2779281.5</v>
      </c>
    </row>
    <row r="8738" spans="1:8" ht="12.75" customHeight="1" x14ac:dyDescent="0.25">
      <c r="A8738" s="26" t="s">
        <v>9374</v>
      </c>
      <c r="B8738" s="26" t="s">
        <v>9375</v>
      </c>
      <c r="C8738" s="65">
        <v>12</v>
      </c>
      <c r="D8738" s="66"/>
      <c r="E8738" s="66"/>
      <c r="F8738" s="66">
        <v>2102812.2599999998</v>
      </c>
      <c r="G8738" s="66"/>
      <c r="H8738" s="66">
        <v>2102812.2599999998</v>
      </c>
    </row>
    <row r="8739" spans="1:8" ht="12.75" customHeight="1" x14ac:dyDescent="0.25">
      <c r="A8739" s="26" t="s">
        <v>9376</v>
      </c>
      <c r="B8739" s="26" t="s">
        <v>9375</v>
      </c>
      <c r="C8739" s="65">
        <v>14</v>
      </c>
      <c r="D8739" s="66"/>
      <c r="E8739" s="66">
        <v>2102812.2599999998</v>
      </c>
      <c r="F8739" s="66"/>
      <c r="G8739" s="66"/>
      <c r="H8739" s="66">
        <v>2102812.2599999998</v>
      </c>
    </row>
    <row r="8740" spans="1:8" ht="12.75" customHeight="1" x14ac:dyDescent="0.25">
      <c r="A8740" s="26" t="s">
        <v>9377</v>
      </c>
      <c r="B8740" s="26" t="s">
        <v>9375</v>
      </c>
      <c r="C8740" s="65">
        <v>16</v>
      </c>
      <c r="D8740" s="66">
        <v>2102812.2599999998</v>
      </c>
      <c r="E8740" s="66"/>
      <c r="F8740" s="66"/>
      <c r="G8740" s="66"/>
      <c r="H8740" s="66">
        <v>2102812.2599999998</v>
      </c>
    </row>
    <row r="8741" spans="1:8" ht="12.75" customHeight="1" x14ac:dyDescent="0.25">
      <c r="A8741" s="26" t="s">
        <v>9378</v>
      </c>
      <c r="B8741" s="26" t="s">
        <v>554</v>
      </c>
      <c r="C8741" s="65">
        <v>12</v>
      </c>
      <c r="D8741" s="66"/>
      <c r="E8741" s="66"/>
      <c r="F8741" s="66">
        <v>721.19</v>
      </c>
      <c r="G8741" s="66"/>
      <c r="H8741" s="66">
        <v>721.19</v>
      </c>
    </row>
    <row r="8742" spans="1:8" ht="12.75" customHeight="1" x14ac:dyDescent="0.25">
      <c r="A8742" s="26" t="s">
        <v>9379</v>
      </c>
      <c r="B8742" s="26" t="s">
        <v>554</v>
      </c>
      <c r="C8742" s="65">
        <v>14</v>
      </c>
      <c r="D8742" s="66"/>
      <c r="E8742" s="66">
        <v>721.19</v>
      </c>
      <c r="F8742" s="66"/>
      <c r="G8742" s="66"/>
      <c r="H8742" s="66">
        <v>721.19</v>
      </c>
    </row>
    <row r="8743" spans="1:8" ht="12.75" customHeight="1" x14ac:dyDescent="0.25">
      <c r="A8743" s="26" t="s">
        <v>9380</v>
      </c>
      <c r="B8743" s="26" t="s">
        <v>554</v>
      </c>
      <c r="C8743" s="65">
        <v>16</v>
      </c>
      <c r="D8743" s="66">
        <v>0</v>
      </c>
      <c r="E8743" s="66"/>
      <c r="F8743" s="66"/>
      <c r="G8743" s="66"/>
      <c r="H8743" s="66">
        <v>0</v>
      </c>
    </row>
    <row r="8744" spans="1:8" ht="12.75" customHeight="1" x14ac:dyDescent="0.25">
      <c r="A8744" s="26" t="s">
        <v>9381</v>
      </c>
      <c r="B8744" s="26" t="s">
        <v>569</v>
      </c>
      <c r="C8744" s="65">
        <v>16</v>
      </c>
      <c r="D8744" s="66">
        <v>0</v>
      </c>
      <c r="E8744" s="66"/>
      <c r="F8744" s="66"/>
      <c r="G8744" s="66"/>
      <c r="H8744" s="66">
        <v>0</v>
      </c>
    </row>
    <row r="8745" spans="1:8" ht="12.75" customHeight="1" x14ac:dyDescent="0.25">
      <c r="A8745" s="26" t="s">
        <v>9382</v>
      </c>
      <c r="B8745" s="26" t="s">
        <v>559</v>
      </c>
      <c r="C8745" s="65">
        <v>16</v>
      </c>
      <c r="D8745" s="66">
        <v>721.19</v>
      </c>
      <c r="E8745" s="66"/>
      <c r="F8745" s="66"/>
      <c r="G8745" s="66"/>
      <c r="H8745" s="66">
        <v>721.19</v>
      </c>
    </row>
    <row r="8746" spans="1:8" ht="12.75" customHeight="1" x14ac:dyDescent="0.25">
      <c r="A8746" s="26" t="s">
        <v>9383</v>
      </c>
      <c r="B8746" s="26" t="s">
        <v>561</v>
      </c>
      <c r="C8746" s="65">
        <v>16</v>
      </c>
      <c r="D8746" s="66">
        <v>0</v>
      </c>
      <c r="E8746" s="66"/>
      <c r="F8746" s="66"/>
      <c r="G8746" s="66"/>
      <c r="H8746" s="66">
        <v>0</v>
      </c>
    </row>
    <row r="8747" spans="1:8" ht="12.75" customHeight="1" x14ac:dyDescent="0.25">
      <c r="A8747" s="26" t="s">
        <v>9384</v>
      </c>
      <c r="B8747" s="26" t="s">
        <v>563</v>
      </c>
      <c r="C8747" s="65">
        <v>16</v>
      </c>
      <c r="D8747" s="66">
        <v>0</v>
      </c>
      <c r="E8747" s="66"/>
      <c r="F8747" s="66"/>
      <c r="G8747" s="66"/>
      <c r="H8747" s="66">
        <v>0</v>
      </c>
    </row>
    <row r="8748" spans="1:8" ht="12.75" customHeight="1" x14ac:dyDescent="0.25">
      <c r="A8748" s="26" t="s">
        <v>9385</v>
      </c>
      <c r="B8748" s="26" t="s">
        <v>565</v>
      </c>
      <c r="C8748" s="65">
        <v>16</v>
      </c>
      <c r="D8748" s="66">
        <v>0</v>
      </c>
      <c r="E8748" s="66"/>
      <c r="F8748" s="66"/>
      <c r="G8748" s="66"/>
      <c r="H8748" s="66">
        <v>0</v>
      </c>
    </row>
    <row r="8749" spans="1:8" ht="12.75" customHeight="1" x14ac:dyDescent="0.25">
      <c r="A8749" s="26" t="s">
        <v>9386</v>
      </c>
      <c r="B8749" s="26" t="s">
        <v>567</v>
      </c>
      <c r="C8749" s="65">
        <v>16</v>
      </c>
      <c r="D8749" s="66">
        <v>0</v>
      </c>
      <c r="E8749" s="66"/>
      <c r="F8749" s="66"/>
      <c r="G8749" s="66"/>
      <c r="H8749" s="66">
        <v>0</v>
      </c>
    </row>
    <row r="8750" spans="1:8" ht="12.75" customHeight="1" x14ac:dyDescent="0.25">
      <c r="A8750" s="26" t="s">
        <v>9387</v>
      </c>
      <c r="B8750" s="26" t="s">
        <v>569</v>
      </c>
      <c r="C8750" s="65">
        <v>12</v>
      </c>
      <c r="D8750" s="66"/>
      <c r="E8750" s="66"/>
      <c r="F8750" s="66">
        <v>92282</v>
      </c>
      <c r="G8750" s="66"/>
      <c r="H8750" s="66">
        <v>92282</v>
      </c>
    </row>
    <row r="8751" spans="1:8" ht="12.75" customHeight="1" x14ac:dyDescent="0.25">
      <c r="A8751" s="26" t="s">
        <v>9388</v>
      </c>
      <c r="B8751" s="26" t="s">
        <v>569</v>
      </c>
      <c r="C8751" s="65">
        <v>14</v>
      </c>
      <c r="D8751" s="66"/>
      <c r="E8751" s="66">
        <v>92282</v>
      </c>
      <c r="F8751" s="66"/>
      <c r="G8751" s="66"/>
      <c r="H8751" s="66">
        <v>92282</v>
      </c>
    </row>
    <row r="8752" spans="1:8" ht="12.75" customHeight="1" x14ac:dyDescent="0.25">
      <c r="A8752" s="26" t="s">
        <v>9389</v>
      </c>
      <c r="B8752" s="26" t="s">
        <v>559</v>
      </c>
      <c r="C8752" s="65">
        <v>16</v>
      </c>
      <c r="D8752" s="66">
        <v>0</v>
      </c>
      <c r="E8752" s="66"/>
      <c r="F8752" s="66"/>
      <c r="G8752" s="66"/>
      <c r="H8752" s="66">
        <v>0</v>
      </c>
    </row>
    <row r="8753" spans="1:8" ht="12.75" customHeight="1" x14ac:dyDescent="0.25">
      <c r="A8753" s="26" t="s">
        <v>9390</v>
      </c>
      <c r="B8753" s="26" t="s">
        <v>561</v>
      </c>
      <c r="C8753" s="65">
        <v>16</v>
      </c>
      <c r="D8753" s="66">
        <v>3155.19</v>
      </c>
      <c r="E8753" s="66"/>
      <c r="F8753" s="66"/>
      <c r="G8753" s="66"/>
      <c r="H8753" s="66">
        <v>3155.19</v>
      </c>
    </row>
    <row r="8754" spans="1:8" ht="12.75" customHeight="1" x14ac:dyDescent="0.25">
      <c r="A8754" s="26" t="s">
        <v>9391</v>
      </c>
      <c r="B8754" s="26" t="s">
        <v>565</v>
      </c>
      <c r="C8754" s="65">
        <v>16</v>
      </c>
      <c r="D8754" s="66">
        <v>0</v>
      </c>
      <c r="E8754" s="66"/>
      <c r="F8754" s="66"/>
      <c r="G8754" s="66"/>
      <c r="H8754" s="66">
        <v>0</v>
      </c>
    </row>
    <row r="8755" spans="1:8" ht="12.75" customHeight="1" x14ac:dyDescent="0.25">
      <c r="A8755" s="26" t="s">
        <v>9392</v>
      </c>
      <c r="B8755" s="26" t="s">
        <v>575</v>
      </c>
      <c r="C8755" s="65">
        <v>16</v>
      </c>
      <c r="D8755" s="66">
        <v>11009.17</v>
      </c>
      <c r="E8755" s="66"/>
      <c r="F8755" s="66"/>
      <c r="G8755" s="66"/>
      <c r="H8755" s="66">
        <v>11009.17</v>
      </c>
    </row>
    <row r="8756" spans="1:8" ht="22.5" customHeight="1" x14ac:dyDescent="0.25">
      <c r="A8756" s="26" t="s">
        <v>11800</v>
      </c>
      <c r="B8756" s="26" t="s">
        <v>11665</v>
      </c>
      <c r="C8756" s="65">
        <v>16</v>
      </c>
      <c r="D8756" s="66">
        <v>0</v>
      </c>
      <c r="E8756" s="66"/>
      <c r="F8756" s="66"/>
      <c r="G8756" s="66"/>
      <c r="H8756" s="66">
        <v>0</v>
      </c>
    </row>
    <row r="8757" spans="1:8" ht="22.5" customHeight="1" x14ac:dyDescent="0.25">
      <c r="A8757" s="26" t="s">
        <v>11929</v>
      </c>
      <c r="B8757" s="26" t="s">
        <v>11769</v>
      </c>
      <c r="C8757" s="65">
        <v>16</v>
      </c>
      <c r="D8757" s="66">
        <v>78117.64</v>
      </c>
      <c r="E8757" s="66"/>
      <c r="F8757" s="66"/>
      <c r="G8757" s="66"/>
      <c r="H8757" s="66">
        <v>78117.64</v>
      </c>
    </row>
    <row r="8758" spans="1:8" ht="22.5" customHeight="1" x14ac:dyDescent="0.25">
      <c r="A8758" s="26" t="s">
        <v>9393</v>
      </c>
      <c r="B8758" s="26" t="s">
        <v>577</v>
      </c>
      <c r="C8758" s="65">
        <v>12</v>
      </c>
      <c r="D8758" s="66"/>
      <c r="E8758" s="66"/>
      <c r="F8758" s="66">
        <v>583466.05000000005</v>
      </c>
      <c r="G8758" s="66"/>
      <c r="H8758" s="66">
        <v>583466.05000000005</v>
      </c>
    </row>
    <row r="8759" spans="1:8" ht="12.75" customHeight="1" x14ac:dyDescent="0.25">
      <c r="A8759" s="26" t="s">
        <v>9394</v>
      </c>
      <c r="B8759" s="26" t="s">
        <v>577</v>
      </c>
      <c r="C8759" s="65">
        <v>14</v>
      </c>
      <c r="D8759" s="66"/>
      <c r="E8759" s="66">
        <v>583466.05000000005</v>
      </c>
      <c r="F8759" s="66"/>
      <c r="G8759" s="66"/>
      <c r="H8759" s="66">
        <v>583466.05000000005</v>
      </c>
    </row>
    <row r="8760" spans="1:8" ht="12.75" customHeight="1" x14ac:dyDescent="0.25">
      <c r="A8760" s="26" t="s">
        <v>9395</v>
      </c>
      <c r="B8760" s="26" t="s">
        <v>577</v>
      </c>
      <c r="C8760" s="65">
        <v>16</v>
      </c>
      <c r="D8760" s="66">
        <v>0</v>
      </c>
      <c r="E8760" s="66"/>
      <c r="F8760" s="66"/>
      <c r="G8760" s="66"/>
      <c r="H8760" s="66">
        <v>0</v>
      </c>
    </row>
    <row r="8761" spans="1:8" ht="12.75" customHeight="1" x14ac:dyDescent="0.25">
      <c r="A8761" s="26" t="s">
        <v>9396</v>
      </c>
      <c r="B8761" s="26" t="s">
        <v>1306</v>
      </c>
      <c r="C8761" s="65">
        <v>16</v>
      </c>
      <c r="D8761" s="66">
        <v>0</v>
      </c>
      <c r="E8761" s="66"/>
      <c r="F8761" s="66"/>
      <c r="G8761" s="66"/>
      <c r="H8761" s="66">
        <v>0</v>
      </c>
    </row>
    <row r="8762" spans="1:8" ht="12.75" customHeight="1" x14ac:dyDescent="0.25">
      <c r="A8762" s="26" t="s">
        <v>9397</v>
      </c>
      <c r="B8762" s="26" t="s">
        <v>583</v>
      </c>
      <c r="C8762" s="65">
        <v>16</v>
      </c>
      <c r="D8762" s="66">
        <v>0</v>
      </c>
      <c r="E8762" s="66"/>
      <c r="F8762" s="66"/>
      <c r="G8762" s="66"/>
      <c r="H8762" s="66">
        <v>0</v>
      </c>
    </row>
    <row r="8763" spans="1:8" ht="12.75" customHeight="1" x14ac:dyDescent="0.25">
      <c r="A8763" s="26" t="s">
        <v>9398</v>
      </c>
      <c r="B8763" s="26" t="s">
        <v>585</v>
      </c>
      <c r="C8763" s="65">
        <v>16</v>
      </c>
      <c r="D8763" s="66">
        <v>0</v>
      </c>
      <c r="E8763" s="66"/>
      <c r="F8763" s="66"/>
      <c r="G8763" s="66"/>
      <c r="H8763" s="66">
        <v>0</v>
      </c>
    </row>
    <row r="8764" spans="1:8" ht="12.75" customHeight="1" x14ac:dyDescent="0.25">
      <c r="A8764" s="26" t="s">
        <v>9399</v>
      </c>
      <c r="B8764" s="26" t="s">
        <v>1310</v>
      </c>
      <c r="C8764" s="65">
        <v>16</v>
      </c>
      <c r="D8764" s="66">
        <v>0</v>
      </c>
      <c r="E8764" s="66"/>
      <c r="F8764" s="66"/>
      <c r="G8764" s="66"/>
      <c r="H8764" s="66">
        <v>0</v>
      </c>
    </row>
    <row r="8765" spans="1:8" ht="12.75" customHeight="1" x14ac:dyDescent="0.25">
      <c r="A8765" s="26" t="s">
        <v>9400</v>
      </c>
      <c r="B8765" s="26" t="s">
        <v>4469</v>
      </c>
      <c r="C8765" s="65">
        <v>16</v>
      </c>
      <c r="D8765" s="66">
        <v>0</v>
      </c>
      <c r="E8765" s="66"/>
      <c r="F8765" s="66"/>
      <c r="G8765" s="66"/>
      <c r="H8765" s="66">
        <v>0</v>
      </c>
    </row>
    <row r="8766" spans="1:8" ht="12.75" customHeight="1" x14ac:dyDescent="0.25">
      <c r="A8766" s="26" t="s">
        <v>9401</v>
      </c>
      <c r="B8766" s="26" t="s">
        <v>591</v>
      </c>
      <c r="C8766" s="65">
        <v>16</v>
      </c>
      <c r="D8766" s="66">
        <v>5566.93</v>
      </c>
      <c r="E8766" s="66"/>
      <c r="F8766" s="66"/>
      <c r="G8766" s="66"/>
      <c r="H8766" s="66">
        <v>5566.93</v>
      </c>
    </row>
    <row r="8767" spans="1:8" ht="12.75" customHeight="1" x14ac:dyDescent="0.25">
      <c r="A8767" s="26" t="s">
        <v>9402</v>
      </c>
      <c r="B8767" s="26" t="s">
        <v>593</v>
      </c>
      <c r="C8767" s="65">
        <v>16</v>
      </c>
      <c r="D8767" s="66">
        <v>0</v>
      </c>
      <c r="E8767" s="66"/>
      <c r="F8767" s="66"/>
      <c r="G8767" s="66"/>
      <c r="H8767" s="66">
        <v>0</v>
      </c>
    </row>
    <row r="8768" spans="1:8" ht="12.75" customHeight="1" x14ac:dyDescent="0.25">
      <c r="A8768" s="26" t="s">
        <v>9403</v>
      </c>
      <c r="B8768" s="26" t="s">
        <v>595</v>
      </c>
      <c r="C8768" s="65">
        <v>16</v>
      </c>
      <c r="D8768" s="66">
        <v>0</v>
      </c>
      <c r="E8768" s="66"/>
      <c r="F8768" s="66"/>
      <c r="G8768" s="66"/>
      <c r="H8768" s="66">
        <v>0</v>
      </c>
    </row>
    <row r="8769" spans="1:8" ht="12.75" customHeight="1" x14ac:dyDescent="0.25">
      <c r="A8769" s="26" t="s">
        <v>9404</v>
      </c>
      <c r="B8769" s="26" t="s">
        <v>597</v>
      </c>
      <c r="C8769" s="65">
        <v>16</v>
      </c>
      <c r="D8769" s="66">
        <v>0</v>
      </c>
      <c r="E8769" s="66"/>
      <c r="F8769" s="66"/>
      <c r="G8769" s="66"/>
      <c r="H8769" s="66">
        <v>0</v>
      </c>
    </row>
    <row r="8770" spans="1:8" ht="12.75" customHeight="1" x14ac:dyDescent="0.25">
      <c r="A8770" s="26" t="s">
        <v>9405</v>
      </c>
      <c r="B8770" s="26" t="s">
        <v>599</v>
      </c>
      <c r="C8770" s="65">
        <v>16</v>
      </c>
      <c r="D8770" s="66">
        <v>0</v>
      </c>
      <c r="E8770" s="66"/>
      <c r="F8770" s="66"/>
      <c r="G8770" s="66"/>
      <c r="H8770" s="66">
        <v>0</v>
      </c>
    </row>
    <row r="8771" spans="1:8" ht="12.75" customHeight="1" x14ac:dyDescent="0.25">
      <c r="A8771" s="26" t="s">
        <v>9406</v>
      </c>
      <c r="B8771" s="26" t="s">
        <v>601</v>
      </c>
      <c r="C8771" s="65">
        <v>16</v>
      </c>
      <c r="D8771" s="66">
        <v>0</v>
      </c>
      <c r="E8771" s="66"/>
      <c r="F8771" s="66"/>
      <c r="G8771" s="66"/>
      <c r="H8771" s="66">
        <v>0</v>
      </c>
    </row>
    <row r="8772" spans="1:8" ht="12.75" customHeight="1" x14ac:dyDescent="0.25">
      <c r="A8772" s="26" t="s">
        <v>9407</v>
      </c>
      <c r="B8772" s="26" t="s">
        <v>603</v>
      </c>
      <c r="C8772" s="65">
        <v>16</v>
      </c>
      <c r="D8772" s="66">
        <v>0</v>
      </c>
      <c r="E8772" s="66"/>
      <c r="F8772" s="66"/>
      <c r="G8772" s="66"/>
      <c r="H8772" s="66">
        <v>0</v>
      </c>
    </row>
    <row r="8773" spans="1:8" ht="22.5" customHeight="1" x14ac:dyDescent="0.25">
      <c r="A8773" s="26" t="s">
        <v>9408</v>
      </c>
      <c r="B8773" s="26" t="s">
        <v>605</v>
      </c>
      <c r="C8773" s="65">
        <v>16</v>
      </c>
      <c r="D8773" s="66">
        <v>0</v>
      </c>
      <c r="E8773" s="66"/>
      <c r="F8773" s="66"/>
      <c r="G8773" s="66"/>
      <c r="H8773" s="66">
        <v>0</v>
      </c>
    </row>
    <row r="8774" spans="1:8" ht="22.5" customHeight="1" x14ac:dyDescent="0.25">
      <c r="A8774" s="26" t="s">
        <v>9409</v>
      </c>
      <c r="B8774" s="26" t="s">
        <v>607</v>
      </c>
      <c r="C8774" s="65">
        <v>16</v>
      </c>
      <c r="D8774" s="66">
        <v>0</v>
      </c>
      <c r="E8774" s="66"/>
      <c r="F8774" s="66"/>
      <c r="G8774" s="66"/>
      <c r="H8774" s="66">
        <v>0</v>
      </c>
    </row>
    <row r="8775" spans="1:8" ht="22.5" customHeight="1" x14ac:dyDescent="0.25">
      <c r="A8775" s="26" t="s">
        <v>11635</v>
      </c>
      <c r="B8775" s="26" t="s">
        <v>11613</v>
      </c>
      <c r="C8775" s="65">
        <v>16</v>
      </c>
      <c r="D8775" s="66">
        <v>0</v>
      </c>
      <c r="E8775" s="66"/>
      <c r="F8775" s="66"/>
      <c r="G8775" s="66"/>
      <c r="H8775" s="66">
        <v>0</v>
      </c>
    </row>
    <row r="8776" spans="1:8" ht="12.75" customHeight="1" x14ac:dyDescent="0.25">
      <c r="A8776" s="26" t="s">
        <v>11875</v>
      </c>
      <c r="B8776" s="26" t="s">
        <v>11775</v>
      </c>
      <c r="C8776" s="65">
        <v>16</v>
      </c>
      <c r="D8776" s="66">
        <v>331806.28999999998</v>
      </c>
      <c r="E8776" s="66"/>
      <c r="F8776" s="66"/>
      <c r="G8776" s="66"/>
      <c r="H8776" s="66">
        <v>331806.28999999998</v>
      </c>
    </row>
    <row r="8777" spans="1:8" ht="12.75" customHeight="1" x14ac:dyDescent="0.25">
      <c r="A8777" s="26" t="s">
        <v>12012</v>
      </c>
      <c r="B8777" s="26" t="s">
        <v>11498</v>
      </c>
      <c r="C8777" s="65">
        <v>16</v>
      </c>
      <c r="D8777" s="66">
        <v>70197.7</v>
      </c>
      <c r="E8777" s="66"/>
      <c r="F8777" s="66"/>
      <c r="G8777" s="66"/>
      <c r="H8777" s="66">
        <v>70197.7</v>
      </c>
    </row>
    <row r="8778" spans="1:8" ht="12.75" customHeight="1" x14ac:dyDescent="0.25">
      <c r="A8778" s="26" t="s">
        <v>12078</v>
      </c>
      <c r="B8778" s="26" t="s">
        <v>12070</v>
      </c>
      <c r="C8778" s="65">
        <v>16</v>
      </c>
      <c r="D8778" s="66">
        <v>1418.91</v>
      </c>
      <c r="E8778" s="66"/>
      <c r="F8778" s="66"/>
      <c r="G8778" s="66"/>
      <c r="H8778" s="66">
        <v>1418.91</v>
      </c>
    </row>
    <row r="8779" spans="1:8" ht="12.75" customHeight="1" x14ac:dyDescent="0.25">
      <c r="A8779" s="26" t="s">
        <v>12054</v>
      </c>
      <c r="B8779" s="26" t="s">
        <v>12031</v>
      </c>
      <c r="C8779" s="65">
        <v>16</v>
      </c>
      <c r="D8779" s="66">
        <v>123102.98</v>
      </c>
      <c r="E8779" s="66"/>
      <c r="F8779" s="66"/>
      <c r="G8779" s="66"/>
      <c r="H8779" s="66">
        <v>123102.98</v>
      </c>
    </row>
    <row r="8780" spans="1:8" ht="12.75" customHeight="1" x14ac:dyDescent="0.25">
      <c r="A8780" s="26" t="s">
        <v>12089</v>
      </c>
      <c r="B8780" s="26" t="s">
        <v>12056</v>
      </c>
      <c r="C8780" s="65">
        <v>16</v>
      </c>
      <c r="D8780" s="66">
        <v>51373.24</v>
      </c>
      <c r="E8780" s="66"/>
      <c r="F8780" s="66"/>
      <c r="G8780" s="66"/>
      <c r="H8780" s="66">
        <v>51373.24</v>
      </c>
    </row>
    <row r="8781" spans="1:8" ht="12.75" customHeight="1" x14ac:dyDescent="0.25">
      <c r="A8781" s="26" t="s">
        <v>9410</v>
      </c>
      <c r="B8781" s="26" t="s">
        <v>609</v>
      </c>
      <c r="C8781" s="65">
        <v>16</v>
      </c>
      <c r="D8781" s="66">
        <v>0</v>
      </c>
      <c r="E8781" s="66"/>
      <c r="F8781" s="66"/>
      <c r="G8781" s="66"/>
      <c r="H8781" s="66">
        <v>0</v>
      </c>
    </row>
    <row r="8782" spans="1:8" ht="12.75" customHeight="1" x14ac:dyDescent="0.25">
      <c r="A8782" s="26" t="s">
        <v>9411</v>
      </c>
      <c r="B8782" s="26" t="s">
        <v>611</v>
      </c>
      <c r="C8782" s="65">
        <v>16</v>
      </c>
      <c r="D8782" s="66">
        <v>0</v>
      </c>
      <c r="E8782" s="66"/>
      <c r="F8782" s="66"/>
      <c r="G8782" s="66"/>
      <c r="H8782" s="66">
        <v>0</v>
      </c>
    </row>
    <row r="8783" spans="1:8" ht="12.75" customHeight="1" x14ac:dyDescent="0.25">
      <c r="A8783" s="26" t="s">
        <v>9412</v>
      </c>
      <c r="B8783" s="26" t="s">
        <v>613</v>
      </c>
      <c r="C8783" s="65">
        <v>12</v>
      </c>
      <c r="D8783" s="66"/>
      <c r="E8783" s="66"/>
      <c r="F8783" s="66">
        <v>0</v>
      </c>
      <c r="G8783" s="66"/>
      <c r="H8783" s="66">
        <v>0</v>
      </c>
    </row>
    <row r="8784" spans="1:8" ht="12.75" customHeight="1" x14ac:dyDescent="0.25">
      <c r="A8784" s="26" t="s">
        <v>9413</v>
      </c>
      <c r="B8784" s="26" t="s">
        <v>613</v>
      </c>
      <c r="C8784" s="65">
        <v>14</v>
      </c>
      <c r="D8784" s="66"/>
      <c r="E8784" s="66">
        <v>0</v>
      </c>
      <c r="F8784" s="66"/>
      <c r="G8784" s="66"/>
      <c r="H8784" s="66">
        <v>0</v>
      </c>
    </row>
    <row r="8785" spans="1:8" ht="12.75" customHeight="1" x14ac:dyDescent="0.25">
      <c r="A8785" s="26" t="s">
        <v>9414</v>
      </c>
      <c r="B8785" s="26" t="s">
        <v>613</v>
      </c>
      <c r="C8785" s="65">
        <v>16</v>
      </c>
      <c r="D8785" s="66">
        <v>0</v>
      </c>
      <c r="E8785" s="66"/>
      <c r="F8785" s="66"/>
      <c r="G8785" s="66"/>
      <c r="H8785" s="66">
        <v>0</v>
      </c>
    </row>
    <row r="8786" spans="1:8" ht="12.75" customHeight="1" x14ac:dyDescent="0.25">
      <c r="A8786" s="26" t="s">
        <v>9415</v>
      </c>
      <c r="B8786" s="26" t="s">
        <v>1330</v>
      </c>
      <c r="C8786" s="65">
        <v>12</v>
      </c>
      <c r="D8786" s="66"/>
      <c r="E8786" s="66"/>
      <c r="F8786" s="66">
        <v>0</v>
      </c>
      <c r="G8786" s="66"/>
      <c r="H8786" s="66">
        <v>0</v>
      </c>
    </row>
    <row r="8787" spans="1:8" ht="12.75" customHeight="1" x14ac:dyDescent="0.25">
      <c r="A8787" s="26" t="s">
        <v>9416</v>
      </c>
      <c r="B8787" s="26" t="s">
        <v>1328</v>
      </c>
      <c r="C8787" s="65">
        <v>14</v>
      </c>
      <c r="D8787" s="66"/>
      <c r="E8787" s="66">
        <v>0</v>
      </c>
      <c r="F8787" s="66"/>
      <c r="G8787" s="66"/>
      <c r="H8787" s="66">
        <v>0</v>
      </c>
    </row>
    <row r="8788" spans="1:8" ht="12.75" customHeight="1" x14ac:dyDescent="0.25">
      <c r="A8788" s="26" t="s">
        <v>9417</v>
      </c>
      <c r="B8788" s="26" t="s">
        <v>1328</v>
      </c>
      <c r="C8788" s="65">
        <v>16</v>
      </c>
      <c r="D8788" s="66">
        <v>0</v>
      </c>
      <c r="E8788" s="66"/>
      <c r="F8788" s="66"/>
      <c r="G8788" s="66"/>
      <c r="H8788" s="66">
        <v>0</v>
      </c>
    </row>
    <row r="8789" spans="1:8" ht="12.75" customHeight="1" x14ac:dyDescent="0.25">
      <c r="A8789" s="26" t="s">
        <v>9418</v>
      </c>
      <c r="B8789" s="26" t="s">
        <v>622</v>
      </c>
      <c r="C8789" s="65">
        <v>16</v>
      </c>
      <c r="D8789" s="66">
        <v>0</v>
      </c>
      <c r="E8789" s="66"/>
      <c r="F8789" s="66"/>
      <c r="G8789" s="66"/>
      <c r="H8789" s="66">
        <v>0</v>
      </c>
    </row>
    <row r="8790" spans="1:8" ht="12.75" customHeight="1" x14ac:dyDescent="0.25">
      <c r="A8790" s="26" t="s">
        <v>9419</v>
      </c>
      <c r="B8790" s="26" t="s">
        <v>624</v>
      </c>
      <c r="C8790" s="65">
        <v>16</v>
      </c>
      <c r="D8790" s="66">
        <v>0</v>
      </c>
      <c r="E8790" s="66"/>
      <c r="F8790" s="66"/>
      <c r="G8790" s="66"/>
      <c r="H8790" s="66">
        <v>0</v>
      </c>
    </row>
    <row r="8791" spans="1:8" ht="12.75" customHeight="1" x14ac:dyDescent="0.25">
      <c r="A8791" s="26" t="s">
        <v>9420</v>
      </c>
      <c r="B8791" s="26" t="s">
        <v>1335</v>
      </c>
      <c r="C8791" s="65">
        <v>16</v>
      </c>
      <c r="D8791" s="66">
        <v>0</v>
      </c>
      <c r="E8791" s="66"/>
      <c r="F8791" s="66"/>
      <c r="G8791" s="66"/>
      <c r="H8791" s="66">
        <v>0</v>
      </c>
    </row>
    <row r="8792" spans="1:8" ht="12.75" customHeight="1" x14ac:dyDescent="0.25">
      <c r="A8792" s="26" t="s">
        <v>11843</v>
      </c>
      <c r="B8792" s="26" t="s">
        <v>11777</v>
      </c>
      <c r="C8792" s="65">
        <v>16</v>
      </c>
      <c r="D8792" s="66">
        <v>0</v>
      </c>
      <c r="E8792" s="66"/>
      <c r="F8792" s="66"/>
      <c r="G8792" s="66"/>
      <c r="H8792" s="66">
        <v>0</v>
      </c>
    </row>
    <row r="8793" spans="1:8" ht="12.75" customHeight="1" x14ac:dyDescent="0.25">
      <c r="A8793" s="26" t="s">
        <v>11844</v>
      </c>
      <c r="B8793" s="26" t="s">
        <v>11619</v>
      </c>
      <c r="C8793" s="65">
        <v>16</v>
      </c>
      <c r="D8793" s="66">
        <v>0</v>
      </c>
      <c r="E8793" s="66"/>
      <c r="F8793" s="66"/>
      <c r="G8793" s="66"/>
      <c r="H8793" s="66">
        <v>0</v>
      </c>
    </row>
    <row r="8794" spans="1:8" ht="12.75" customHeight="1" x14ac:dyDescent="0.25">
      <c r="A8794" s="26" t="s">
        <v>9421</v>
      </c>
      <c r="B8794" s="26" t="s">
        <v>9422</v>
      </c>
      <c r="C8794" s="65">
        <v>3</v>
      </c>
      <c r="D8794" s="66"/>
      <c r="E8794" s="66"/>
      <c r="F8794" s="66"/>
      <c r="G8794" s="66"/>
      <c r="H8794" s="66">
        <v>0</v>
      </c>
    </row>
    <row r="8795" spans="1:8" ht="12.75" customHeight="1" x14ac:dyDescent="0.25">
      <c r="A8795" s="26" t="s">
        <v>9423</v>
      </c>
      <c r="B8795" s="26" t="s">
        <v>9422</v>
      </c>
      <c r="C8795" s="65">
        <v>4</v>
      </c>
      <c r="D8795" s="66"/>
      <c r="E8795" s="66"/>
      <c r="F8795" s="66"/>
      <c r="G8795" s="66"/>
      <c r="H8795" s="66">
        <v>0</v>
      </c>
    </row>
    <row r="8796" spans="1:8" ht="12.75" customHeight="1" x14ac:dyDescent="0.25">
      <c r="A8796" s="26" t="s">
        <v>9424</v>
      </c>
      <c r="B8796" s="26" t="s">
        <v>9422</v>
      </c>
      <c r="C8796" s="65">
        <v>6</v>
      </c>
      <c r="D8796" s="66"/>
      <c r="E8796" s="66"/>
      <c r="F8796" s="66"/>
      <c r="G8796" s="66"/>
      <c r="H8796" s="66">
        <v>0</v>
      </c>
    </row>
    <row r="8797" spans="1:8" ht="12.75" customHeight="1" x14ac:dyDescent="0.25">
      <c r="A8797" s="26" t="s">
        <v>9425</v>
      </c>
      <c r="B8797" s="26" t="s">
        <v>9426</v>
      </c>
      <c r="C8797" s="65">
        <v>10</v>
      </c>
      <c r="D8797" s="66"/>
      <c r="E8797" s="66"/>
      <c r="F8797" s="66"/>
      <c r="G8797" s="66">
        <v>0</v>
      </c>
      <c r="H8797" s="66">
        <v>0</v>
      </c>
    </row>
    <row r="8798" spans="1:8" ht="12.75" customHeight="1" x14ac:dyDescent="0.25">
      <c r="A8798" s="26" t="s">
        <v>9427</v>
      </c>
      <c r="B8798" s="26" t="s">
        <v>9428</v>
      </c>
      <c r="C8798" s="65">
        <v>10</v>
      </c>
      <c r="D8798" s="66"/>
      <c r="E8798" s="66"/>
      <c r="F8798" s="66"/>
      <c r="G8798" s="66">
        <v>0</v>
      </c>
      <c r="H8798" s="66">
        <v>0</v>
      </c>
    </row>
    <row r="8799" spans="1:8" ht="12.75" customHeight="1" x14ac:dyDescent="0.25">
      <c r="A8799" s="26" t="s">
        <v>9429</v>
      </c>
      <c r="B8799" s="26" t="s">
        <v>9430</v>
      </c>
      <c r="C8799" s="65">
        <v>12</v>
      </c>
      <c r="D8799" s="66"/>
      <c r="E8799" s="66"/>
      <c r="F8799" s="66">
        <v>0</v>
      </c>
      <c r="G8799" s="66"/>
      <c r="H8799" s="66">
        <v>0</v>
      </c>
    </row>
    <row r="8800" spans="1:8" ht="12.75" customHeight="1" x14ac:dyDescent="0.25">
      <c r="A8800" s="26" t="s">
        <v>9431</v>
      </c>
      <c r="B8800" s="26" t="s">
        <v>9432</v>
      </c>
      <c r="C8800" s="65">
        <v>12</v>
      </c>
      <c r="D8800" s="66"/>
      <c r="E8800" s="66"/>
      <c r="F8800" s="66">
        <v>0</v>
      </c>
      <c r="G8800" s="66"/>
      <c r="H8800" s="66">
        <v>0</v>
      </c>
    </row>
    <row r="8801" spans="1:8" ht="22.5" customHeight="1" x14ac:dyDescent="0.25">
      <c r="A8801" s="26" t="s">
        <v>9433</v>
      </c>
      <c r="B8801" s="26" t="s">
        <v>9434</v>
      </c>
      <c r="C8801" s="65">
        <v>2</v>
      </c>
      <c r="D8801" s="66"/>
      <c r="E8801" s="66"/>
      <c r="F8801" s="66"/>
      <c r="G8801" s="66"/>
      <c r="H8801" s="66">
        <v>228987.55</v>
      </c>
    </row>
    <row r="8802" spans="1:8" ht="22.5" customHeight="1" x14ac:dyDescent="0.25">
      <c r="A8802" s="26" t="s">
        <v>9435</v>
      </c>
      <c r="B8802" s="26" t="s">
        <v>8698</v>
      </c>
      <c r="C8802" s="65">
        <v>3</v>
      </c>
      <c r="D8802" s="66"/>
      <c r="E8802" s="66"/>
      <c r="F8802" s="66"/>
      <c r="G8802" s="66"/>
      <c r="H8802" s="66">
        <v>0</v>
      </c>
    </row>
    <row r="8803" spans="1:8" ht="22.5" customHeight="1" x14ac:dyDescent="0.25">
      <c r="A8803" s="26" t="s">
        <v>9436</v>
      </c>
      <c r="B8803" s="26" t="s">
        <v>8698</v>
      </c>
      <c r="C8803" s="65">
        <v>4</v>
      </c>
      <c r="D8803" s="66"/>
      <c r="E8803" s="66"/>
      <c r="F8803" s="66"/>
      <c r="G8803" s="66"/>
      <c r="H8803" s="66">
        <v>0</v>
      </c>
    </row>
    <row r="8804" spans="1:8" ht="22.5" customHeight="1" x14ac:dyDescent="0.25">
      <c r="A8804" s="26" t="s">
        <v>9437</v>
      </c>
      <c r="B8804" s="26" t="s">
        <v>8698</v>
      </c>
      <c r="C8804" s="65">
        <v>6</v>
      </c>
      <c r="D8804" s="66"/>
      <c r="E8804" s="66"/>
      <c r="F8804" s="66"/>
      <c r="G8804" s="66"/>
      <c r="H8804" s="66">
        <v>0</v>
      </c>
    </row>
    <row r="8805" spans="1:8" ht="22.5" customHeight="1" x14ac:dyDescent="0.25">
      <c r="A8805" s="26" t="s">
        <v>9438</v>
      </c>
      <c r="B8805" s="26" t="s">
        <v>9439</v>
      </c>
      <c r="C8805" s="65">
        <v>10</v>
      </c>
      <c r="D8805" s="66"/>
      <c r="E8805" s="66"/>
      <c r="F8805" s="66"/>
      <c r="G8805" s="66">
        <v>0</v>
      </c>
      <c r="H8805" s="66">
        <v>0</v>
      </c>
    </row>
    <row r="8806" spans="1:8" ht="12.75" customHeight="1" x14ac:dyDescent="0.25">
      <c r="A8806" s="26" t="s">
        <v>9440</v>
      </c>
      <c r="B8806" s="26" t="s">
        <v>9441</v>
      </c>
      <c r="C8806" s="65">
        <v>10</v>
      </c>
      <c r="D8806" s="66"/>
      <c r="E8806" s="66"/>
      <c r="F8806" s="66"/>
      <c r="G8806" s="66">
        <v>0</v>
      </c>
      <c r="H8806" s="66">
        <v>0</v>
      </c>
    </row>
    <row r="8807" spans="1:8" ht="12.75" customHeight="1" x14ac:dyDescent="0.25">
      <c r="A8807" s="26" t="s">
        <v>9442</v>
      </c>
      <c r="B8807" s="26" t="s">
        <v>9443</v>
      </c>
      <c r="C8807" s="65">
        <v>3</v>
      </c>
      <c r="D8807" s="66"/>
      <c r="E8807" s="66"/>
      <c r="F8807" s="66"/>
      <c r="G8807" s="66"/>
      <c r="H8807" s="66">
        <v>228987.55</v>
      </c>
    </row>
    <row r="8808" spans="1:8" ht="12.75" customHeight="1" x14ac:dyDescent="0.25">
      <c r="A8808" s="26" t="s">
        <v>9444</v>
      </c>
      <c r="B8808" s="26" t="s">
        <v>9443</v>
      </c>
      <c r="C8808" s="65">
        <v>4</v>
      </c>
      <c r="D8808" s="66"/>
      <c r="E8808" s="66"/>
      <c r="F8808" s="66"/>
      <c r="G8808" s="66"/>
      <c r="H8808" s="66">
        <v>228987.55</v>
      </c>
    </row>
    <row r="8809" spans="1:8" ht="12.75" customHeight="1" x14ac:dyDescent="0.25">
      <c r="A8809" s="26" t="s">
        <v>9445</v>
      </c>
      <c r="B8809" s="26" t="s">
        <v>9446</v>
      </c>
      <c r="C8809" s="65">
        <v>6</v>
      </c>
      <c r="D8809" s="66"/>
      <c r="E8809" s="66"/>
      <c r="F8809" s="66"/>
      <c r="G8809" s="66"/>
      <c r="H8809" s="66">
        <v>228987.55</v>
      </c>
    </row>
    <row r="8810" spans="1:8" ht="12.75" customHeight="1" x14ac:dyDescent="0.25">
      <c r="A8810" s="26" t="s">
        <v>9447</v>
      </c>
      <c r="B8810" s="26" t="s">
        <v>9446</v>
      </c>
      <c r="C8810" s="65">
        <v>10</v>
      </c>
      <c r="D8810" s="66"/>
      <c r="E8810" s="66"/>
      <c r="F8810" s="66"/>
      <c r="G8810" s="66">
        <v>228987.55</v>
      </c>
      <c r="H8810" s="66">
        <v>228987.55</v>
      </c>
    </row>
    <row r="8811" spans="1:8" ht="12.75" customHeight="1" x14ac:dyDescent="0.25">
      <c r="A8811" s="26" t="s">
        <v>9448</v>
      </c>
      <c r="B8811" s="26" t="s">
        <v>9446</v>
      </c>
      <c r="C8811" s="65">
        <v>12</v>
      </c>
      <c r="D8811" s="66"/>
      <c r="E8811" s="66"/>
      <c r="F8811" s="66">
        <v>228987.55</v>
      </c>
      <c r="G8811" s="66"/>
      <c r="H8811" s="66">
        <v>228987.55</v>
      </c>
    </row>
    <row r="8812" spans="1:8" ht="12.75" customHeight="1" x14ac:dyDescent="0.25">
      <c r="A8812" s="26" t="s">
        <v>9449</v>
      </c>
      <c r="B8812" s="26" t="s">
        <v>9446</v>
      </c>
      <c r="C8812" s="65">
        <v>14</v>
      </c>
      <c r="D8812" s="66"/>
      <c r="E8812" s="66">
        <v>228987.55</v>
      </c>
      <c r="F8812" s="66"/>
      <c r="G8812" s="66"/>
      <c r="H8812" s="66">
        <v>228987.55</v>
      </c>
    </row>
    <row r="8813" spans="1:8" ht="12.75" customHeight="1" x14ac:dyDescent="0.25">
      <c r="A8813" s="26" t="s">
        <v>9450</v>
      </c>
      <c r="B8813" s="26" t="s">
        <v>9451</v>
      </c>
      <c r="C8813" s="65">
        <v>16</v>
      </c>
      <c r="D8813" s="66">
        <v>0</v>
      </c>
      <c r="E8813" s="66"/>
      <c r="F8813" s="66"/>
      <c r="G8813" s="66"/>
      <c r="H8813" s="66">
        <v>0</v>
      </c>
    </row>
    <row r="8814" spans="1:8" ht="12.75" customHeight="1" x14ac:dyDescent="0.25">
      <c r="A8814" s="26" t="s">
        <v>9452</v>
      </c>
      <c r="B8814" s="26" t="s">
        <v>9453</v>
      </c>
      <c r="C8814" s="65">
        <v>16</v>
      </c>
      <c r="D8814" s="66">
        <v>0</v>
      </c>
      <c r="E8814" s="66"/>
      <c r="F8814" s="66"/>
      <c r="G8814" s="66"/>
      <c r="H8814" s="66">
        <v>0</v>
      </c>
    </row>
    <row r="8815" spans="1:8" ht="12.75" customHeight="1" x14ac:dyDescent="0.25">
      <c r="A8815" s="26" t="s">
        <v>9454</v>
      </c>
      <c r="B8815" s="26" t="s">
        <v>12318</v>
      </c>
      <c r="C8815" s="65">
        <v>16</v>
      </c>
      <c r="D8815" s="66">
        <v>315.67</v>
      </c>
      <c r="E8815" s="66"/>
      <c r="F8815" s="66"/>
      <c r="G8815" s="66"/>
      <c r="H8815" s="66">
        <v>315.67</v>
      </c>
    </row>
    <row r="8816" spans="1:8" ht="12.75" customHeight="1" x14ac:dyDescent="0.25">
      <c r="A8816" s="26" t="s">
        <v>9455</v>
      </c>
      <c r="B8816" s="26" t="s">
        <v>9456</v>
      </c>
      <c r="C8816" s="65">
        <v>16</v>
      </c>
      <c r="D8816" s="66">
        <v>207268.66</v>
      </c>
      <c r="E8816" s="66"/>
      <c r="F8816" s="66"/>
      <c r="G8816" s="66"/>
      <c r="H8816" s="66">
        <v>207268.66</v>
      </c>
    </row>
    <row r="8817" spans="1:8" ht="12.75" customHeight="1" x14ac:dyDescent="0.25">
      <c r="A8817" s="26" t="s">
        <v>9457</v>
      </c>
      <c r="B8817" s="26" t="s">
        <v>9458</v>
      </c>
      <c r="C8817" s="65">
        <v>16</v>
      </c>
      <c r="D8817" s="66">
        <v>0</v>
      </c>
      <c r="E8817" s="66"/>
      <c r="F8817" s="66"/>
      <c r="G8817" s="66"/>
      <c r="H8817" s="66">
        <v>0</v>
      </c>
    </row>
    <row r="8818" spans="1:8" ht="12.75" customHeight="1" x14ac:dyDescent="0.25">
      <c r="A8818" s="26" t="s">
        <v>9459</v>
      </c>
      <c r="B8818" s="26" t="s">
        <v>9460</v>
      </c>
      <c r="C8818" s="65">
        <v>16</v>
      </c>
      <c r="D8818" s="66">
        <v>2000</v>
      </c>
      <c r="E8818" s="66"/>
      <c r="F8818" s="66"/>
      <c r="G8818" s="66"/>
      <c r="H8818" s="66">
        <v>2000</v>
      </c>
    </row>
    <row r="8819" spans="1:8" ht="12.75" customHeight="1" x14ac:dyDescent="0.25">
      <c r="A8819" s="26" t="s">
        <v>11345</v>
      </c>
      <c r="B8819" s="26" t="s">
        <v>11346</v>
      </c>
      <c r="C8819" s="65">
        <v>16</v>
      </c>
      <c r="D8819" s="66">
        <v>1089.07</v>
      </c>
      <c r="E8819" s="66"/>
      <c r="F8819" s="66"/>
      <c r="G8819" s="66"/>
      <c r="H8819" s="66">
        <v>1089.07</v>
      </c>
    </row>
    <row r="8820" spans="1:8" ht="12.75" customHeight="1" x14ac:dyDescent="0.25">
      <c r="A8820" s="26" t="s">
        <v>12193</v>
      </c>
      <c r="B8820" s="26" t="s">
        <v>12194</v>
      </c>
      <c r="C8820" s="65">
        <v>16</v>
      </c>
      <c r="D8820" s="66">
        <v>18314.150000000001</v>
      </c>
      <c r="E8820" s="66"/>
      <c r="F8820" s="66"/>
      <c r="G8820" s="66"/>
      <c r="H8820" s="66">
        <v>18314.150000000001</v>
      </c>
    </row>
    <row r="8821" spans="1:8" ht="12.75" customHeight="1" x14ac:dyDescent="0.25">
      <c r="A8821" s="26" t="s">
        <v>9461</v>
      </c>
      <c r="B8821" s="26" t="s">
        <v>9462</v>
      </c>
      <c r="C8821" s="65">
        <v>16</v>
      </c>
      <c r="D8821" s="66">
        <v>0</v>
      </c>
      <c r="E8821" s="66"/>
      <c r="F8821" s="66"/>
      <c r="G8821" s="66"/>
      <c r="H8821" s="66">
        <v>0</v>
      </c>
    </row>
    <row r="8822" spans="1:8" ht="12.75" customHeight="1" x14ac:dyDescent="0.25">
      <c r="A8822" s="26" t="s">
        <v>9463</v>
      </c>
      <c r="B8822" s="26" t="s">
        <v>9464</v>
      </c>
      <c r="C8822" s="65">
        <v>6</v>
      </c>
      <c r="D8822" s="66"/>
      <c r="E8822" s="66"/>
      <c r="F8822" s="66"/>
      <c r="G8822" s="66"/>
      <c r="H8822" s="66">
        <v>0</v>
      </c>
    </row>
    <row r="8823" spans="1:8" ht="12.75" customHeight="1" x14ac:dyDescent="0.25">
      <c r="A8823" s="26" t="s">
        <v>9465</v>
      </c>
      <c r="B8823" s="26" t="s">
        <v>4871</v>
      </c>
      <c r="C8823" s="65">
        <v>10</v>
      </c>
      <c r="D8823" s="66"/>
      <c r="E8823" s="66"/>
      <c r="F8823" s="66"/>
      <c r="G8823" s="66">
        <v>0</v>
      </c>
      <c r="H8823" s="66">
        <v>0</v>
      </c>
    </row>
    <row r="8824" spans="1:8" ht="12.75" customHeight="1" x14ac:dyDescent="0.25">
      <c r="A8824" s="26" t="s">
        <v>9466</v>
      </c>
      <c r="B8824" s="26" t="s">
        <v>4873</v>
      </c>
      <c r="C8824" s="65">
        <v>10</v>
      </c>
      <c r="D8824" s="66"/>
      <c r="E8824" s="66"/>
      <c r="F8824" s="66"/>
      <c r="G8824" s="66">
        <v>0</v>
      </c>
      <c r="H8824" s="66">
        <v>0</v>
      </c>
    </row>
    <row r="8825" spans="1:8" ht="12.75" customHeight="1" x14ac:dyDescent="0.25">
      <c r="A8825" s="26" t="s">
        <v>9467</v>
      </c>
      <c r="B8825" s="26" t="s">
        <v>4875</v>
      </c>
      <c r="C8825" s="65">
        <v>10</v>
      </c>
      <c r="D8825" s="66"/>
      <c r="E8825" s="66"/>
      <c r="F8825" s="66"/>
      <c r="G8825" s="66">
        <v>0</v>
      </c>
      <c r="H8825" s="66">
        <v>0</v>
      </c>
    </row>
    <row r="8826" spans="1:8" ht="12.75" customHeight="1" x14ac:dyDescent="0.25">
      <c r="A8826" s="26" t="s">
        <v>9468</v>
      </c>
      <c r="B8826" s="26" t="s">
        <v>8710</v>
      </c>
      <c r="C8826" s="65">
        <v>10</v>
      </c>
      <c r="D8826" s="66"/>
      <c r="E8826" s="66"/>
      <c r="F8826" s="66"/>
      <c r="G8826" s="66">
        <v>0</v>
      </c>
      <c r="H8826" s="66">
        <v>0</v>
      </c>
    </row>
    <row r="8827" spans="1:8" ht="12.75" customHeight="1" x14ac:dyDescent="0.25">
      <c r="A8827" s="26" t="s">
        <v>9469</v>
      </c>
      <c r="B8827" s="26" t="s">
        <v>4879</v>
      </c>
      <c r="C8827" s="65">
        <v>10</v>
      </c>
      <c r="D8827" s="66"/>
      <c r="E8827" s="66"/>
      <c r="F8827" s="66"/>
      <c r="G8827" s="66">
        <v>0</v>
      </c>
      <c r="H8827" s="66">
        <v>0</v>
      </c>
    </row>
    <row r="8828" spans="1:8" ht="12.75" customHeight="1" x14ac:dyDescent="0.25">
      <c r="A8828" s="26" t="s">
        <v>9470</v>
      </c>
      <c r="B8828" s="26" t="s">
        <v>4881</v>
      </c>
      <c r="C8828" s="65">
        <v>10</v>
      </c>
      <c r="D8828" s="66"/>
      <c r="E8828" s="66"/>
      <c r="F8828" s="66"/>
      <c r="G8828" s="66">
        <v>0</v>
      </c>
      <c r="H8828" s="66">
        <v>0</v>
      </c>
    </row>
    <row r="8829" spans="1:8" ht="12.75" customHeight="1" x14ac:dyDescent="0.25">
      <c r="A8829" s="26" t="s">
        <v>9471</v>
      </c>
      <c r="B8829" s="26" t="s">
        <v>4883</v>
      </c>
      <c r="C8829" s="65">
        <v>10</v>
      </c>
      <c r="D8829" s="66"/>
      <c r="E8829" s="66"/>
      <c r="F8829" s="66"/>
      <c r="G8829" s="66">
        <v>0</v>
      </c>
      <c r="H8829" s="66">
        <v>0</v>
      </c>
    </row>
    <row r="8830" spans="1:8" ht="12.75" customHeight="1" x14ac:dyDescent="0.25">
      <c r="A8830" s="26" t="s">
        <v>9472</v>
      </c>
      <c r="B8830" s="26" t="s">
        <v>4885</v>
      </c>
      <c r="C8830" s="65">
        <v>10</v>
      </c>
      <c r="D8830" s="66"/>
      <c r="E8830" s="66"/>
      <c r="F8830" s="66"/>
      <c r="G8830" s="66">
        <v>0</v>
      </c>
      <c r="H8830" s="66">
        <v>0</v>
      </c>
    </row>
    <row r="8831" spans="1:8" ht="12.75" customHeight="1" x14ac:dyDescent="0.25">
      <c r="A8831" s="26" t="s">
        <v>9473</v>
      </c>
      <c r="B8831" s="26" t="s">
        <v>4592</v>
      </c>
      <c r="C8831" s="65">
        <v>10</v>
      </c>
      <c r="D8831" s="66"/>
      <c r="E8831" s="66"/>
      <c r="F8831" s="66"/>
      <c r="G8831" s="66">
        <v>0</v>
      </c>
      <c r="H8831" s="66">
        <v>0</v>
      </c>
    </row>
    <row r="8832" spans="1:8" ht="12.75" customHeight="1" x14ac:dyDescent="0.25">
      <c r="A8832" s="26" t="s">
        <v>9474</v>
      </c>
      <c r="B8832" s="26" t="s">
        <v>8717</v>
      </c>
      <c r="C8832" s="65">
        <v>3</v>
      </c>
      <c r="D8832" s="66"/>
      <c r="E8832" s="66"/>
      <c r="F8832" s="66"/>
      <c r="G8832" s="66"/>
      <c r="H8832" s="66">
        <v>0</v>
      </c>
    </row>
    <row r="8833" spans="1:8" ht="12.75" customHeight="1" x14ac:dyDescent="0.25">
      <c r="A8833" s="26" t="s">
        <v>9475</v>
      </c>
      <c r="B8833" s="26" t="s">
        <v>8717</v>
      </c>
      <c r="C8833" s="65">
        <v>4</v>
      </c>
      <c r="D8833" s="66"/>
      <c r="E8833" s="66"/>
      <c r="F8833" s="66"/>
      <c r="G8833" s="66"/>
      <c r="H8833" s="66">
        <v>0</v>
      </c>
    </row>
    <row r="8834" spans="1:8" ht="12.75" customHeight="1" x14ac:dyDescent="0.25">
      <c r="A8834" s="26" t="s">
        <v>9476</v>
      </c>
      <c r="B8834" s="26" t="s">
        <v>8717</v>
      </c>
      <c r="C8834" s="65">
        <v>6</v>
      </c>
      <c r="D8834" s="66"/>
      <c r="E8834" s="66"/>
      <c r="F8834" s="66"/>
      <c r="G8834" s="66"/>
      <c r="H8834" s="66">
        <v>0</v>
      </c>
    </row>
    <row r="8835" spans="1:8" ht="12.75" customHeight="1" x14ac:dyDescent="0.25">
      <c r="A8835" s="26" t="s">
        <v>9477</v>
      </c>
      <c r="B8835" s="26" t="s">
        <v>9478</v>
      </c>
      <c r="C8835" s="65">
        <v>10</v>
      </c>
      <c r="D8835" s="66"/>
      <c r="E8835" s="66"/>
      <c r="F8835" s="66"/>
      <c r="G8835" s="66">
        <v>0</v>
      </c>
      <c r="H8835" s="66">
        <v>0</v>
      </c>
    </row>
    <row r="8836" spans="1:8" ht="22.5" customHeight="1" x14ac:dyDescent="0.25">
      <c r="A8836" s="26" t="s">
        <v>9479</v>
      </c>
      <c r="B8836" s="26" t="s">
        <v>4653</v>
      </c>
      <c r="C8836" s="65">
        <v>10</v>
      </c>
      <c r="D8836" s="66"/>
      <c r="E8836" s="66"/>
      <c r="F8836" s="66"/>
      <c r="G8836" s="66">
        <v>0</v>
      </c>
      <c r="H8836" s="66">
        <v>0</v>
      </c>
    </row>
    <row r="8837" spans="1:8" ht="22.5" customHeight="1" x14ac:dyDescent="0.25">
      <c r="A8837" s="26" t="s">
        <v>9480</v>
      </c>
      <c r="B8837" s="26" t="s">
        <v>9481</v>
      </c>
      <c r="C8837" s="65">
        <v>3</v>
      </c>
      <c r="D8837" s="66"/>
      <c r="E8837" s="66"/>
      <c r="F8837" s="66"/>
      <c r="G8837" s="66"/>
      <c r="H8837" s="66">
        <v>0</v>
      </c>
    </row>
    <row r="8838" spans="1:8" ht="22.5" customHeight="1" x14ac:dyDescent="0.25">
      <c r="A8838" s="26" t="s">
        <v>9482</v>
      </c>
      <c r="B8838" s="26" t="s">
        <v>9481</v>
      </c>
      <c r="C8838" s="65">
        <v>4</v>
      </c>
      <c r="D8838" s="66"/>
      <c r="E8838" s="66"/>
      <c r="F8838" s="66"/>
      <c r="G8838" s="66"/>
      <c r="H8838" s="66">
        <v>0</v>
      </c>
    </row>
    <row r="8839" spans="1:8" ht="22.5" customHeight="1" x14ac:dyDescent="0.25">
      <c r="A8839" s="26" t="s">
        <v>9483</v>
      </c>
      <c r="B8839" s="26" t="s">
        <v>9481</v>
      </c>
      <c r="C8839" s="65">
        <v>6</v>
      </c>
      <c r="D8839" s="66"/>
      <c r="E8839" s="66"/>
      <c r="F8839" s="66"/>
      <c r="G8839" s="66"/>
      <c r="H8839" s="66">
        <v>0</v>
      </c>
    </row>
    <row r="8840" spans="1:8" ht="22.5" customHeight="1" x14ac:dyDescent="0.25">
      <c r="A8840" s="26" t="s">
        <v>9484</v>
      </c>
      <c r="B8840" s="26" t="s">
        <v>4869</v>
      </c>
      <c r="C8840" s="65">
        <v>10</v>
      </c>
      <c r="D8840" s="66"/>
      <c r="E8840" s="66"/>
      <c r="F8840" s="66"/>
      <c r="G8840" s="66">
        <v>0</v>
      </c>
      <c r="H8840" s="66">
        <v>0</v>
      </c>
    </row>
    <row r="8841" spans="1:8" ht="12.75" customHeight="1" x14ac:dyDescent="0.25">
      <c r="A8841" s="26" t="s">
        <v>9485</v>
      </c>
      <c r="B8841" s="26" t="s">
        <v>8721</v>
      </c>
      <c r="C8841" s="65">
        <v>10</v>
      </c>
      <c r="D8841" s="66"/>
      <c r="E8841" s="66"/>
      <c r="F8841" s="66"/>
      <c r="G8841" s="66">
        <v>0</v>
      </c>
      <c r="H8841" s="66">
        <v>0</v>
      </c>
    </row>
    <row r="8842" spans="1:8" ht="12.75" customHeight="1" x14ac:dyDescent="0.25">
      <c r="A8842" s="26" t="s">
        <v>9486</v>
      </c>
      <c r="B8842" s="26" t="s">
        <v>8717</v>
      </c>
      <c r="C8842" s="65">
        <v>10</v>
      </c>
      <c r="D8842" s="66"/>
      <c r="E8842" s="66"/>
      <c r="F8842" s="66"/>
      <c r="G8842" s="66">
        <v>0</v>
      </c>
      <c r="H8842" s="66">
        <v>0</v>
      </c>
    </row>
    <row r="8843" spans="1:8" ht="12.75" customHeight="1" x14ac:dyDescent="0.25">
      <c r="A8843" s="26" t="s">
        <v>9487</v>
      </c>
      <c r="B8843" s="26" t="s">
        <v>9488</v>
      </c>
      <c r="C8843" s="65">
        <v>3</v>
      </c>
      <c r="D8843" s="66"/>
      <c r="E8843" s="66"/>
      <c r="F8843" s="66"/>
      <c r="G8843" s="66"/>
      <c r="H8843" s="66">
        <v>0</v>
      </c>
    </row>
    <row r="8844" spans="1:8" ht="12.75" customHeight="1" x14ac:dyDescent="0.25">
      <c r="A8844" s="26" t="s">
        <v>9489</v>
      </c>
      <c r="B8844" s="26" t="s">
        <v>9488</v>
      </c>
      <c r="C8844" s="65">
        <v>4</v>
      </c>
      <c r="D8844" s="66"/>
      <c r="E8844" s="66"/>
      <c r="F8844" s="66"/>
      <c r="G8844" s="66"/>
      <c r="H8844" s="66">
        <v>0</v>
      </c>
    </row>
    <row r="8845" spans="1:8" ht="22.5" customHeight="1" x14ac:dyDescent="0.25">
      <c r="A8845" s="26" t="s">
        <v>9490</v>
      </c>
      <c r="B8845" s="26" t="s">
        <v>9488</v>
      </c>
      <c r="C8845" s="65">
        <v>6</v>
      </c>
      <c r="D8845" s="66"/>
      <c r="E8845" s="66"/>
      <c r="F8845" s="66"/>
      <c r="G8845" s="66"/>
      <c r="H8845" s="66">
        <v>0</v>
      </c>
    </row>
    <row r="8846" spans="1:8" ht="22.5" customHeight="1" x14ac:dyDescent="0.25">
      <c r="A8846" s="26" t="s">
        <v>9491</v>
      </c>
      <c r="B8846" s="26" t="s">
        <v>9478</v>
      </c>
      <c r="C8846" s="65">
        <v>10</v>
      </c>
      <c r="D8846" s="66"/>
      <c r="E8846" s="66"/>
      <c r="F8846" s="66"/>
      <c r="G8846" s="66">
        <v>0</v>
      </c>
      <c r="H8846" s="66">
        <v>0</v>
      </c>
    </row>
    <row r="8847" spans="1:8" ht="22.5" customHeight="1" x14ac:dyDescent="0.25">
      <c r="A8847" s="26" t="s">
        <v>9492</v>
      </c>
      <c r="B8847" s="26" t="s">
        <v>4653</v>
      </c>
      <c r="C8847" s="65">
        <v>10</v>
      </c>
      <c r="D8847" s="66"/>
      <c r="E8847" s="66"/>
      <c r="F8847" s="66"/>
      <c r="G8847" s="66">
        <v>0</v>
      </c>
      <c r="H8847" s="66">
        <v>0</v>
      </c>
    </row>
    <row r="8848" spans="1:8" ht="22.5" customHeight="1" x14ac:dyDescent="0.25">
      <c r="A8848" s="26" t="s">
        <v>9493</v>
      </c>
      <c r="B8848" s="26" t="s">
        <v>9494</v>
      </c>
      <c r="C8848" s="65">
        <v>3</v>
      </c>
      <c r="D8848" s="66"/>
      <c r="E8848" s="66"/>
      <c r="F8848" s="66"/>
      <c r="G8848" s="66"/>
      <c r="H8848" s="66">
        <v>0</v>
      </c>
    </row>
    <row r="8849" spans="1:8" ht="22.5" customHeight="1" x14ac:dyDescent="0.25">
      <c r="A8849" s="26" t="s">
        <v>9495</v>
      </c>
      <c r="B8849" s="26" t="s">
        <v>9494</v>
      </c>
      <c r="C8849" s="65">
        <v>4</v>
      </c>
      <c r="D8849" s="66"/>
      <c r="E8849" s="66"/>
      <c r="F8849" s="66"/>
      <c r="G8849" s="66"/>
      <c r="H8849" s="66">
        <v>0</v>
      </c>
    </row>
    <row r="8850" spans="1:8" ht="12.75" customHeight="1" x14ac:dyDescent="0.25">
      <c r="A8850" s="26" t="s">
        <v>9496</v>
      </c>
      <c r="B8850" s="26" t="s">
        <v>9497</v>
      </c>
      <c r="C8850" s="65">
        <v>6</v>
      </c>
      <c r="D8850" s="66"/>
      <c r="E8850" s="66"/>
      <c r="F8850" s="66"/>
      <c r="G8850" s="66"/>
      <c r="H8850" s="66">
        <v>0</v>
      </c>
    </row>
    <row r="8851" spans="1:8" ht="12.75" customHeight="1" x14ac:dyDescent="0.25">
      <c r="A8851" s="26" t="s">
        <v>9498</v>
      </c>
      <c r="B8851" s="26" t="s">
        <v>9499</v>
      </c>
      <c r="C8851" s="65">
        <v>10</v>
      </c>
      <c r="D8851" s="66"/>
      <c r="E8851" s="66"/>
      <c r="F8851" s="66"/>
      <c r="G8851" s="66">
        <v>0</v>
      </c>
      <c r="H8851" s="66">
        <v>0</v>
      </c>
    </row>
    <row r="8852" spans="1:8" ht="12.75" customHeight="1" x14ac:dyDescent="0.25">
      <c r="A8852" s="26" t="s">
        <v>9500</v>
      </c>
      <c r="B8852" s="26" t="s">
        <v>8782</v>
      </c>
      <c r="C8852" s="65">
        <v>3</v>
      </c>
      <c r="D8852" s="66"/>
      <c r="E8852" s="66"/>
      <c r="F8852" s="66"/>
      <c r="G8852" s="66"/>
      <c r="H8852" s="66">
        <v>0</v>
      </c>
    </row>
    <row r="8853" spans="1:8" ht="12.75" customHeight="1" x14ac:dyDescent="0.25">
      <c r="A8853" s="26" t="s">
        <v>9501</v>
      </c>
      <c r="B8853" s="26" t="s">
        <v>8782</v>
      </c>
      <c r="C8853" s="65">
        <v>4</v>
      </c>
      <c r="D8853" s="66"/>
      <c r="E8853" s="66"/>
      <c r="F8853" s="66"/>
      <c r="G8853" s="66"/>
      <c r="H8853" s="66">
        <v>0</v>
      </c>
    </row>
    <row r="8854" spans="1:8" ht="12.75" customHeight="1" x14ac:dyDescent="0.25">
      <c r="A8854" s="26" t="s">
        <v>9502</v>
      </c>
      <c r="B8854" s="26" t="s">
        <v>9503</v>
      </c>
      <c r="C8854" s="65">
        <v>6</v>
      </c>
      <c r="D8854" s="66"/>
      <c r="E8854" s="66"/>
      <c r="F8854" s="66"/>
      <c r="G8854" s="66"/>
      <c r="H8854" s="66">
        <v>0</v>
      </c>
    </row>
    <row r="8855" spans="1:8" ht="12.75" customHeight="1" x14ac:dyDescent="0.25">
      <c r="A8855" s="26" t="s">
        <v>9504</v>
      </c>
      <c r="B8855" s="26" t="s">
        <v>9505</v>
      </c>
      <c r="C8855" s="65">
        <v>10</v>
      </c>
      <c r="D8855" s="66"/>
      <c r="E8855" s="66"/>
      <c r="F8855" s="66"/>
      <c r="G8855" s="66">
        <v>0</v>
      </c>
      <c r="H8855" s="66">
        <v>0</v>
      </c>
    </row>
    <row r="8856" spans="1:8" ht="12.75" customHeight="1" x14ac:dyDescent="0.25">
      <c r="A8856" s="26" t="s">
        <v>9506</v>
      </c>
      <c r="B8856" s="26" t="s">
        <v>9505</v>
      </c>
      <c r="C8856" s="65">
        <v>10</v>
      </c>
      <c r="D8856" s="66"/>
      <c r="E8856" s="66"/>
      <c r="F8856" s="66"/>
      <c r="G8856" s="66">
        <v>0</v>
      </c>
      <c r="H8856" s="66">
        <v>0</v>
      </c>
    </row>
    <row r="8857" spans="1:8" ht="12.75" customHeight="1" x14ac:dyDescent="0.25">
      <c r="A8857" s="26" t="s">
        <v>9507</v>
      </c>
      <c r="B8857" s="26" t="s">
        <v>9508</v>
      </c>
      <c r="C8857" s="65">
        <v>10</v>
      </c>
      <c r="D8857" s="66"/>
      <c r="E8857" s="66"/>
      <c r="F8857" s="66"/>
      <c r="G8857" s="66">
        <v>0</v>
      </c>
      <c r="H8857" s="66">
        <v>0</v>
      </c>
    </row>
    <row r="8858" spans="1:8" ht="12.75" customHeight="1" x14ac:dyDescent="0.25">
      <c r="A8858" s="26" t="s">
        <v>11426</v>
      </c>
      <c r="B8858" s="26" t="s">
        <v>11427</v>
      </c>
      <c r="C8858" s="65">
        <v>3</v>
      </c>
      <c r="D8858" s="66"/>
      <c r="E8858" s="66"/>
      <c r="F8858" s="66"/>
      <c r="G8858" s="66"/>
      <c r="H8858" s="66">
        <v>0</v>
      </c>
    </row>
    <row r="8859" spans="1:8" ht="12.75" customHeight="1" x14ac:dyDescent="0.25">
      <c r="A8859" s="26" t="s">
        <v>11428</v>
      </c>
      <c r="B8859" s="26" t="s">
        <v>11427</v>
      </c>
      <c r="C8859" s="65">
        <v>4</v>
      </c>
      <c r="D8859" s="66"/>
      <c r="E8859" s="66"/>
      <c r="F8859" s="66"/>
      <c r="G8859" s="66"/>
      <c r="H8859" s="66">
        <v>0</v>
      </c>
    </row>
    <row r="8860" spans="1:8" ht="12.75" customHeight="1" x14ac:dyDescent="0.25">
      <c r="A8860" s="26" t="s">
        <v>11429</v>
      </c>
      <c r="B8860" s="26" t="s">
        <v>11430</v>
      </c>
      <c r="C8860" s="65">
        <v>6</v>
      </c>
      <c r="D8860" s="66"/>
      <c r="E8860" s="66"/>
      <c r="F8860" s="66"/>
      <c r="G8860" s="66"/>
      <c r="H8860" s="66">
        <v>0</v>
      </c>
    </row>
    <row r="8861" spans="1:8" ht="12.75" customHeight="1" x14ac:dyDescent="0.25">
      <c r="A8861" s="26" t="s">
        <v>11431</v>
      </c>
      <c r="B8861" s="26" t="s">
        <v>11430</v>
      </c>
      <c r="C8861" s="65">
        <v>10</v>
      </c>
      <c r="D8861" s="66"/>
      <c r="E8861" s="66"/>
      <c r="F8861" s="66"/>
      <c r="G8861" s="66">
        <v>0</v>
      </c>
      <c r="H8861" s="66">
        <v>0</v>
      </c>
    </row>
    <row r="8862" spans="1:8" ht="12.75" customHeight="1" x14ac:dyDescent="0.25">
      <c r="A8862" s="26" t="s">
        <v>11432</v>
      </c>
      <c r="B8862" s="26" t="s">
        <v>11433</v>
      </c>
      <c r="C8862" s="65">
        <v>6</v>
      </c>
      <c r="D8862" s="66"/>
      <c r="E8862" s="66"/>
      <c r="F8862" s="66"/>
      <c r="G8862" s="66"/>
      <c r="H8862" s="66">
        <v>0</v>
      </c>
    </row>
    <row r="8863" spans="1:8" ht="12.75" customHeight="1" x14ac:dyDescent="0.25">
      <c r="A8863" s="26" t="s">
        <v>11434</v>
      </c>
      <c r="B8863" s="26" t="s">
        <v>11433</v>
      </c>
      <c r="C8863" s="65">
        <v>10</v>
      </c>
      <c r="D8863" s="66"/>
      <c r="E8863" s="66"/>
      <c r="F8863" s="66"/>
      <c r="G8863" s="66">
        <v>0</v>
      </c>
      <c r="H8863" s="66">
        <v>0</v>
      </c>
    </row>
    <row r="8864" spans="1:8" ht="12.75" customHeight="1" x14ac:dyDescent="0.25">
      <c r="A8864" s="26" t="s">
        <v>61</v>
      </c>
      <c r="B8864" s="26" t="s">
        <v>9509</v>
      </c>
      <c r="C8864" s="65">
        <v>1</v>
      </c>
      <c r="D8864" s="66"/>
      <c r="E8864" s="66"/>
      <c r="F8864" s="66"/>
      <c r="G8864" s="66"/>
      <c r="H8864" s="66">
        <v>16941597.59</v>
      </c>
    </row>
    <row r="8865" spans="1:8" ht="12.75" customHeight="1" x14ac:dyDescent="0.25">
      <c r="A8865" s="26" t="s">
        <v>9510</v>
      </c>
      <c r="B8865" s="26" t="s">
        <v>9511</v>
      </c>
      <c r="C8865" s="65">
        <v>2</v>
      </c>
      <c r="D8865" s="66"/>
      <c r="E8865" s="66"/>
      <c r="F8865" s="66"/>
      <c r="G8865" s="66"/>
      <c r="H8865" s="66">
        <v>13013867.74</v>
      </c>
    </row>
    <row r="8866" spans="1:8" ht="12.75" customHeight="1" x14ac:dyDescent="0.25">
      <c r="A8866" s="26" t="s">
        <v>9512</v>
      </c>
      <c r="B8866" s="26" t="s">
        <v>9513</v>
      </c>
      <c r="C8866" s="65">
        <v>3</v>
      </c>
      <c r="D8866" s="66"/>
      <c r="E8866" s="66"/>
      <c r="F8866" s="66"/>
      <c r="G8866" s="66"/>
      <c r="H8866" s="66">
        <v>5741851.4500000002</v>
      </c>
    </row>
    <row r="8867" spans="1:8" ht="12.75" customHeight="1" x14ac:dyDescent="0.25">
      <c r="A8867" s="26" t="s">
        <v>9514</v>
      </c>
      <c r="B8867" s="26" t="s">
        <v>9513</v>
      </c>
      <c r="C8867" s="65">
        <v>4</v>
      </c>
      <c r="D8867" s="66"/>
      <c r="E8867" s="66"/>
      <c r="F8867" s="66"/>
      <c r="G8867" s="66"/>
      <c r="H8867" s="66">
        <v>5741851.4500000002</v>
      </c>
    </row>
    <row r="8868" spans="1:8" ht="12.75" customHeight="1" x14ac:dyDescent="0.25">
      <c r="A8868" s="26" t="s">
        <v>9515</v>
      </c>
      <c r="B8868" s="26" t="s">
        <v>9516</v>
      </c>
      <c r="C8868" s="65">
        <v>6</v>
      </c>
      <c r="D8868" s="66"/>
      <c r="E8868" s="66"/>
      <c r="F8868" s="66"/>
      <c r="G8868" s="66"/>
      <c r="H8868" s="66">
        <v>3147683.78</v>
      </c>
    </row>
    <row r="8869" spans="1:8" ht="12.75" customHeight="1" x14ac:dyDescent="0.25">
      <c r="A8869" s="26" t="s">
        <v>9517</v>
      </c>
      <c r="B8869" s="26" t="s">
        <v>9518</v>
      </c>
      <c r="C8869" s="65">
        <v>10</v>
      </c>
      <c r="D8869" s="66"/>
      <c r="E8869" s="66"/>
      <c r="F8869" s="66"/>
      <c r="G8869" s="66">
        <v>3135507.5</v>
      </c>
      <c r="H8869" s="66">
        <v>3135507.5</v>
      </c>
    </row>
    <row r="8870" spans="1:8" ht="12.75" customHeight="1" x14ac:dyDescent="0.25">
      <c r="A8870" s="26" t="s">
        <v>9519</v>
      </c>
      <c r="B8870" s="26" t="s">
        <v>9518</v>
      </c>
      <c r="C8870" s="65">
        <v>12</v>
      </c>
      <c r="D8870" s="66"/>
      <c r="E8870" s="66"/>
      <c r="F8870" s="66">
        <v>3135507.5</v>
      </c>
      <c r="G8870" s="66"/>
      <c r="H8870" s="66">
        <v>3135507.5</v>
      </c>
    </row>
    <row r="8871" spans="1:8" ht="12.75" customHeight="1" x14ac:dyDescent="0.25">
      <c r="A8871" s="26" t="s">
        <v>9520</v>
      </c>
      <c r="B8871" s="26" t="s">
        <v>9518</v>
      </c>
      <c r="C8871" s="65">
        <v>14</v>
      </c>
      <c r="D8871" s="66"/>
      <c r="E8871" s="66">
        <v>3135507.5</v>
      </c>
      <c r="F8871" s="66"/>
      <c r="G8871" s="66"/>
      <c r="H8871" s="66">
        <v>3135507.5</v>
      </c>
    </row>
    <row r="8872" spans="1:8" ht="22.5" customHeight="1" x14ac:dyDescent="0.25">
      <c r="A8872" s="26" t="s">
        <v>9521</v>
      </c>
      <c r="B8872" s="26" t="s">
        <v>9518</v>
      </c>
      <c r="C8872" s="65">
        <v>16</v>
      </c>
      <c r="D8872" s="66">
        <v>3135507.5</v>
      </c>
      <c r="E8872" s="66"/>
      <c r="F8872" s="66"/>
      <c r="G8872" s="66"/>
      <c r="H8872" s="66">
        <v>3135507.5</v>
      </c>
    </row>
    <row r="8873" spans="1:8" ht="22.5" customHeight="1" x14ac:dyDescent="0.25">
      <c r="A8873" s="26" t="s">
        <v>9522</v>
      </c>
      <c r="B8873" s="26" t="s">
        <v>9523</v>
      </c>
      <c r="C8873" s="65">
        <v>10</v>
      </c>
      <c r="D8873" s="66"/>
      <c r="E8873" s="66"/>
      <c r="F8873" s="66"/>
      <c r="G8873" s="66">
        <v>12176.28</v>
      </c>
      <c r="H8873" s="66">
        <v>12176.28</v>
      </c>
    </row>
    <row r="8874" spans="1:8" ht="22.5" customHeight="1" x14ac:dyDescent="0.25">
      <c r="A8874" s="26" t="s">
        <v>9524</v>
      </c>
      <c r="B8874" s="26" t="s">
        <v>9523</v>
      </c>
      <c r="C8874" s="65">
        <v>12</v>
      </c>
      <c r="D8874" s="66"/>
      <c r="E8874" s="66"/>
      <c r="F8874" s="66">
        <v>12176.28</v>
      </c>
      <c r="G8874" s="66"/>
      <c r="H8874" s="66">
        <v>12176.28</v>
      </c>
    </row>
    <row r="8875" spans="1:8" ht="22.5" customHeight="1" x14ac:dyDescent="0.25">
      <c r="A8875" s="26" t="s">
        <v>9525</v>
      </c>
      <c r="B8875" s="26" t="s">
        <v>9523</v>
      </c>
      <c r="C8875" s="65">
        <v>14</v>
      </c>
      <c r="D8875" s="66"/>
      <c r="E8875" s="66">
        <v>12176.28</v>
      </c>
      <c r="F8875" s="66"/>
      <c r="G8875" s="66"/>
      <c r="H8875" s="66">
        <v>12176.28</v>
      </c>
    </row>
    <row r="8876" spans="1:8" ht="12.75" customHeight="1" x14ac:dyDescent="0.25">
      <c r="A8876" s="26" t="s">
        <v>9526</v>
      </c>
      <c r="B8876" s="26" t="s">
        <v>9523</v>
      </c>
      <c r="C8876" s="65">
        <v>16</v>
      </c>
      <c r="D8876" s="66">
        <v>12176.28</v>
      </c>
      <c r="E8876" s="66"/>
      <c r="F8876" s="66"/>
      <c r="G8876" s="66"/>
      <c r="H8876" s="66">
        <v>12176.28</v>
      </c>
    </row>
    <row r="8877" spans="1:8" ht="12.75" customHeight="1" x14ac:dyDescent="0.25">
      <c r="A8877" s="26" t="s">
        <v>9527</v>
      </c>
      <c r="B8877" s="26" t="s">
        <v>4730</v>
      </c>
      <c r="C8877" s="65">
        <v>6</v>
      </c>
      <c r="D8877" s="66"/>
      <c r="E8877" s="66"/>
      <c r="F8877" s="66"/>
      <c r="G8877" s="66"/>
      <c r="H8877" s="66">
        <v>1856363.25</v>
      </c>
    </row>
    <row r="8878" spans="1:8" ht="12.75" customHeight="1" x14ac:dyDescent="0.25">
      <c r="A8878" s="26" t="s">
        <v>9528</v>
      </c>
      <c r="B8878" s="26" t="s">
        <v>9529</v>
      </c>
      <c r="C8878" s="65">
        <v>10</v>
      </c>
      <c r="D8878" s="66"/>
      <c r="E8878" s="66"/>
      <c r="F8878" s="66"/>
      <c r="G8878" s="66">
        <v>755211.17</v>
      </c>
      <c r="H8878" s="66">
        <v>755211.17</v>
      </c>
    </row>
    <row r="8879" spans="1:8" ht="12.75" customHeight="1" x14ac:dyDescent="0.25">
      <c r="A8879" s="26" t="s">
        <v>9530</v>
      </c>
      <c r="B8879" s="26" t="s">
        <v>9529</v>
      </c>
      <c r="C8879" s="65">
        <v>12</v>
      </c>
      <c r="D8879" s="66"/>
      <c r="E8879" s="66"/>
      <c r="F8879" s="66">
        <v>0</v>
      </c>
      <c r="G8879" s="66"/>
      <c r="H8879" s="66">
        <v>0</v>
      </c>
    </row>
    <row r="8880" spans="1:8" ht="12.75" customHeight="1" x14ac:dyDescent="0.25">
      <c r="A8880" s="26" t="s">
        <v>9531</v>
      </c>
      <c r="B8880" s="26" t="s">
        <v>9529</v>
      </c>
      <c r="C8880" s="65">
        <v>12</v>
      </c>
      <c r="D8880" s="66"/>
      <c r="E8880" s="66"/>
      <c r="F8880" s="66">
        <v>0</v>
      </c>
      <c r="G8880" s="66"/>
      <c r="H8880" s="66">
        <v>0</v>
      </c>
    </row>
    <row r="8881" spans="1:8" ht="12.75" customHeight="1" x14ac:dyDescent="0.25">
      <c r="A8881" s="26" t="s">
        <v>9532</v>
      </c>
      <c r="B8881" s="26" t="s">
        <v>9529</v>
      </c>
      <c r="C8881" s="65">
        <v>14</v>
      </c>
      <c r="D8881" s="66"/>
      <c r="E8881" s="66">
        <v>0</v>
      </c>
      <c r="F8881" s="66"/>
      <c r="G8881" s="66"/>
      <c r="H8881" s="66">
        <v>0</v>
      </c>
    </row>
    <row r="8882" spans="1:8" ht="12.75" customHeight="1" x14ac:dyDescent="0.25">
      <c r="A8882" s="26" t="s">
        <v>9533</v>
      </c>
      <c r="B8882" s="26" t="s">
        <v>9529</v>
      </c>
      <c r="C8882" s="65">
        <v>12</v>
      </c>
      <c r="D8882" s="66"/>
      <c r="E8882" s="66"/>
      <c r="F8882" s="66">
        <v>755211.17</v>
      </c>
      <c r="G8882" s="66"/>
      <c r="H8882" s="66">
        <v>755211.17</v>
      </c>
    </row>
    <row r="8883" spans="1:8" ht="12.75" customHeight="1" x14ac:dyDescent="0.25">
      <c r="A8883" s="26" t="s">
        <v>9534</v>
      </c>
      <c r="B8883" s="26" t="s">
        <v>9529</v>
      </c>
      <c r="C8883" s="65">
        <v>14</v>
      </c>
      <c r="D8883" s="66"/>
      <c r="E8883" s="66">
        <v>755211.17</v>
      </c>
      <c r="F8883" s="66"/>
      <c r="G8883" s="66"/>
      <c r="H8883" s="66">
        <v>755211.17</v>
      </c>
    </row>
    <row r="8884" spans="1:8" ht="12.75" customHeight="1" x14ac:dyDescent="0.25">
      <c r="A8884" s="26" t="s">
        <v>9535</v>
      </c>
      <c r="B8884" s="26" t="s">
        <v>9529</v>
      </c>
      <c r="C8884" s="65">
        <v>16</v>
      </c>
      <c r="D8884" s="66">
        <v>755211.17</v>
      </c>
      <c r="E8884" s="66"/>
      <c r="F8884" s="66"/>
      <c r="G8884" s="66"/>
      <c r="H8884" s="66">
        <v>755211.17</v>
      </c>
    </row>
    <row r="8885" spans="1:8" ht="12.75" customHeight="1" x14ac:dyDescent="0.25">
      <c r="A8885" s="26" t="s">
        <v>9536</v>
      </c>
      <c r="B8885" s="26" t="s">
        <v>8043</v>
      </c>
      <c r="C8885" s="65">
        <v>10</v>
      </c>
      <c r="D8885" s="66"/>
      <c r="E8885" s="66"/>
      <c r="F8885" s="66"/>
      <c r="G8885" s="66">
        <v>147085.4</v>
      </c>
      <c r="H8885" s="66">
        <v>147085.4</v>
      </c>
    </row>
    <row r="8886" spans="1:8" ht="12.75" customHeight="1" x14ac:dyDescent="0.25">
      <c r="A8886" s="26" t="s">
        <v>9537</v>
      </c>
      <c r="B8886" s="26" t="s">
        <v>8043</v>
      </c>
      <c r="C8886" s="65">
        <v>12</v>
      </c>
      <c r="D8886" s="66"/>
      <c r="E8886" s="66"/>
      <c r="F8886" s="66">
        <v>147085.4</v>
      </c>
      <c r="G8886" s="66"/>
      <c r="H8886" s="66">
        <v>147085.4</v>
      </c>
    </row>
    <row r="8887" spans="1:8" ht="12.75" customHeight="1" x14ac:dyDescent="0.25">
      <c r="A8887" s="26" t="s">
        <v>9538</v>
      </c>
      <c r="B8887" s="26" t="s">
        <v>8043</v>
      </c>
      <c r="C8887" s="65">
        <v>14</v>
      </c>
      <c r="D8887" s="66"/>
      <c r="E8887" s="66">
        <v>147085.4</v>
      </c>
      <c r="F8887" s="66"/>
      <c r="G8887" s="66"/>
      <c r="H8887" s="66">
        <v>147085.4</v>
      </c>
    </row>
    <row r="8888" spans="1:8" ht="12.75" customHeight="1" x14ac:dyDescent="0.25">
      <c r="A8888" s="26" t="s">
        <v>9539</v>
      </c>
      <c r="B8888" s="26" t="s">
        <v>8043</v>
      </c>
      <c r="C8888" s="65">
        <v>16</v>
      </c>
      <c r="D8888" s="66">
        <v>147085.4</v>
      </c>
      <c r="E8888" s="66"/>
      <c r="F8888" s="66"/>
      <c r="G8888" s="66"/>
      <c r="H8888" s="66">
        <v>147085.4</v>
      </c>
    </row>
    <row r="8889" spans="1:8" ht="12.75" customHeight="1" x14ac:dyDescent="0.25">
      <c r="A8889" s="26" t="s">
        <v>9540</v>
      </c>
      <c r="B8889" s="26" t="s">
        <v>8087</v>
      </c>
      <c r="C8889" s="65">
        <v>10</v>
      </c>
      <c r="D8889" s="66"/>
      <c r="E8889" s="66"/>
      <c r="F8889" s="66"/>
      <c r="G8889" s="66">
        <v>0</v>
      </c>
      <c r="H8889" s="66">
        <v>0</v>
      </c>
    </row>
    <row r="8890" spans="1:8" ht="12.75" customHeight="1" x14ac:dyDescent="0.25">
      <c r="A8890" s="26" t="s">
        <v>9541</v>
      </c>
      <c r="B8890" s="26" t="s">
        <v>8087</v>
      </c>
      <c r="C8890" s="65">
        <v>12</v>
      </c>
      <c r="D8890" s="66"/>
      <c r="E8890" s="66"/>
      <c r="F8890" s="66">
        <v>0</v>
      </c>
      <c r="G8890" s="66"/>
      <c r="H8890" s="66">
        <v>0</v>
      </c>
    </row>
    <row r="8891" spans="1:8" ht="12.75" customHeight="1" x14ac:dyDescent="0.25">
      <c r="A8891" s="26" t="s">
        <v>9542</v>
      </c>
      <c r="B8891" s="26" t="s">
        <v>8087</v>
      </c>
      <c r="C8891" s="65">
        <v>14</v>
      </c>
      <c r="D8891" s="66"/>
      <c r="E8891" s="66">
        <v>0</v>
      </c>
      <c r="F8891" s="66"/>
      <c r="G8891" s="66"/>
      <c r="H8891" s="66">
        <v>0</v>
      </c>
    </row>
    <row r="8892" spans="1:8" ht="12.75" customHeight="1" x14ac:dyDescent="0.25">
      <c r="A8892" s="26" t="s">
        <v>9543</v>
      </c>
      <c r="B8892" s="26" t="s">
        <v>8087</v>
      </c>
      <c r="C8892" s="65">
        <v>16</v>
      </c>
      <c r="D8892" s="66">
        <v>0</v>
      </c>
      <c r="E8892" s="66"/>
      <c r="F8892" s="66"/>
      <c r="G8892" s="66"/>
      <c r="H8892" s="66">
        <v>0</v>
      </c>
    </row>
    <row r="8893" spans="1:8" ht="12.75" customHeight="1" x14ac:dyDescent="0.25">
      <c r="A8893" s="26" t="s">
        <v>9544</v>
      </c>
      <c r="B8893" s="26" t="s">
        <v>9545</v>
      </c>
      <c r="C8893" s="65">
        <v>10</v>
      </c>
      <c r="D8893" s="66"/>
      <c r="E8893" s="66"/>
      <c r="F8893" s="66"/>
      <c r="G8893" s="66">
        <v>181716.79</v>
      </c>
      <c r="H8893" s="66">
        <v>181716.79</v>
      </c>
    </row>
    <row r="8894" spans="1:8" ht="12.75" customHeight="1" x14ac:dyDescent="0.25">
      <c r="A8894" s="26" t="s">
        <v>9546</v>
      </c>
      <c r="B8894" s="26" t="s">
        <v>9545</v>
      </c>
      <c r="C8894" s="65">
        <v>12</v>
      </c>
      <c r="D8894" s="66"/>
      <c r="E8894" s="66"/>
      <c r="F8894" s="66">
        <v>181716.79</v>
      </c>
      <c r="G8894" s="66"/>
      <c r="H8894" s="66">
        <v>181716.79</v>
      </c>
    </row>
    <row r="8895" spans="1:8" ht="12.75" customHeight="1" x14ac:dyDescent="0.25">
      <c r="A8895" s="26" t="s">
        <v>9547</v>
      </c>
      <c r="B8895" s="26" t="s">
        <v>9545</v>
      </c>
      <c r="C8895" s="65">
        <v>14</v>
      </c>
      <c r="D8895" s="66"/>
      <c r="E8895" s="66">
        <v>181716.79</v>
      </c>
      <c r="F8895" s="66"/>
      <c r="G8895" s="66"/>
      <c r="H8895" s="66">
        <v>181716.79</v>
      </c>
    </row>
    <row r="8896" spans="1:8" ht="12.75" customHeight="1" x14ac:dyDescent="0.25">
      <c r="A8896" s="26" t="s">
        <v>9548</v>
      </c>
      <c r="B8896" s="26" t="s">
        <v>9545</v>
      </c>
      <c r="C8896" s="65">
        <v>16</v>
      </c>
      <c r="D8896" s="66">
        <v>181716.79</v>
      </c>
      <c r="E8896" s="66"/>
      <c r="F8896" s="66"/>
      <c r="G8896" s="66"/>
      <c r="H8896" s="66">
        <v>181716.79</v>
      </c>
    </row>
    <row r="8897" spans="1:8" ht="12.75" customHeight="1" x14ac:dyDescent="0.25">
      <c r="A8897" s="26" t="s">
        <v>9549</v>
      </c>
      <c r="B8897" s="26" t="s">
        <v>7821</v>
      </c>
      <c r="C8897" s="65">
        <v>10</v>
      </c>
      <c r="D8897" s="66"/>
      <c r="E8897" s="66"/>
      <c r="F8897" s="66"/>
      <c r="G8897" s="66">
        <v>19790.759999999998</v>
      </c>
      <c r="H8897" s="66">
        <v>19790.759999999998</v>
      </c>
    </row>
    <row r="8898" spans="1:8" ht="12.75" customHeight="1" x14ac:dyDescent="0.25">
      <c r="A8898" s="26" t="s">
        <v>9550</v>
      </c>
      <c r="B8898" s="26" t="s">
        <v>7821</v>
      </c>
      <c r="C8898" s="65">
        <v>12</v>
      </c>
      <c r="D8898" s="66"/>
      <c r="E8898" s="66"/>
      <c r="F8898" s="66">
        <v>19790.759999999998</v>
      </c>
      <c r="G8898" s="66"/>
      <c r="H8898" s="66">
        <v>19790.759999999998</v>
      </c>
    </row>
    <row r="8899" spans="1:8" ht="12.75" customHeight="1" x14ac:dyDescent="0.25">
      <c r="A8899" s="26" t="s">
        <v>9551</v>
      </c>
      <c r="B8899" s="26" t="s">
        <v>7821</v>
      </c>
      <c r="C8899" s="65">
        <v>14</v>
      </c>
      <c r="D8899" s="66"/>
      <c r="E8899" s="66">
        <v>19790.759999999998</v>
      </c>
      <c r="F8899" s="66"/>
      <c r="G8899" s="66"/>
      <c r="H8899" s="66">
        <v>19790.759999999998</v>
      </c>
    </row>
    <row r="8900" spans="1:8" ht="12.75" customHeight="1" x14ac:dyDescent="0.25">
      <c r="A8900" s="26" t="s">
        <v>9552</v>
      </c>
      <c r="B8900" s="26" t="s">
        <v>7821</v>
      </c>
      <c r="C8900" s="65">
        <v>16</v>
      </c>
      <c r="D8900" s="66">
        <v>19790.759999999998</v>
      </c>
      <c r="E8900" s="66"/>
      <c r="F8900" s="66"/>
      <c r="G8900" s="66"/>
      <c r="H8900" s="66">
        <v>19790.759999999998</v>
      </c>
    </row>
    <row r="8901" spans="1:8" ht="12.75" customHeight="1" x14ac:dyDescent="0.25">
      <c r="A8901" s="26" t="s">
        <v>9553</v>
      </c>
      <c r="B8901" s="26" t="s">
        <v>9559</v>
      </c>
      <c r="C8901" s="65">
        <v>10</v>
      </c>
      <c r="D8901" s="66"/>
      <c r="E8901" s="66"/>
      <c r="F8901" s="66"/>
      <c r="G8901" s="66">
        <v>0</v>
      </c>
      <c r="H8901" s="66">
        <v>0</v>
      </c>
    </row>
    <row r="8902" spans="1:8" ht="12.75" customHeight="1" x14ac:dyDescent="0.25">
      <c r="A8902" s="26" t="s">
        <v>9555</v>
      </c>
      <c r="B8902" s="26" t="s">
        <v>9556</v>
      </c>
      <c r="C8902" s="65">
        <v>12</v>
      </c>
      <c r="D8902" s="66"/>
      <c r="E8902" s="66"/>
      <c r="F8902" s="66">
        <v>0</v>
      </c>
      <c r="G8902" s="66"/>
      <c r="H8902" s="66">
        <v>0</v>
      </c>
    </row>
    <row r="8903" spans="1:8" ht="12.75" customHeight="1" x14ac:dyDescent="0.25">
      <c r="A8903" s="26" t="s">
        <v>9557</v>
      </c>
      <c r="B8903" s="26" t="s">
        <v>9556</v>
      </c>
      <c r="C8903" s="65">
        <v>14</v>
      </c>
      <c r="D8903" s="66"/>
      <c r="E8903" s="66">
        <v>0</v>
      </c>
      <c r="F8903" s="66"/>
      <c r="G8903" s="66"/>
      <c r="H8903" s="66">
        <v>0</v>
      </c>
    </row>
    <row r="8904" spans="1:8" ht="12.75" customHeight="1" x14ac:dyDescent="0.25">
      <c r="A8904" s="26" t="s">
        <v>9558</v>
      </c>
      <c r="B8904" s="26" t="s">
        <v>9559</v>
      </c>
      <c r="C8904" s="65">
        <v>16</v>
      </c>
      <c r="D8904" s="66">
        <v>0</v>
      </c>
      <c r="E8904" s="66"/>
      <c r="F8904" s="66"/>
      <c r="G8904" s="66"/>
      <c r="H8904" s="66">
        <v>0</v>
      </c>
    </row>
    <row r="8905" spans="1:8" ht="12.75" customHeight="1" x14ac:dyDescent="0.25">
      <c r="A8905" s="26" t="s">
        <v>9560</v>
      </c>
      <c r="B8905" s="26" t="s">
        <v>9554</v>
      </c>
      <c r="C8905" s="65">
        <v>10</v>
      </c>
      <c r="D8905" s="66"/>
      <c r="E8905" s="66"/>
      <c r="F8905" s="66"/>
      <c r="G8905" s="66">
        <v>0</v>
      </c>
      <c r="H8905" s="66">
        <v>0</v>
      </c>
    </row>
    <row r="8906" spans="1:8" ht="12.75" customHeight="1" x14ac:dyDescent="0.25">
      <c r="A8906" s="26" t="s">
        <v>9562</v>
      </c>
      <c r="B8906" s="26" t="s">
        <v>9554</v>
      </c>
      <c r="C8906" s="65">
        <v>12</v>
      </c>
      <c r="D8906" s="66"/>
      <c r="E8906" s="66"/>
      <c r="F8906" s="66">
        <v>0</v>
      </c>
      <c r="G8906" s="66"/>
      <c r="H8906" s="66">
        <v>0</v>
      </c>
    </row>
    <row r="8907" spans="1:8" ht="12.75" customHeight="1" x14ac:dyDescent="0.25">
      <c r="A8907" s="26" t="s">
        <v>9563</v>
      </c>
      <c r="B8907" s="26" t="s">
        <v>9554</v>
      </c>
      <c r="C8907" s="65">
        <v>14</v>
      </c>
      <c r="D8907" s="66"/>
      <c r="E8907" s="66">
        <v>0</v>
      </c>
      <c r="F8907" s="66"/>
      <c r="G8907" s="66"/>
      <c r="H8907" s="66">
        <v>0</v>
      </c>
    </row>
    <row r="8908" spans="1:8" ht="12.75" customHeight="1" x14ac:dyDescent="0.25">
      <c r="A8908" s="26" t="s">
        <v>9564</v>
      </c>
      <c r="B8908" s="26" t="s">
        <v>9554</v>
      </c>
      <c r="C8908" s="65">
        <v>16</v>
      </c>
      <c r="D8908" s="66">
        <v>0</v>
      </c>
      <c r="E8908" s="66"/>
      <c r="F8908" s="66"/>
      <c r="G8908" s="66"/>
      <c r="H8908" s="66">
        <v>0</v>
      </c>
    </row>
    <row r="8909" spans="1:8" ht="12.75" customHeight="1" x14ac:dyDescent="0.25">
      <c r="A8909" s="26" t="s">
        <v>9565</v>
      </c>
      <c r="B8909" s="26" t="s">
        <v>9561</v>
      </c>
      <c r="C8909" s="65">
        <v>10</v>
      </c>
      <c r="D8909" s="66"/>
      <c r="E8909" s="66"/>
      <c r="F8909" s="66"/>
      <c r="G8909" s="66">
        <v>11432.36</v>
      </c>
      <c r="H8909" s="66">
        <v>11432.36</v>
      </c>
    </row>
    <row r="8910" spans="1:8" ht="12.75" customHeight="1" x14ac:dyDescent="0.25">
      <c r="A8910" s="26" t="s">
        <v>9566</v>
      </c>
      <c r="B8910" s="26" t="s">
        <v>9561</v>
      </c>
      <c r="C8910" s="65">
        <v>12</v>
      </c>
      <c r="D8910" s="66"/>
      <c r="E8910" s="66"/>
      <c r="F8910" s="66">
        <v>11432.36</v>
      </c>
      <c r="G8910" s="66"/>
      <c r="H8910" s="66">
        <v>11432.36</v>
      </c>
    </row>
    <row r="8911" spans="1:8" ht="12.75" customHeight="1" x14ac:dyDescent="0.25">
      <c r="A8911" s="26" t="s">
        <v>9567</v>
      </c>
      <c r="B8911" s="26" t="s">
        <v>9561</v>
      </c>
      <c r="C8911" s="65">
        <v>14</v>
      </c>
      <c r="D8911" s="66"/>
      <c r="E8911" s="66">
        <v>11432.36</v>
      </c>
      <c r="F8911" s="66"/>
      <c r="G8911" s="66"/>
      <c r="H8911" s="66">
        <v>11432.36</v>
      </c>
    </row>
    <row r="8912" spans="1:8" ht="12.75" customHeight="1" x14ac:dyDescent="0.25">
      <c r="A8912" s="26" t="s">
        <v>9568</v>
      </c>
      <c r="B8912" s="26" t="s">
        <v>9561</v>
      </c>
      <c r="C8912" s="65">
        <v>16</v>
      </c>
      <c r="D8912" s="66">
        <v>11432.36</v>
      </c>
      <c r="E8912" s="66"/>
      <c r="F8912" s="66"/>
      <c r="G8912" s="66"/>
      <c r="H8912" s="66">
        <v>11432.36</v>
      </c>
    </row>
    <row r="8913" spans="1:8" ht="12.75" customHeight="1" x14ac:dyDescent="0.25">
      <c r="A8913" s="26" t="s">
        <v>9569</v>
      </c>
      <c r="B8913" s="26" t="s">
        <v>4651</v>
      </c>
      <c r="C8913" s="65">
        <v>10</v>
      </c>
      <c r="D8913" s="66"/>
      <c r="E8913" s="66"/>
      <c r="F8913" s="66"/>
      <c r="G8913" s="66">
        <v>317605.52</v>
      </c>
      <c r="H8913" s="66">
        <v>317605.52</v>
      </c>
    </row>
    <row r="8914" spans="1:8" ht="12.75" customHeight="1" x14ac:dyDescent="0.25">
      <c r="A8914" s="26" t="s">
        <v>9570</v>
      </c>
      <c r="B8914" s="26" t="s">
        <v>4651</v>
      </c>
      <c r="C8914" s="65">
        <v>12</v>
      </c>
      <c r="D8914" s="66"/>
      <c r="E8914" s="66"/>
      <c r="F8914" s="66">
        <v>317605.52</v>
      </c>
      <c r="G8914" s="66"/>
      <c r="H8914" s="66">
        <v>317605.52</v>
      </c>
    </row>
    <row r="8915" spans="1:8" ht="12.75" customHeight="1" x14ac:dyDescent="0.25">
      <c r="A8915" s="26" t="s">
        <v>9571</v>
      </c>
      <c r="B8915" s="26" t="s">
        <v>4651</v>
      </c>
      <c r="C8915" s="65">
        <v>14</v>
      </c>
      <c r="D8915" s="66"/>
      <c r="E8915" s="66">
        <v>317605.52</v>
      </c>
      <c r="F8915" s="66"/>
      <c r="G8915" s="66"/>
      <c r="H8915" s="66">
        <v>317605.52</v>
      </c>
    </row>
    <row r="8916" spans="1:8" ht="12.75" customHeight="1" x14ac:dyDescent="0.25">
      <c r="A8916" s="26" t="s">
        <v>9572</v>
      </c>
      <c r="B8916" s="26" t="s">
        <v>4651</v>
      </c>
      <c r="C8916" s="65">
        <v>16</v>
      </c>
      <c r="D8916" s="66">
        <v>317605.52</v>
      </c>
      <c r="E8916" s="66"/>
      <c r="F8916" s="66"/>
      <c r="G8916" s="66"/>
      <c r="H8916" s="66">
        <v>317605.52</v>
      </c>
    </row>
    <row r="8917" spans="1:8" ht="12.75" customHeight="1" x14ac:dyDescent="0.25">
      <c r="A8917" s="26" t="s">
        <v>12090</v>
      </c>
      <c r="B8917" s="26" t="s">
        <v>12091</v>
      </c>
      <c r="C8917" s="65">
        <v>16</v>
      </c>
      <c r="D8917" s="66">
        <v>0</v>
      </c>
      <c r="E8917" s="66"/>
      <c r="F8917" s="66"/>
      <c r="G8917" s="66"/>
      <c r="H8917" s="66">
        <v>0</v>
      </c>
    </row>
    <row r="8918" spans="1:8" ht="12.75" customHeight="1" x14ac:dyDescent="0.25">
      <c r="A8918" s="26" t="s">
        <v>9573</v>
      </c>
      <c r="B8918" s="26" t="s">
        <v>9574</v>
      </c>
      <c r="C8918" s="65">
        <v>10</v>
      </c>
      <c r="D8918" s="66"/>
      <c r="E8918" s="66"/>
      <c r="F8918" s="66"/>
      <c r="G8918" s="66">
        <v>279801.28000000003</v>
      </c>
      <c r="H8918" s="66">
        <v>279801.28000000003</v>
      </c>
    </row>
    <row r="8919" spans="1:8" ht="12.75" customHeight="1" x14ac:dyDescent="0.25">
      <c r="A8919" s="26" t="s">
        <v>9575</v>
      </c>
      <c r="B8919" s="26" t="s">
        <v>9574</v>
      </c>
      <c r="C8919" s="65">
        <v>12</v>
      </c>
      <c r="D8919" s="66"/>
      <c r="E8919" s="66"/>
      <c r="F8919" s="66">
        <v>279801.28000000003</v>
      </c>
      <c r="G8919" s="66"/>
      <c r="H8919" s="66">
        <v>279801.28000000003</v>
      </c>
    </row>
    <row r="8920" spans="1:8" ht="12.75" customHeight="1" x14ac:dyDescent="0.25">
      <c r="A8920" s="26" t="s">
        <v>9576</v>
      </c>
      <c r="B8920" s="26" t="s">
        <v>9574</v>
      </c>
      <c r="C8920" s="65">
        <v>14</v>
      </c>
      <c r="D8920" s="66"/>
      <c r="E8920" s="66">
        <v>279801.28000000003</v>
      </c>
      <c r="F8920" s="66"/>
      <c r="G8920" s="66"/>
      <c r="H8920" s="66">
        <v>279801.28000000003</v>
      </c>
    </row>
    <row r="8921" spans="1:8" ht="12.75" customHeight="1" x14ac:dyDescent="0.25">
      <c r="A8921" s="26" t="s">
        <v>9577</v>
      </c>
      <c r="B8921" s="26" t="s">
        <v>9574</v>
      </c>
      <c r="C8921" s="65">
        <v>16</v>
      </c>
      <c r="D8921" s="66">
        <v>279801.28000000003</v>
      </c>
      <c r="E8921" s="66"/>
      <c r="F8921" s="66"/>
      <c r="G8921" s="66"/>
      <c r="H8921" s="66">
        <v>279801.28000000003</v>
      </c>
    </row>
    <row r="8922" spans="1:8" ht="22.5" customHeight="1" x14ac:dyDescent="0.25">
      <c r="A8922" s="26" t="s">
        <v>9578</v>
      </c>
      <c r="B8922" s="26" t="s">
        <v>9579</v>
      </c>
      <c r="C8922" s="65">
        <v>10</v>
      </c>
      <c r="D8922" s="66"/>
      <c r="E8922" s="66"/>
      <c r="F8922" s="66"/>
      <c r="G8922" s="66">
        <v>143719.97</v>
      </c>
      <c r="H8922" s="66">
        <v>143719.97</v>
      </c>
    </row>
    <row r="8923" spans="1:8" ht="12.75" customHeight="1" x14ac:dyDescent="0.25">
      <c r="A8923" s="26" t="s">
        <v>9580</v>
      </c>
      <c r="B8923" s="26" t="s">
        <v>9579</v>
      </c>
      <c r="C8923" s="65">
        <v>12</v>
      </c>
      <c r="D8923" s="66"/>
      <c r="E8923" s="66"/>
      <c r="F8923" s="66">
        <v>143719.97</v>
      </c>
      <c r="G8923" s="66"/>
      <c r="H8923" s="66">
        <v>143719.97</v>
      </c>
    </row>
    <row r="8924" spans="1:8" ht="12.75" customHeight="1" x14ac:dyDescent="0.25">
      <c r="A8924" s="26" t="s">
        <v>9581</v>
      </c>
      <c r="B8924" s="26" t="s">
        <v>9579</v>
      </c>
      <c r="C8924" s="65">
        <v>14</v>
      </c>
      <c r="D8924" s="66"/>
      <c r="E8924" s="66">
        <v>143719.97</v>
      </c>
      <c r="F8924" s="66"/>
      <c r="G8924" s="66"/>
      <c r="H8924" s="66">
        <v>143719.97</v>
      </c>
    </row>
    <row r="8925" spans="1:8" ht="12.75" customHeight="1" x14ac:dyDescent="0.25">
      <c r="A8925" s="26" t="s">
        <v>9582</v>
      </c>
      <c r="B8925" s="26" t="s">
        <v>9579</v>
      </c>
      <c r="C8925" s="65">
        <v>16</v>
      </c>
      <c r="D8925" s="66">
        <v>143719.97</v>
      </c>
      <c r="E8925" s="66"/>
      <c r="F8925" s="66"/>
      <c r="G8925" s="66"/>
      <c r="H8925" s="66">
        <v>143719.97</v>
      </c>
    </row>
    <row r="8926" spans="1:8" ht="12.75" customHeight="1" x14ac:dyDescent="0.25">
      <c r="A8926" s="26" t="s">
        <v>9583</v>
      </c>
      <c r="B8926" s="26" t="s">
        <v>9584</v>
      </c>
      <c r="C8926" s="65">
        <v>6</v>
      </c>
      <c r="D8926" s="66"/>
      <c r="E8926" s="66"/>
      <c r="F8926" s="66"/>
      <c r="G8926" s="66"/>
      <c r="H8926" s="66">
        <v>208392.25</v>
      </c>
    </row>
    <row r="8927" spans="1:8" ht="12.75" customHeight="1" x14ac:dyDescent="0.25">
      <c r="A8927" s="26" t="s">
        <v>9585</v>
      </c>
      <c r="B8927" s="26" t="s">
        <v>9586</v>
      </c>
      <c r="C8927" s="65">
        <v>10</v>
      </c>
      <c r="D8927" s="66"/>
      <c r="E8927" s="66"/>
      <c r="F8927" s="66"/>
      <c r="G8927" s="66">
        <v>208252.83</v>
      </c>
      <c r="H8927" s="66">
        <v>208252.83</v>
      </c>
    </row>
    <row r="8928" spans="1:8" ht="12.75" customHeight="1" x14ac:dyDescent="0.25">
      <c r="A8928" s="26" t="s">
        <v>9587</v>
      </c>
      <c r="B8928" s="26" t="s">
        <v>9586</v>
      </c>
      <c r="C8928" s="65">
        <v>12</v>
      </c>
      <c r="D8928" s="66"/>
      <c r="E8928" s="66"/>
      <c r="F8928" s="66">
        <v>208252.83</v>
      </c>
      <c r="G8928" s="66"/>
      <c r="H8928" s="66">
        <v>208252.83</v>
      </c>
    </row>
    <row r="8929" spans="1:8" ht="12.75" customHeight="1" x14ac:dyDescent="0.25">
      <c r="A8929" s="26" t="s">
        <v>9588</v>
      </c>
      <c r="B8929" s="26" t="s">
        <v>9586</v>
      </c>
      <c r="C8929" s="65">
        <v>14</v>
      </c>
      <c r="D8929" s="66"/>
      <c r="E8929" s="66">
        <v>208252.83</v>
      </c>
      <c r="F8929" s="66"/>
      <c r="G8929" s="66"/>
      <c r="H8929" s="66">
        <v>208252.83</v>
      </c>
    </row>
    <row r="8930" spans="1:8" ht="12.75" customHeight="1" x14ac:dyDescent="0.25">
      <c r="A8930" s="26" t="s">
        <v>9589</v>
      </c>
      <c r="B8930" s="26" t="s">
        <v>9586</v>
      </c>
      <c r="C8930" s="65">
        <v>16</v>
      </c>
      <c r="D8930" s="66">
        <v>208252.83</v>
      </c>
      <c r="E8930" s="66"/>
      <c r="F8930" s="66"/>
      <c r="G8930" s="66"/>
      <c r="H8930" s="66">
        <v>208252.83</v>
      </c>
    </row>
    <row r="8931" spans="1:8" ht="22.5" customHeight="1" x14ac:dyDescent="0.25">
      <c r="A8931" s="26" t="s">
        <v>9590</v>
      </c>
      <c r="B8931" s="26" t="s">
        <v>9591</v>
      </c>
      <c r="C8931" s="65">
        <v>10</v>
      </c>
      <c r="D8931" s="66"/>
      <c r="E8931" s="66"/>
      <c r="F8931" s="66"/>
      <c r="G8931" s="66">
        <v>139.41999999999999</v>
      </c>
      <c r="H8931" s="66">
        <v>139.41999999999999</v>
      </c>
    </row>
    <row r="8932" spans="1:8" ht="22.5" customHeight="1" x14ac:dyDescent="0.25">
      <c r="A8932" s="26" t="s">
        <v>9592</v>
      </c>
      <c r="B8932" s="26" t="s">
        <v>9591</v>
      </c>
      <c r="C8932" s="65">
        <v>12</v>
      </c>
      <c r="D8932" s="66"/>
      <c r="E8932" s="66"/>
      <c r="F8932" s="66">
        <v>139.41999999999999</v>
      </c>
      <c r="G8932" s="66"/>
      <c r="H8932" s="66">
        <v>139.41999999999999</v>
      </c>
    </row>
    <row r="8933" spans="1:8" ht="12.75" customHeight="1" x14ac:dyDescent="0.25">
      <c r="A8933" s="26" t="s">
        <v>9593</v>
      </c>
      <c r="B8933" s="26" t="s">
        <v>9591</v>
      </c>
      <c r="C8933" s="65">
        <v>14</v>
      </c>
      <c r="D8933" s="66"/>
      <c r="E8933" s="66">
        <v>139.41999999999999</v>
      </c>
      <c r="F8933" s="66"/>
      <c r="G8933" s="66"/>
      <c r="H8933" s="66">
        <v>139.41999999999999</v>
      </c>
    </row>
    <row r="8934" spans="1:8" ht="12.75" customHeight="1" x14ac:dyDescent="0.25">
      <c r="A8934" s="26" t="s">
        <v>9594</v>
      </c>
      <c r="B8934" s="26" t="s">
        <v>9591</v>
      </c>
      <c r="C8934" s="65">
        <v>16</v>
      </c>
      <c r="D8934" s="66">
        <v>139.41999999999999</v>
      </c>
      <c r="E8934" s="66"/>
      <c r="F8934" s="66"/>
      <c r="G8934" s="66"/>
      <c r="H8934" s="66">
        <v>139.41999999999999</v>
      </c>
    </row>
    <row r="8935" spans="1:8" ht="12.75" customHeight="1" x14ac:dyDescent="0.25">
      <c r="A8935" s="26" t="s">
        <v>9595</v>
      </c>
      <c r="B8935" s="26" t="s">
        <v>9596</v>
      </c>
      <c r="C8935" s="65">
        <v>6</v>
      </c>
      <c r="D8935" s="66"/>
      <c r="E8935" s="66"/>
      <c r="F8935" s="66"/>
      <c r="G8935" s="66"/>
      <c r="H8935" s="66">
        <v>439534.15</v>
      </c>
    </row>
    <row r="8936" spans="1:8" ht="12.75" customHeight="1" x14ac:dyDescent="0.25">
      <c r="A8936" s="26" t="s">
        <v>9597</v>
      </c>
      <c r="B8936" s="26" t="s">
        <v>9598</v>
      </c>
      <c r="C8936" s="65">
        <v>10</v>
      </c>
      <c r="D8936" s="66"/>
      <c r="E8936" s="66"/>
      <c r="F8936" s="66"/>
      <c r="G8936" s="66">
        <v>283395.74</v>
      </c>
      <c r="H8936" s="66">
        <v>283395.74</v>
      </c>
    </row>
    <row r="8937" spans="1:8" ht="12.75" customHeight="1" x14ac:dyDescent="0.25">
      <c r="A8937" s="26" t="s">
        <v>9599</v>
      </c>
      <c r="B8937" s="26" t="s">
        <v>9598</v>
      </c>
      <c r="C8937" s="65">
        <v>12</v>
      </c>
      <c r="D8937" s="66"/>
      <c r="E8937" s="66"/>
      <c r="F8937" s="66">
        <v>283395.74</v>
      </c>
      <c r="G8937" s="66"/>
      <c r="H8937" s="66">
        <v>283395.74</v>
      </c>
    </row>
    <row r="8938" spans="1:8" ht="12.75" customHeight="1" x14ac:dyDescent="0.25">
      <c r="A8938" s="26" t="s">
        <v>9600</v>
      </c>
      <c r="B8938" s="26" t="s">
        <v>9598</v>
      </c>
      <c r="C8938" s="65">
        <v>14</v>
      </c>
      <c r="D8938" s="66"/>
      <c r="E8938" s="66">
        <v>283395.74</v>
      </c>
      <c r="F8938" s="66"/>
      <c r="G8938" s="66"/>
      <c r="H8938" s="66">
        <v>283395.74</v>
      </c>
    </row>
    <row r="8939" spans="1:8" ht="12.75" customHeight="1" x14ac:dyDescent="0.25">
      <c r="A8939" s="26" t="s">
        <v>9601</v>
      </c>
      <c r="B8939" s="26" t="s">
        <v>9598</v>
      </c>
      <c r="C8939" s="65">
        <v>16</v>
      </c>
      <c r="D8939" s="66">
        <v>283395.74</v>
      </c>
      <c r="E8939" s="66"/>
      <c r="F8939" s="66"/>
      <c r="G8939" s="66"/>
      <c r="H8939" s="66">
        <v>283395.74</v>
      </c>
    </row>
    <row r="8940" spans="1:8" ht="12.75" customHeight="1" x14ac:dyDescent="0.25">
      <c r="A8940" s="26" t="s">
        <v>9602</v>
      </c>
      <c r="B8940" s="26" t="s">
        <v>9516</v>
      </c>
      <c r="C8940" s="65">
        <v>10</v>
      </c>
      <c r="D8940" s="66"/>
      <c r="E8940" s="66"/>
      <c r="F8940" s="66"/>
      <c r="G8940" s="66">
        <v>0</v>
      </c>
      <c r="H8940" s="66">
        <v>0</v>
      </c>
    </row>
    <row r="8941" spans="1:8" ht="12.75" customHeight="1" x14ac:dyDescent="0.25">
      <c r="A8941" s="26" t="s">
        <v>9603</v>
      </c>
      <c r="B8941" s="26" t="s">
        <v>9516</v>
      </c>
      <c r="C8941" s="65">
        <v>12</v>
      </c>
      <c r="D8941" s="66"/>
      <c r="E8941" s="66"/>
      <c r="F8941" s="66">
        <v>0</v>
      </c>
      <c r="G8941" s="66"/>
      <c r="H8941" s="66">
        <v>0</v>
      </c>
    </row>
    <row r="8942" spans="1:8" ht="12.75" customHeight="1" x14ac:dyDescent="0.25">
      <c r="A8942" s="26" t="s">
        <v>9604</v>
      </c>
      <c r="B8942" s="26" t="s">
        <v>9516</v>
      </c>
      <c r="C8942" s="65">
        <v>14</v>
      </c>
      <c r="D8942" s="66"/>
      <c r="E8942" s="66">
        <v>0</v>
      </c>
      <c r="F8942" s="66"/>
      <c r="G8942" s="66"/>
      <c r="H8942" s="66">
        <v>0</v>
      </c>
    </row>
    <row r="8943" spans="1:8" ht="12.75" customHeight="1" x14ac:dyDescent="0.25">
      <c r="A8943" s="26" t="s">
        <v>9605</v>
      </c>
      <c r="B8943" s="26" t="s">
        <v>9516</v>
      </c>
      <c r="C8943" s="65">
        <v>16</v>
      </c>
      <c r="D8943" s="66">
        <v>0</v>
      </c>
      <c r="E8943" s="66"/>
      <c r="F8943" s="66"/>
      <c r="G8943" s="66"/>
      <c r="H8943" s="66">
        <v>0</v>
      </c>
    </row>
    <row r="8944" spans="1:8" ht="12.75" customHeight="1" x14ac:dyDescent="0.25">
      <c r="A8944" s="26" t="s">
        <v>9606</v>
      </c>
      <c r="B8944" s="26" t="s">
        <v>9607</v>
      </c>
      <c r="C8944" s="65">
        <v>10</v>
      </c>
      <c r="D8944" s="66"/>
      <c r="E8944" s="66"/>
      <c r="F8944" s="66"/>
      <c r="G8944" s="66">
        <v>86848.42</v>
      </c>
      <c r="H8944" s="66">
        <v>86848.42</v>
      </c>
    </row>
    <row r="8945" spans="1:8" ht="12.75" customHeight="1" x14ac:dyDescent="0.25">
      <c r="A8945" s="26" t="s">
        <v>9608</v>
      </c>
      <c r="B8945" s="26" t="s">
        <v>9607</v>
      </c>
      <c r="C8945" s="65">
        <v>12</v>
      </c>
      <c r="D8945" s="66"/>
      <c r="E8945" s="66"/>
      <c r="F8945" s="66">
        <v>86848.42</v>
      </c>
      <c r="G8945" s="66"/>
      <c r="H8945" s="66">
        <v>86848.42</v>
      </c>
    </row>
    <row r="8946" spans="1:8" ht="12.75" customHeight="1" x14ac:dyDescent="0.25">
      <c r="A8946" s="26" t="s">
        <v>9609</v>
      </c>
      <c r="B8946" s="26" t="s">
        <v>9607</v>
      </c>
      <c r="C8946" s="65">
        <v>14</v>
      </c>
      <c r="D8946" s="66"/>
      <c r="E8946" s="66">
        <v>86848.42</v>
      </c>
      <c r="F8946" s="66"/>
      <c r="G8946" s="66"/>
      <c r="H8946" s="66">
        <v>86848.42</v>
      </c>
    </row>
    <row r="8947" spans="1:8" ht="22.5" customHeight="1" x14ac:dyDescent="0.25">
      <c r="A8947" s="26" t="s">
        <v>9610</v>
      </c>
      <c r="B8947" s="26" t="s">
        <v>9607</v>
      </c>
      <c r="C8947" s="65">
        <v>16</v>
      </c>
      <c r="D8947" s="66">
        <v>86848.42</v>
      </c>
      <c r="E8947" s="66"/>
      <c r="F8947" s="66"/>
      <c r="G8947" s="66"/>
      <c r="H8947" s="66">
        <v>86848.42</v>
      </c>
    </row>
    <row r="8948" spans="1:8" ht="12.75" customHeight="1" x14ac:dyDescent="0.25">
      <c r="A8948" s="26" t="s">
        <v>9611</v>
      </c>
      <c r="B8948" s="26" t="s">
        <v>9612</v>
      </c>
      <c r="C8948" s="65">
        <v>10</v>
      </c>
      <c r="D8948" s="66"/>
      <c r="E8948" s="66"/>
      <c r="F8948" s="66"/>
      <c r="G8948" s="66">
        <v>69289.990000000005</v>
      </c>
      <c r="H8948" s="66">
        <v>69289.990000000005</v>
      </c>
    </row>
    <row r="8949" spans="1:8" ht="12.75" customHeight="1" x14ac:dyDescent="0.25">
      <c r="A8949" s="26" t="s">
        <v>9613</v>
      </c>
      <c r="B8949" s="26" t="s">
        <v>9612</v>
      </c>
      <c r="C8949" s="65">
        <v>12</v>
      </c>
      <c r="D8949" s="66"/>
      <c r="E8949" s="66"/>
      <c r="F8949" s="66">
        <v>69289.990000000005</v>
      </c>
      <c r="G8949" s="66"/>
      <c r="H8949" s="66">
        <v>69289.990000000005</v>
      </c>
    </row>
    <row r="8950" spans="1:8" ht="12.75" customHeight="1" x14ac:dyDescent="0.25">
      <c r="A8950" s="26" t="s">
        <v>9614</v>
      </c>
      <c r="B8950" s="26" t="s">
        <v>9612</v>
      </c>
      <c r="C8950" s="65">
        <v>14</v>
      </c>
      <c r="D8950" s="66"/>
      <c r="E8950" s="66">
        <v>69289.990000000005</v>
      </c>
      <c r="F8950" s="66"/>
      <c r="G8950" s="66"/>
      <c r="H8950" s="66">
        <v>69289.990000000005</v>
      </c>
    </row>
    <row r="8951" spans="1:8" ht="12.75" customHeight="1" x14ac:dyDescent="0.25">
      <c r="A8951" s="26" t="s">
        <v>9615</v>
      </c>
      <c r="B8951" s="26" t="s">
        <v>9612</v>
      </c>
      <c r="C8951" s="65">
        <v>16</v>
      </c>
      <c r="D8951" s="66">
        <v>69289.990000000005</v>
      </c>
      <c r="E8951" s="66"/>
      <c r="F8951" s="66"/>
      <c r="G8951" s="66"/>
      <c r="H8951" s="66">
        <v>69289.990000000005</v>
      </c>
    </row>
    <row r="8952" spans="1:8" ht="12.75" customHeight="1" x14ac:dyDescent="0.25">
      <c r="A8952" s="26" t="s">
        <v>9616</v>
      </c>
      <c r="B8952" s="26" t="s">
        <v>9617</v>
      </c>
      <c r="C8952" s="65">
        <v>6</v>
      </c>
      <c r="D8952" s="66"/>
      <c r="E8952" s="66"/>
      <c r="F8952" s="66"/>
      <c r="G8952" s="66"/>
      <c r="H8952" s="66">
        <v>89878.02</v>
      </c>
    </row>
    <row r="8953" spans="1:8" ht="12.75" customHeight="1" x14ac:dyDescent="0.25">
      <c r="A8953" s="26" t="s">
        <v>9618</v>
      </c>
      <c r="B8953" s="26" t="s">
        <v>9619</v>
      </c>
      <c r="C8953" s="65">
        <v>10</v>
      </c>
      <c r="D8953" s="66"/>
      <c r="E8953" s="66"/>
      <c r="F8953" s="66"/>
      <c r="G8953" s="66">
        <v>27036.86</v>
      </c>
      <c r="H8953" s="66">
        <v>27036.86</v>
      </c>
    </row>
    <row r="8954" spans="1:8" ht="22.5" customHeight="1" x14ac:dyDescent="0.25">
      <c r="A8954" s="26" t="s">
        <v>9620</v>
      </c>
      <c r="B8954" s="26" t="s">
        <v>9621</v>
      </c>
      <c r="C8954" s="65">
        <v>12</v>
      </c>
      <c r="D8954" s="66"/>
      <c r="E8954" s="66"/>
      <c r="F8954" s="66">
        <v>27036.86</v>
      </c>
      <c r="G8954" s="66"/>
      <c r="H8954" s="66">
        <v>27036.86</v>
      </c>
    </row>
    <row r="8955" spans="1:8" ht="22.5" customHeight="1" x14ac:dyDescent="0.25">
      <c r="A8955" s="26" t="s">
        <v>9622</v>
      </c>
      <c r="B8955" s="26" t="s">
        <v>9621</v>
      </c>
      <c r="C8955" s="65">
        <v>14</v>
      </c>
      <c r="D8955" s="66"/>
      <c r="E8955" s="66">
        <v>27036.86</v>
      </c>
      <c r="F8955" s="66"/>
      <c r="G8955" s="66"/>
      <c r="H8955" s="66">
        <v>27036.86</v>
      </c>
    </row>
    <row r="8956" spans="1:8" ht="12.75" customHeight="1" x14ac:dyDescent="0.25">
      <c r="A8956" s="26" t="s">
        <v>9623</v>
      </c>
      <c r="B8956" s="26" t="s">
        <v>9619</v>
      </c>
      <c r="C8956" s="65">
        <v>16</v>
      </c>
      <c r="D8956" s="66">
        <v>27036.86</v>
      </c>
      <c r="E8956" s="66"/>
      <c r="F8956" s="66"/>
      <c r="G8956" s="66"/>
      <c r="H8956" s="66">
        <v>27036.86</v>
      </c>
    </row>
    <row r="8957" spans="1:8" ht="12.75" customHeight="1" x14ac:dyDescent="0.25">
      <c r="A8957" s="26" t="s">
        <v>9624</v>
      </c>
      <c r="B8957" s="26" t="s">
        <v>9625</v>
      </c>
      <c r="C8957" s="65">
        <v>10</v>
      </c>
      <c r="D8957" s="66"/>
      <c r="E8957" s="66"/>
      <c r="F8957" s="66"/>
      <c r="G8957" s="66">
        <v>0</v>
      </c>
      <c r="H8957" s="66">
        <v>0</v>
      </c>
    </row>
    <row r="8958" spans="1:8" ht="12.75" customHeight="1" x14ac:dyDescent="0.25">
      <c r="A8958" s="26" t="s">
        <v>9626</v>
      </c>
      <c r="B8958" s="26" t="s">
        <v>9625</v>
      </c>
      <c r="C8958" s="65">
        <v>12</v>
      </c>
      <c r="D8958" s="66"/>
      <c r="E8958" s="66"/>
      <c r="F8958" s="66">
        <v>0</v>
      </c>
      <c r="G8958" s="66"/>
      <c r="H8958" s="66">
        <v>0</v>
      </c>
    </row>
    <row r="8959" spans="1:8" ht="12.75" customHeight="1" x14ac:dyDescent="0.25">
      <c r="A8959" s="26" t="s">
        <v>9627</v>
      </c>
      <c r="B8959" s="26" t="s">
        <v>9625</v>
      </c>
      <c r="C8959" s="65">
        <v>14</v>
      </c>
      <c r="D8959" s="66"/>
      <c r="E8959" s="66">
        <v>0</v>
      </c>
      <c r="F8959" s="66"/>
      <c r="G8959" s="66"/>
      <c r="H8959" s="66">
        <v>0</v>
      </c>
    </row>
    <row r="8960" spans="1:8" ht="12.75" customHeight="1" x14ac:dyDescent="0.25">
      <c r="A8960" s="26" t="s">
        <v>9628</v>
      </c>
      <c r="B8960" s="26" t="s">
        <v>9625</v>
      </c>
      <c r="C8960" s="65">
        <v>16</v>
      </c>
      <c r="D8960" s="66">
        <v>0</v>
      </c>
      <c r="E8960" s="66"/>
      <c r="F8960" s="66"/>
      <c r="G8960" s="66"/>
      <c r="H8960" s="66">
        <v>0</v>
      </c>
    </row>
    <row r="8961" spans="1:8" ht="12.75" customHeight="1" x14ac:dyDescent="0.25">
      <c r="A8961" s="26" t="s">
        <v>9629</v>
      </c>
      <c r="B8961" s="26" t="s">
        <v>9630</v>
      </c>
      <c r="C8961" s="65">
        <v>10</v>
      </c>
      <c r="D8961" s="66"/>
      <c r="E8961" s="66"/>
      <c r="F8961" s="66"/>
      <c r="G8961" s="66">
        <v>19750.57</v>
      </c>
      <c r="H8961" s="66">
        <v>19750.57</v>
      </c>
    </row>
    <row r="8962" spans="1:8" ht="12.75" customHeight="1" x14ac:dyDescent="0.25">
      <c r="A8962" s="26" t="s">
        <v>9631</v>
      </c>
      <c r="B8962" s="26" t="s">
        <v>9630</v>
      </c>
      <c r="C8962" s="65">
        <v>12</v>
      </c>
      <c r="D8962" s="66"/>
      <c r="E8962" s="66"/>
      <c r="F8962" s="66">
        <v>19750.57</v>
      </c>
      <c r="G8962" s="66"/>
      <c r="H8962" s="66">
        <v>19750.57</v>
      </c>
    </row>
    <row r="8963" spans="1:8" ht="12.75" customHeight="1" x14ac:dyDescent="0.25">
      <c r="A8963" s="26" t="s">
        <v>9632</v>
      </c>
      <c r="B8963" s="26" t="s">
        <v>9630</v>
      </c>
      <c r="C8963" s="65">
        <v>14</v>
      </c>
      <c r="D8963" s="66"/>
      <c r="E8963" s="66">
        <v>19750.57</v>
      </c>
      <c r="F8963" s="66"/>
      <c r="G8963" s="66"/>
      <c r="H8963" s="66">
        <v>19750.57</v>
      </c>
    </row>
    <row r="8964" spans="1:8" ht="12.75" customHeight="1" x14ac:dyDescent="0.25">
      <c r="A8964" s="26" t="s">
        <v>9633</v>
      </c>
      <c r="B8964" s="26" t="s">
        <v>9630</v>
      </c>
      <c r="C8964" s="65">
        <v>16</v>
      </c>
      <c r="D8964" s="66">
        <v>19750.57</v>
      </c>
      <c r="E8964" s="66"/>
      <c r="F8964" s="66"/>
      <c r="G8964" s="66"/>
      <c r="H8964" s="66">
        <v>19750.57</v>
      </c>
    </row>
    <row r="8965" spans="1:8" ht="12.75" customHeight="1" x14ac:dyDescent="0.25">
      <c r="A8965" s="26" t="s">
        <v>9634</v>
      </c>
      <c r="B8965" s="26" t="s">
        <v>9635</v>
      </c>
      <c r="C8965" s="65">
        <v>10</v>
      </c>
      <c r="D8965" s="66"/>
      <c r="E8965" s="66"/>
      <c r="F8965" s="66"/>
      <c r="G8965" s="66">
        <v>43090.59</v>
      </c>
      <c r="H8965" s="66">
        <v>43090.59</v>
      </c>
    </row>
    <row r="8966" spans="1:8" ht="22.5" customHeight="1" x14ac:dyDescent="0.25">
      <c r="A8966" s="26" t="s">
        <v>9636</v>
      </c>
      <c r="B8966" s="26" t="s">
        <v>9635</v>
      </c>
      <c r="C8966" s="65">
        <v>12</v>
      </c>
      <c r="D8966" s="66"/>
      <c r="E8966" s="66"/>
      <c r="F8966" s="66">
        <v>43090.59</v>
      </c>
      <c r="G8966" s="66"/>
      <c r="H8966" s="66">
        <v>43090.59</v>
      </c>
    </row>
    <row r="8967" spans="1:8" ht="12.75" customHeight="1" x14ac:dyDescent="0.25">
      <c r="A8967" s="26" t="s">
        <v>9637</v>
      </c>
      <c r="B8967" s="26" t="s">
        <v>9635</v>
      </c>
      <c r="C8967" s="65">
        <v>14</v>
      </c>
      <c r="D8967" s="66"/>
      <c r="E8967" s="66">
        <v>43090.59</v>
      </c>
      <c r="F8967" s="66"/>
      <c r="G8967" s="66"/>
      <c r="H8967" s="66">
        <v>43090.59</v>
      </c>
    </row>
    <row r="8968" spans="1:8" ht="12.75" customHeight="1" x14ac:dyDescent="0.25">
      <c r="A8968" s="26" t="s">
        <v>9638</v>
      </c>
      <c r="B8968" s="26" t="s">
        <v>9635</v>
      </c>
      <c r="C8968" s="65">
        <v>16</v>
      </c>
      <c r="D8968" s="66">
        <v>43090.59</v>
      </c>
      <c r="E8968" s="66"/>
      <c r="F8968" s="66"/>
      <c r="G8968" s="66"/>
      <c r="H8968" s="66">
        <v>43090.59</v>
      </c>
    </row>
    <row r="8969" spans="1:8" ht="12.75" customHeight="1" x14ac:dyDescent="0.25">
      <c r="A8969" s="26" t="s">
        <v>9639</v>
      </c>
      <c r="B8969" s="26" t="s">
        <v>8064</v>
      </c>
      <c r="C8969" s="65">
        <v>6</v>
      </c>
      <c r="D8969" s="66"/>
      <c r="E8969" s="66"/>
      <c r="F8969" s="66"/>
      <c r="G8969" s="66"/>
      <c r="H8969" s="66">
        <v>0</v>
      </c>
    </row>
    <row r="8970" spans="1:8" ht="12.75" customHeight="1" x14ac:dyDescent="0.25">
      <c r="A8970" s="26" t="s">
        <v>9640</v>
      </c>
      <c r="B8970" s="26" t="s">
        <v>8064</v>
      </c>
      <c r="C8970" s="65">
        <v>10</v>
      </c>
      <c r="D8970" s="66"/>
      <c r="E8970" s="66"/>
      <c r="F8970" s="66"/>
      <c r="G8970" s="66">
        <v>0</v>
      </c>
      <c r="H8970" s="66">
        <v>0</v>
      </c>
    </row>
    <row r="8971" spans="1:8" ht="12.75" customHeight="1" x14ac:dyDescent="0.25">
      <c r="A8971" s="26" t="s">
        <v>9641</v>
      </c>
      <c r="B8971" s="26" t="s">
        <v>8064</v>
      </c>
      <c r="C8971" s="65">
        <v>12</v>
      </c>
      <c r="D8971" s="66"/>
      <c r="E8971" s="66"/>
      <c r="F8971" s="66">
        <v>0</v>
      </c>
      <c r="G8971" s="66"/>
      <c r="H8971" s="66">
        <v>0</v>
      </c>
    </row>
    <row r="8972" spans="1:8" ht="12.75" customHeight="1" x14ac:dyDescent="0.25">
      <c r="A8972" s="26" t="s">
        <v>9642</v>
      </c>
      <c r="B8972" s="26" t="s">
        <v>8064</v>
      </c>
      <c r="C8972" s="65">
        <v>14</v>
      </c>
      <c r="D8972" s="66"/>
      <c r="E8972" s="66">
        <v>0</v>
      </c>
      <c r="F8972" s="66"/>
      <c r="G8972" s="66"/>
      <c r="H8972" s="66">
        <v>0</v>
      </c>
    </row>
    <row r="8973" spans="1:8" ht="22.5" customHeight="1" x14ac:dyDescent="0.25">
      <c r="A8973" s="26" t="s">
        <v>9643</v>
      </c>
      <c r="B8973" s="26" t="s">
        <v>8064</v>
      </c>
      <c r="C8973" s="65">
        <v>16</v>
      </c>
      <c r="D8973" s="66">
        <v>0</v>
      </c>
      <c r="E8973" s="66"/>
      <c r="F8973" s="66"/>
      <c r="G8973" s="66"/>
      <c r="H8973" s="66">
        <v>0</v>
      </c>
    </row>
    <row r="8974" spans="1:8" ht="22.5" customHeight="1" x14ac:dyDescent="0.25">
      <c r="A8974" s="26" t="s">
        <v>9644</v>
      </c>
      <c r="B8974" s="26" t="s">
        <v>9645</v>
      </c>
      <c r="C8974" s="65">
        <v>3</v>
      </c>
      <c r="D8974" s="66"/>
      <c r="E8974" s="66"/>
      <c r="F8974" s="66"/>
      <c r="G8974" s="66"/>
      <c r="H8974" s="66">
        <v>6373315.8799999999</v>
      </c>
    </row>
    <row r="8975" spans="1:8" ht="12.75" customHeight="1" x14ac:dyDescent="0.25">
      <c r="A8975" s="26" t="s">
        <v>9646</v>
      </c>
      <c r="B8975" s="26" t="s">
        <v>9645</v>
      </c>
      <c r="C8975" s="65">
        <v>4</v>
      </c>
      <c r="D8975" s="66"/>
      <c r="E8975" s="66"/>
      <c r="F8975" s="66"/>
      <c r="G8975" s="66"/>
      <c r="H8975" s="66">
        <v>6373315.8799999999</v>
      </c>
    </row>
    <row r="8976" spans="1:8" ht="12.75" customHeight="1" x14ac:dyDescent="0.25">
      <c r="A8976" s="26" t="s">
        <v>9647</v>
      </c>
      <c r="B8976" s="26" t="s">
        <v>9648</v>
      </c>
      <c r="C8976" s="65">
        <v>6</v>
      </c>
      <c r="D8976" s="66"/>
      <c r="E8976" s="66"/>
      <c r="F8976" s="66"/>
      <c r="G8976" s="66"/>
      <c r="H8976" s="66">
        <v>141052.95000000001</v>
      </c>
    </row>
    <row r="8977" spans="1:8" ht="12.75" customHeight="1" x14ac:dyDescent="0.25">
      <c r="A8977" s="26" t="s">
        <v>9649</v>
      </c>
      <c r="B8977" s="26" t="s">
        <v>9630</v>
      </c>
      <c r="C8977" s="65">
        <v>10</v>
      </c>
      <c r="D8977" s="66"/>
      <c r="E8977" s="66"/>
      <c r="F8977" s="66"/>
      <c r="G8977" s="66">
        <v>23625.99</v>
      </c>
      <c r="H8977" s="66">
        <v>23625.99</v>
      </c>
    </row>
    <row r="8978" spans="1:8" ht="12.75" customHeight="1" x14ac:dyDescent="0.25">
      <c r="A8978" s="26" t="s">
        <v>9650</v>
      </c>
      <c r="B8978" s="26" t="s">
        <v>9630</v>
      </c>
      <c r="C8978" s="65">
        <v>12</v>
      </c>
      <c r="D8978" s="66"/>
      <c r="E8978" s="66"/>
      <c r="F8978" s="66">
        <v>0</v>
      </c>
      <c r="G8978" s="66"/>
      <c r="H8978" s="66">
        <v>0</v>
      </c>
    </row>
    <row r="8979" spans="1:8" ht="12.75" customHeight="1" x14ac:dyDescent="0.25">
      <c r="A8979" s="26" t="s">
        <v>9651</v>
      </c>
      <c r="B8979" s="26" t="s">
        <v>9630</v>
      </c>
      <c r="C8979" s="65">
        <v>14</v>
      </c>
      <c r="D8979" s="66"/>
      <c r="E8979" s="66">
        <v>0</v>
      </c>
      <c r="F8979" s="66"/>
      <c r="G8979" s="66"/>
      <c r="H8979" s="66">
        <v>0</v>
      </c>
    </row>
    <row r="8980" spans="1:8" ht="12.75" customHeight="1" x14ac:dyDescent="0.25">
      <c r="A8980" s="26" t="s">
        <v>9652</v>
      </c>
      <c r="B8980" s="26" t="s">
        <v>9653</v>
      </c>
      <c r="C8980" s="65">
        <v>16</v>
      </c>
      <c r="D8980" s="66">
        <v>0</v>
      </c>
      <c r="E8980" s="66"/>
      <c r="F8980" s="66"/>
      <c r="G8980" s="66"/>
      <c r="H8980" s="66">
        <v>0</v>
      </c>
    </row>
    <row r="8981" spans="1:8" ht="12.75" customHeight="1" x14ac:dyDescent="0.25">
      <c r="A8981" s="26" t="s">
        <v>9654</v>
      </c>
      <c r="B8981" s="26" t="s">
        <v>9630</v>
      </c>
      <c r="C8981" s="65">
        <v>12</v>
      </c>
      <c r="D8981" s="66"/>
      <c r="E8981" s="66"/>
      <c r="F8981" s="66">
        <v>23625.99</v>
      </c>
      <c r="G8981" s="66"/>
      <c r="H8981" s="66">
        <v>23625.99</v>
      </c>
    </row>
    <row r="8982" spans="1:8" ht="12.75" customHeight="1" x14ac:dyDescent="0.25">
      <c r="A8982" s="26" t="s">
        <v>9655</v>
      </c>
      <c r="B8982" s="26" t="s">
        <v>9630</v>
      </c>
      <c r="C8982" s="65">
        <v>14</v>
      </c>
      <c r="D8982" s="66"/>
      <c r="E8982" s="66">
        <v>23625.99</v>
      </c>
      <c r="F8982" s="66"/>
      <c r="G8982" s="66"/>
      <c r="H8982" s="66">
        <v>23625.99</v>
      </c>
    </row>
    <row r="8983" spans="1:8" ht="12.75" customHeight="1" x14ac:dyDescent="0.25">
      <c r="A8983" s="26" t="s">
        <v>9656</v>
      </c>
      <c r="B8983" s="26" t="s">
        <v>9657</v>
      </c>
      <c r="C8983" s="65">
        <v>16</v>
      </c>
      <c r="D8983" s="66">
        <v>23625.99</v>
      </c>
      <c r="E8983" s="66"/>
      <c r="F8983" s="66"/>
      <c r="G8983" s="66"/>
      <c r="H8983" s="66">
        <v>23625.99</v>
      </c>
    </row>
    <row r="8984" spans="1:8" ht="12.75" customHeight="1" x14ac:dyDescent="0.25">
      <c r="A8984" s="26" t="s">
        <v>9658</v>
      </c>
      <c r="B8984" s="26" t="s">
        <v>9659</v>
      </c>
      <c r="C8984" s="65">
        <v>10</v>
      </c>
      <c r="D8984" s="66"/>
      <c r="E8984" s="66"/>
      <c r="F8984" s="66"/>
      <c r="G8984" s="66">
        <v>105276.93</v>
      </c>
      <c r="H8984" s="66">
        <v>105276.93</v>
      </c>
    </row>
    <row r="8985" spans="1:8" ht="22.5" customHeight="1" x14ac:dyDescent="0.25">
      <c r="A8985" s="26" t="s">
        <v>9660</v>
      </c>
      <c r="B8985" s="26" t="s">
        <v>9661</v>
      </c>
      <c r="C8985" s="65">
        <v>12</v>
      </c>
      <c r="D8985" s="66"/>
      <c r="E8985" s="66"/>
      <c r="F8985" s="66">
        <v>105276.93</v>
      </c>
      <c r="G8985" s="66"/>
      <c r="H8985" s="66">
        <v>105276.93</v>
      </c>
    </row>
    <row r="8986" spans="1:8" ht="12.75" customHeight="1" x14ac:dyDescent="0.25">
      <c r="A8986" s="26" t="s">
        <v>9662</v>
      </c>
      <c r="B8986" s="26" t="s">
        <v>9661</v>
      </c>
      <c r="C8986" s="65">
        <v>14</v>
      </c>
      <c r="D8986" s="66"/>
      <c r="E8986" s="66">
        <v>105276.93</v>
      </c>
      <c r="F8986" s="66"/>
      <c r="G8986" s="66"/>
      <c r="H8986" s="66">
        <v>105276.93</v>
      </c>
    </row>
    <row r="8987" spans="1:8" ht="12.75" customHeight="1" x14ac:dyDescent="0.25">
      <c r="A8987" s="26" t="s">
        <v>9663</v>
      </c>
      <c r="B8987" s="26" t="s">
        <v>9659</v>
      </c>
      <c r="C8987" s="65">
        <v>16</v>
      </c>
      <c r="D8987" s="66">
        <v>105276.93</v>
      </c>
      <c r="E8987" s="66"/>
      <c r="F8987" s="66"/>
      <c r="G8987" s="66"/>
      <c r="H8987" s="66">
        <v>105276.93</v>
      </c>
    </row>
    <row r="8988" spans="1:8" ht="12.75" customHeight="1" x14ac:dyDescent="0.25">
      <c r="A8988" s="26" t="s">
        <v>12040</v>
      </c>
      <c r="B8988" s="26" t="s">
        <v>12041</v>
      </c>
      <c r="C8988" s="65">
        <v>16</v>
      </c>
      <c r="D8988" s="66">
        <v>0</v>
      </c>
      <c r="E8988" s="66"/>
      <c r="F8988" s="66"/>
      <c r="G8988" s="66"/>
      <c r="H8988" s="66">
        <v>0</v>
      </c>
    </row>
    <row r="8989" spans="1:8" ht="12.75" customHeight="1" x14ac:dyDescent="0.25">
      <c r="A8989" s="26" t="s">
        <v>9664</v>
      </c>
      <c r="B8989" s="26" t="s">
        <v>9665</v>
      </c>
      <c r="C8989" s="65">
        <v>10</v>
      </c>
      <c r="D8989" s="66"/>
      <c r="E8989" s="66"/>
      <c r="F8989" s="66"/>
      <c r="G8989" s="66">
        <v>12150.03</v>
      </c>
      <c r="H8989" s="66">
        <v>12150.03</v>
      </c>
    </row>
    <row r="8990" spans="1:8" ht="12.75" customHeight="1" x14ac:dyDescent="0.25">
      <c r="A8990" s="26" t="s">
        <v>9666</v>
      </c>
      <c r="B8990" s="26" t="s">
        <v>9665</v>
      </c>
      <c r="C8990" s="65">
        <v>12</v>
      </c>
      <c r="D8990" s="66"/>
      <c r="E8990" s="66"/>
      <c r="F8990" s="66">
        <v>12150.03</v>
      </c>
      <c r="G8990" s="66"/>
      <c r="H8990" s="66">
        <v>12150.03</v>
      </c>
    </row>
    <row r="8991" spans="1:8" ht="12.75" customHeight="1" x14ac:dyDescent="0.25">
      <c r="A8991" s="26" t="s">
        <v>9667</v>
      </c>
      <c r="B8991" s="26" t="s">
        <v>9665</v>
      </c>
      <c r="C8991" s="65">
        <v>14</v>
      </c>
      <c r="D8991" s="66"/>
      <c r="E8991" s="66">
        <v>12150.03</v>
      </c>
      <c r="F8991" s="66"/>
      <c r="G8991" s="66"/>
      <c r="H8991" s="66">
        <v>12150.03</v>
      </c>
    </row>
    <row r="8992" spans="1:8" ht="22.5" customHeight="1" x14ac:dyDescent="0.25">
      <c r="A8992" s="26" t="s">
        <v>9668</v>
      </c>
      <c r="B8992" s="26" t="s">
        <v>9665</v>
      </c>
      <c r="C8992" s="65">
        <v>16</v>
      </c>
      <c r="D8992" s="66">
        <v>12150.03</v>
      </c>
      <c r="E8992" s="66"/>
      <c r="F8992" s="66"/>
      <c r="G8992" s="66"/>
      <c r="H8992" s="66">
        <v>12150.03</v>
      </c>
    </row>
    <row r="8993" spans="1:8" ht="22.5" customHeight="1" x14ac:dyDescent="0.25">
      <c r="A8993" s="26" t="s">
        <v>9669</v>
      </c>
      <c r="B8993" s="26" t="s">
        <v>9670</v>
      </c>
      <c r="C8993" s="65">
        <v>6</v>
      </c>
      <c r="D8993" s="66"/>
      <c r="E8993" s="66"/>
      <c r="F8993" s="66"/>
      <c r="G8993" s="66"/>
      <c r="H8993" s="66">
        <v>523103.18</v>
      </c>
    </row>
    <row r="8994" spans="1:8" ht="12.75" customHeight="1" x14ac:dyDescent="0.25">
      <c r="A8994" s="26" t="s">
        <v>9671</v>
      </c>
      <c r="B8994" s="26" t="s">
        <v>9672</v>
      </c>
      <c r="C8994" s="65">
        <v>10</v>
      </c>
      <c r="D8994" s="66"/>
      <c r="E8994" s="66"/>
      <c r="F8994" s="66"/>
      <c r="G8994" s="66">
        <v>176431.95</v>
      </c>
      <c r="H8994" s="66">
        <v>176431.95</v>
      </c>
    </row>
    <row r="8995" spans="1:8" ht="12.75" customHeight="1" x14ac:dyDescent="0.25">
      <c r="A8995" s="26" t="s">
        <v>9673</v>
      </c>
      <c r="B8995" s="26" t="s">
        <v>9672</v>
      </c>
      <c r="C8995" s="65">
        <v>12</v>
      </c>
      <c r="D8995" s="66"/>
      <c r="E8995" s="66"/>
      <c r="F8995" s="66">
        <v>176431.95</v>
      </c>
      <c r="G8995" s="66"/>
      <c r="H8995" s="66">
        <v>176431.95</v>
      </c>
    </row>
    <row r="8996" spans="1:8" ht="12.75" customHeight="1" x14ac:dyDescent="0.25">
      <c r="A8996" s="26" t="s">
        <v>9674</v>
      </c>
      <c r="B8996" s="26" t="s">
        <v>9672</v>
      </c>
      <c r="C8996" s="65">
        <v>14</v>
      </c>
      <c r="D8996" s="66"/>
      <c r="E8996" s="66">
        <v>176431.95</v>
      </c>
      <c r="F8996" s="66"/>
      <c r="G8996" s="66"/>
      <c r="H8996" s="66">
        <v>176431.95</v>
      </c>
    </row>
    <row r="8997" spans="1:8" ht="12.75" customHeight="1" x14ac:dyDescent="0.25">
      <c r="A8997" s="26" t="s">
        <v>9675</v>
      </c>
      <c r="B8997" s="26" t="s">
        <v>5029</v>
      </c>
      <c r="C8997" s="65">
        <v>16</v>
      </c>
      <c r="D8997" s="66">
        <v>176431.95</v>
      </c>
      <c r="E8997" s="66"/>
      <c r="F8997" s="66"/>
      <c r="G8997" s="66"/>
      <c r="H8997" s="66">
        <v>176431.95</v>
      </c>
    </row>
    <row r="8998" spans="1:8" ht="12.75" customHeight="1" x14ac:dyDescent="0.25">
      <c r="A8998" s="26" t="s">
        <v>9676</v>
      </c>
      <c r="B8998" s="26" t="s">
        <v>5073</v>
      </c>
      <c r="C8998" s="65">
        <v>10</v>
      </c>
      <c r="D8998" s="66"/>
      <c r="E8998" s="66"/>
      <c r="F8998" s="66"/>
      <c r="G8998" s="66">
        <v>322173.34999999998</v>
      </c>
      <c r="H8998" s="66">
        <v>322173.34999999998</v>
      </c>
    </row>
    <row r="8999" spans="1:8" ht="12.75" customHeight="1" x14ac:dyDescent="0.25">
      <c r="A8999" s="26" t="s">
        <v>9677</v>
      </c>
      <c r="B8999" s="26" t="s">
        <v>9678</v>
      </c>
      <c r="C8999" s="65">
        <v>12</v>
      </c>
      <c r="D8999" s="66"/>
      <c r="E8999" s="66"/>
      <c r="F8999" s="66">
        <v>322173.34999999998</v>
      </c>
      <c r="G8999" s="66"/>
      <c r="H8999" s="66">
        <v>322173.34999999998</v>
      </c>
    </row>
    <row r="9000" spans="1:8" ht="12.75" customHeight="1" x14ac:dyDescent="0.25">
      <c r="A9000" s="26" t="s">
        <v>9679</v>
      </c>
      <c r="B9000" s="26" t="s">
        <v>9678</v>
      </c>
      <c r="C9000" s="65">
        <v>14</v>
      </c>
      <c r="D9000" s="66"/>
      <c r="E9000" s="66">
        <v>322173.34999999998</v>
      </c>
      <c r="F9000" s="66"/>
      <c r="G9000" s="66"/>
      <c r="H9000" s="66">
        <v>322173.34999999998</v>
      </c>
    </row>
    <row r="9001" spans="1:8" ht="12.75" customHeight="1" x14ac:dyDescent="0.25">
      <c r="A9001" s="26" t="s">
        <v>9680</v>
      </c>
      <c r="B9001" s="26" t="s">
        <v>5073</v>
      </c>
      <c r="C9001" s="65">
        <v>16</v>
      </c>
      <c r="D9001" s="66">
        <v>322173.34999999998</v>
      </c>
      <c r="E9001" s="66"/>
      <c r="F9001" s="66"/>
      <c r="G9001" s="66"/>
      <c r="H9001" s="66">
        <v>322173.34999999998</v>
      </c>
    </row>
    <row r="9002" spans="1:8" ht="12.75" customHeight="1" x14ac:dyDescent="0.25">
      <c r="A9002" s="26" t="s">
        <v>9681</v>
      </c>
      <c r="B9002" s="26" t="s">
        <v>1310</v>
      </c>
      <c r="C9002" s="65">
        <v>10</v>
      </c>
      <c r="D9002" s="66"/>
      <c r="E9002" s="66"/>
      <c r="F9002" s="66"/>
      <c r="G9002" s="66">
        <v>23810.58</v>
      </c>
      <c r="H9002" s="66">
        <v>23810.58</v>
      </c>
    </row>
    <row r="9003" spans="1:8" ht="12.75" customHeight="1" x14ac:dyDescent="0.25">
      <c r="A9003" s="26" t="s">
        <v>9682</v>
      </c>
      <c r="B9003" s="26" t="s">
        <v>9683</v>
      </c>
      <c r="C9003" s="65">
        <v>12</v>
      </c>
      <c r="D9003" s="66"/>
      <c r="E9003" s="66"/>
      <c r="F9003" s="66">
        <v>23810.58</v>
      </c>
      <c r="G9003" s="66"/>
      <c r="H9003" s="66">
        <v>23810.58</v>
      </c>
    </row>
    <row r="9004" spans="1:8" ht="12.75" customHeight="1" x14ac:dyDescent="0.25">
      <c r="A9004" s="26" t="s">
        <v>9684</v>
      </c>
      <c r="B9004" s="26" t="s">
        <v>9683</v>
      </c>
      <c r="C9004" s="65">
        <v>14</v>
      </c>
      <c r="D9004" s="66"/>
      <c r="E9004" s="66">
        <v>23810.58</v>
      </c>
      <c r="F9004" s="66"/>
      <c r="G9004" s="66"/>
      <c r="H9004" s="66">
        <v>23810.58</v>
      </c>
    </row>
    <row r="9005" spans="1:8" ht="12.75" customHeight="1" x14ac:dyDescent="0.25">
      <c r="A9005" s="26" t="s">
        <v>9685</v>
      </c>
      <c r="B9005" s="26" t="s">
        <v>1310</v>
      </c>
      <c r="C9005" s="65">
        <v>16</v>
      </c>
      <c r="D9005" s="66">
        <v>23810.58</v>
      </c>
      <c r="E9005" s="66"/>
      <c r="F9005" s="66"/>
      <c r="G9005" s="66"/>
      <c r="H9005" s="66">
        <v>23810.58</v>
      </c>
    </row>
    <row r="9006" spans="1:8" ht="12.75" customHeight="1" x14ac:dyDescent="0.25">
      <c r="A9006" s="26" t="s">
        <v>9686</v>
      </c>
      <c r="B9006" s="26" t="s">
        <v>9687</v>
      </c>
      <c r="C9006" s="65">
        <v>10</v>
      </c>
      <c r="D9006" s="66"/>
      <c r="E9006" s="66"/>
      <c r="F9006" s="66"/>
      <c r="G9006" s="66">
        <v>687.3</v>
      </c>
      <c r="H9006" s="66">
        <v>687.3</v>
      </c>
    </row>
    <row r="9007" spans="1:8" ht="12.75" customHeight="1" x14ac:dyDescent="0.25">
      <c r="A9007" s="26" t="s">
        <v>9688</v>
      </c>
      <c r="B9007" s="26" t="s">
        <v>9687</v>
      </c>
      <c r="C9007" s="65">
        <v>12</v>
      </c>
      <c r="D9007" s="66"/>
      <c r="E9007" s="66"/>
      <c r="F9007" s="66">
        <v>687.3</v>
      </c>
      <c r="G9007" s="66"/>
      <c r="H9007" s="66">
        <v>687.3</v>
      </c>
    </row>
    <row r="9008" spans="1:8" ht="12.75" customHeight="1" x14ac:dyDescent="0.25">
      <c r="A9008" s="26" t="s">
        <v>9689</v>
      </c>
      <c r="B9008" s="26" t="s">
        <v>9687</v>
      </c>
      <c r="C9008" s="65">
        <v>14</v>
      </c>
      <c r="D9008" s="66"/>
      <c r="E9008" s="66">
        <v>687.3</v>
      </c>
      <c r="F9008" s="66"/>
      <c r="G9008" s="66"/>
      <c r="H9008" s="66">
        <v>687.3</v>
      </c>
    </row>
    <row r="9009" spans="1:8" ht="12.75" customHeight="1" x14ac:dyDescent="0.25">
      <c r="A9009" s="26" t="s">
        <v>9690</v>
      </c>
      <c r="B9009" s="26" t="s">
        <v>5105</v>
      </c>
      <c r="C9009" s="65">
        <v>16</v>
      </c>
      <c r="D9009" s="66">
        <v>687.3</v>
      </c>
      <c r="E9009" s="66"/>
      <c r="F9009" s="66"/>
      <c r="G9009" s="66"/>
      <c r="H9009" s="66">
        <v>687.3</v>
      </c>
    </row>
    <row r="9010" spans="1:8" ht="12.75" customHeight="1" x14ac:dyDescent="0.25">
      <c r="A9010" s="26" t="s">
        <v>9691</v>
      </c>
      <c r="B9010" s="26" t="s">
        <v>9692</v>
      </c>
      <c r="C9010" s="65">
        <v>6</v>
      </c>
      <c r="D9010" s="66"/>
      <c r="E9010" s="66"/>
      <c r="F9010" s="66"/>
      <c r="G9010" s="66"/>
      <c r="H9010" s="66">
        <v>1297720.77</v>
      </c>
    </row>
    <row r="9011" spans="1:8" ht="12.75" customHeight="1" x14ac:dyDescent="0.25">
      <c r="A9011" s="26" t="s">
        <v>9693</v>
      </c>
      <c r="B9011" s="26" t="s">
        <v>9694</v>
      </c>
      <c r="C9011" s="65">
        <v>10</v>
      </c>
      <c r="D9011" s="66"/>
      <c r="E9011" s="66"/>
      <c r="F9011" s="66"/>
      <c r="G9011" s="66">
        <v>352963.27</v>
      </c>
      <c r="H9011" s="66">
        <v>352963.27</v>
      </c>
    </row>
    <row r="9012" spans="1:8" ht="12.75" customHeight="1" x14ac:dyDescent="0.25">
      <c r="A9012" s="26" t="s">
        <v>9695</v>
      </c>
      <c r="B9012" s="26" t="s">
        <v>9694</v>
      </c>
      <c r="C9012" s="65">
        <v>12</v>
      </c>
      <c r="D9012" s="66"/>
      <c r="E9012" s="66"/>
      <c r="F9012" s="66">
        <v>352963.27</v>
      </c>
      <c r="G9012" s="66"/>
      <c r="H9012" s="66">
        <v>352963.27</v>
      </c>
    </row>
    <row r="9013" spans="1:8" ht="12.75" customHeight="1" x14ac:dyDescent="0.25">
      <c r="A9013" s="26" t="s">
        <v>9696</v>
      </c>
      <c r="B9013" s="26" t="s">
        <v>9694</v>
      </c>
      <c r="C9013" s="65">
        <v>14</v>
      </c>
      <c r="D9013" s="66"/>
      <c r="E9013" s="66">
        <v>352963.27</v>
      </c>
      <c r="F9013" s="66"/>
      <c r="G9013" s="66"/>
      <c r="H9013" s="66">
        <v>352963.27</v>
      </c>
    </row>
    <row r="9014" spans="1:8" ht="12.75" customHeight="1" x14ac:dyDescent="0.25">
      <c r="A9014" s="26" t="s">
        <v>9697</v>
      </c>
      <c r="B9014" s="26" t="s">
        <v>9698</v>
      </c>
      <c r="C9014" s="65">
        <v>16</v>
      </c>
      <c r="D9014" s="66">
        <v>107542.99</v>
      </c>
      <c r="E9014" s="66"/>
      <c r="F9014" s="66"/>
      <c r="G9014" s="66"/>
      <c r="H9014" s="66">
        <v>107542.99</v>
      </c>
    </row>
    <row r="9015" spans="1:8" ht="12.75" customHeight="1" x14ac:dyDescent="0.25">
      <c r="A9015" s="26" t="s">
        <v>9699</v>
      </c>
      <c r="B9015" s="26" t="s">
        <v>9700</v>
      </c>
      <c r="C9015" s="65">
        <v>16</v>
      </c>
      <c r="D9015" s="66">
        <v>201649.67</v>
      </c>
      <c r="E9015" s="66"/>
      <c r="F9015" s="66"/>
      <c r="G9015" s="66"/>
      <c r="H9015" s="66">
        <v>201649.67</v>
      </c>
    </row>
    <row r="9016" spans="1:8" ht="12.75" customHeight="1" x14ac:dyDescent="0.25">
      <c r="A9016" s="26" t="s">
        <v>9701</v>
      </c>
      <c r="B9016" s="26" t="s">
        <v>9702</v>
      </c>
      <c r="C9016" s="65">
        <v>16</v>
      </c>
      <c r="D9016" s="66">
        <v>0</v>
      </c>
      <c r="E9016" s="66"/>
      <c r="F9016" s="66"/>
      <c r="G9016" s="66"/>
      <c r="H9016" s="66">
        <v>0</v>
      </c>
    </row>
    <row r="9017" spans="1:8" ht="12.75" customHeight="1" x14ac:dyDescent="0.25">
      <c r="A9017" s="26" t="s">
        <v>9703</v>
      </c>
      <c r="B9017" s="26" t="s">
        <v>9704</v>
      </c>
      <c r="C9017" s="65">
        <v>16</v>
      </c>
      <c r="D9017" s="66">
        <v>39738</v>
      </c>
      <c r="E9017" s="66"/>
      <c r="F9017" s="66"/>
      <c r="G9017" s="66"/>
      <c r="H9017" s="66">
        <v>39738</v>
      </c>
    </row>
    <row r="9018" spans="1:8" ht="12.75" customHeight="1" x14ac:dyDescent="0.25">
      <c r="A9018" s="26" t="s">
        <v>9705</v>
      </c>
      <c r="B9018" s="26" t="s">
        <v>9706</v>
      </c>
      <c r="C9018" s="65">
        <v>16</v>
      </c>
      <c r="D9018" s="66">
        <v>0</v>
      </c>
      <c r="E9018" s="66"/>
      <c r="F9018" s="66"/>
      <c r="G9018" s="66"/>
      <c r="H9018" s="66">
        <v>0</v>
      </c>
    </row>
    <row r="9019" spans="1:8" ht="12.75" customHeight="1" x14ac:dyDescent="0.25">
      <c r="A9019" s="26" t="s">
        <v>9707</v>
      </c>
      <c r="B9019" s="26" t="s">
        <v>9708</v>
      </c>
      <c r="C9019" s="65">
        <v>16</v>
      </c>
      <c r="D9019" s="66">
        <v>4032.61</v>
      </c>
      <c r="E9019" s="66"/>
      <c r="F9019" s="66"/>
      <c r="G9019" s="66"/>
      <c r="H9019" s="66">
        <v>4032.61</v>
      </c>
    </row>
    <row r="9020" spans="1:8" ht="12.75" customHeight="1" x14ac:dyDescent="0.25">
      <c r="A9020" s="26" t="s">
        <v>11930</v>
      </c>
      <c r="B9020" s="26" t="s">
        <v>11931</v>
      </c>
      <c r="C9020" s="65">
        <v>16</v>
      </c>
      <c r="D9020" s="66">
        <v>0</v>
      </c>
      <c r="E9020" s="66"/>
      <c r="F9020" s="66"/>
      <c r="G9020" s="66"/>
      <c r="H9020" s="66">
        <v>0</v>
      </c>
    </row>
    <row r="9021" spans="1:8" ht="12.75" customHeight="1" x14ac:dyDescent="0.25">
      <c r="A9021" s="26" t="s">
        <v>9709</v>
      </c>
      <c r="B9021" s="26" t="s">
        <v>9710</v>
      </c>
      <c r="C9021" s="65">
        <v>10</v>
      </c>
      <c r="D9021" s="66"/>
      <c r="E9021" s="66"/>
      <c r="F9021" s="66"/>
      <c r="G9021" s="66">
        <v>190589.97</v>
      </c>
      <c r="H9021" s="66">
        <v>190589.97</v>
      </c>
    </row>
    <row r="9022" spans="1:8" ht="12.75" customHeight="1" x14ac:dyDescent="0.25">
      <c r="A9022" s="26" t="s">
        <v>9711</v>
      </c>
      <c r="B9022" s="26" t="s">
        <v>9712</v>
      </c>
      <c r="C9022" s="65">
        <v>12</v>
      </c>
      <c r="D9022" s="66"/>
      <c r="E9022" s="66"/>
      <c r="F9022" s="66">
        <v>190589.97</v>
      </c>
      <c r="G9022" s="66"/>
      <c r="H9022" s="66">
        <v>190589.97</v>
      </c>
    </row>
    <row r="9023" spans="1:8" ht="12.75" customHeight="1" x14ac:dyDescent="0.25">
      <c r="A9023" s="26" t="s">
        <v>9713</v>
      </c>
      <c r="B9023" s="26" t="s">
        <v>9712</v>
      </c>
      <c r="C9023" s="65">
        <v>14</v>
      </c>
      <c r="D9023" s="66"/>
      <c r="E9023" s="66">
        <v>190589.97</v>
      </c>
      <c r="F9023" s="66"/>
      <c r="G9023" s="66"/>
      <c r="H9023" s="66">
        <v>190589.97</v>
      </c>
    </row>
    <row r="9024" spans="1:8" ht="22.5" customHeight="1" x14ac:dyDescent="0.25">
      <c r="A9024" s="26" t="s">
        <v>9714</v>
      </c>
      <c r="B9024" s="26" t="s">
        <v>9710</v>
      </c>
      <c r="C9024" s="65">
        <v>16</v>
      </c>
      <c r="D9024" s="66">
        <v>190589.97</v>
      </c>
      <c r="E9024" s="66"/>
      <c r="F9024" s="66"/>
      <c r="G9024" s="66"/>
      <c r="H9024" s="66">
        <v>190589.97</v>
      </c>
    </row>
    <row r="9025" spans="1:8" ht="22.5" customHeight="1" x14ac:dyDescent="0.25">
      <c r="A9025" s="26" t="s">
        <v>9715</v>
      </c>
      <c r="B9025" s="26" t="s">
        <v>9716</v>
      </c>
      <c r="C9025" s="65">
        <v>10</v>
      </c>
      <c r="D9025" s="66"/>
      <c r="E9025" s="66"/>
      <c r="F9025" s="66"/>
      <c r="G9025" s="66">
        <v>19144.599999999999</v>
      </c>
      <c r="H9025" s="66">
        <v>19144.599999999999</v>
      </c>
    </row>
    <row r="9026" spans="1:8" ht="12.75" customHeight="1" x14ac:dyDescent="0.25">
      <c r="A9026" s="26" t="s">
        <v>9717</v>
      </c>
      <c r="B9026" s="26" t="s">
        <v>9716</v>
      </c>
      <c r="C9026" s="65">
        <v>12</v>
      </c>
      <c r="D9026" s="66"/>
      <c r="E9026" s="66"/>
      <c r="F9026" s="66">
        <v>19144.599999999999</v>
      </c>
      <c r="G9026" s="66"/>
      <c r="H9026" s="66">
        <v>19144.599999999999</v>
      </c>
    </row>
    <row r="9027" spans="1:8" ht="12.75" customHeight="1" x14ac:dyDescent="0.25">
      <c r="A9027" s="26" t="s">
        <v>9718</v>
      </c>
      <c r="B9027" s="26" t="s">
        <v>9716</v>
      </c>
      <c r="C9027" s="65">
        <v>14</v>
      </c>
      <c r="D9027" s="66"/>
      <c r="E9027" s="66">
        <v>19144.599999999999</v>
      </c>
      <c r="F9027" s="66"/>
      <c r="G9027" s="66"/>
      <c r="H9027" s="66">
        <v>19144.599999999999</v>
      </c>
    </row>
    <row r="9028" spans="1:8" ht="12.75" customHeight="1" x14ac:dyDescent="0.25">
      <c r="A9028" s="26" t="s">
        <v>9719</v>
      </c>
      <c r="B9028" s="26" t="s">
        <v>9716</v>
      </c>
      <c r="C9028" s="65">
        <v>16</v>
      </c>
      <c r="D9028" s="66">
        <v>19144.599999999999</v>
      </c>
      <c r="E9028" s="66"/>
      <c r="F9028" s="66"/>
      <c r="G9028" s="66"/>
      <c r="H9028" s="66">
        <v>19144.599999999999</v>
      </c>
    </row>
    <row r="9029" spans="1:8" ht="12.75" customHeight="1" x14ac:dyDescent="0.25">
      <c r="A9029" s="26" t="s">
        <v>9720</v>
      </c>
      <c r="B9029" s="26" t="s">
        <v>9721</v>
      </c>
      <c r="C9029" s="65">
        <v>10</v>
      </c>
      <c r="D9029" s="66"/>
      <c r="E9029" s="66"/>
      <c r="F9029" s="66"/>
      <c r="G9029" s="66">
        <v>679906.09</v>
      </c>
      <c r="H9029" s="66">
        <v>679906.09</v>
      </c>
    </row>
    <row r="9030" spans="1:8" ht="12.75" customHeight="1" x14ac:dyDescent="0.25">
      <c r="A9030" s="26" t="s">
        <v>9722</v>
      </c>
      <c r="B9030" s="26" t="s">
        <v>9721</v>
      </c>
      <c r="C9030" s="65">
        <v>12</v>
      </c>
      <c r="D9030" s="66"/>
      <c r="E9030" s="66"/>
      <c r="F9030" s="66">
        <v>679906.09</v>
      </c>
      <c r="G9030" s="66"/>
      <c r="H9030" s="66">
        <v>679906.09</v>
      </c>
    </row>
    <row r="9031" spans="1:8" ht="12.75" customHeight="1" x14ac:dyDescent="0.25">
      <c r="A9031" s="26" t="s">
        <v>9723</v>
      </c>
      <c r="B9031" s="26" t="s">
        <v>9721</v>
      </c>
      <c r="C9031" s="65">
        <v>14</v>
      </c>
      <c r="D9031" s="66"/>
      <c r="E9031" s="66">
        <v>679906.09</v>
      </c>
      <c r="F9031" s="66"/>
      <c r="G9031" s="66"/>
      <c r="H9031" s="66">
        <v>679906.09</v>
      </c>
    </row>
    <row r="9032" spans="1:8" ht="12.75" customHeight="1" x14ac:dyDescent="0.25">
      <c r="A9032" s="26" t="s">
        <v>9724</v>
      </c>
      <c r="B9032" s="26" t="s">
        <v>9725</v>
      </c>
      <c r="C9032" s="65">
        <v>16</v>
      </c>
      <c r="D9032" s="66">
        <v>678320.77</v>
      </c>
      <c r="E9032" s="66"/>
      <c r="F9032" s="66"/>
      <c r="G9032" s="66"/>
      <c r="H9032" s="66">
        <v>678320.77</v>
      </c>
    </row>
    <row r="9033" spans="1:8" ht="12.75" customHeight="1" x14ac:dyDescent="0.25">
      <c r="A9033" s="26" t="s">
        <v>9726</v>
      </c>
      <c r="B9033" s="26" t="s">
        <v>4688</v>
      </c>
      <c r="C9033" s="65">
        <v>16</v>
      </c>
      <c r="D9033" s="66">
        <v>0</v>
      </c>
      <c r="E9033" s="66"/>
      <c r="F9033" s="66"/>
      <c r="G9033" s="66"/>
      <c r="H9033" s="66">
        <v>0</v>
      </c>
    </row>
    <row r="9034" spans="1:8" ht="12.75" customHeight="1" x14ac:dyDescent="0.25">
      <c r="A9034" s="26" t="s">
        <v>9727</v>
      </c>
      <c r="B9034" s="26" t="s">
        <v>9728</v>
      </c>
      <c r="C9034" s="65">
        <v>16</v>
      </c>
      <c r="D9034" s="66">
        <v>6.6</v>
      </c>
      <c r="E9034" s="66"/>
      <c r="F9034" s="66"/>
      <c r="G9034" s="66"/>
      <c r="H9034" s="66">
        <v>6.6</v>
      </c>
    </row>
    <row r="9035" spans="1:8" ht="12.75" customHeight="1" x14ac:dyDescent="0.25">
      <c r="A9035" s="26" t="s">
        <v>9729</v>
      </c>
      <c r="B9035" s="26" t="s">
        <v>9730</v>
      </c>
      <c r="C9035" s="65">
        <v>16</v>
      </c>
      <c r="D9035" s="66">
        <v>1578.72</v>
      </c>
      <c r="E9035" s="66"/>
      <c r="F9035" s="66"/>
      <c r="G9035" s="66"/>
      <c r="H9035" s="66">
        <v>1578.72</v>
      </c>
    </row>
    <row r="9036" spans="1:8" ht="12.75" customHeight="1" x14ac:dyDescent="0.25">
      <c r="A9036" s="26" t="s">
        <v>9731</v>
      </c>
      <c r="B9036" s="26" t="s">
        <v>9732</v>
      </c>
      <c r="C9036" s="65">
        <v>16</v>
      </c>
      <c r="D9036" s="66">
        <v>0</v>
      </c>
      <c r="E9036" s="66"/>
      <c r="F9036" s="66"/>
      <c r="G9036" s="66"/>
      <c r="H9036" s="66">
        <v>0</v>
      </c>
    </row>
    <row r="9037" spans="1:8" ht="12.75" customHeight="1" x14ac:dyDescent="0.25">
      <c r="A9037" s="26" t="s">
        <v>9733</v>
      </c>
      <c r="B9037" s="26" t="s">
        <v>9734</v>
      </c>
      <c r="C9037" s="65">
        <v>10</v>
      </c>
      <c r="D9037" s="66"/>
      <c r="E9037" s="66"/>
      <c r="F9037" s="66"/>
      <c r="G9037" s="66">
        <v>44322.25</v>
      </c>
      <c r="H9037" s="66">
        <v>44322.25</v>
      </c>
    </row>
    <row r="9038" spans="1:8" ht="12.75" customHeight="1" x14ac:dyDescent="0.25">
      <c r="A9038" s="26" t="s">
        <v>9735</v>
      </c>
      <c r="B9038" s="26" t="s">
        <v>9734</v>
      </c>
      <c r="C9038" s="65">
        <v>12</v>
      </c>
      <c r="D9038" s="66"/>
      <c r="E9038" s="66"/>
      <c r="F9038" s="66">
        <v>44322.25</v>
      </c>
      <c r="G9038" s="66"/>
      <c r="H9038" s="66">
        <v>44322.25</v>
      </c>
    </row>
    <row r="9039" spans="1:8" ht="12.75" customHeight="1" x14ac:dyDescent="0.25">
      <c r="A9039" s="26" t="s">
        <v>9736</v>
      </c>
      <c r="B9039" s="26" t="s">
        <v>9734</v>
      </c>
      <c r="C9039" s="65">
        <v>14</v>
      </c>
      <c r="D9039" s="66"/>
      <c r="E9039" s="66">
        <v>44322.25</v>
      </c>
      <c r="F9039" s="66"/>
      <c r="G9039" s="66"/>
      <c r="H9039" s="66">
        <v>44322.25</v>
      </c>
    </row>
    <row r="9040" spans="1:8" ht="12.75" customHeight="1" x14ac:dyDescent="0.25">
      <c r="A9040" s="26" t="s">
        <v>9737</v>
      </c>
      <c r="B9040" s="26" t="s">
        <v>9734</v>
      </c>
      <c r="C9040" s="65">
        <v>16</v>
      </c>
      <c r="D9040" s="66">
        <v>44322.25</v>
      </c>
      <c r="E9040" s="66"/>
      <c r="F9040" s="66"/>
      <c r="G9040" s="66"/>
      <c r="H9040" s="66">
        <v>44322.25</v>
      </c>
    </row>
    <row r="9041" spans="1:8" ht="12.75" customHeight="1" x14ac:dyDescent="0.25">
      <c r="A9041" s="26" t="s">
        <v>9738</v>
      </c>
      <c r="B9041" s="26" t="s">
        <v>9739</v>
      </c>
      <c r="C9041" s="65">
        <v>10</v>
      </c>
      <c r="D9041" s="66"/>
      <c r="E9041" s="66"/>
      <c r="F9041" s="66"/>
      <c r="G9041" s="66">
        <v>10794.59</v>
      </c>
      <c r="H9041" s="66">
        <v>10794.59</v>
      </c>
    </row>
    <row r="9042" spans="1:8" ht="12.75" customHeight="1" x14ac:dyDescent="0.25">
      <c r="A9042" s="26" t="s">
        <v>9740</v>
      </c>
      <c r="B9042" s="26" t="s">
        <v>9739</v>
      </c>
      <c r="C9042" s="65">
        <v>12</v>
      </c>
      <c r="D9042" s="66"/>
      <c r="E9042" s="66"/>
      <c r="F9042" s="66">
        <v>10794.59</v>
      </c>
      <c r="G9042" s="66"/>
      <c r="H9042" s="66">
        <v>10794.59</v>
      </c>
    </row>
    <row r="9043" spans="1:8" ht="12.75" customHeight="1" x14ac:dyDescent="0.25">
      <c r="A9043" s="26" t="s">
        <v>9741</v>
      </c>
      <c r="B9043" s="26" t="s">
        <v>9739</v>
      </c>
      <c r="C9043" s="65">
        <v>14</v>
      </c>
      <c r="D9043" s="66"/>
      <c r="E9043" s="66">
        <v>10794.59</v>
      </c>
      <c r="F9043" s="66"/>
      <c r="G9043" s="66"/>
      <c r="H9043" s="66">
        <v>10794.59</v>
      </c>
    </row>
    <row r="9044" spans="1:8" ht="12.75" customHeight="1" x14ac:dyDescent="0.25">
      <c r="A9044" s="26" t="s">
        <v>9742</v>
      </c>
      <c r="B9044" s="26" t="s">
        <v>9739</v>
      </c>
      <c r="C9044" s="65">
        <v>16</v>
      </c>
      <c r="D9044" s="66">
        <v>10794.59</v>
      </c>
      <c r="E9044" s="66"/>
      <c r="F9044" s="66"/>
      <c r="G9044" s="66"/>
      <c r="H9044" s="66">
        <v>10794.59</v>
      </c>
    </row>
    <row r="9045" spans="1:8" ht="12.75" customHeight="1" x14ac:dyDescent="0.25">
      <c r="A9045" s="26" t="s">
        <v>9743</v>
      </c>
      <c r="B9045" s="26" t="s">
        <v>9744</v>
      </c>
      <c r="C9045" s="65">
        <v>6</v>
      </c>
      <c r="D9045" s="66"/>
      <c r="E9045" s="66"/>
      <c r="F9045" s="66"/>
      <c r="G9045" s="66"/>
      <c r="H9045" s="66">
        <v>668430.99</v>
      </c>
    </row>
    <row r="9046" spans="1:8" ht="22.5" customHeight="1" x14ac:dyDescent="0.25">
      <c r="A9046" s="26" t="s">
        <v>9745</v>
      </c>
      <c r="B9046" s="26" t="s">
        <v>9746</v>
      </c>
      <c r="C9046" s="65">
        <v>10</v>
      </c>
      <c r="D9046" s="66"/>
      <c r="E9046" s="66"/>
      <c r="F9046" s="66"/>
      <c r="G9046" s="66">
        <v>57650</v>
      </c>
      <c r="H9046" s="66">
        <v>57650</v>
      </c>
    </row>
    <row r="9047" spans="1:8" ht="22.5" customHeight="1" x14ac:dyDescent="0.25">
      <c r="A9047" s="26" t="s">
        <v>9747</v>
      </c>
      <c r="B9047" s="26" t="s">
        <v>9746</v>
      </c>
      <c r="C9047" s="65">
        <v>12</v>
      </c>
      <c r="D9047" s="66"/>
      <c r="E9047" s="66"/>
      <c r="F9047" s="66">
        <v>57650</v>
      </c>
      <c r="G9047" s="66"/>
      <c r="H9047" s="66">
        <v>57650</v>
      </c>
    </row>
    <row r="9048" spans="1:8" ht="22.5" customHeight="1" x14ac:dyDescent="0.25">
      <c r="A9048" s="26" t="s">
        <v>9748</v>
      </c>
      <c r="B9048" s="26" t="s">
        <v>9746</v>
      </c>
      <c r="C9048" s="65">
        <v>14</v>
      </c>
      <c r="D9048" s="66"/>
      <c r="E9048" s="66">
        <v>57650</v>
      </c>
      <c r="F9048" s="66"/>
      <c r="G9048" s="66"/>
      <c r="H9048" s="66">
        <v>57650</v>
      </c>
    </row>
    <row r="9049" spans="1:8" ht="12.75" customHeight="1" x14ac:dyDescent="0.25">
      <c r="A9049" s="26" t="s">
        <v>9749</v>
      </c>
      <c r="B9049" s="26" t="s">
        <v>9746</v>
      </c>
      <c r="C9049" s="65">
        <v>16</v>
      </c>
      <c r="D9049" s="66">
        <v>57650</v>
      </c>
      <c r="E9049" s="66"/>
      <c r="F9049" s="66"/>
      <c r="G9049" s="66"/>
      <c r="H9049" s="66">
        <v>57650</v>
      </c>
    </row>
    <row r="9050" spans="1:8" ht="22.5" customHeight="1" x14ac:dyDescent="0.25">
      <c r="A9050" s="26" t="s">
        <v>9750</v>
      </c>
      <c r="B9050" s="26" t="s">
        <v>9751</v>
      </c>
      <c r="C9050" s="65">
        <v>10</v>
      </c>
      <c r="D9050" s="66"/>
      <c r="E9050" s="66"/>
      <c r="F9050" s="66"/>
      <c r="G9050" s="66">
        <v>125957.56</v>
      </c>
      <c r="H9050" s="66">
        <v>125957.56</v>
      </c>
    </row>
    <row r="9051" spans="1:8" ht="12.75" customHeight="1" x14ac:dyDescent="0.25">
      <c r="A9051" s="26" t="s">
        <v>9752</v>
      </c>
      <c r="B9051" s="26" t="s">
        <v>9751</v>
      </c>
      <c r="C9051" s="65">
        <v>12</v>
      </c>
      <c r="D9051" s="66"/>
      <c r="E9051" s="66"/>
      <c r="F9051" s="66">
        <v>125957.56</v>
      </c>
      <c r="G9051" s="66"/>
      <c r="H9051" s="66">
        <v>125957.56</v>
      </c>
    </row>
    <row r="9052" spans="1:8" ht="12.75" customHeight="1" x14ac:dyDescent="0.25">
      <c r="A9052" s="26" t="s">
        <v>9753</v>
      </c>
      <c r="B9052" s="26" t="s">
        <v>9751</v>
      </c>
      <c r="C9052" s="65">
        <v>14</v>
      </c>
      <c r="D9052" s="66"/>
      <c r="E9052" s="66">
        <v>125957.56</v>
      </c>
      <c r="F9052" s="66"/>
      <c r="G9052" s="66"/>
      <c r="H9052" s="66">
        <v>125957.56</v>
      </c>
    </row>
    <row r="9053" spans="1:8" ht="12.75" customHeight="1" x14ac:dyDescent="0.25">
      <c r="A9053" s="26" t="s">
        <v>9754</v>
      </c>
      <c r="B9053" s="26" t="s">
        <v>9751</v>
      </c>
      <c r="C9053" s="65">
        <v>16</v>
      </c>
      <c r="D9053" s="66">
        <v>125957.56</v>
      </c>
      <c r="E9053" s="66"/>
      <c r="F9053" s="66"/>
      <c r="G9053" s="66"/>
      <c r="H9053" s="66">
        <v>125957.56</v>
      </c>
    </row>
    <row r="9054" spans="1:8" ht="12.75" customHeight="1" x14ac:dyDescent="0.25">
      <c r="A9054" s="26" t="s">
        <v>9755</v>
      </c>
      <c r="B9054" s="26" t="s">
        <v>9756</v>
      </c>
      <c r="C9054" s="65">
        <v>10</v>
      </c>
      <c r="D9054" s="66"/>
      <c r="E9054" s="66"/>
      <c r="F9054" s="66"/>
      <c r="G9054" s="66">
        <v>18944.88</v>
      </c>
      <c r="H9054" s="66">
        <v>18944.88</v>
      </c>
    </row>
    <row r="9055" spans="1:8" ht="12.75" customHeight="1" x14ac:dyDescent="0.25">
      <c r="A9055" s="26" t="s">
        <v>9757</v>
      </c>
      <c r="B9055" s="26" t="s">
        <v>9756</v>
      </c>
      <c r="C9055" s="65">
        <v>12</v>
      </c>
      <c r="D9055" s="66"/>
      <c r="E9055" s="66"/>
      <c r="F9055" s="66">
        <v>18944.88</v>
      </c>
      <c r="G9055" s="66"/>
      <c r="H9055" s="66">
        <v>18944.88</v>
      </c>
    </row>
    <row r="9056" spans="1:8" ht="12.75" customHeight="1" x14ac:dyDescent="0.25">
      <c r="A9056" s="26" t="s">
        <v>9758</v>
      </c>
      <c r="B9056" s="26" t="s">
        <v>9756</v>
      </c>
      <c r="C9056" s="65">
        <v>14</v>
      </c>
      <c r="D9056" s="66"/>
      <c r="E9056" s="66">
        <v>18944.88</v>
      </c>
      <c r="F9056" s="66"/>
      <c r="G9056" s="66"/>
      <c r="H9056" s="66">
        <v>18944.88</v>
      </c>
    </row>
    <row r="9057" spans="1:8" ht="12.75" customHeight="1" x14ac:dyDescent="0.25">
      <c r="A9057" s="26" t="s">
        <v>9759</v>
      </c>
      <c r="B9057" s="26" t="s">
        <v>9756</v>
      </c>
      <c r="C9057" s="65">
        <v>16</v>
      </c>
      <c r="D9057" s="66">
        <v>18944.88</v>
      </c>
      <c r="E9057" s="66"/>
      <c r="F9057" s="66"/>
      <c r="G9057" s="66"/>
      <c r="H9057" s="66">
        <v>18944.88</v>
      </c>
    </row>
    <row r="9058" spans="1:8" ht="12.75" customHeight="1" x14ac:dyDescent="0.25">
      <c r="A9058" s="26" t="s">
        <v>9760</v>
      </c>
      <c r="B9058" s="26" t="s">
        <v>9761</v>
      </c>
      <c r="C9058" s="65">
        <v>10</v>
      </c>
      <c r="D9058" s="66"/>
      <c r="E9058" s="66"/>
      <c r="F9058" s="66"/>
      <c r="G9058" s="66">
        <v>320627.38</v>
      </c>
      <c r="H9058" s="66">
        <v>320627.38</v>
      </c>
    </row>
    <row r="9059" spans="1:8" ht="12.75" customHeight="1" x14ac:dyDescent="0.25">
      <c r="A9059" s="26" t="s">
        <v>9762</v>
      </c>
      <c r="B9059" s="26" t="s">
        <v>9761</v>
      </c>
      <c r="C9059" s="65">
        <v>12</v>
      </c>
      <c r="D9059" s="66"/>
      <c r="E9059" s="66"/>
      <c r="F9059" s="66">
        <v>320627.38</v>
      </c>
      <c r="G9059" s="66"/>
      <c r="H9059" s="66">
        <v>320627.38</v>
      </c>
    </row>
    <row r="9060" spans="1:8" ht="12.75" customHeight="1" x14ac:dyDescent="0.25">
      <c r="A9060" s="26" t="s">
        <v>9763</v>
      </c>
      <c r="B9060" s="26" t="s">
        <v>9761</v>
      </c>
      <c r="C9060" s="65">
        <v>14</v>
      </c>
      <c r="D9060" s="66"/>
      <c r="E9060" s="66">
        <v>320627.38</v>
      </c>
      <c r="F9060" s="66"/>
      <c r="G9060" s="66"/>
      <c r="H9060" s="66">
        <v>320627.38</v>
      </c>
    </row>
    <row r="9061" spans="1:8" ht="12.75" customHeight="1" x14ac:dyDescent="0.25">
      <c r="A9061" s="26" t="s">
        <v>9764</v>
      </c>
      <c r="B9061" s="26" t="s">
        <v>9761</v>
      </c>
      <c r="C9061" s="65">
        <v>16</v>
      </c>
      <c r="D9061" s="66">
        <v>236741.69</v>
      </c>
      <c r="E9061" s="66"/>
      <c r="F9061" s="66"/>
      <c r="G9061" s="66"/>
      <c r="H9061" s="66">
        <v>236741.69</v>
      </c>
    </row>
    <row r="9062" spans="1:8" ht="12.75" customHeight="1" x14ac:dyDescent="0.25">
      <c r="A9062" s="26" t="s">
        <v>9765</v>
      </c>
      <c r="B9062" s="26" t="s">
        <v>9766</v>
      </c>
      <c r="C9062" s="65">
        <v>16</v>
      </c>
      <c r="D9062" s="66">
        <v>83885.69</v>
      </c>
      <c r="E9062" s="66"/>
      <c r="F9062" s="66"/>
      <c r="G9062" s="66"/>
      <c r="H9062" s="66">
        <v>83885.69</v>
      </c>
    </row>
    <row r="9063" spans="1:8" ht="12.75" customHeight="1" x14ac:dyDescent="0.25">
      <c r="A9063" s="26" t="s">
        <v>9767</v>
      </c>
      <c r="B9063" s="26" t="s">
        <v>4612</v>
      </c>
      <c r="C9063" s="65">
        <v>10</v>
      </c>
      <c r="D9063" s="66"/>
      <c r="E9063" s="66"/>
      <c r="F9063" s="66"/>
      <c r="G9063" s="66">
        <v>62830.23</v>
      </c>
      <c r="H9063" s="66">
        <v>62830.23</v>
      </c>
    </row>
    <row r="9064" spans="1:8" ht="12.75" customHeight="1" x14ac:dyDescent="0.25">
      <c r="A9064" s="26" t="s">
        <v>9768</v>
      </c>
      <c r="B9064" s="26" t="s">
        <v>9769</v>
      </c>
      <c r="C9064" s="65">
        <v>12</v>
      </c>
      <c r="D9064" s="66"/>
      <c r="E9064" s="66"/>
      <c r="F9064" s="66">
        <v>62830.23</v>
      </c>
      <c r="G9064" s="66"/>
      <c r="H9064" s="66">
        <v>62830.23</v>
      </c>
    </row>
    <row r="9065" spans="1:8" ht="12.75" customHeight="1" x14ac:dyDescent="0.25">
      <c r="A9065" s="26" t="s">
        <v>9770</v>
      </c>
      <c r="B9065" s="26" t="s">
        <v>9769</v>
      </c>
      <c r="C9065" s="65">
        <v>14</v>
      </c>
      <c r="D9065" s="66"/>
      <c r="E9065" s="66">
        <v>62830.23</v>
      </c>
      <c r="F9065" s="66"/>
      <c r="G9065" s="66"/>
      <c r="H9065" s="66">
        <v>62830.23</v>
      </c>
    </row>
    <row r="9066" spans="1:8" ht="12.75" customHeight="1" x14ac:dyDescent="0.25">
      <c r="A9066" s="26" t="s">
        <v>9771</v>
      </c>
      <c r="B9066" s="26" t="s">
        <v>4612</v>
      </c>
      <c r="C9066" s="65">
        <v>16</v>
      </c>
      <c r="D9066" s="66">
        <v>62830.23</v>
      </c>
      <c r="E9066" s="66"/>
      <c r="F9066" s="66"/>
      <c r="G9066" s="66"/>
      <c r="H9066" s="66">
        <v>62830.23</v>
      </c>
    </row>
    <row r="9067" spans="1:8" ht="12.75" customHeight="1" x14ac:dyDescent="0.25">
      <c r="A9067" s="26" t="s">
        <v>9772</v>
      </c>
      <c r="B9067" s="26" t="s">
        <v>9773</v>
      </c>
      <c r="C9067" s="65">
        <v>10</v>
      </c>
      <c r="D9067" s="66"/>
      <c r="E9067" s="66"/>
      <c r="F9067" s="66"/>
      <c r="G9067" s="66">
        <v>82420.94</v>
      </c>
      <c r="H9067" s="66">
        <v>82420.94</v>
      </c>
    </row>
    <row r="9068" spans="1:8" ht="12.75" customHeight="1" x14ac:dyDescent="0.25">
      <c r="A9068" s="26" t="s">
        <v>9774</v>
      </c>
      <c r="B9068" s="26" t="s">
        <v>9775</v>
      </c>
      <c r="C9068" s="65">
        <v>12</v>
      </c>
      <c r="D9068" s="66"/>
      <c r="E9068" s="66"/>
      <c r="F9068" s="66">
        <v>82420.94</v>
      </c>
      <c r="G9068" s="66"/>
      <c r="H9068" s="66">
        <v>82420.94</v>
      </c>
    </row>
    <row r="9069" spans="1:8" ht="12.75" customHeight="1" x14ac:dyDescent="0.25">
      <c r="A9069" s="26" t="s">
        <v>9776</v>
      </c>
      <c r="B9069" s="26" t="s">
        <v>9777</v>
      </c>
      <c r="C9069" s="65">
        <v>14</v>
      </c>
      <c r="D9069" s="66"/>
      <c r="E9069" s="66">
        <v>82420.94</v>
      </c>
      <c r="F9069" s="66"/>
      <c r="G9069" s="66"/>
      <c r="H9069" s="66">
        <v>82420.94</v>
      </c>
    </row>
    <row r="9070" spans="1:8" ht="12.75" customHeight="1" x14ac:dyDescent="0.25">
      <c r="A9070" s="26" t="s">
        <v>9778</v>
      </c>
      <c r="B9070" s="26" t="s">
        <v>9777</v>
      </c>
      <c r="C9070" s="65">
        <v>16</v>
      </c>
      <c r="D9070" s="66">
        <v>30807.61</v>
      </c>
      <c r="E9070" s="66"/>
      <c r="F9070" s="66"/>
      <c r="G9070" s="66"/>
      <c r="H9070" s="66">
        <v>30807.61</v>
      </c>
    </row>
    <row r="9071" spans="1:8" ht="12.75" customHeight="1" x14ac:dyDescent="0.25">
      <c r="A9071" s="26" t="s">
        <v>9779</v>
      </c>
      <c r="B9071" s="26" t="s">
        <v>7975</v>
      </c>
      <c r="C9071" s="65">
        <v>16</v>
      </c>
      <c r="D9071" s="66">
        <v>51613.33</v>
      </c>
      <c r="E9071" s="66"/>
      <c r="F9071" s="66"/>
      <c r="G9071" s="66"/>
      <c r="H9071" s="66">
        <v>51613.33</v>
      </c>
    </row>
    <row r="9072" spans="1:8" ht="12.75" customHeight="1" x14ac:dyDescent="0.25">
      <c r="A9072" s="26" t="s">
        <v>9780</v>
      </c>
      <c r="B9072" s="26" t="s">
        <v>9781</v>
      </c>
      <c r="C9072" s="65">
        <v>6</v>
      </c>
      <c r="D9072" s="66"/>
      <c r="E9072" s="66"/>
      <c r="F9072" s="66"/>
      <c r="G9072" s="66"/>
      <c r="H9072" s="66">
        <v>639490.13</v>
      </c>
    </row>
    <row r="9073" spans="1:8" ht="12.75" customHeight="1" x14ac:dyDescent="0.25">
      <c r="A9073" s="26" t="s">
        <v>9782</v>
      </c>
      <c r="B9073" s="26" t="s">
        <v>4662</v>
      </c>
      <c r="C9073" s="65">
        <v>10</v>
      </c>
      <c r="D9073" s="66"/>
      <c r="E9073" s="66"/>
      <c r="F9073" s="66"/>
      <c r="G9073" s="66">
        <v>610014.27</v>
      </c>
      <c r="H9073" s="66">
        <v>610014.27</v>
      </c>
    </row>
    <row r="9074" spans="1:8" ht="12.75" customHeight="1" x14ac:dyDescent="0.25">
      <c r="A9074" s="26" t="s">
        <v>9783</v>
      </c>
      <c r="B9074" s="26" t="s">
        <v>4662</v>
      </c>
      <c r="C9074" s="65">
        <v>12</v>
      </c>
      <c r="D9074" s="66"/>
      <c r="E9074" s="66"/>
      <c r="F9074" s="66">
        <v>610014.27</v>
      </c>
      <c r="G9074" s="66"/>
      <c r="H9074" s="66">
        <v>610014.27</v>
      </c>
    </row>
    <row r="9075" spans="1:8" ht="12.75" customHeight="1" x14ac:dyDescent="0.25">
      <c r="A9075" s="26" t="s">
        <v>9784</v>
      </c>
      <c r="B9075" s="26" t="s">
        <v>4662</v>
      </c>
      <c r="C9075" s="65">
        <v>14</v>
      </c>
      <c r="D9075" s="66"/>
      <c r="E9075" s="66">
        <v>610014.27</v>
      </c>
      <c r="F9075" s="66"/>
      <c r="G9075" s="66"/>
      <c r="H9075" s="66">
        <v>610014.27</v>
      </c>
    </row>
    <row r="9076" spans="1:8" ht="12.75" customHeight="1" x14ac:dyDescent="0.25">
      <c r="A9076" s="26" t="s">
        <v>9785</v>
      </c>
      <c r="B9076" s="26" t="s">
        <v>4662</v>
      </c>
      <c r="C9076" s="65">
        <v>16</v>
      </c>
      <c r="D9076" s="66">
        <v>610014.27</v>
      </c>
      <c r="E9076" s="66"/>
      <c r="F9076" s="66"/>
      <c r="G9076" s="66"/>
      <c r="H9076" s="66">
        <v>610014.27</v>
      </c>
    </row>
    <row r="9077" spans="1:8" ht="12.75" customHeight="1" x14ac:dyDescent="0.25">
      <c r="A9077" s="26" t="s">
        <v>9786</v>
      </c>
      <c r="B9077" s="26" t="s">
        <v>4668</v>
      </c>
      <c r="C9077" s="65">
        <v>10</v>
      </c>
      <c r="D9077" s="66"/>
      <c r="E9077" s="66"/>
      <c r="F9077" s="66"/>
      <c r="G9077" s="66">
        <v>0</v>
      </c>
      <c r="H9077" s="66">
        <v>0</v>
      </c>
    </row>
    <row r="9078" spans="1:8" ht="12.75" customHeight="1" x14ac:dyDescent="0.25">
      <c r="A9078" s="26" t="s">
        <v>9787</v>
      </c>
      <c r="B9078" s="26" t="s">
        <v>4668</v>
      </c>
      <c r="C9078" s="65">
        <v>12</v>
      </c>
      <c r="D9078" s="66"/>
      <c r="E9078" s="66"/>
      <c r="F9078" s="66">
        <v>0</v>
      </c>
      <c r="G9078" s="66"/>
      <c r="H9078" s="66">
        <v>0</v>
      </c>
    </row>
    <row r="9079" spans="1:8" ht="12.75" customHeight="1" x14ac:dyDescent="0.25">
      <c r="A9079" s="26" t="s">
        <v>9788</v>
      </c>
      <c r="B9079" s="26" t="s">
        <v>4668</v>
      </c>
      <c r="C9079" s="65">
        <v>14</v>
      </c>
      <c r="D9079" s="66"/>
      <c r="E9079" s="66">
        <v>0</v>
      </c>
      <c r="F9079" s="66"/>
      <c r="G9079" s="66"/>
      <c r="H9079" s="66">
        <v>0</v>
      </c>
    </row>
    <row r="9080" spans="1:8" ht="12.75" customHeight="1" x14ac:dyDescent="0.25">
      <c r="A9080" s="26" t="s">
        <v>9789</v>
      </c>
      <c r="B9080" s="26" t="s">
        <v>4668</v>
      </c>
      <c r="C9080" s="65">
        <v>16</v>
      </c>
      <c r="D9080" s="66">
        <v>0</v>
      </c>
      <c r="E9080" s="66"/>
      <c r="F9080" s="66"/>
      <c r="G9080" s="66"/>
      <c r="H9080" s="66">
        <v>0</v>
      </c>
    </row>
    <row r="9081" spans="1:8" ht="12.75" customHeight="1" x14ac:dyDescent="0.25">
      <c r="A9081" s="26" t="s">
        <v>9790</v>
      </c>
      <c r="B9081" s="26" t="s">
        <v>9791</v>
      </c>
      <c r="C9081" s="65">
        <v>10</v>
      </c>
      <c r="D9081" s="66"/>
      <c r="E9081" s="66"/>
      <c r="F9081" s="66"/>
      <c r="G9081" s="66">
        <v>29475.86</v>
      </c>
      <c r="H9081" s="66">
        <v>29475.86</v>
      </c>
    </row>
    <row r="9082" spans="1:8" ht="12.75" customHeight="1" x14ac:dyDescent="0.25">
      <c r="A9082" s="26" t="s">
        <v>9792</v>
      </c>
      <c r="B9082" s="26" t="s">
        <v>9791</v>
      </c>
      <c r="C9082" s="65">
        <v>12</v>
      </c>
      <c r="D9082" s="66"/>
      <c r="E9082" s="66"/>
      <c r="F9082" s="66">
        <v>29475.86</v>
      </c>
      <c r="G9082" s="66"/>
      <c r="H9082" s="66">
        <v>29475.86</v>
      </c>
    </row>
    <row r="9083" spans="1:8" ht="12.75" customHeight="1" x14ac:dyDescent="0.25">
      <c r="A9083" s="26" t="s">
        <v>9793</v>
      </c>
      <c r="B9083" s="26" t="s">
        <v>9791</v>
      </c>
      <c r="C9083" s="65">
        <v>14</v>
      </c>
      <c r="D9083" s="66"/>
      <c r="E9083" s="66">
        <v>29475.86</v>
      </c>
      <c r="F9083" s="66"/>
      <c r="G9083" s="66"/>
      <c r="H9083" s="66">
        <v>29475.86</v>
      </c>
    </row>
    <row r="9084" spans="1:8" ht="12.75" customHeight="1" x14ac:dyDescent="0.25">
      <c r="A9084" s="26" t="s">
        <v>9794</v>
      </c>
      <c r="B9084" s="26" t="s">
        <v>9791</v>
      </c>
      <c r="C9084" s="65">
        <v>16</v>
      </c>
      <c r="D9084" s="66">
        <v>29475.86</v>
      </c>
      <c r="E9084" s="66"/>
      <c r="F9084" s="66"/>
      <c r="G9084" s="66"/>
      <c r="H9084" s="66">
        <v>29475.86</v>
      </c>
    </row>
    <row r="9085" spans="1:8" ht="12.75" customHeight="1" x14ac:dyDescent="0.25">
      <c r="A9085" s="26" t="s">
        <v>9795</v>
      </c>
      <c r="B9085" s="26" t="s">
        <v>9796</v>
      </c>
      <c r="C9085" s="65">
        <v>10</v>
      </c>
      <c r="D9085" s="66"/>
      <c r="E9085" s="66"/>
      <c r="F9085" s="66"/>
      <c r="G9085" s="66">
        <v>0</v>
      </c>
      <c r="H9085" s="66">
        <v>0</v>
      </c>
    </row>
    <row r="9086" spans="1:8" ht="12.75" customHeight="1" x14ac:dyDescent="0.25">
      <c r="A9086" s="26" t="s">
        <v>9797</v>
      </c>
      <c r="B9086" s="26" t="s">
        <v>9796</v>
      </c>
      <c r="C9086" s="65">
        <v>12</v>
      </c>
      <c r="D9086" s="66"/>
      <c r="E9086" s="66"/>
      <c r="F9086" s="66">
        <v>0</v>
      </c>
      <c r="G9086" s="66"/>
      <c r="H9086" s="66">
        <v>0</v>
      </c>
    </row>
    <row r="9087" spans="1:8" ht="12.75" customHeight="1" x14ac:dyDescent="0.25">
      <c r="A9087" s="26" t="s">
        <v>9798</v>
      </c>
      <c r="B9087" s="26" t="s">
        <v>9796</v>
      </c>
      <c r="C9087" s="65">
        <v>14</v>
      </c>
      <c r="D9087" s="66"/>
      <c r="E9087" s="66">
        <v>0</v>
      </c>
      <c r="F9087" s="66"/>
      <c r="G9087" s="66"/>
      <c r="H9087" s="66">
        <v>0</v>
      </c>
    </row>
    <row r="9088" spans="1:8" ht="12.75" customHeight="1" x14ac:dyDescent="0.25">
      <c r="A9088" s="26" t="s">
        <v>9799</v>
      </c>
      <c r="B9088" s="26" t="s">
        <v>9796</v>
      </c>
      <c r="C9088" s="65">
        <v>16</v>
      </c>
      <c r="D9088" s="66">
        <v>0</v>
      </c>
      <c r="E9088" s="66"/>
      <c r="F9088" s="66"/>
      <c r="G9088" s="66"/>
      <c r="H9088" s="66">
        <v>0</v>
      </c>
    </row>
    <row r="9089" spans="1:8" ht="12.75" customHeight="1" x14ac:dyDescent="0.25">
      <c r="A9089" s="26" t="s">
        <v>9800</v>
      </c>
      <c r="B9089" s="26" t="s">
        <v>9801</v>
      </c>
      <c r="C9089" s="65">
        <v>6</v>
      </c>
      <c r="D9089" s="66"/>
      <c r="E9089" s="66"/>
      <c r="F9089" s="66"/>
      <c r="G9089" s="66"/>
      <c r="H9089" s="66">
        <v>1173859.3</v>
      </c>
    </row>
    <row r="9090" spans="1:8" ht="12.75" customHeight="1" x14ac:dyDescent="0.25">
      <c r="A9090" s="26" t="s">
        <v>9802</v>
      </c>
      <c r="B9090" s="26" t="s">
        <v>9803</v>
      </c>
      <c r="C9090" s="65">
        <v>10</v>
      </c>
      <c r="D9090" s="66"/>
      <c r="E9090" s="66"/>
      <c r="F9090" s="66"/>
      <c r="G9090" s="66">
        <v>22728.54</v>
      </c>
      <c r="H9090" s="66">
        <v>22728.54</v>
      </c>
    </row>
    <row r="9091" spans="1:8" ht="12.75" customHeight="1" x14ac:dyDescent="0.25">
      <c r="A9091" s="26" t="s">
        <v>9804</v>
      </c>
      <c r="B9091" s="26" t="s">
        <v>9803</v>
      </c>
      <c r="C9091" s="65">
        <v>12</v>
      </c>
      <c r="D9091" s="66"/>
      <c r="E9091" s="66"/>
      <c r="F9091" s="66">
        <v>22728.54</v>
      </c>
      <c r="G9091" s="66"/>
      <c r="H9091" s="66">
        <v>22728.54</v>
      </c>
    </row>
    <row r="9092" spans="1:8" ht="12.75" customHeight="1" x14ac:dyDescent="0.25">
      <c r="A9092" s="26" t="s">
        <v>9805</v>
      </c>
      <c r="B9092" s="26" t="s">
        <v>9803</v>
      </c>
      <c r="C9092" s="65">
        <v>14</v>
      </c>
      <c r="D9092" s="66"/>
      <c r="E9092" s="66">
        <v>22728.54</v>
      </c>
      <c r="F9092" s="66"/>
      <c r="G9092" s="66"/>
      <c r="H9092" s="66">
        <v>22728.54</v>
      </c>
    </row>
    <row r="9093" spans="1:8" ht="12.75" customHeight="1" x14ac:dyDescent="0.25">
      <c r="A9093" s="26" t="s">
        <v>9806</v>
      </c>
      <c r="B9093" s="26" t="s">
        <v>9803</v>
      </c>
      <c r="C9093" s="65">
        <v>16</v>
      </c>
      <c r="D9093" s="66">
        <v>22728.54</v>
      </c>
      <c r="E9093" s="66"/>
      <c r="F9093" s="66"/>
      <c r="G9093" s="66"/>
      <c r="H9093" s="66">
        <v>22728.54</v>
      </c>
    </row>
    <row r="9094" spans="1:8" ht="12.75" customHeight="1" x14ac:dyDescent="0.25">
      <c r="A9094" s="26" t="s">
        <v>9807</v>
      </c>
      <c r="B9094" s="26" t="s">
        <v>9808</v>
      </c>
      <c r="C9094" s="65">
        <v>10</v>
      </c>
      <c r="D9094" s="66"/>
      <c r="E9094" s="66"/>
      <c r="F9094" s="66"/>
      <c r="G9094" s="66">
        <v>1151130.76</v>
      </c>
      <c r="H9094" s="66">
        <v>1151130.76</v>
      </c>
    </row>
    <row r="9095" spans="1:8" ht="12.75" customHeight="1" x14ac:dyDescent="0.25">
      <c r="A9095" s="26" t="s">
        <v>9809</v>
      </c>
      <c r="B9095" s="26" t="s">
        <v>9808</v>
      </c>
      <c r="C9095" s="65">
        <v>12</v>
      </c>
      <c r="D9095" s="66"/>
      <c r="E9095" s="66"/>
      <c r="F9095" s="66">
        <v>1151130.76</v>
      </c>
      <c r="G9095" s="66"/>
      <c r="H9095" s="66">
        <v>1151130.76</v>
      </c>
    </row>
    <row r="9096" spans="1:8" ht="12.75" customHeight="1" x14ac:dyDescent="0.25">
      <c r="A9096" s="26" t="s">
        <v>9810</v>
      </c>
      <c r="B9096" s="26" t="s">
        <v>9808</v>
      </c>
      <c r="C9096" s="65">
        <v>14</v>
      </c>
      <c r="D9096" s="66"/>
      <c r="E9096" s="66">
        <v>1151130.76</v>
      </c>
      <c r="F9096" s="66"/>
      <c r="G9096" s="66"/>
      <c r="H9096" s="66">
        <v>1151130.76</v>
      </c>
    </row>
    <row r="9097" spans="1:8" ht="12.75" customHeight="1" x14ac:dyDescent="0.25">
      <c r="A9097" s="26" t="s">
        <v>9811</v>
      </c>
      <c r="B9097" s="26" t="s">
        <v>9812</v>
      </c>
      <c r="C9097" s="65">
        <v>16</v>
      </c>
      <c r="D9097" s="66">
        <v>22190</v>
      </c>
      <c r="E9097" s="66"/>
      <c r="F9097" s="66"/>
      <c r="G9097" s="66"/>
      <c r="H9097" s="66">
        <v>22190</v>
      </c>
    </row>
    <row r="9098" spans="1:8" ht="12.75" customHeight="1" x14ac:dyDescent="0.25">
      <c r="A9098" s="26" t="s">
        <v>9813</v>
      </c>
      <c r="B9098" s="26" t="s">
        <v>4653</v>
      </c>
      <c r="C9098" s="65">
        <v>16</v>
      </c>
      <c r="D9098" s="66">
        <v>0</v>
      </c>
      <c r="E9098" s="66"/>
      <c r="F9098" s="66"/>
      <c r="G9098" s="66"/>
      <c r="H9098" s="66">
        <v>0</v>
      </c>
    </row>
    <row r="9099" spans="1:8" ht="12.75" customHeight="1" x14ac:dyDescent="0.25">
      <c r="A9099" s="26" t="s">
        <v>9814</v>
      </c>
      <c r="B9099" s="26" t="s">
        <v>9815</v>
      </c>
      <c r="C9099" s="65">
        <v>16</v>
      </c>
      <c r="D9099" s="66">
        <v>500</v>
      </c>
      <c r="E9099" s="66"/>
      <c r="F9099" s="66"/>
      <c r="G9099" s="66"/>
      <c r="H9099" s="66">
        <v>500</v>
      </c>
    </row>
    <row r="9100" spans="1:8" ht="12.75" customHeight="1" x14ac:dyDescent="0.25">
      <c r="A9100" s="26" t="s">
        <v>9816</v>
      </c>
      <c r="B9100" s="26" t="s">
        <v>9817</v>
      </c>
      <c r="C9100" s="65">
        <v>16</v>
      </c>
      <c r="D9100" s="66">
        <v>4513.54</v>
      </c>
      <c r="E9100" s="66"/>
      <c r="F9100" s="66"/>
      <c r="G9100" s="66"/>
      <c r="H9100" s="66">
        <v>4513.54</v>
      </c>
    </row>
    <row r="9101" spans="1:8" ht="12.75" customHeight="1" x14ac:dyDescent="0.25">
      <c r="A9101" s="26" t="s">
        <v>9818</v>
      </c>
      <c r="B9101" s="26" t="s">
        <v>9819</v>
      </c>
      <c r="C9101" s="65">
        <v>16</v>
      </c>
      <c r="D9101" s="66">
        <v>26288.85</v>
      </c>
      <c r="E9101" s="66"/>
      <c r="F9101" s="66"/>
      <c r="G9101" s="66"/>
      <c r="H9101" s="66">
        <v>26288.85</v>
      </c>
    </row>
    <row r="9102" spans="1:8" ht="12.75" customHeight="1" x14ac:dyDescent="0.25">
      <c r="A9102" s="26" t="s">
        <v>9820</v>
      </c>
      <c r="B9102" s="26" t="s">
        <v>9821</v>
      </c>
      <c r="C9102" s="65">
        <v>16</v>
      </c>
      <c r="D9102" s="66">
        <v>936103.42</v>
      </c>
      <c r="E9102" s="66"/>
      <c r="F9102" s="66"/>
      <c r="G9102" s="66"/>
      <c r="H9102" s="66">
        <v>936103.42</v>
      </c>
    </row>
    <row r="9103" spans="1:8" ht="12.75" customHeight="1" x14ac:dyDescent="0.25">
      <c r="A9103" s="26" t="s">
        <v>9822</v>
      </c>
      <c r="B9103" s="26" t="s">
        <v>9823</v>
      </c>
      <c r="C9103" s="65">
        <v>16</v>
      </c>
      <c r="D9103" s="66">
        <v>161534.95000000001</v>
      </c>
      <c r="E9103" s="66"/>
      <c r="F9103" s="66"/>
      <c r="G9103" s="66"/>
      <c r="H9103" s="66">
        <v>161534.95000000001</v>
      </c>
    </row>
    <row r="9104" spans="1:8" ht="12.75" customHeight="1" x14ac:dyDescent="0.25">
      <c r="A9104" s="26" t="s">
        <v>9824</v>
      </c>
      <c r="B9104" s="26" t="s">
        <v>9825</v>
      </c>
      <c r="C9104" s="65">
        <v>16</v>
      </c>
      <c r="D9104" s="66">
        <v>0</v>
      </c>
      <c r="E9104" s="66"/>
      <c r="F9104" s="66"/>
      <c r="G9104" s="66"/>
      <c r="H9104" s="66">
        <v>0</v>
      </c>
    </row>
    <row r="9105" spans="1:8" ht="12.75" customHeight="1" x14ac:dyDescent="0.25">
      <c r="A9105" s="26" t="s">
        <v>9826</v>
      </c>
      <c r="B9105" s="26" t="s">
        <v>9827</v>
      </c>
      <c r="C9105" s="65">
        <v>16</v>
      </c>
      <c r="D9105" s="66">
        <v>0</v>
      </c>
      <c r="E9105" s="66"/>
      <c r="F9105" s="66"/>
      <c r="G9105" s="66"/>
      <c r="H9105" s="66">
        <v>0</v>
      </c>
    </row>
    <row r="9106" spans="1:8" ht="12.75" customHeight="1" x14ac:dyDescent="0.25">
      <c r="A9106" s="26" t="s">
        <v>12079</v>
      </c>
      <c r="B9106" s="26" t="s">
        <v>12080</v>
      </c>
      <c r="C9106" s="65">
        <v>16</v>
      </c>
      <c r="D9106" s="66">
        <v>0</v>
      </c>
      <c r="E9106" s="66"/>
      <c r="F9106" s="66"/>
      <c r="G9106" s="66"/>
      <c r="H9106" s="66">
        <v>0</v>
      </c>
    </row>
    <row r="9107" spans="1:8" ht="12.75" customHeight="1" x14ac:dyDescent="0.25">
      <c r="A9107" s="26" t="s">
        <v>9828</v>
      </c>
      <c r="B9107" s="26" t="s">
        <v>9829</v>
      </c>
      <c r="C9107" s="65">
        <v>6</v>
      </c>
      <c r="D9107" s="66"/>
      <c r="E9107" s="66"/>
      <c r="F9107" s="66"/>
      <c r="G9107" s="66"/>
      <c r="H9107" s="66">
        <v>1006469.93</v>
      </c>
    </row>
    <row r="9108" spans="1:8" ht="12.75" customHeight="1" x14ac:dyDescent="0.25">
      <c r="A9108" s="26" t="s">
        <v>9830</v>
      </c>
      <c r="B9108" s="26" t="s">
        <v>9831</v>
      </c>
      <c r="C9108" s="65">
        <v>10</v>
      </c>
      <c r="D9108" s="66"/>
      <c r="E9108" s="66"/>
      <c r="F9108" s="66"/>
      <c r="G9108" s="66">
        <v>19775</v>
      </c>
      <c r="H9108" s="66">
        <v>19775</v>
      </c>
    </row>
    <row r="9109" spans="1:8" ht="12.75" customHeight="1" x14ac:dyDescent="0.25">
      <c r="A9109" s="26" t="s">
        <v>9832</v>
      </c>
      <c r="B9109" s="26" t="s">
        <v>9831</v>
      </c>
      <c r="C9109" s="65">
        <v>12</v>
      </c>
      <c r="D9109" s="66"/>
      <c r="E9109" s="66"/>
      <c r="F9109" s="66">
        <v>19775</v>
      </c>
      <c r="G9109" s="66"/>
      <c r="H9109" s="66">
        <v>19775</v>
      </c>
    </row>
    <row r="9110" spans="1:8" ht="22.5" customHeight="1" x14ac:dyDescent="0.25">
      <c r="A9110" s="26" t="s">
        <v>9833</v>
      </c>
      <c r="B9110" s="26" t="s">
        <v>9831</v>
      </c>
      <c r="C9110" s="65">
        <v>14</v>
      </c>
      <c r="D9110" s="66"/>
      <c r="E9110" s="66">
        <v>19775</v>
      </c>
      <c r="F9110" s="66"/>
      <c r="G9110" s="66"/>
      <c r="H9110" s="66">
        <v>19775</v>
      </c>
    </row>
    <row r="9111" spans="1:8" ht="12.75" customHeight="1" x14ac:dyDescent="0.25">
      <c r="A9111" s="26" t="s">
        <v>9834</v>
      </c>
      <c r="B9111" s="26" t="s">
        <v>9831</v>
      </c>
      <c r="C9111" s="65">
        <v>16</v>
      </c>
      <c r="D9111" s="66">
        <v>19775</v>
      </c>
      <c r="E9111" s="66"/>
      <c r="F9111" s="66"/>
      <c r="G9111" s="66"/>
      <c r="H9111" s="66">
        <v>19775</v>
      </c>
    </row>
    <row r="9112" spans="1:8" ht="12.75" customHeight="1" x14ac:dyDescent="0.25">
      <c r="A9112" s="26" t="s">
        <v>9835</v>
      </c>
      <c r="B9112" s="26" t="s">
        <v>9836</v>
      </c>
      <c r="C9112" s="65">
        <v>10</v>
      </c>
      <c r="D9112" s="66"/>
      <c r="E9112" s="66"/>
      <c r="F9112" s="66"/>
      <c r="G9112" s="66">
        <v>285870.43</v>
      </c>
      <c r="H9112" s="66">
        <v>285870.43</v>
      </c>
    </row>
    <row r="9113" spans="1:8" ht="12.75" customHeight="1" x14ac:dyDescent="0.25">
      <c r="A9113" s="26" t="s">
        <v>9837</v>
      </c>
      <c r="B9113" s="26" t="s">
        <v>9836</v>
      </c>
      <c r="C9113" s="65">
        <v>12</v>
      </c>
      <c r="D9113" s="66"/>
      <c r="E9113" s="66"/>
      <c r="F9113" s="66">
        <v>285870.43</v>
      </c>
      <c r="G9113" s="66"/>
      <c r="H9113" s="66">
        <v>285870.43</v>
      </c>
    </row>
    <row r="9114" spans="1:8" ht="12.75" customHeight="1" x14ac:dyDescent="0.25">
      <c r="A9114" s="26" t="s">
        <v>9838</v>
      </c>
      <c r="B9114" s="26" t="s">
        <v>9836</v>
      </c>
      <c r="C9114" s="65">
        <v>14</v>
      </c>
      <c r="D9114" s="66"/>
      <c r="E9114" s="66">
        <v>285870.43</v>
      </c>
      <c r="F9114" s="66"/>
      <c r="G9114" s="66"/>
      <c r="H9114" s="66">
        <v>285870.43</v>
      </c>
    </row>
    <row r="9115" spans="1:8" ht="12.75" customHeight="1" x14ac:dyDescent="0.25">
      <c r="A9115" s="26" t="s">
        <v>9839</v>
      </c>
      <c r="B9115" s="26" t="s">
        <v>9836</v>
      </c>
      <c r="C9115" s="65">
        <v>16</v>
      </c>
      <c r="D9115" s="66">
        <v>285870.43</v>
      </c>
      <c r="E9115" s="66"/>
      <c r="F9115" s="66"/>
      <c r="G9115" s="66"/>
      <c r="H9115" s="66">
        <v>285870.43</v>
      </c>
    </row>
    <row r="9116" spans="1:8" ht="12.75" customHeight="1" x14ac:dyDescent="0.25">
      <c r="A9116" s="26" t="s">
        <v>9840</v>
      </c>
      <c r="B9116" s="26" t="s">
        <v>9841</v>
      </c>
      <c r="C9116" s="65">
        <v>10</v>
      </c>
      <c r="D9116" s="66"/>
      <c r="E9116" s="66"/>
      <c r="F9116" s="66"/>
      <c r="G9116" s="66">
        <v>678602.26</v>
      </c>
      <c r="H9116" s="66">
        <v>678602.26</v>
      </c>
    </row>
    <row r="9117" spans="1:8" ht="12.75" customHeight="1" x14ac:dyDescent="0.25">
      <c r="A9117" s="26" t="s">
        <v>9842</v>
      </c>
      <c r="B9117" s="26" t="s">
        <v>9841</v>
      </c>
      <c r="C9117" s="65">
        <v>12</v>
      </c>
      <c r="D9117" s="66"/>
      <c r="E9117" s="66"/>
      <c r="F9117" s="66">
        <v>678602.26</v>
      </c>
      <c r="G9117" s="66"/>
      <c r="H9117" s="66">
        <v>678602.26</v>
      </c>
    </row>
    <row r="9118" spans="1:8" ht="22.5" customHeight="1" x14ac:dyDescent="0.25">
      <c r="A9118" s="26" t="s">
        <v>9843</v>
      </c>
      <c r="B9118" s="26" t="s">
        <v>9841</v>
      </c>
      <c r="C9118" s="65">
        <v>14</v>
      </c>
      <c r="D9118" s="66"/>
      <c r="E9118" s="66">
        <v>678602.26</v>
      </c>
      <c r="F9118" s="66"/>
      <c r="G9118" s="66"/>
      <c r="H9118" s="66">
        <v>678602.26</v>
      </c>
    </row>
    <row r="9119" spans="1:8" ht="12.75" customHeight="1" x14ac:dyDescent="0.25">
      <c r="A9119" s="26" t="s">
        <v>9844</v>
      </c>
      <c r="B9119" s="26" t="s">
        <v>11347</v>
      </c>
      <c r="C9119" s="65">
        <v>16</v>
      </c>
      <c r="D9119" s="66">
        <v>678602.26</v>
      </c>
      <c r="E9119" s="66"/>
      <c r="F9119" s="66"/>
      <c r="G9119" s="66"/>
      <c r="H9119" s="66">
        <v>678602.26</v>
      </c>
    </row>
    <row r="9120" spans="1:8" ht="12.75" customHeight="1" x14ac:dyDescent="0.25">
      <c r="A9120" s="26" t="s">
        <v>9845</v>
      </c>
      <c r="B9120" s="26" t="s">
        <v>9846</v>
      </c>
      <c r="C9120" s="65">
        <v>10</v>
      </c>
      <c r="D9120" s="66"/>
      <c r="E9120" s="66"/>
      <c r="F9120" s="66"/>
      <c r="G9120" s="66">
        <v>22222.240000000002</v>
      </c>
      <c r="H9120" s="66">
        <v>22222.240000000002</v>
      </c>
    </row>
    <row r="9121" spans="1:8" ht="12.75" customHeight="1" x14ac:dyDescent="0.25">
      <c r="A9121" s="26" t="s">
        <v>9847</v>
      </c>
      <c r="B9121" s="26" t="s">
        <v>9846</v>
      </c>
      <c r="C9121" s="65">
        <v>12</v>
      </c>
      <c r="D9121" s="66"/>
      <c r="E9121" s="66"/>
      <c r="F9121" s="66">
        <v>22222.240000000002</v>
      </c>
      <c r="G9121" s="66"/>
      <c r="H9121" s="66">
        <v>22222.240000000002</v>
      </c>
    </row>
    <row r="9122" spans="1:8" ht="12.75" customHeight="1" x14ac:dyDescent="0.25">
      <c r="A9122" s="26" t="s">
        <v>9848</v>
      </c>
      <c r="B9122" s="26" t="s">
        <v>9846</v>
      </c>
      <c r="C9122" s="65">
        <v>14</v>
      </c>
      <c r="D9122" s="66"/>
      <c r="E9122" s="66">
        <v>22222.240000000002</v>
      </c>
      <c r="F9122" s="66"/>
      <c r="G9122" s="66"/>
      <c r="H9122" s="66">
        <v>22222.240000000002</v>
      </c>
    </row>
    <row r="9123" spans="1:8" ht="12.75" customHeight="1" x14ac:dyDescent="0.25">
      <c r="A9123" s="26" t="s">
        <v>9849</v>
      </c>
      <c r="B9123" s="26" t="s">
        <v>9846</v>
      </c>
      <c r="C9123" s="65">
        <v>16</v>
      </c>
      <c r="D9123" s="66">
        <v>22222.240000000002</v>
      </c>
      <c r="E9123" s="66"/>
      <c r="F9123" s="66"/>
      <c r="G9123" s="66"/>
      <c r="H9123" s="66">
        <v>22222.240000000002</v>
      </c>
    </row>
    <row r="9124" spans="1:8" ht="12.75" customHeight="1" x14ac:dyDescent="0.25">
      <c r="A9124" s="26" t="s">
        <v>9850</v>
      </c>
      <c r="B9124" s="26" t="s">
        <v>4592</v>
      </c>
      <c r="C9124" s="65">
        <v>10</v>
      </c>
      <c r="D9124" s="66"/>
      <c r="E9124" s="66"/>
      <c r="F9124" s="66"/>
      <c r="G9124" s="66">
        <v>0</v>
      </c>
      <c r="H9124" s="66">
        <v>0</v>
      </c>
    </row>
    <row r="9125" spans="1:8" ht="12.75" customHeight="1" x14ac:dyDescent="0.25">
      <c r="A9125" s="26" t="s">
        <v>9851</v>
      </c>
      <c r="B9125" s="26" t="s">
        <v>4592</v>
      </c>
      <c r="C9125" s="65">
        <v>12</v>
      </c>
      <c r="D9125" s="66"/>
      <c r="E9125" s="66"/>
      <c r="F9125" s="66">
        <v>0</v>
      </c>
      <c r="G9125" s="66"/>
      <c r="H9125" s="66">
        <v>0</v>
      </c>
    </row>
    <row r="9126" spans="1:8" ht="12.75" customHeight="1" x14ac:dyDescent="0.25">
      <c r="A9126" s="26" t="s">
        <v>9852</v>
      </c>
      <c r="B9126" s="26" t="s">
        <v>4592</v>
      </c>
      <c r="C9126" s="65">
        <v>14</v>
      </c>
      <c r="D9126" s="66"/>
      <c r="E9126" s="66">
        <v>0</v>
      </c>
      <c r="F9126" s="66"/>
      <c r="G9126" s="66"/>
      <c r="H9126" s="66">
        <v>0</v>
      </c>
    </row>
    <row r="9127" spans="1:8" ht="12.75" customHeight="1" x14ac:dyDescent="0.25">
      <c r="A9127" s="26" t="s">
        <v>9853</v>
      </c>
      <c r="B9127" s="26" t="s">
        <v>4592</v>
      </c>
      <c r="C9127" s="65">
        <v>16</v>
      </c>
      <c r="D9127" s="66">
        <v>0</v>
      </c>
      <c r="E9127" s="66"/>
      <c r="F9127" s="66"/>
      <c r="G9127" s="66"/>
      <c r="H9127" s="66">
        <v>0</v>
      </c>
    </row>
    <row r="9128" spans="1:8" ht="12.75" customHeight="1" x14ac:dyDescent="0.25">
      <c r="A9128" s="26" t="s">
        <v>9854</v>
      </c>
      <c r="B9128" s="26" t="s">
        <v>9855</v>
      </c>
      <c r="C9128" s="65">
        <v>6</v>
      </c>
      <c r="D9128" s="66"/>
      <c r="E9128" s="66"/>
      <c r="F9128" s="66"/>
      <c r="G9128" s="66"/>
      <c r="H9128" s="66">
        <v>157723.22</v>
      </c>
    </row>
    <row r="9129" spans="1:8" ht="12.75" customHeight="1" x14ac:dyDescent="0.25">
      <c r="A9129" s="26" t="s">
        <v>9856</v>
      </c>
      <c r="B9129" s="26" t="s">
        <v>9857</v>
      </c>
      <c r="C9129" s="65">
        <v>10</v>
      </c>
      <c r="D9129" s="66"/>
      <c r="E9129" s="66"/>
      <c r="F9129" s="66"/>
      <c r="G9129" s="66">
        <v>157723.22</v>
      </c>
      <c r="H9129" s="66">
        <v>157723.22</v>
      </c>
    </row>
    <row r="9130" spans="1:8" ht="12.75" customHeight="1" x14ac:dyDescent="0.25">
      <c r="A9130" s="26" t="s">
        <v>9858</v>
      </c>
      <c r="B9130" s="26" t="s">
        <v>9857</v>
      </c>
      <c r="C9130" s="65">
        <v>12</v>
      </c>
      <c r="D9130" s="66"/>
      <c r="E9130" s="66"/>
      <c r="F9130" s="66">
        <v>157723.22</v>
      </c>
      <c r="G9130" s="66"/>
      <c r="H9130" s="66">
        <v>157723.22</v>
      </c>
    </row>
    <row r="9131" spans="1:8" ht="12.75" customHeight="1" x14ac:dyDescent="0.25">
      <c r="A9131" s="26" t="s">
        <v>9859</v>
      </c>
      <c r="B9131" s="26" t="s">
        <v>9857</v>
      </c>
      <c r="C9131" s="65">
        <v>14</v>
      </c>
      <c r="D9131" s="66"/>
      <c r="E9131" s="66">
        <v>157723.22</v>
      </c>
      <c r="F9131" s="66"/>
      <c r="G9131" s="66"/>
      <c r="H9131" s="66">
        <v>157723.22</v>
      </c>
    </row>
    <row r="9132" spans="1:8" ht="12.75" customHeight="1" x14ac:dyDescent="0.25">
      <c r="A9132" s="26" t="s">
        <v>9860</v>
      </c>
      <c r="B9132" s="26" t="s">
        <v>9857</v>
      </c>
      <c r="C9132" s="65">
        <v>16</v>
      </c>
      <c r="D9132" s="66">
        <v>157723.22</v>
      </c>
      <c r="E9132" s="66"/>
      <c r="F9132" s="66"/>
      <c r="G9132" s="66"/>
      <c r="H9132" s="66">
        <v>157723.22</v>
      </c>
    </row>
    <row r="9133" spans="1:8" ht="12.75" customHeight="1" x14ac:dyDescent="0.25">
      <c r="A9133" s="26" t="s">
        <v>9861</v>
      </c>
      <c r="B9133" s="26" t="s">
        <v>9739</v>
      </c>
      <c r="C9133" s="65">
        <v>10</v>
      </c>
      <c r="D9133" s="66"/>
      <c r="E9133" s="66"/>
      <c r="F9133" s="66"/>
      <c r="G9133" s="66">
        <v>0</v>
      </c>
      <c r="H9133" s="66">
        <v>0</v>
      </c>
    </row>
    <row r="9134" spans="1:8" ht="12.75" customHeight="1" x14ac:dyDescent="0.25">
      <c r="A9134" s="26" t="s">
        <v>9862</v>
      </c>
      <c r="B9134" s="26" t="s">
        <v>9739</v>
      </c>
      <c r="C9134" s="65">
        <v>12</v>
      </c>
      <c r="D9134" s="66"/>
      <c r="E9134" s="66"/>
      <c r="F9134" s="66">
        <v>0</v>
      </c>
      <c r="G9134" s="66"/>
      <c r="H9134" s="66">
        <v>0</v>
      </c>
    </row>
    <row r="9135" spans="1:8" ht="12.75" customHeight="1" x14ac:dyDescent="0.25">
      <c r="A9135" s="26" t="s">
        <v>9863</v>
      </c>
      <c r="B9135" s="26" t="s">
        <v>9739</v>
      </c>
      <c r="C9135" s="65">
        <v>14</v>
      </c>
      <c r="D9135" s="66"/>
      <c r="E9135" s="66">
        <v>0</v>
      </c>
      <c r="F9135" s="66"/>
      <c r="G9135" s="66"/>
      <c r="H9135" s="66">
        <v>0</v>
      </c>
    </row>
    <row r="9136" spans="1:8" ht="12.75" customHeight="1" x14ac:dyDescent="0.25">
      <c r="A9136" s="26" t="s">
        <v>9864</v>
      </c>
      <c r="B9136" s="26" t="s">
        <v>9739</v>
      </c>
      <c r="C9136" s="65">
        <v>16</v>
      </c>
      <c r="D9136" s="66">
        <v>0</v>
      </c>
      <c r="E9136" s="66"/>
      <c r="F9136" s="66"/>
      <c r="G9136" s="66"/>
      <c r="H9136" s="66">
        <v>0</v>
      </c>
    </row>
    <row r="9137" spans="1:8" ht="12.75" customHeight="1" x14ac:dyDescent="0.25">
      <c r="A9137" s="26" t="s">
        <v>9865</v>
      </c>
      <c r="B9137" s="26" t="s">
        <v>9866</v>
      </c>
      <c r="C9137" s="65">
        <v>6</v>
      </c>
      <c r="D9137" s="66"/>
      <c r="E9137" s="66"/>
      <c r="F9137" s="66"/>
      <c r="G9137" s="66"/>
      <c r="H9137" s="66">
        <v>0</v>
      </c>
    </row>
    <row r="9138" spans="1:8" ht="12.75" customHeight="1" x14ac:dyDescent="0.25">
      <c r="A9138" s="26" t="s">
        <v>9867</v>
      </c>
      <c r="B9138" s="26" t="s">
        <v>8778</v>
      </c>
      <c r="C9138" s="65">
        <v>10</v>
      </c>
      <c r="D9138" s="66"/>
      <c r="E9138" s="66"/>
      <c r="F9138" s="66"/>
      <c r="G9138" s="66">
        <v>0</v>
      </c>
      <c r="H9138" s="66">
        <v>0</v>
      </c>
    </row>
    <row r="9139" spans="1:8" ht="22.5" customHeight="1" x14ac:dyDescent="0.25">
      <c r="A9139" s="26" t="s">
        <v>9868</v>
      </c>
      <c r="B9139" s="26" t="s">
        <v>8780</v>
      </c>
      <c r="C9139" s="65">
        <v>10</v>
      </c>
      <c r="D9139" s="66"/>
      <c r="E9139" s="66"/>
      <c r="F9139" s="66"/>
      <c r="G9139" s="66">
        <v>0</v>
      </c>
      <c r="H9139" s="66">
        <v>0</v>
      </c>
    </row>
    <row r="9140" spans="1:8" ht="22.5" customHeight="1" x14ac:dyDescent="0.25">
      <c r="A9140" s="26" t="s">
        <v>9869</v>
      </c>
      <c r="B9140" s="26" t="s">
        <v>4869</v>
      </c>
      <c r="C9140" s="65">
        <v>6</v>
      </c>
      <c r="D9140" s="66"/>
      <c r="E9140" s="66"/>
      <c r="F9140" s="66"/>
      <c r="G9140" s="66"/>
      <c r="H9140" s="66">
        <v>0</v>
      </c>
    </row>
    <row r="9141" spans="1:8" ht="12.75" customHeight="1" x14ac:dyDescent="0.25">
      <c r="A9141" s="26" t="s">
        <v>9870</v>
      </c>
      <c r="B9141" s="26" t="s">
        <v>4871</v>
      </c>
      <c r="C9141" s="65">
        <v>10</v>
      </c>
      <c r="D9141" s="66"/>
      <c r="E9141" s="66"/>
      <c r="F9141" s="66"/>
      <c r="G9141" s="66">
        <v>0</v>
      </c>
      <c r="H9141" s="66">
        <v>0</v>
      </c>
    </row>
    <row r="9142" spans="1:8" ht="12.75" customHeight="1" x14ac:dyDescent="0.25">
      <c r="A9142" s="26" t="s">
        <v>9871</v>
      </c>
      <c r="B9142" s="26" t="s">
        <v>9872</v>
      </c>
      <c r="C9142" s="65">
        <v>10</v>
      </c>
      <c r="D9142" s="66"/>
      <c r="E9142" s="66"/>
      <c r="F9142" s="66"/>
      <c r="G9142" s="66">
        <v>0</v>
      </c>
      <c r="H9142" s="66">
        <v>0</v>
      </c>
    </row>
    <row r="9143" spans="1:8" ht="22.5" customHeight="1" x14ac:dyDescent="0.25">
      <c r="A9143" s="26" t="s">
        <v>9873</v>
      </c>
      <c r="B9143" s="26" t="s">
        <v>4875</v>
      </c>
      <c r="C9143" s="65">
        <v>10</v>
      </c>
      <c r="D9143" s="66"/>
      <c r="E9143" s="66"/>
      <c r="F9143" s="66"/>
      <c r="G9143" s="66">
        <v>0</v>
      </c>
      <c r="H9143" s="66">
        <v>0</v>
      </c>
    </row>
    <row r="9144" spans="1:8" ht="22.5" customHeight="1" x14ac:dyDescent="0.25">
      <c r="A9144" s="26" t="s">
        <v>9874</v>
      </c>
      <c r="B9144" s="26" t="s">
        <v>8710</v>
      </c>
      <c r="C9144" s="65">
        <v>10</v>
      </c>
      <c r="D9144" s="66"/>
      <c r="E9144" s="66"/>
      <c r="F9144" s="66"/>
      <c r="G9144" s="66">
        <v>0</v>
      </c>
      <c r="H9144" s="66">
        <v>0</v>
      </c>
    </row>
    <row r="9145" spans="1:8" ht="12.75" customHeight="1" x14ac:dyDescent="0.25">
      <c r="A9145" s="26" t="s">
        <v>9875</v>
      </c>
      <c r="B9145" s="26" t="s">
        <v>4879</v>
      </c>
      <c r="C9145" s="65">
        <v>10</v>
      </c>
      <c r="D9145" s="66"/>
      <c r="E9145" s="66"/>
      <c r="F9145" s="66"/>
      <c r="G9145" s="66">
        <v>0</v>
      </c>
      <c r="H9145" s="66">
        <v>0</v>
      </c>
    </row>
    <row r="9146" spans="1:8" ht="12.75" customHeight="1" x14ac:dyDescent="0.25">
      <c r="A9146" s="26" t="s">
        <v>9876</v>
      </c>
      <c r="B9146" s="26" t="s">
        <v>4881</v>
      </c>
      <c r="C9146" s="65">
        <v>10</v>
      </c>
      <c r="D9146" s="66"/>
      <c r="E9146" s="66"/>
      <c r="F9146" s="66"/>
      <c r="G9146" s="66">
        <v>0</v>
      </c>
      <c r="H9146" s="66">
        <v>0</v>
      </c>
    </row>
    <row r="9147" spans="1:8" ht="12.75" customHeight="1" x14ac:dyDescent="0.25">
      <c r="A9147" s="26" t="s">
        <v>9877</v>
      </c>
      <c r="B9147" s="26" t="s">
        <v>4883</v>
      </c>
      <c r="C9147" s="65">
        <v>10</v>
      </c>
      <c r="D9147" s="66"/>
      <c r="E9147" s="66"/>
      <c r="F9147" s="66"/>
      <c r="G9147" s="66">
        <v>0</v>
      </c>
      <c r="H9147" s="66">
        <v>0</v>
      </c>
    </row>
    <row r="9148" spans="1:8" ht="12.75" customHeight="1" x14ac:dyDescent="0.25">
      <c r="A9148" s="26" t="s">
        <v>9878</v>
      </c>
      <c r="B9148" s="26" t="s">
        <v>4885</v>
      </c>
      <c r="C9148" s="65">
        <v>10</v>
      </c>
      <c r="D9148" s="66"/>
      <c r="E9148" s="66"/>
      <c r="F9148" s="66"/>
      <c r="G9148" s="66">
        <v>0</v>
      </c>
      <c r="H9148" s="66">
        <v>0</v>
      </c>
    </row>
    <row r="9149" spans="1:8" ht="12.75" customHeight="1" x14ac:dyDescent="0.25">
      <c r="A9149" s="26" t="s">
        <v>9879</v>
      </c>
      <c r="B9149" s="26" t="s">
        <v>4592</v>
      </c>
      <c r="C9149" s="65">
        <v>10</v>
      </c>
      <c r="D9149" s="66"/>
      <c r="E9149" s="66"/>
      <c r="F9149" s="66"/>
      <c r="G9149" s="66">
        <v>0</v>
      </c>
      <c r="H9149" s="66">
        <v>0</v>
      </c>
    </row>
    <row r="9150" spans="1:8" ht="12.75" customHeight="1" x14ac:dyDescent="0.25">
      <c r="A9150" s="26" t="s">
        <v>9880</v>
      </c>
      <c r="B9150" s="26" t="s">
        <v>9866</v>
      </c>
      <c r="C9150" s="65">
        <v>6</v>
      </c>
      <c r="D9150" s="66"/>
      <c r="E9150" s="66"/>
      <c r="F9150" s="66"/>
      <c r="G9150" s="66"/>
      <c r="H9150" s="66">
        <v>0</v>
      </c>
    </row>
    <row r="9151" spans="1:8" ht="12.75" customHeight="1" x14ac:dyDescent="0.25">
      <c r="A9151" s="26" t="s">
        <v>9881</v>
      </c>
      <c r="B9151" s="26" t="s">
        <v>9882</v>
      </c>
      <c r="C9151" s="65">
        <v>10</v>
      </c>
      <c r="D9151" s="66"/>
      <c r="E9151" s="66"/>
      <c r="F9151" s="66"/>
      <c r="G9151" s="66">
        <v>0</v>
      </c>
      <c r="H9151" s="66">
        <v>0</v>
      </c>
    </row>
    <row r="9152" spans="1:8" ht="12.75" customHeight="1" x14ac:dyDescent="0.25">
      <c r="A9152" s="26" t="s">
        <v>9883</v>
      </c>
      <c r="B9152" s="26" t="s">
        <v>4592</v>
      </c>
      <c r="C9152" s="65">
        <v>6</v>
      </c>
      <c r="D9152" s="66"/>
      <c r="E9152" s="66"/>
      <c r="F9152" s="66"/>
      <c r="G9152" s="66"/>
      <c r="H9152" s="66">
        <v>765465.41</v>
      </c>
    </row>
    <row r="9153" spans="1:8" ht="12.75" customHeight="1" x14ac:dyDescent="0.25">
      <c r="A9153" s="26" t="s">
        <v>9884</v>
      </c>
      <c r="B9153" s="26" t="s">
        <v>9885</v>
      </c>
      <c r="C9153" s="65">
        <v>10</v>
      </c>
      <c r="D9153" s="66"/>
      <c r="E9153" s="66"/>
      <c r="F9153" s="66"/>
      <c r="G9153" s="66">
        <v>362074.02</v>
      </c>
      <c r="H9153" s="66">
        <v>362074.02</v>
      </c>
    </row>
    <row r="9154" spans="1:8" ht="12.75" customHeight="1" x14ac:dyDescent="0.25">
      <c r="A9154" s="26" t="s">
        <v>11932</v>
      </c>
      <c r="B9154" s="26" t="s">
        <v>9885</v>
      </c>
      <c r="C9154" s="65">
        <v>12</v>
      </c>
      <c r="D9154" s="66"/>
      <c r="E9154" s="66"/>
      <c r="F9154" s="66">
        <v>362074.02</v>
      </c>
      <c r="G9154" s="66"/>
      <c r="H9154" s="66">
        <v>362074.02</v>
      </c>
    </row>
    <row r="9155" spans="1:8" ht="12.75" customHeight="1" x14ac:dyDescent="0.25">
      <c r="A9155" s="26" t="s">
        <v>11933</v>
      </c>
      <c r="B9155" s="26" t="s">
        <v>9885</v>
      </c>
      <c r="C9155" s="65">
        <v>14</v>
      </c>
      <c r="D9155" s="66"/>
      <c r="E9155" s="66">
        <v>362074.02</v>
      </c>
      <c r="F9155" s="66"/>
      <c r="G9155" s="66"/>
      <c r="H9155" s="66">
        <v>362074.02</v>
      </c>
    </row>
    <row r="9156" spans="1:8" ht="22.5" customHeight="1" x14ac:dyDescent="0.25">
      <c r="A9156" s="26" t="s">
        <v>11934</v>
      </c>
      <c r="B9156" s="26" t="s">
        <v>11935</v>
      </c>
      <c r="C9156" s="65">
        <v>16</v>
      </c>
      <c r="D9156" s="66">
        <v>362074.02</v>
      </c>
      <c r="E9156" s="66"/>
      <c r="F9156" s="66"/>
      <c r="G9156" s="66"/>
      <c r="H9156" s="66">
        <v>362074.02</v>
      </c>
    </row>
    <row r="9157" spans="1:8" ht="22.5" customHeight="1" x14ac:dyDescent="0.25">
      <c r="A9157" s="26" t="s">
        <v>9886</v>
      </c>
      <c r="B9157" s="26" t="s">
        <v>9887</v>
      </c>
      <c r="C9157" s="65">
        <v>10</v>
      </c>
      <c r="D9157" s="66"/>
      <c r="E9157" s="66"/>
      <c r="F9157" s="66"/>
      <c r="G9157" s="66">
        <v>3881.38</v>
      </c>
      <c r="H9157" s="66">
        <v>3881.38</v>
      </c>
    </row>
    <row r="9158" spans="1:8" ht="12.75" customHeight="1" x14ac:dyDescent="0.25">
      <c r="A9158" s="26" t="s">
        <v>9888</v>
      </c>
      <c r="B9158" s="26" t="s">
        <v>9887</v>
      </c>
      <c r="C9158" s="65">
        <v>12</v>
      </c>
      <c r="D9158" s="66"/>
      <c r="E9158" s="66"/>
      <c r="F9158" s="66">
        <v>3881.38</v>
      </c>
      <c r="G9158" s="66"/>
      <c r="H9158" s="66">
        <v>3881.38</v>
      </c>
    </row>
    <row r="9159" spans="1:8" ht="12.75" customHeight="1" x14ac:dyDescent="0.25">
      <c r="A9159" s="26" t="s">
        <v>9889</v>
      </c>
      <c r="B9159" s="26" t="s">
        <v>9887</v>
      </c>
      <c r="C9159" s="65">
        <v>14</v>
      </c>
      <c r="D9159" s="66"/>
      <c r="E9159" s="66">
        <v>3881.38</v>
      </c>
      <c r="F9159" s="66"/>
      <c r="G9159" s="66"/>
      <c r="H9159" s="66">
        <v>3881.38</v>
      </c>
    </row>
    <row r="9160" spans="1:8" ht="22.5" customHeight="1" x14ac:dyDescent="0.25">
      <c r="A9160" s="26" t="s">
        <v>9890</v>
      </c>
      <c r="B9160" s="26" t="s">
        <v>9887</v>
      </c>
      <c r="C9160" s="65">
        <v>16</v>
      </c>
      <c r="D9160" s="66">
        <v>3881.38</v>
      </c>
      <c r="E9160" s="66"/>
      <c r="F9160" s="66"/>
      <c r="G9160" s="66"/>
      <c r="H9160" s="66">
        <v>3881.38</v>
      </c>
    </row>
    <row r="9161" spans="1:8" ht="22.5" customHeight="1" x14ac:dyDescent="0.25">
      <c r="A9161" s="26" t="s">
        <v>9891</v>
      </c>
      <c r="B9161" s="26" t="s">
        <v>9892</v>
      </c>
      <c r="C9161" s="65">
        <v>10</v>
      </c>
      <c r="D9161" s="66"/>
      <c r="E9161" s="66"/>
      <c r="F9161" s="66"/>
      <c r="G9161" s="66">
        <v>0</v>
      </c>
      <c r="H9161" s="66">
        <v>0</v>
      </c>
    </row>
    <row r="9162" spans="1:8" ht="12.75" customHeight="1" x14ac:dyDescent="0.25">
      <c r="A9162" s="26" t="s">
        <v>9893</v>
      </c>
      <c r="B9162" s="26" t="s">
        <v>9894</v>
      </c>
      <c r="C9162" s="65">
        <v>10</v>
      </c>
      <c r="D9162" s="66"/>
      <c r="E9162" s="66"/>
      <c r="F9162" s="66"/>
      <c r="G9162" s="66">
        <v>0</v>
      </c>
      <c r="H9162" s="66">
        <v>0</v>
      </c>
    </row>
    <row r="9163" spans="1:8" ht="12.75" customHeight="1" x14ac:dyDescent="0.25">
      <c r="A9163" s="26" t="s">
        <v>9895</v>
      </c>
      <c r="B9163" s="26" t="s">
        <v>9896</v>
      </c>
      <c r="C9163" s="65">
        <v>10</v>
      </c>
      <c r="D9163" s="66"/>
      <c r="E9163" s="66"/>
      <c r="F9163" s="66"/>
      <c r="G9163" s="66">
        <v>42566.11</v>
      </c>
      <c r="H9163" s="66">
        <v>42566.11</v>
      </c>
    </row>
    <row r="9164" spans="1:8" ht="12.75" customHeight="1" x14ac:dyDescent="0.25">
      <c r="A9164" s="26" t="s">
        <v>11481</v>
      </c>
      <c r="B9164" s="26" t="s">
        <v>11482</v>
      </c>
      <c r="C9164" s="65">
        <v>12</v>
      </c>
      <c r="D9164" s="66"/>
      <c r="E9164" s="66"/>
      <c r="F9164" s="66">
        <v>42566.11</v>
      </c>
      <c r="G9164" s="66"/>
      <c r="H9164" s="66">
        <v>42566.11</v>
      </c>
    </row>
    <row r="9165" spans="1:8" ht="12.75" customHeight="1" x14ac:dyDescent="0.25">
      <c r="A9165" s="26" t="s">
        <v>11483</v>
      </c>
      <c r="B9165" s="26" t="s">
        <v>11482</v>
      </c>
      <c r="C9165" s="65">
        <v>14</v>
      </c>
      <c r="D9165" s="66"/>
      <c r="E9165" s="66">
        <v>42566.11</v>
      </c>
      <c r="F9165" s="66"/>
      <c r="G9165" s="66"/>
      <c r="H9165" s="66">
        <v>42566.11</v>
      </c>
    </row>
    <row r="9166" spans="1:8" ht="12.75" customHeight="1" x14ac:dyDescent="0.25">
      <c r="A9166" s="26" t="s">
        <v>11484</v>
      </c>
      <c r="B9166" s="26" t="s">
        <v>11482</v>
      </c>
      <c r="C9166" s="65">
        <v>16</v>
      </c>
      <c r="D9166" s="66">
        <v>42566.11</v>
      </c>
      <c r="E9166" s="66"/>
      <c r="F9166" s="66"/>
      <c r="G9166" s="66"/>
      <c r="H9166" s="66">
        <v>42566.11</v>
      </c>
    </row>
    <row r="9167" spans="1:8" ht="12.75" customHeight="1" x14ac:dyDescent="0.25">
      <c r="A9167" s="26" t="s">
        <v>9897</v>
      </c>
      <c r="B9167" s="26" t="s">
        <v>4670</v>
      </c>
      <c r="C9167" s="65">
        <v>10</v>
      </c>
      <c r="D9167" s="66"/>
      <c r="E9167" s="66"/>
      <c r="F9167" s="66"/>
      <c r="G9167" s="66">
        <v>0</v>
      </c>
      <c r="H9167" s="66">
        <v>0</v>
      </c>
    </row>
    <row r="9168" spans="1:8" ht="12.75" customHeight="1" x14ac:dyDescent="0.25">
      <c r="A9168" s="26" t="s">
        <v>9898</v>
      </c>
      <c r="B9168" s="26" t="s">
        <v>9899</v>
      </c>
      <c r="C9168" s="65">
        <v>10</v>
      </c>
      <c r="D9168" s="66"/>
      <c r="E9168" s="66"/>
      <c r="F9168" s="66"/>
      <c r="G9168" s="66">
        <v>0</v>
      </c>
      <c r="H9168" s="66">
        <v>0</v>
      </c>
    </row>
    <row r="9169" spans="1:8" ht="12.75" customHeight="1" x14ac:dyDescent="0.25">
      <c r="A9169" s="26" t="s">
        <v>9900</v>
      </c>
      <c r="B9169" s="26" t="s">
        <v>9901</v>
      </c>
      <c r="C9169" s="65">
        <v>12</v>
      </c>
      <c r="D9169" s="66"/>
      <c r="E9169" s="66"/>
      <c r="F9169" s="66">
        <v>0</v>
      </c>
      <c r="G9169" s="66"/>
      <c r="H9169" s="66">
        <v>0</v>
      </c>
    </row>
    <row r="9170" spans="1:8" ht="12.75" customHeight="1" x14ac:dyDescent="0.25">
      <c r="A9170" s="26" t="s">
        <v>9902</v>
      </c>
      <c r="B9170" s="26" t="s">
        <v>9901</v>
      </c>
      <c r="C9170" s="65">
        <v>14</v>
      </c>
      <c r="D9170" s="66"/>
      <c r="E9170" s="66">
        <v>0</v>
      </c>
      <c r="F9170" s="66"/>
      <c r="G9170" s="66"/>
      <c r="H9170" s="66">
        <v>0</v>
      </c>
    </row>
    <row r="9171" spans="1:8" ht="12.75" customHeight="1" x14ac:dyDescent="0.25">
      <c r="A9171" s="26" t="s">
        <v>9903</v>
      </c>
      <c r="B9171" s="26" t="s">
        <v>9901</v>
      </c>
      <c r="C9171" s="65">
        <v>16</v>
      </c>
      <c r="D9171" s="66">
        <v>0</v>
      </c>
      <c r="E9171" s="66"/>
      <c r="F9171" s="66"/>
      <c r="G9171" s="66"/>
      <c r="H9171" s="66">
        <v>0</v>
      </c>
    </row>
    <row r="9172" spans="1:8" ht="12.75" customHeight="1" x14ac:dyDescent="0.25">
      <c r="A9172" s="26" t="s">
        <v>9904</v>
      </c>
      <c r="B9172" s="26" t="s">
        <v>4592</v>
      </c>
      <c r="C9172" s="65">
        <v>10</v>
      </c>
      <c r="D9172" s="66"/>
      <c r="E9172" s="66"/>
      <c r="F9172" s="66"/>
      <c r="G9172" s="66">
        <v>356943.9</v>
      </c>
      <c r="H9172" s="66">
        <v>356943.9</v>
      </c>
    </row>
    <row r="9173" spans="1:8" ht="12.75" customHeight="1" x14ac:dyDescent="0.25">
      <c r="A9173" s="26" t="s">
        <v>9905</v>
      </c>
      <c r="B9173" s="26" t="s">
        <v>4592</v>
      </c>
      <c r="C9173" s="65">
        <v>12</v>
      </c>
      <c r="D9173" s="66"/>
      <c r="E9173" s="66"/>
      <c r="F9173" s="66">
        <v>356943.9</v>
      </c>
      <c r="G9173" s="66"/>
      <c r="H9173" s="66">
        <v>356943.9</v>
      </c>
    </row>
    <row r="9174" spans="1:8" ht="12.75" customHeight="1" x14ac:dyDescent="0.25">
      <c r="A9174" s="26" t="s">
        <v>9906</v>
      </c>
      <c r="B9174" s="26" t="s">
        <v>4592</v>
      </c>
      <c r="C9174" s="65">
        <v>14</v>
      </c>
      <c r="D9174" s="66"/>
      <c r="E9174" s="66">
        <v>356943.9</v>
      </c>
      <c r="F9174" s="66"/>
      <c r="G9174" s="66"/>
      <c r="H9174" s="66">
        <v>356943.9</v>
      </c>
    </row>
    <row r="9175" spans="1:8" ht="12.75" customHeight="1" x14ac:dyDescent="0.25">
      <c r="A9175" s="26" t="s">
        <v>9907</v>
      </c>
      <c r="B9175" s="26" t="s">
        <v>8077</v>
      </c>
      <c r="C9175" s="65">
        <v>16</v>
      </c>
      <c r="D9175" s="66">
        <v>98510.21</v>
      </c>
      <c r="E9175" s="66"/>
      <c r="F9175" s="66"/>
      <c r="G9175" s="66"/>
      <c r="H9175" s="66">
        <v>98510.21</v>
      </c>
    </row>
    <row r="9176" spans="1:8" ht="12.75" customHeight="1" x14ac:dyDescent="0.25">
      <c r="A9176" s="26" t="s">
        <v>9908</v>
      </c>
      <c r="B9176" s="26" t="s">
        <v>8085</v>
      </c>
      <c r="C9176" s="65">
        <v>16</v>
      </c>
      <c r="D9176" s="66">
        <v>117.6</v>
      </c>
      <c r="E9176" s="66"/>
      <c r="F9176" s="66"/>
      <c r="G9176" s="66"/>
      <c r="H9176" s="66">
        <v>117.6</v>
      </c>
    </row>
    <row r="9177" spans="1:8" ht="12.75" customHeight="1" x14ac:dyDescent="0.25">
      <c r="A9177" s="26" t="s">
        <v>9909</v>
      </c>
      <c r="B9177" s="26" t="s">
        <v>9910</v>
      </c>
      <c r="C9177" s="65">
        <v>16</v>
      </c>
      <c r="D9177" s="66">
        <v>65503.99</v>
      </c>
      <c r="E9177" s="66"/>
      <c r="F9177" s="66"/>
      <c r="G9177" s="66"/>
      <c r="H9177" s="66">
        <v>65503.99</v>
      </c>
    </row>
    <row r="9178" spans="1:8" ht="12.75" customHeight="1" x14ac:dyDescent="0.25">
      <c r="A9178" s="26" t="s">
        <v>9911</v>
      </c>
      <c r="B9178" s="26" t="s">
        <v>8304</v>
      </c>
      <c r="C9178" s="65">
        <v>16</v>
      </c>
      <c r="D9178" s="66">
        <v>74843.95</v>
      </c>
      <c r="E9178" s="66"/>
      <c r="F9178" s="66"/>
      <c r="G9178" s="66"/>
      <c r="H9178" s="66">
        <v>74843.95</v>
      </c>
    </row>
    <row r="9179" spans="1:8" ht="12.75" customHeight="1" x14ac:dyDescent="0.25">
      <c r="A9179" s="26" t="s">
        <v>9912</v>
      </c>
      <c r="B9179" s="26" t="s">
        <v>11485</v>
      </c>
      <c r="C9179" s="65">
        <v>16</v>
      </c>
      <c r="D9179" s="66">
        <v>20948.91</v>
      </c>
      <c r="E9179" s="66"/>
      <c r="F9179" s="66"/>
      <c r="G9179" s="66"/>
      <c r="H9179" s="66">
        <v>20948.91</v>
      </c>
    </row>
    <row r="9180" spans="1:8" ht="12.75" customHeight="1" x14ac:dyDescent="0.25">
      <c r="A9180" s="26" t="s">
        <v>9913</v>
      </c>
      <c r="B9180" s="26" t="s">
        <v>11452</v>
      </c>
      <c r="C9180" s="65">
        <v>16</v>
      </c>
      <c r="D9180" s="66">
        <v>0</v>
      </c>
      <c r="E9180" s="66"/>
      <c r="F9180" s="66"/>
      <c r="G9180" s="66"/>
      <c r="H9180" s="66">
        <v>0</v>
      </c>
    </row>
    <row r="9181" spans="1:8" ht="22.5" customHeight="1" x14ac:dyDescent="0.25">
      <c r="A9181" s="26" t="s">
        <v>9914</v>
      </c>
      <c r="B9181" s="26" t="s">
        <v>9915</v>
      </c>
      <c r="C9181" s="65">
        <v>16</v>
      </c>
      <c r="D9181" s="66">
        <v>0</v>
      </c>
      <c r="E9181" s="66"/>
      <c r="F9181" s="66"/>
      <c r="G9181" s="66"/>
      <c r="H9181" s="66">
        <v>0</v>
      </c>
    </row>
    <row r="9182" spans="1:8" ht="12.75" customHeight="1" x14ac:dyDescent="0.25">
      <c r="A9182" s="26" t="s">
        <v>9916</v>
      </c>
      <c r="B9182" s="26" t="s">
        <v>9917</v>
      </c>
      <c r="C9182" s="65">
        <v>16</v>
      </c>
      <c r="D9182" s="66">
        <v>66.400000000000006</v>
      </c>
      <c r="E9182" s="66"/>
      <c r="F9182" s="66"/>
      <c r="G9182" s="66"/>
      <c r="H9182" s="66">
        <v>66.400000000000006</v>
      </c>
    </row>
    <row r="9183" spans="1:8" ht="12.75" customHeight="1" x14ac:dyDescent="0.25">
      <c r="A9183" s="26" t="s">
        <v>9918</v>
      </c>
      <c r="B9183" s="26" t="s">
        <v>9919</v>
      </c>
      <c r="C9183" s="65">
        <v>16</v>
      </c>
      <c r="D9183" s="66">
        <v>0</v>
      </c>
      <c r="E9183" s="66"/>
      <c r="F9183" s="66"/>
      <c r="G9183" s="66"/>
      <c r="H9183" s="66">
        <v>0</v>
      </c>
    </row>
    <row r="9184" spans="1:8" ht="12.75" customHeight="1" x14ac:dyDescent="0.25">
      <c r="A9184" s="26" t="s">
        <v>9920</v>
      </c>
      <c r="B9184" s="26" t="s">
        <v>9921</v>
      </c>
      <c r="C9184" s="65">
        <v>16</v>
      </c>
      <c r="D9184" s="66">
        <v>0</v>
      </c>
      <c r="E9184" s="66"/>
      <c r="F9184" s="66"/>
      <c r="G9184" s="66"/>
      <c r="H9184" s="66">
        <v>0</v>
      </c>
    </row>
    <row r="9185" spans="1:8" ht="12.75" customHeight="1" x14ac:dyDescent="0.25">
      <c r="A9185" s="26" t="s">
        <v>9922</v>
      </c>
      <c r="B9185" s="26" t="s">
        <v>9923</v>
      </c>
      <c r="C9185" s="65">
        <v>16</v>
      </c>
      <c r="D9185" s="66">
        <v>40673.269999999997</v>
      </c>
      <c r="E9185" s="66"/>
      <c r="F9185" s="66"/>
      <c r="G9185" s="66"/>
      <c r="H9185" s="66">
        <v>40673.269999999997</v>
      </c>
    </row>
    <row r="9186" spans="1:8" ht="12.75" customHeight="1" x14ac:dyDescent="0.25">
      <c r="A9186" s="26" t="s">
        <v>9924</v>
      </c>
      <c r="B9186" s="26" t="s">
        <v>8083</v>
      </c>
      <c r="C9186" s="65">
        <v>16</v>
      </c>
      <c r="D9186" s="66">
        <v>21351.23</v>
      </c>
      <c r="E9186" s="66"/>
      <c r="F9186" s="66"/>
      <c r="G9186" s="66"/>
      <c r="H9186" s="66">
        <v>21351.23</v>
      </c>
    </row>
    <row r="9187" spans="1:8" ht="12.75" customHeight="1" x14ac:dyDescent="0.25">
      <c r="A9187" s="26" t="s">
        <v>9925</v>
      </c>
      <c r="B9187" s="26" t="s">
        <v>8087</v>
      </c>
      <c r="C9187" s="65">
        <v>16</v>
      </c>
      <c r="D9187" s="66">
        <v>0</v>
      </c>
      <c r="E9187" s="66"/>
      <c r="F9187" s="66"/>
      <c r="G9187" s="66"/>
      <c r="H9187" s="66">
        <v>0</v>
      </c>
    </row>
    <row r="9188" spans="1:8" ht="22.5" customHeight="1" x14ac:dyDescent="0.25">
      <c r="A9188" s="26" t="s">
        <v>9926</v>
      </c>
      <c r="B9188" s="26" t="s">
        <v>9927</v>
      </c>
      <c r="C9188" s="65">
        <v>16</v>
      </c>
      <c r="D9188" s="66">
        <v>19575.72</v>
      </c>
      <c r="E9188" s="66"/>
      <c r="F9188" s="66"/>
      <c r="G9188" s="66"/>
      <c r="H9188" s="66">
        <v>19575.72</v>
      </c>
    </row>
    <row r="9189" spans="1:8" ht="12.75" customHeight="1" x14ac:dyDescent="0.25">
      <c r="A9189" s="26" t="s">
        <v>9928</v>
      </c>
      <c r="B9189" s="26" t="s">
        <v>4814</v>
      </c>
      <c r="C9189" s="65">
        <v>16</v>
      </c>
      <c r="D9189" s="66">
        <v>0</v>
      </c>
      <c r="E9189" s="66"/>
      <c r="F9189" s="66"/>
      <c r="G9189" s="66"/>
      <c r="H9189" s="66">
        <v>0</v>
      </c>
    </row>
    <row r="9190" spans="1:8" ht="12.75" customHeight="1" x14ac:dyDescent="0.25">
      <c r="A9190" s="26" t="s">
        <v>9929</v>
      </c>
      <c r="B9190" s="26" t="s">
        <v>9930</v>
      </c>
      <c r="C9190" s="65">
        <v>16</v>
      </c>
      <c r="D9190" s="66">
        <v>0</v>
      </c>
      <c r="E9190" s="66"/>
      <c r="F9190" s="66"/>
      <c r="G9190" s="66"/>
      <c r="H9190" s="66">
        <v>0</v>
      </c>
    </row>
    <row r="9191" spans="1:8" ht="12.75" customHeight="1" x14ac:dyDescent="0.25">
      <c r="A9191" s="26" t="s">
        <v>9931</v>
      </c>
      <c r="B9191" s="26" t="s">
        <v>9932</v>
      </c>
      <c r="C9191" s="65">
        <v>16</v>
      </c>
      <c r="D9191" s="66">
        <v>2333.2199999999998</v>
      </c>
      <c r="E9191" s="66"/>
      <c r="F9191" s="66"/>
      <c r="G9191" s="66"/>
      <c r="H9191" s="66">
        <v>2333.2199999999998</v>
      </c>
    </row>
    <row r="9192" spans="1:8" ht="12.75" customHeight="1" x14ac:dyDescent="0.25">
      <c r="A9192" s="26" t="s">
        <v>9933</v>
      </c>
      <c r="B9192" s="26" t="s">
        <v>9934</v>
      </c>
      <c r="C9192" s="65">
        <v>16</v>
      </c>
      <c r="D9192" s="66">
        <v>13019.4</v>
      </c>
      <c r="E9192" s="66"/>
      <c r="F9192" s="66"/>
      <c r="G9192" s="66"/>
      <c r="H9192" s="66">
        <v>13019.4</v>
      </c>
    </row>
    <row r="9193" spans="1:8" ht="12.75" customHeight="1" x14ac:dyDescent="0.25">
      <c r="A9193" s="26" t="s">
        <v>9935</v>
      </c>
      <c r="B9193" s="26" t="s">
        <v>9936</v>
      </c>
      <c r="C9193" s="65">
        <v>16</v>
      </c>
      <c r="D9193" s="66">
        <v>0</v>
      </c>
      <c r="E9193" s="66"/>
      <c r="F9193" s="66"/>
      <c r="G9193" s="66"/>
      <c r="H9193" s="66">
        <v>0</v>
      </c>
    </row>
    <row r="9194" spans="1:8" ht="12.75" customHeight="1" x14ac:dyDescent="0.25">
      <c r="A9194" s="26" t="s">
        <v>9937</v>
      </c>
      <c r="B9194" s="26" t="s">
        <v>11486</v>
      </c>
      <c r="C9194" s="65">
        <v>16</v>
      </c>
      <c r="D9194" s="66">
        <v>0</v>
      </c>
      <c r="E9194" s="66"/>
      <c r="F9194" s="66"/>
      <c r="G9194" s="66"/>
      <c r="H9194" s="66">
        <v>0</v>
      </c>
    </row>
    <row r="9195" spans="1:8" ht="12.75" customHeight="1" x14ac:dyDescent="0.25">
      <c r="A9195" s="26" t="s">
        <v>9938</v>
      </c>
      <c r="B9195" s="26" t="s">
        <v>11332</v>
      </c>
      <c r="C9195" s="65">
        <v>16</v>
      </c>
      <c r="D9195" s="66">
        <v>0</v>
      </c>
      <c r="E9195" s="66"/>
      <c r="F9195" s="66"/>
      <c r="G9195" s="66"/>
      <c r="H9195" s="66">
        <v>0</v>
      </c>
    </row>
    <row r="9196" spans="1:8" ht="12.75" customHeight="1" x14ac:dyDescent="0.25">
      <c r="A9196" s="26" t="s">
        <v>9940</v>
      </c>
      <c r="B9196" s="26" t="s">
        <v>9941</v>
      </c>
      <c r="C9196" s="65">
        <v>3</v>
      </c>
      <c r="D9196" s="66"/>
      <c r="E9196" s="66"/>
      <c r="F9196" s="66"/>
      <c r="G9196" s="66"/>
      <c r="H9196" s="66">
        <v>898700.41</v>
      </c>
    </row>
    <row r="9197" spans="1:8" ht="12.75" customHeight="1" x14ac:dyDescent="0.25">
      <c r="A9197" s="26" t="s">
        <v>9942</v>
      </c>
      <c r="B9197" s="26" t="s">
        <v>9941</v>
      </c>
      <c r="C9197" s="65">
        <v>4</v>
      </c>
      <c r="D9197" s="66"/>
      <c r="E9197" s="66"/>
      <c r="F9197" s="66"/>
      <c r="G9197" s="66"/>
      <c r="H9197" s="66">
        <v>898700.41</v>
      </c>
    </row>
    <row r="9198" spans="1:8" ht="12.75" customHeight="1" x14ac:dyDescent="0.25">
      <c r="A9198" s="26" t="s">
        <v>9943</v>
      </c>
      <c r="B9198" s="26" t="s">
        <v>9944</v>
      </c>
      <c r="C9198" s="65">
        <v>6</v>
      </c>
      <c r="D9198" s="66"/>
      <c r="E9198" s="66"/>
      <c r="F9198" s="66"/>
      <c r="G9198" s="66"/>
      <c r="H9198" s="66">
        <v>331774.74</v>
      </c>
    </row>
    <row r="9199" spans="1:8" ht="12.75" customHeight="1" x14ac:dyDescent="0.25">
      <c r="A9199" s="26" t="s">
        <v>9945</v>
      </c>
      <c r="B9199" s="26" t="s">
        <v>4557</v>
      </c>
      <c r="C9199" s="65">
        <v>10</v>
      </c>
      <c r="D9199" s="66"/>
      <c r="E9199" s="66"/>
      <c r="F9199" s="66"/>
      <c r="G9199" s="66">
        <v>258542.11</v>
      </c>
      <c r="H9199" s="66">
        <v>258542.11</v>
      </c>
    </row>
    <row r="9200" spans="1:8" ht="12.75" customHeight="1" x14ac:dyDescent="0.25">
      <c r="A9200" s="26" t="s">
        <v>9946</v>
      </c>
      <c r="B9200" s="26" t="s">
        <v>4557</v>
      </c>
      <c r="C9200" s="65">
        <v>12</v>
      </c>
      <c r="D9200" s="66"/>
      <c r="E9200" s="66"/>
      <c r="F9200" s="66">
        <v>258542.11</v>
      </c>
      <c r="G9200" s="66"/>
      <c r="H9200" s="66">
        <v>258542.11</v>
      </c>
    </row>
    <row r="9201" spans="1:8" ht="12.75" customHeight="1" x14ac:dyDescent="0.25">
      <c r="A9201" s="26" t="s">
        <v>9947</v>
      </c>
      <c r="B9201" s="26" t="s">
        <v>5073</v>
      </c>
      <c r="C9201" s="65">
        <v>14</v>
      </c>
      <c r="D9201" s="66"/>
      <c r="E9201" s="66">
        <v>119160.36</v>
      </c>
      <c r="F9201" s="66"/>
      <c r="G9201" s="66"/>
      <c r="H9201" s="66">
        <v>119160.36</v>
      </c>
    </row>
    <row r="9202" spans="1:8" ht="12.75" customHeight="1" x14ac:dyDescent="0.25">
      <c r="A9202" s="26" t="s">
        <v>9948</v>
      </c>
      <c r="B9202" s="26" t="s">
        <v>5079</v>
      </c>
      <c r="C9202" s="65">
        <v>16</v>
      </c>
      <c r="D9202" s="66">
        <v>75564.570000000007</v>
      </c>
      <c r="E9202" s="66"/>
      <c r="F9202" s="66"/>
      <c r="G9202" s="66"/>
      <c r="H9202" s="66">
        <v>75564.570000000007</v>
      </c>
    </row>
    <row r="9203" spans="1:8" ht="12.75" customHeight="1" x14ac:dyDescent="0.25">
      <c r="A9203" s="26" t="s">
        <v>9949</v>
      </c>
      <c r="B9203" s="26" t="s">
        <v>5081</v>
      </c>
      <c r="C9203" s="65">
        <v>16</v>
      </c>
      <c r="D9203" s="66">
        <v>37344.519999999997</v>
      </c>
      <c r="E9203" s="66"/>
      <c r="F9203" s="66"/>
      <c r="G9203" s="66"/>
      <c r="H9203" s="66">
        <v>37344.519999999997</v>
      </c>
    </row>
    <row r="9204" spans="1:8" ht="12.75" customHeight="1" x14ac:dyDescent="0.25">
      <c r="A9204" s="26" t="s">
        <v>9950</v>
      </c>
      <c r="B9204" s="26" t="s">
        <v>5083</v>
      </c>
      <c r="C9204" s="65">
        <v>16</v>
      </c>
      <c r="D9204" s="66">
        <v>6251.27</v>
      </c>
      <c r="E9204" s="66"/>
      <c r="F9204" s="66"/>
      <c r="G9204" s="66"/>
      <c r="H9204" s="66">
        <v>6251.27</v>
      </c>
    </row>
    <row r="9205" spans="1:8" ht="12.75" customHeight="1" x14ac:dyDescent="0.25">
      <c r="A9205" s="26" t="s">
        <v>9951</v>
      </c>
      <c r="B9205" s="26" t="s">
        <v>1310</v>
      </c>
      <c r="C9205" s="65">
        <v>16</v>
      </c>
      <c r="D9205" s="66">
        <v>0</v>
      </c>
      <c r="E9205" s="66"/>
      <c r="F9205" s="66"/>
      <c r="G9205" s="66"/>
      <c r="H9205" s="66">
        <v>0</v>
      </c>
    </row>
    <row r="9206" spans="1:8" ht="12.75" customHeight="1" x14ac:dyDescent="0.25">
      <c r="A9206" s="26" t="s">
        <v>9952</v>
      </c>
      <c r="B9206" s="26" t="s">
        <v>4604</v>
      </c>
      <c r="C9206" s="65">
        <v>16</v>
      </c>
      <c r="D9206" s="66">
        <v>0</v>
      </c>
      <c r="E9206" s="66"/>
      <c r="F9206" s="66"/>
      <c r="G9206" s="66"/>
      <c r="H9206" s="66">
        <v>0</v>
      </c>
    </row>
    <row r="9207" spans="1:8" ht="12.75" customHeight="1" x14ac:dyDescent="0.25">
      <c r="A9207" s="26" t="s">
        <v>9953</v>
      </c>
      <c r="B9207" s="26" t="s">
        <v>5142</v>
      </c>
      <c r="C9207" s="65">
        <v>16</v>
      </c>
      <c r="D9207" s="66">
        <v>0</v>
      </c>
      <c r="E9207" s="66"/>
      <c r="F9207" s="66"/>
      <c r="G9207" s="66"/>
      <c r="H9207" s="66">
        <v>0</v>
      </c>
    </row>
    <row r="9208" spans="1:8" ht="12.75" customHeight="1" x14ac:dyDescent="0.25">
      <c r="A9208" s="26" t="s">
        <v>9954</v>
      </c>
      <c r="B9208" s="26" t="s">
        <v>5144</v>
      </c>
      <c r="C9208" s="65">
        <v>16</v>
      </c>
      <c r="D9208" s="66">
        <v>0</v>
      </c>
      <c r="E9208" s="66"/>
      <c r="F9208" s="66"/>
      <c r="G9208" s="66"/>
      <c r="H9208" s="66">
        <v>0</v>
      </c>
    </row>
    <row r="9209" spans="1:8" ht="12.75" customHeight="1" x14ac:dyDescent="0.25">
      <c r="A9209" s="26" t="s">
        <v>9955</v>
      </c>
      <c r="B9209" s="26" t="s">
        <v>5090</v>
      </c>
      <c r="C9209" s="65">
        <v>14</v>
      </c>
      <c r="D9209" s="66"/>
      <c r="E9209" s="66">
        <v>15944.52</v>
      </c>
      <c r="F9209" s="66"/>
      <c r="G9209" s="66"/>
      <c r="H9209" s="66">
        <v>15944.52</v>
      </c>
    </row>
    <row r="9210" spans="1:8" ht="12.75" customHeight="1" x14ac:dyDescent="0.25">
      <c r="A9210" s="26" t="s">
        <v>9956</v>
      </c>
      <c r="B9210" s="26" t="s">
        <v>5096</v>
      </c>
      <c r="C9210" s="65">
        <v>16</v>
      </c>
      <c r="D9210" s="66">
        <v>15657.03</v>
      </c>
      <c r="E9210" s="66"/>
      <c r="F9210" s="66"/>
      <c r="G9210" s="66"/>
      <c r="H9210" s="66">
        <v>15657.03</v>
      </c>
    </row>
    <row r="9211" spans="1:8" ht="12.75" customHeight="1" x14ac:dyDescent="0.25">
      <c r="A9211" s="26" t="s">
        <v>9957</v>
      </c>
      <c r="B9211" s="26" t="s">
        <v>5098</v>
      </c>
      <c r="C9211" s="65">
        <v>16</v>
      </c>
      <c r="D9211" s="66">
        <v>287.49</v>
      </c>
      <c r="E9211" s="66"/>
      <c r="F9211" s="66"/>
      <c r="G9211" s="66"/>
      <c r="H9211" s="66">
        <v>287.49</v>
      </c>
    </row>
    <row r="9212" spans="1:8" ht="12.75" customHeight="1" x14ac:dyDescent="0.25">
      <c r="A9212" s="26" t="s">
        <v>9958</v>
      </c>
      <c r="B9212" s="26" t="s">
        <v>5105</v>
      </c>
      <c r="C9212" s="65">
        <v>14</v>
      </c>
      <c r="D9212" s="66"/>
      <c r="E9212" s="66">
        <v>45337.52</v>
      </c>
      <c r="F9212" s="66"/>
      <c r="G9212" s="66"/>
      <c r="H9212" s="66">
        <v>45337.52</v>
      </c>
    </row>
    <row r="9213" spans="1:8" ht="12.75" customHeight="1" x14ac:dyDescent="0.25">
      <c r="A9213" s="26" t="s">
        <v>9959</v>
      </c>
      <c r="B9213" s="26" t="s">
        <v>5111</v>
      </c>
      <c r="C9213" s="65">
        <v>16</v>
      </c>
      <c r="D9213" s="66">
        <v>37264.589999999997</v>
      </c>
      <c r="E9213" s="66"/>
      <c r="F9213" s="66"/>
      <c r="G9213" s="66"/>
      <c r="H9213" s="66">
        <v>37264.589999999997</v>
      </c>
    </row>
    <row r="9214" spans="1:8" ht="12.75" customHeight="1" x14ac:dyDescent="0.25">
      <c r="A9214" s="26" t="s">
        <v>9960</v>
      </c>
      <c r="B9214" s="26" t="s">
        <v>4604</v>
      </c>
      <c r="C9214" s="65">
        <v>16</v>
      </c>
      <c r="D9214" s="66">
        <v>8072.93</v>
      </c>
      <c r="E9214" s="66"/>
      <c r="F9214" s="66"/>
      <c r="G9214" s="66"/>
      <c r="H9214" s="66">
        <v>8072.93</v>
      </c>
    </row>
    <row r="9215" spans="1:8" ht="12.75" customHeight="1" x14ac:dyDescent="0.25">
      <c r="A9215" s="26" t="s">
        <v>9961</v>
      </c>
      <c r="B9215" s="26" t="s">
        <v>1310</v>
      </c>
      <c r="C9215" s="65">
        <v>14</v>
      </c>
      <c r="D9215" s="66"/>
      <c r="E9215" s="66">
        <v>44206.85</v>
      </c>
      <c r="F9215" s="66"/>
      <c r="G9215" s="66"/>
      <c r="H9215" s="66">
        <v>44206.85</v>
      </c>
    </row>
    <row r="9216" spans="1:8" ht="12.75" customHeight="1" x14ac:dyDescent="0.25">
      <c r="A9216" s="26" t="s">
        <v>9962</v>
      </c>
      <c r="B9216" s="26" t="s">
        <v>1310</v>
      </c>
      <c r="C9216" s="65">
        <v>16</v>
      </c>
      <c r="D9216" s="66">
        <v>44206.85</v>
      </c>
      <c r="E9216" s="66"/>
      <c r="F9216" s="66"/>
      <c r="G9216" s="66"/>
      <c r="H9216" s="66">
        <v>44206.85</v>
      </c>
    </row>
    <row r="9217" spans="1:8" ht="12.75" customHeight="1" x14ac:dyDescent="0.25">
      <c r="A9217" s="26" t="s">
        <v>9963</v>
      </c>
      <c r="B9217" s="26" t="s">
        <v>5126</v>
      </c>
      <c r="C9217" s="65">
        <v>16</v>
      </c>
      <c r="D9217" s="66">
        <v>0</v>
      </c>
      <c r="E9217" s="66"/>
      <c r="F9217" s="66"/>
      <c r="G9217" s="66"/>
      <c r="H9217" s="66">
        <v>0</v>
      </c>
    </row>
    <row r="9218" spans="1:8" ht="12.75" customHeight="1" x14ac:dyDescent="0.25">
      <c r="A9218" s="26" t="s">
        <v>9964</v>
      </c>
      <c r="B9218" s="26" t="s">
        <v>9965</v>
      </c>
      <c r="C9218" s="65">
        <v>14</v>
      </c>
      <c r="D9218" s="66"/>
      <c r="E9218" s="66">
        <v>33892.86</v>
      </c>
      <c r="F9218" s="66"/>
      <c r="G9218" s="66"/>
      <c r="H9218" s="66">
        <v>33892.86</v>
      </c>
    </row>
    <row r="9219" spans="1:8" ht="12.75" customHeight="1" x14ac:dyDescent="0.25">
      <c r="A9219" s="26" t="s">
        <v>9966</v>
      </c>
      <c r="B9219" s="26" t="s">
        <v>5140</v>
      </c>
      <c r="C9219" s="65">
        <v>16</v>
      </c>
      <c r="D9219" s="66">
        <v>0</v>
      </c>
      <c r="E9219" s="66"/>
      <c r="F9219" s="66"/>
      <c r="G9219" s="66"/>
      <c r="H9219" s="66">
        <v>0</v>
      </c>
    </row>
    <row r="9220" spans="1:8" ht="12.75" customHeight="1" x14ac:dyDescent="0.25">
      <c r="A9220" s="26" t="s">
        <v>9967</v>
      </c>
      <c r="B9220" s="26" t="s">
        <v>5142</v>
      </c>
      <c r="C9220" s="65">
        <v>16</v>
      </c>
      <c r="D9220" s="66">
        <v>7838.31</v>
      </c>
      <c r="E9220" s="66"/>
      <c r="F9220" s="66"/>
      <c r="G9220" s="66"/>
      <c r="H9220" s="66">
        <v>7838.31</v>
      </c>
    </row>
    <row r="9221" spans="1:8" ht="12.75" customHeight="1" x14ac:dyDescent="0.25">
      <c r="A9221" s="26" t="s">
        <v>9968</v>
      </c>
      <c r="B9221" s="26" t="s">
        <v>5144</v>
      </c>
      <c r="C9221" s="65">
        <v>16</v>
      </c>
      <c r="D9221" s="66">
        <v>26054.55</v>
      </c>
      <c r="E9221" s="66"/>
      <c r="F9221" s="66"/>
      <c r="G9221" s="66"/>
      <c r="H9221" s="66">
        <v>26054.55</v>
      </c>
    </row>
    <row r="9222" spans="1:8" ht="12.75" customHeight="1" x14ac:dyDescent="0.25">
      <c r="A9222" s="26" t="s">
        <v>9969</v>
      </c>
      <c r="B9222" s="26" t="s">
        <v>4537</v>
      </c>
      <c r="C9222" s="65">
        <v>10</v>
      </c>
      <c r="D9222" s="66"/>
      <c r="E9222" s="66"/>
      <c r="F9222" s="66"/>
      <c r="G9222" s="66">
        <v>73232.63</v>
      </c>
      <c r="H9222" s="66">
        <v>73232.63</v>
      </c>
    </row>
    <row r="9223" spans="1:8" ht="12.75" customHeight="1" x14ac:dyDescent="0.25">
      <c r="A9223" s="26" t="s">
        <v>9970</v>
      </c>
      <c r="B9223" s="26" t="s">
        <v>4537</v>
      </c>
      <c r="C9223" s="65">
        <v>12</v>
      </c>
      <c r="D9223" s="66"/>
      <c r="E9223" s="66"/>
      <c r="F9223" s="66">
        <v>73232.63</v>
      </c>
      <c r="G9223" s="66"/>
      <c r="H9223" s="66">
        <v>73232.63</v>
      </c>
    </row>
    <row r="9224" spans="1:8" ht="12.75" customHeight="1" x14ac:dyDescent="0.25">
      <c r="A9224" s="26" t="s">
        <v>9971</v>
      </c>
      <c r="B9224" s="26" t="s">
        <v>4537</v>
      </c>
      <c r="C9224" s="65">
        <v>14</v>
      </c>
      <c r="D9224" s="66"/>
      <c r="E9224" s="66">
        <v>73232.63</v>
      </c>
      <c r="F9224" s="66"/>
      <c r="G9224" s="66"/>
      <c r="H9224" s="66">
        <v>73232.63</v>
      </c>
    </row>
    <row r="9225" spans="1:8" ht="12.75" customHeight="1" x14ac:dyDescent="0.25">
      <c r="A9225" s="26" t="s">
        <v>9972</v>
      </c>
      <c r="B9225" s="26" t="s">
        <v>5061</v>
      </c>
      <c r="C9225" s="65">
        <v>16</v>
      </c>
      <c r="D9225" s="66">
        <v>73232.63</v>
      </c>
      <c r="E9225" s="66"/>
      <c r="F9225" s="66"/>
      <c r="G9225" s="66"/>
      <c r="H9225" s="66">
        <v>73232.63</v>
      </c>
    </row>
    <row r="9226" spans="1:8" ht="12.75" customHeight="1" x14ac:dyDescent="0.25">
      <c r="A9226" s="26" t="s">
        <v>9973</v>
      </c>
      <c r="B9226" s="26" t="s">
        <v>9974</v>
      </c>
      <c r="C9226" s="65">
        <v>6</v>
      </c>
      <c r="D9226" s="66"/>
      <c r="E9226" s="66"/>
      <c r="F9226" s="66"/>
      <c r="G9226" s="66"/>
      <c r="H9226" s="66">
        <v>566925.67000000004</v>
      </c>
    </row>
    <row r="9227" spans="1:8" ht="12.75" customHeight="1" x14ac:dyDescent="0.25">
      <c r="A9227" s="26" t="s">
        <v>9975</v>
      </c>
      <c r="B9227" s="26" t="s">
        <v>5207</v>
      </c>
      <c r="C9227" s="65">
        <v>10</v>
      </c>
      <c r="D9227" s="66"/>
      <c r="E9227" s="66"/>
      <c r="F9227" s="66"/>
      <c r="G9227" s="66">
        <v>171536.87</v>
      </c>
      <c r="H9227" s="66">
        <v>171536.87</v>
      </c>
    </row>
    <row r="9228" spans="1:8" ht="12.75" customHeight="1" x14ac:dyDescent="0.25">
      <c r="A9228" s="26" t="s">
        <v>9976</v>
      </c>
      <c r="B9228" s="26" t="s">
        <v>5207</v>
      </c>
      <c r="C9228" s="65">
        <v>12</v>
      </c>
      <c r="D9228" s="66"/>
      <c r="E9228" s="66"/>
      <c r="F9228" s="66">
        <v>171536.87</v>
      </c>
      <c r="G9228" s="66"/>
      <c r="H9228" s="66">
        <v>171536.87</v>
      </c>
    </row>
    <row r="9229" spans="1:8" ht="12.75" customHeight="1" x14ac:dyDescent="0.25">
      <c r="A9229" s="26" t="s">
        <v>9977</v>
      </c>
      <c r="B9229" s="26" t="s">
        <v>5029</v>
      </c>
      <c r="C9229" s="65">
        <v>14</v>
      </c>
      <c r="D9229" s="66"/>
      <c r="E9229" s="66">
        <v>119327.15</v>
      </c>
      <c r="F9229" s="66"/>
      <c r="G9229" s="66"/>
      <c r="H9229" s="66">
        <v>119327.15</v>
      </c>
    </row>
    <row r="9230" spans="1:8" ht="12.75" customHeight="1" x14ac:dyDescent="0.25">
      <c r="A9230" s="26" t="s">
        <v>9978</v>
      </c>
      <c r="B9230" s="26" t="s">
        <v>5041</v>
      </c>
      <c r="C9230" s="65">
        <v>16</v>
      </c>
      <c r="D9230" s="66">
        <v>0</v>
      </c>
      <c r="E9230" s="66"/>
      <c r="F9230" s="66"/>
      <c r="G9230" s="66"/>
      <c r="H9230" s="66">
        <v>0</v>
      </c>
    </row>
    <row r="9231" spans="1:8" ht="12.75" customHeight="1" x14ac:dyDescent="0.25">
      <c r="A9231" s="26" t="s">
        <v>9979</v>
      </c>
      <c r="B9231" s="26" t="s">
        <v>626</v>
      </c>
      <c r="C9231" s="65">
        <v>16</v>
      </c>
      <c r="D9231" s="66">
        <v>118142.87</v>
      </c>
      <c r="E9231" s="66"/>
      <c r="F9231" s="66"/>
      <c r="G9231" s="66"/>
      <c r="H9231" s="66">
        <v>118142.87</v>
      </c>
    </row>
    <row r="9232" spans="1:8" ht="12.75" customHeight="1" x14ac:dyDescent="0.25">
      <c r="A9232" s="26" t="s">
        <v>9980</v>
      </c>
      <c r="B9232" s="26" t="s">
        <v>5038</v>
      </c>
      <c r="C9232" s="65">
        <v>16</v>
      </c>
      <c r="D9232" s="66">
        <v>1184.28</v>
      </c>
      <c r="E9232" s="66"/>
      <c r="F9232" s="66"/>
      <c r="G9232" s="66"/>
      <c r="H9232" s="66">
        <v>1184.28</v>
      </c>
    </row>
    <row r="9233" spans="1:8" ht="12.75" customHeight="1" x14ac:dyDescent="0.25">
      <c r="A9233" s="26" t="s">
        <v>9981</v>
      </c>
      <c r="B9233" s="26" t="s">
        <v>5034</v>
      </c>
      <c r="C9233" s="65">
        <v>14</v>
      </c>
      <c r="D9233" s="66"/>
      <c r="E9233" s="66">
        <v>52209.72</v>
      </c>
      <c r="F9233" s="66"/>
      <c r="G9233" s="66"/>
      <c r="H9233" s="66">
        <v>52209.72</v>
      </c>
    </row>
    <row r="9234" spans="1:8" ht="12.75" customHeight="1" x14ac:dyDescent="0.25">
      <c r="A9234" s="26" t="s">
        <v>9982</v>
      </c>
      <c r="B9234" s="26" t="s">
        <v>5041</v>
      </c>
      <c r="C9234" s="65">
        <v>16</v>
      </c>
      <c r="D9234" s="66">
        <v>52209.72</v>
      </c>
      <c r="E9234" s="66"/>
      <c r="F9234" s="66"/>
      <c r="G9234" s="66"/>
      <c r="H9234" s="66">
        <v>52209.72</v>
      </c>
    </row>
    <row r="9235" spans="1:8" ht="12.75" customHeight="1" x14ac:dyDescent="0.25">
      <c r="A9235" s="26" t="s">
        <v>9983</v>
      </c>
      <c r="B9235" s="26" t="s">
        <v>5218</v>
      </c>
      <c r="C9235" s="65">
        <v>10</v>
      </c>
      <c r="D9235" s="66"/>
      <c r="E9235" s="66"/>
      <c r="F9235" s="66"/>
      <c r="G9235" s="66">
        <v>215261.96</v>
      </c>
      <c r="H9235" s="66">
        <v>215261.96</v>
      </c>
    </row>
    <row r="9236" spans="1:8" ht="12.75" customHeight="1" x14ac:dyDescent="0.25">
      <c r="A9236" s="26" t="s">
        <v>9984</v>
      </c>
      <c r="B9236" s="26" t="s">
        <v>5218</v>
      </c>
      <c r="C9236" s="65">
        <v>12</v>
      </c>
      <c r="D9236" s="66"/>
      <c r="E9236" s="66"/>
      <c r="F9236" s="66">
        <v>215261.96</v>
      </c>
      <c r="G9236" s="66"/>
      <c r="H9236" s="66">
        <v>215261.96</v>
      </c>
    </row>
    <row r="9237" spans="1:8" ht="12.75" customHeight="1" x14ac:dyDescent="0.25">
      <c r="A9237" s="26" t="s">
        <v>9985</v>
      </c>
      <c r="B9237" s="26" t="s">
        <v>5220</v>
      </c>
      <c r="C9237" s="65">
        <v>14</v>
      </c>
      <c r="D9237" s="66"/>
      <c r="E9237" s="66">
        <v>138946.56</v>
      </c>
      <c r="F9237" s="66"/>
      <c r="G9237" s="66"/>
      <c r="H9237" s="66">
        <v>138946.56</v>
      </c>
    </row>
    <row r="9238" spans="1:8" ht="12.75" customHeight="1" x14ac:dyDescent="0.25">
      <c r="A9238" s="26" t="s">
        <v>9986</v>
      </c>
      <c r="B9238" s="26" t="s">
        <v>5041</v>
      </c>
      <c r="C9238" s="65">
        <v>16</v>
      </c>
      <c r="D9238" s="66">
        <v>521.52</v>
      </c>
      <c r="E9238" s="66"/>
      <c r="F9238" s="66"/>
      <c r="G9238" s="66"/>
      <c r="H9238" s="66">
        <v>521.52</v>
      </c>
    </row>
    <row r="9239" spans="1:8" ht="12.75" customHeight="1" x14ac:dyDescent="0.25">
      <c r="A9239" s="26" t="s">
        <v>9987</v>
      </c>
      <c r="B9239" s="26" t="s">
        <v>5225</v>
      </c>
      <c r="C9239" s="65">
        <v>16</v>
      </c>
      <c r="D9239" s="66">
        <v>138425.04</v>
      </c>
      <c r="E9239" s="66"/>
      <c r="F9239" s="66"/>
      <c r="G9239" s="66"/>
      <c r="H9239" s="66">
        <v>138425.04</v>
      </c>
    </row>
    <row r="9240" spans="1:8" ht="12.75" customHeight="1" x14ac:dyDescent="0.25">
      <c r="A9240" s="26" t="s">
        <v>9988</v>
      </c>
      <c r="B9240" s="26" t="s">
        <v>5227</v>
      </c>
      <c r="C9240" s="65">
        <v>14</v>
      </c>
      <c r="D9240" s="66"/>
      <c r="E9240" s="66">
        <v>76315.399999999994</v>
      </c>
      <c r="F9240" s="66"/>
      <c r="G9240" s="66"/>
      <c r="H9240" s="66">
        <v>76315.399999999994</v>
      </c>
    </row>
    <row r="9241" spans="1:8" ht="12.75" customHeight="1" x14ac:dyDescent="0.25">
      <c r="A9241" s="26" t="s">
        <v>9989</v>
      </c>
      <c r="B9241" s="26" t="s">
        <v>1821</v>
      </c>
      <c r="C9241" s="65">
        <v>16</v>
      </c>
      <c r="D9241" s="66">
        <v>0</v>
      </c>
      <c r="E9241" s="66"/>
      <c r="F9241" s="66"/>
      <c r="G9241" s="66"/>
      <c r="H9241" s="66">
        <v>0</v>
      </c>
    </row>
    <row r="9242" spans="1:8" ht="12.75" customHeight="1" x14ac:dyDescent="0.25">
      <c r="A9242" s="26" t="s">
        <v>9990</v>
      </c>
      <c r="B9242" s="26" t="s">
        <v>5225</v>
      </c>
      <c r="C9242" s="65">
        <v>16</v>
      </c>
      <c r="D9242" s="66">
        <v>76315.399999999994</v>
      </c>
      <c r="E9242" s="66"/>
      <c r="F9242" s="66"/>
      <c r="G9242" s="66"/>
      <c r="H9242" s="66">
        <v>76315.399999999994</v>
      </c>
    </row>
    <row r="9243" spans="1:8" ht="12.75" customHeight="1" x14ac:dyDescent="0.25">
      <c r="A9243" s="26" t="s">
        <v>9991</v>
      </c>
      <c r="B9243" s="26" t="s">
        <v>5041</v>
      </c>
      <c r="C9243" s="65">
        <v>16</v>
      </c>
      <c r="D9243" s="66">
        <v>0</v>
      </c>
      <c r="E9243" s="66"/>
      <c r="F9243" s="66"/>
      <c r="G9243" s="66"/>
      <c r="H9243" s="66">
        <v>0</v>
      </c>
    </row>
    <row r="9244" spans="1:8" ht="12.75" customHeight="1" x14ac:dyDescent="0.25">
      <c r="A9244" s="26" t="s">
        <v>9992</v>
      </c>
      <c r="B9244" s="26" t="s">
        <v>4676</v>
      </c>
      <c r="C9244" s="65">
        <v>10</v>
      </c>
      <c r="D9244" s="66"/>
      <c r="E9244" s="66"/>
      <c r="F9244" s="66"/>
      <c r="G9244" s="66">
        <v>180126.84</v>
      </c>
      <c r="H9244" s="66">
        <v>180126.84</v>
      </c>
    </row>
    <row r="9245" spans="1:8" ht="12.75" customHeight="1" x14ac:dyDescent="0.25">
      <c r="A9245" s="26" t="s">
        <v>9993</v>
      </c>
      <c r="B9245" s="26" t="s">
        <v>4676</v>
      </c>
      <c r="C9245" s="65">
        <v>12</v>
      </c>
      <c r="D9245" s="66"/>
      <c r="E9245" s="66"/>
      <c r="F9245" s="66">
        <v>180126.84</v>
      </c>
      <c r="G9245" s="66"/>
      <c r="H9245" s="66">
        <v>180126.84</v>
      </c>
    </row>
    <row r="9246" spans="1:8" ht="12.75" customHeight="1" x14ac:dyDescent="0.25">
      <c r="A9246" s="26" t="s">
        <v>9994</v>
      </c>
      <c r="B9246" s="26" t="s">
        <v>4676</v>
      </c>
      <c r="C9246" s="65">
        <v>14</v>
      </c>
      <c r="D9246" s="66"/>
      <c r="E9246" s="66">
        <v>180126.84</v>
      </c>
      <c r="F9246" s="66"/>
      <c r="G9246" s="66"/>
      <c r="H9246" s="66">
        <v>180126.84</v>
      </c>
    </row>
    <row r="9247" spans="1:8" ht="12.75" customHeight="1" x14ac:dyDescent="0.25">
      <c r="A9247" s="26" t="s">
        <v>9995</v>
      </c>
      <c r="B9247" s="26" t="s">
        <v>5256</v>
      </c>
      <c r="C9247" s="65">
        <v>16</v>
      </c>
      <c r="D9247" s="66">
        <v>145694.69</v>
      </c>
      <c r="E9247" s="66"/>
      <c r="F9247" s="66"/>
      <c r="G9247" s="66"/>
      <c r="H9247" s="66">
        <v>145694.69</v>
      </c>
    </row>
    <row r="9248" spans="1:8" ht="12.75" customHeight="1" x14ac:dyDescent="0.25">
      <c r="A9248" s="26" t="s">
        <v>9996</v>
      </c>
      <c r="B9248" s="26" t="s">
        <v>9997</v>
      </c>
      <c r="C9248" s="65">
        <v>16</v>
      </c>
      <c r="D9248" s="66">
        <v>0</v>
      </c>
      <c r="E9248" s="66"/>
      <c r="F9248" s="66"/>
      <c r="G9248" s="66"/>
      <c r="H9248" s="66">
        <v>0</v>
      </c>
    </row>
    <row r="9249" spans="1:8" ht="12.75" customHeight="1" x14ac:dyDescent="0.25">
      <c r="A9249" s="26" t="s">
        <v>9998</v>
      </c>
      <c r="B9249" s="26" t="s">
        <v>9999</v>
      </c>
      <c r="C9249" s="65">
        <v>16</v>
      </c>
      <c r="D9249" s="66">
        <v>34432.15</v>
      </c>
      <c r="E9249" s="66"/>
      <c r="F9249" s="66"/>
      <c r="G9249" s="66"/>
      <c r="H9249" s="66">
        <v>34432.15</v>
      </c>
    </row>
    <row r="9250" spans="1:8" ht="12.75" customHeight="1" x14ac:dyDescent="0.25">
      <c r="A9250" s="26" t="s">
        <v>10000</v>
      </c>
      <c r="B9250" s="26" t="s">
        <v>10001</v>
      </c>
      <c r="C9250" s="65">
        <v>10</v>
      </c>
      <c r="D9250" s="66"/>
      <c r="E9250" s="66"/>
      <c r="F9250" s="66"/>
      <c r="G9250" s="66">
        <v>0</v>
      </c>
      <c r="H9250" s="66">
        <v>0</v>
      </c>
    </row>
    <row r="9251" spans="1:8" ht="12.75" customHeight="1" x14ac:dyDescent="0.25">
      <c r="A9251" s="26" t="s">
        <v>10002</v>
      </c>
      <c r="B9251" s="26" t="s">
        <v>10003</v>
      </c>
      <c r="C9251" s="65">
        <v>2</v>
      </c>
      <c r="D9251" s="66"/>
      <c r="E9251" s="66"/>
      <c r="F9251" s="66"/>
      <c r="G9251" s="66"/>
      <c r="H9251" s="66">
        <v>3927729.85</v>
      </c>
    </row>
    <row r="9252" spans="1:8" ht="12.75" customHeight="1" x14ac:dyDescent="0.25">
      <c r="A9252" s="26" t="s">
        <v>10004</v>
      </c>
      <c r="B9252" s="26" t="s">
        <v>10005</v>
      </c>
      <c r="C9252" s="65">
        <v>3</v>
      </c>
      <c r="D9252" s="66"/>
      <c r="E9252" s="66"/>
      <c r="F9252" s="66"/>
      <c r="G9252" s="66"/>
      <c r="H9252" s="66">
        <v>1728426.84</v>
      </c>
    </row>
    <row r="9253" spans="1:8" ht="12.75" customHeight="1" x14ac:dyDescent="0.25">
      <c r="A9253" s="26" t="s">
        <v>10006</v>
      </c>
      <c r="B9253" s="26" t="s">
        <v>10005</v>
      </c>
      <c r="C9253" s="65">
        <v>4</v>
      </c>
      <c r="D9253" s="66"/>
      <c r="E9253" s="66"/>
      <c r="F9253" s="66"/>
      <c r="G9253" s="66"/>
      <c r="H9253" s="66">
        <v>1728426.84</v>
      </c>
    </row>
    <row r="9254" spans="1:8" ht="12.75" customHeight="1" x14ac:dyDescent="0.25">
      <c r="A9254" s="26" t="s">
        <v>10007</v>
      </c>
      <c r="B9254" s="26" t="s">
        <v>8103</v>
      </c>
      <c r="C9254" s="65">
        <v>6</v>
      </c>
      <c r="D9254" s="66"/>
      <c r="E9254" s="66"/>
      <c r="F9254" s="66"/>
      <c r="G9254" s="66"/>
      <c r="H9254" s="66">
        <v>0</v>
      </c>
    </row>
    <row r="9255" spans="1:8" ht="12.75" customHeight="1" x14ac:dyDescent="0.25">
      <c r="A9255" s="26" t="s">
        <v>10008</v>
      </c>
      <c r="B9255" s="26" t="s">
        <v>10009</v>
      </c>
      <c r="C9255" s="65">
        <v>10</v>
      </c>
      <c r="D9255" s="66"/>
      <c r="E9255" s="66"/>
      <c r="F9255" s="66"/>
      <c r="G9255" s="66">
        <v>0</v>
      </c>
      <c r="H9255" s="66">
        <v>0</v>
      </c>
    </row>
    <row r="9256" spans="1:8" ht="12.75" customHeight="1" x14ac:dyDescent="0.25">
      <c r="A9256" s="26" t="s">
        <v>10010</v>
      </c>
      <c r="B9256" s="26" t="s">
        <v>10009</v>
      </c>
      <c r="C9256" s="65">
        <v>12</v>
      </c>
      <c r="D9256" s="66"/>
      <c r="E9256" s="66"/>
      <c r="F9256" s="66">
        <v>0</v>
      </c>
      <c r="G9256" s="66"/>
      <c r="H9256" s="66">
        <v>0</v>
      </c>
    </row>
    <row r="9257" spans="1:8" ht="12.75" customHeight="1" x14ac:dyDescent="0.25">
      <c r="A9257" s="26" t="s">
        <v>10011</v>
      </c>
      <c r="B9257" s="26" t="s">
        <v>10009</v>
      </c>
      <c r="C9257" s="65">
        <v>14</v>
      </c>
      <c r="D9257" s="66"/>
      <c r="E9257" s="66">
        <v>0</v>
      </c>
      <c r="F9257" s="66"/>
      <c r="G9257" s="66"/>
      <c r="H9257" s="66">
        <v>0</v>
      </c>
    </row>
    <row r="9258" spans="1:8" ht="12.75" customHeight="1" x14ac:dyDescent="0.25">
      <c r="A9258" s="26" t="s">
        <v>10012</v>
      </c>
      <c r="B9258" s="26" t="s">
        <v>10009</v>
      </c>
      <c r="C9258" s="65">
        <v>16</v>
      </c>
      <c r="D9258" s="66">
        <v>0</v>
      </c>
      <c r="E9258" s="66"/>
      <c r="F9258" s="66"/>
      <c r="G9258" s="66"/>
      <c r="H9258" s="66">
        <v>0</v>
      </c>
    </row>
    <row r="9259" spans="1:8" ht="12.75" customHeight="1" x14ac:dyDescent="0.25">
      <c r="A9259" s="26" t="s">
        <v>10013</v>
      </c>
      <c r="B9259" s="26" t="s">
        <v>10014</v>
      </c>
      <c r="C9259" s="65">
        <v>10</v>
      </c>
      <c r="D9259" s="66"/>
      <c r="E9259" s="66"/>
      <c r="F9259" s="66"/>
      <c r="G9259" s="66">
        <v>0</v>
      </c>
      <c r="H9259" s="66">
        <v>0</v>
      </c>
    </row>
    <row r="9260" spans="1:8" ht="12.75" customHeight="1" x14ac:dyDescent="0.25">
      <c r="A9260" s="26" t="s">
        <v>10015</v>
      </c>
      <c r="B9260" s="26" t="s">
        <v>8702</v>
      </c>
      <c r="C9260" s="65">
        <v>6</v>
      </c>
      <c r="D9260" s="66"/>
      <c r="E9260" s="66"/>
      <c r="F9260" s="66"/>
      <c r="G9260" s="66"/>
      <c r="H9260" s="66">
        <v>0</v>
      </c>
    </row>
    <row r="9261" spans="1:8" ht="12.75" customHeight="1" x14ac:dyDescent="0.25">
      <c r="A9261" s="26" t="s">
        <v>10016</v>
      </c>
      <c r="B9261" s="26" t="s">
        <v>8702</v>
      </c>
      <c r="C9261" s="65">
        <v>10</v>
      </c>
      <c r="D9261" s="66"/>
      <c r="E9261" s="66"/>
      <c r="F9261" s="66"/>
      <c r="G9261" s="66">
        <v>0</v>
      </c>
      <c r="H9261" s="66">
        <v>0</v>
      </c>
    </row>
    <row r="9262" spans="1:8" ht="12.75" customHeight="1" x14ac:dyDescent="0.25">
      <c r="A9262" s="26" t="s">
        <v>10017</v>
      </c>
      <c r="B9262" s="26" t="s">
        <v>8702</v>
      </c>
      <c r="C9262" s="65">
        <v>12</v>
      </c>
      <c r="D9262" s="66"/>
      <c r="E9262" s="66"/>
      <c r="F9262" s="66">
        <v>0</v>
      </c>
      <c r="G9262" s="66"/>
      <c r="H9262" s="66">
        <v>0</v>
      </c>
    </row>
    <row r="9263" spans="1:8" ht="12.75" customHeight="1" x14ac:dyDescent="0.25">
      <c r="A9263" s="26" t="s">
        <v>10018</v>
      </c>
      <c r="B9263" s="26" t="s">
        <v>8702</v>
      </c>
      <c r="C9263" s="65">
        <v>14</v>
      </c>
      <c r="D9263" s="66"/>
      <c r="E9263" s="66">
        <v>0</v>
      </c>
      <c r="F9263" s="66"/>
      <c r="G9263" s="66"/>
      <c r="H9263" s="66">
        <v>0</v>
      </c>
    </row>
    <row r="9264" spans="1:8" ht="12.75" customHeight="1" x14ac:dyDescent="0.25">
      <c r="A9264" s="26" t="s">
        <v>10019</v>
      </c>
      <c r="B9264" s="26" t="s">
        <v>10020</v>
      </c>
      <c r="C9264" s="65">
        <v>16</v>
      </c>
      <c r="D9264" s="66">
        <v>0</v>
      </c>
      <c r="E9264" s="66"/>
      <c r="F9264" s="66"/>
      <c r="G9264" s="66"/>
      <c r="H9264" s="66">
        <v>0</v>
      </c>
    </row>
    <row r="9265" spans="1:8" ht="12.75" customHeight="1" x14ac:dyDescent="0.25">
      <c r="A9265" s="26" t="s">
        <v>10021</v>
      </c>
      <c r="B9265" s="26" t="s">
        <v>4592</v>
      </c>
      <c r="C9265" s="65">
        <v>6</v>
      </c>
      <c r="D9265" s="66"/>
      <c r="E9265" s="66"/>
      <c r="F9265" s="66"/>
      <c r="G9265" s="66"/>
      <c r="H9265" s="66">
        <v>1728426.84</v>
      </c>
    </row>
    <row r="9266" spans="1:8" ht="12.75" customHeight="1" x14ac:dyDescent="0.25">
      <c r="A9266" s="26" t="s">
        <v>10022</v>
      </c>
      <c r="B9266" s="26" t="s">
        <v>4592</v>
      </c>
      <c r="C9266" s="65">
        <v>10</v>
      </c>
      <c r="D9266" s="66"/>
      <c r="E9266" s="66"/>
      <c r="F9266" s="66"/>
      <c r="G9266" s="66">
        <v>1728426.84</v>
      </c>
      <c r="H9266" s="66">
        <v>1728426.84</v>
      </c>
    </row>
    <row r="9267" spans="1:8" ht="12.75" customHeight="1" x14ac:dyDescent="0.25">
      <c r="A9267" s="26" t="s">
        <v>10023</v>
      </c>
      <c r="B9267" s="26" t="s">
        <v>4592</v>
      </c>
      <c r="C9267" s="65">
        <v>12</v>
      </c>
      <c r="D9267" s="66"/>
      <c r="E9267" s="66"/>
      <c r="F9267" s="66">
        <v>1728426.84</v>
      </c>
      <c r="G9267" s="66"/>
      <c r="H9267" s="66">
        <v>1728426.84</v>
      </c>
    </row>
    <row r="9268" spans="1:8" ht="12.75" customHeight="1" x14ac:dyDescent="0.25">
      <c r="A9268" s="26" t="s">
        <v>10024</v>
      </c>
      <c r="B9268" s="26" t="s">
        <v>4592</v>
      </c>
      <c r="C9268" s="65">
        <v>14</v>
      </c>
      <c r="D9268" s="66"/>
      <c r="E9268" s="66">
        <v>1728426.84</v>
      </c>
      <c r="F9268" s="66"/>
      <c r="G9268" s="66"/>
      <c r="H9268" s="66">
        <v>1728426.84</v>
      </c>
    </row>
    <row r="9269" spans="1:8" ht="12.75" customHeight="1" x14ac:dyDescent="0.25">
      <c r="A9269" s="26" t="s">
        <v>10025</v>
      </c>
      <c r="B9269" s="26" t="s">
        <v>10026</v>
      </c>
      <c r="C9269" s="65">
        <v>16</v>
      </c>
      <c r="D9269" s="66">
        <v>0</v>
      </c>
      <c r="E9269" s="66"/>
      <c r="F9269" s="66"/>
      <c r="G9269" s="66"/>
      <c r="H9269" s="66">
        <v>0</v>
      </c>
    </row>
    <row r="9270" spans="1:8" ht="12.75" customHeight="1" x14ac:dyDescent="0.25">
      <c r="A9270" s="26" t="s">
        <v>10027</v>
      </c>
      <c r="B9270" s="26" t="s">
        <v>9721</v>
      </c>
      <c r="C9270" s="65">
        <v>16</v>
      </c>
      <c r="D9270" s="66">
        <v>9218.7199999999993</v>
      </c>
      <c r="E9270" s="66"/>
      <c r="F9270" s="66"/>
      <c r="G9270" s="66"/>
      <c r="H9270" s="66">
        <v>9218.7199999999993</v>
      </c>
    </row>
    <row r="9271" spans="1:8" ht="12.75" customHeight="1" x14ac:dyDescent="0.25">
      <c r="A9271" s="26" t="s">
        <v>10028</v>
      </c>
      <c r="B9271" s="26" t="s">
        <v>10029</v>
      </c>
      <c r="C9271" s="65">
        <v>16</v>
      </c>
      <c r="D9271" s="66">
        <v>0</v>
      </c>
      <c r="E9271" s="66"/>
      <c r="F9271" s="66"/>
      <c r="G9271" s="66"/>
      <c r="H9271" s="66">
        <v>0</v>
      </c>
    </row>
    <row r="9272" spans="1:8" ht="12.75" customHeight="1" x14ac:dyDescent="0.25">
      <c r="A9272" s="26" t="s">
        <v>10030</v>
      </c>
      <c r="B9272" s="26" t="s">
        <v>9939</v>
      </c>
      <c r="C9272" s="65">
        <v>16</v>
      </c>
      <c r="D9272" s="66">
        <v>1719208.12</v>
      </c>
      <c r="E9272" s="66"/>
      <c r="F9272" s="66"/>
      <c r="G9272" s="66"/>
      <c r="H9272" s="66">
        <v>1719208.12</v>
      </c>
    </row>
    <row r="9273" spans="1:8" ht="12.75" customHeight="1" x14ac:dyDescent="0.25">
      <c r="A9273" s="26" t="s">
        <v>10031</v>
      </c>
      <c r="B9273" s="26" t="s">
        <v>10032</v>
      </c>
      <c r="C9273" s="65">
        <v>3</v>
      </c>
      <c r="D9273" s="66"/>
      <c r="E9273" s="66"/>
      <c r="F9273" s="66"/>
      <c r="G9273" s="66"/>
      <c r="H9273" s="66">
        <v>13690.16</v>
      </c>
    </row>
    <row r="9274" spans="1:8" ht="12.75" customHeight="1" x14ac:dyDescent="0.25">
      <c r="A9274" s="26" t="s">
        <v>10033</v>
      </c>
      <c r="B9274" s="26" t="s">
        <v>10032</v>
      </c>
      <c r="C9274" s="65">
        <v>4</v>
      </c>
      <c r="D9274" s="66"/>
      <c r="E9274" s="66"/>
      <c r="F9274" s="66"/>
      <c r="G9274" s="66"/>
      <c r="H9274" s="66">
        <v>13690.16</v>
      </c>
    </row>
    <row r="9275" spans="1:8" ht="12.75" customHeight="1" x14ac:dyDescent="0.25">
      <c r="A9275" s="26" t="s">
        <v>10034</v>
      </c>
      <c r="B9275" s="26" t="s">
        <v>561</v>
      </c>
      <c r="C9275" s="65">
        <v>6</v>
      </c>
      <c r="D9275" s="66"/>
      <c r="E9275" s="66"/>
      <c r="F9275" s="66"/>
      <c r="G9275" s="66"/>
      <c r="H9275" s="66">
        <v>0</v>
      </c>
    </row>
    <row r="9276" spans="1:8" ht="12.75" customHeight="1" x14ac:dyDescent="0.25">
      <c r="A9276" s="26" t="s">
        <v>10035</v>
      </c>
      <c r="B9276" s="26" t="s">
        <v>4537</v>
      </c>
      <c r="C9276" s="65">
        <v>10</v>
      </c>
      <c r="D9276" s="66"/>
      <c r="E9276" s="66"/>
      <c r="F9276" s="66"/>
      <c r="G9276" s="66">
        <v>0</v>
      </c>
      <c r="H9276" s="66">
        <v>0</v>
      </c>
    </row>
    <row r="9277" spans="1:8" ht="12.75" customHeight="1" x14ac:dyDescent="0.25">
      <c r="A9277" s="26" t="s">
        <v>10036</v>
      </c>
      <c r="B9277" s="26" t="s">
        <v>4537</v>
      </c>
      <c r="C9277" s="65">
        <v>12</v>
      </c>
      <c r="D9277" s="66"/>
      <c r="E9277" s="66"/>
      <c r="F9277" s="66">
        <v>0</v>
      </c>
      <c r="G9277" s="66"/>
      <c r="H9277" s="66">
        <v>0</v>
      </c>
    </row>
    <row r="9278" spans="1:8" ht="12.75" customHeight="1" x14ac:dyDescent="0.25">
      <c r="A9278" s="26" t="s">
        <v>10037</v>
      </c>
      <c r="B9278" s="26" t="s">
        <v>4537</v>
      </c>
      <c r="C9278" s="65">
        <v>14</v>
      </c>
      <c r="D9278" s="66"/>
      <c r="E9278" s="66">
        <v>0</v>
      </c>
      <c r="F9278" s="66"/>
      <c r="G9278" s="66"/>
      <c r="H9278" s="66">
        <v>0</v>
      </c>
    </row>
    <row r="9279" spans="1:8" ht="12.75" customHeight="1" x14ac:dyDescent="0.25">
      <c r="A9279" s="26" t="s">
        <v>10038</v>
      </c>
      <c r="B9279" s="26" t="s">
        <v>5061</v>
      </c>
      <c r="C9279" s="65">
        <v>16</v>
      </c>
      <c r="D9279" s="66">
        <v>0</v>
      </c>
      <c r="E9279" s="66"/>
      <c r="F9279" s="66"/>
      <c r="G9279" s="66"/>
      <c r="H9279" s="66">
        <v>0</v>
      </c>
    </row>
    <row r="9280" spans="1:8" ht="12.75" customHeight="1" x14ac:dyDescent="0.25">
      <c r="A9280" s="26" t="s">
        <v>10039</v>
      </c>
      <c r="B9280" s="26" t="s">
        <v>5016</v>
      </c>
      <c r="C9280" s="65">
        <v>16</v>
      </c>
      <c r="D9280" s="66">
        <v>0</v>
      </c>
      <c r="E9280" s="66"/>
      <c r="F9280" s="66"/>
      <c r="G9280" s="66"/>
      <c r="H9280" s="66">
        <v>0</v>
      </c>
    </row>
    <row r="9281" spans="1:8" ht="12.75" customHeight="1" x14ac:dyDescent="0.25">
      <c r="A9281" s="26" t="s">
        <v>10040</v>
      </c>
      <c r="B9281" s="26" t="s">
        <v>4557</v>
      </c>
      <c r="C9281" s="65">
        <v>10</v>
      </c>
      <c r="D9281" s="66"/>
      <c r="E9281" s="66"/>
      <c r="F9281" s="66"/>
      <c r="G9281" s="66">
        <v>0</v>
      </c>
      <c r="H9281" s="66">
        <v>0</v>
      </c>
    </row>
    <row r="9282" spans="1:8" ht="12.75" customHeight="1" x14ac:dyDescent="0.25">
      <c r="A9282" s="26" t="s">
        <v>10041</v>
      </c>
      <c r="B9282" s="26" t="s">
        <v>4557</v>
      </c>
      <c r="C9282" s="65">
        <v>12</v>
      </c>
      <c r="D9282" s="66"/>
      <c r="E9282" s="66"/>
      <c r="F9282" s="66">
        <v>0</v>
      </c>
      <c r="G9282" s="66"/>
      <c r="H9282" s="66">
        <v>0</v>
      </c>
    </row>
    <row r="9283" spans="1:8" ht="12.75" customHeight="1" x14ac:dyDescent="0.25">
      <c r="A9283" s="26" t="s">
        <v>10042</v>
      </c>
      <c r="B9283" s="26" t="s">
        <v>4557</v>
      </c>
      <c r="C9283" s="65">
        <v>14</v>
      </c>
      <c r="D9283" s="66"/>
      <c r="E9283" s="66">
        <v>0</v>
      </c>
      <c r="F9283" s="66"/>
      <c r="G9283" s="66"/>
      <c r="H9283" s="66">
        <v>0</v>
      </c>
    </row>
    <row r="9284" spans="1:8" ht="12.75" customHeight="1" x14ac:dyDescent="0.25">
      <c r="A9284" s="26" t="s">
        <v>10043</v>
      </c>
      <c r="B9284" s="26" t="s">
        <v>5073</v>
      </c>
      <c r="C9284" s="65">
        <v>16</v>
      </c>
      <c r="D9284" s="66">
        <v>0</v>
      </c>
      <c r="E9284" s="66"/>
      <c r="F9284" s="66"/>
      <c r="G9284" s="66"/>
      <c r="H9284" s="66">
        <v>0</v>
      </c>
    </row>
    <row r="9285" spans="1:8" ht="12.75" customHeight="1" x14ac:dyDescent="0.25">
      <c r="A9285" s="26" t="s">
        <v>10044</v>
      </c>
      <c r="B9285" s="26" t="s">
        <v>5090</v>
      </c>
      <c r="C9285" s="65">
        <v>16</v>
      </c>
      <c r="D9285" s="66">
        <v>0</v>
      </c>
      <c r="E9285" s="66"/>
      <c r="F9285" s="66"/>
      <c r="G9285" s="66"/>
      <c r="H9285" s="66">
        <v>0</v>
      </c>
    </row>
    <row r="9286" spans="1:8" ht="12.75" customHeight="1" x14ac:dyDescent="0.25">
      <c r="A9286" s="26" t="s">
        <v>10045</v>
      </c>
      <c r="B9286" s="26" t="s">
        <v>5105</v>
      </c>
      <c r="C9286" s="65">
        <v>16</v>
      </c>
      <c r="D9286" s="66">
        <v>0</v>
      </c>
      <c r="E9286" s="66"/>
      <c r="F9286" s="66"/>
      <c r="G9286" s="66"/>
      <c r="H9286" s="66">
        <v>0</v>
      </c>
    </row>
    <row r="9287" spans="1:8" ht="12.75" customHeight="1" x14ac:dyDescent="0.25">
      <c r="A9287" s="26" t="s">
        <v>10046</v>
      </c>
      <c r="B9287" s="26" t="s">
        <v>1310</v>
      </c>
      <c r="C9287" s="65">
        <v>16</v>
      </c>
      <c r="D9287" s="66">
        <v>0</v>
      </c>
      <c r="E9287" s="66"/>
      <c r="F9287" s="66"/>
      <c r="G9287" s="66"/>
      <c r="H9287" s="66">
        <v>0</v>
      </c>
    </row>
    <row r="9288" spans="1:8" ht="12.75" customHeight="1" x14ac:dyDescent="0.25">
      <c r="A9288" s="26" t="s">
        <v>10047</v>
      </c>
      <c r="B9288" s="26" t="s">
        <v>9965</v>
      </c>
      <c r="C9288" s="65">
        <v>16</v>
      </c>
      <c r="D9288" s="66">
        <v>0</v>
      </c>
      <c r="E9288" s="66"/>
      <c r="F9288" s="66"/>
      <c r="G9288" s="66"/>
      <c r="H9288" s="66">
        <v>0</v>
      </c>
    </row>
    <row r="9289" spans="1:8" ht="12.75" customHeight="1" x14ac:dyDescent="0.25">
      <c r="A9289" s="26" t="s">
        <v>10048</v>
      </c>
      <c r="B9289" s="26" t="s">
        <v>4604</v>
      </c>
      <c r="C9289" s="65">
        <v>16</v>
      </c>
      <c r="D9289" s="66">
        <v>0</v>
      </c>
      <c r="E9289" s="66"/>
      <c r="F9289" s="66"/>
      <c r="G9289" s="66"/>
      <c r="H9289" s="66">
        <v>0</v>
      </c>
    </row>
    <row r="9290" spans="1:8" ht="12.75" customHeight="1" x14ac:dyDescent="0.25">
      <c r="A9290" s="26" t="s">
        <v>10049</v>
      </c>
      <c r="B9290" s="26" t="s">
        <v>4534</v>
      </c>
      <c r="C9290" s="65">
        <v>6</v>
      </c>
      <c r="D9290" s="66"/>
      <c r="E9290" s="66"/>
      <c r="F9290" s="66"/>
      <c r="G9290" s="66"/>
      <c r="H9290" s="66">
        <v>13690.16</v>
      </c>
    </row>
    <row r="9291" spans="1:8" ht="12.75" customHeight="1" x14ac:dyDescent="0.25">
      <c r="A9291" s="26" t="s">
        <v>10050</v>
      </c>
      <c r="B9291" s="26" t="s">
        <v>4537</v>
      </c>
      <c r="C9291" s="65">
        <v>10</v>
      </c>
      <c r="D9291" s="66"/>
      <c r="E9291" s="66"/>
      <c r="F9291" s="66"/>
      <c r="G9291" s="66">
        <v>13690.16</v>
      </c>
      <c r="H9291" s="66">
        <v>13690.16</v>
      </c>
    </row>
    <row r="9292" spans="1:8" ht="12.75" customHeight="1" x14ac:dyDescent="0.25">
      <c r="A9292" s="26" t="s">
        <v>10051</v>
      </c>
      <c r="B9292" s="26" t="s">
        <v>4537</v>
      </c>
      <c r="C9292" s="65">
        <v>12</v>
      </c>
      <c r="D9292" s="66"/>
      <c r="E9292" s="66"/>
      <c r="F9292" s="66">
        <v>13690.16</v>
      </c>
      <c r="G9292" s="66"/>
      <c r="H9292" s="66">
        <v>13690.16</v>
      </c>
    </row>
    <row r="9293" spans="1:8" ht="12.75" customHeight="1" x14ac:dyDescent="0.25">
      <c r="A9293" s="26" t="s">
        <v>10052</v>
      </c>
      <c r="B9293" s="26" t="s">
        <v>4537</v>
      </c>
      <c r="C9293" s="65">
        <v>14</v>
      </c>
      <c r="D9293" s="66"/>
      <c r="E9293" s="66">
        <v>13690.16</v>
      </c>
      <c r="F9293" s="66"/>
      <c r="G9293" s="66"/>
      <c r="H9293" s="66">
        <v>13690.16</v>
      </c>
    </row>
    <row r="9294" spans="1:8" ht="12.75" customHeight="1" x14ac:dyDescent="0.25">
      <c r="A9294" s="26" t="s">
        <v>10053</v>
      </c>
      <c r="B9294" s="26" t="s">
        <v>5061</v>
      </c>
      <c r="C9294" s="65">
        <v>16</v>
      </c>
      <c r="D9294" s="66">
        <v>13690.16</v>
      </c>
      <c r="E9294" s="66"/>
      <c r="F9294" s="66"/>
      <c r="G9294" s="66"/>
      <c r="H9294" s="66">
        <v>13690.16</v>
      </c>
    </row>
    <row r="9295" spans="1:8" ht="12.75" customHeight="1" x14ac:dyDescent="0.25">
      <c r="A9295" s="26" t="s">
        <v>10054</v>
      </c>
      <c r="B9295" s="26" t="s">
        <v>4543</v>
      </c>
      <c r="C9295" s="65">
        <v>16</v>
      </c>
      <c r="D9295" s="66">
        <v>0</v>
      </c>
      <c r="E9295" s="66"/>
      <c r="F9295" s="66"/>
      <c r="G9295" s="66"/>
      <c r="H9295" s="66">
        <v>0</v>
      </c>
    </row>
    <row r="9296" spans="1:8" ht="12.75" customHeight="1" x14ac:dyDescent="0.25">
      <c r="A9296" s="26" t="s">
        <v>10055</v>
      </c>
      <c r="B9296" s="26" t="s">
        <v>4557</v>
      </c>
      <c r="C9296" s="65">
        <v>10</v>
      </c>
      <c r="D9296" s="66"/>
      <c r="E9296" s="66"/>
      <c r="F9296" s="66"/>
      <c r="G9296" s="66">
        <v>0</v>
      </c>
      <c r="H9296" s="66">
        <v>0</v>
      </c>
    </row>
    <row r="9297" spans="1:8" ht="12.75" customHeight="1" x14ac:dyDescent="0.25">
      <c r="A9297" s="26" t="s">
        <v>10056</v>
      </c>
      <c r="B9297" s="26" t="s">
        <v>4557</v>
      </c>
      <c r="C9297" s="65">
        <v>12</v>
      </c>
      <c r="D9297" s="66"/>
      <c r="E9297" s="66"/>
      <c r="F9297" s="66">
        <v>0</v>
      </c>
      <c r="G9297" s="66"/>
      <c r="H9297" s="66">
        <v>0</v>
      </c>
    </row>
    <row r="9298" spans="1:8" ht="12.75" customHeight="1" x14ac:dyDescent="0.25">
      <c r="A9298" s="26" t="s">
        <v>10057</v>
      </c>
      <c r="B9298" s="26" t="s">
        <v>4557</v>
      </c>
      <c r="C9298" s="65">
        <v>14</v>
      </c>
      <c r="D9298" s="66"/>
      <c r="E9298" s="66">
        <v>0</v>
      </c>
      <c r="F9298" s="66"/>
      <c r="G9298" s="66"/>
      <c r="H9298" s="66">
        <v>0</v>
      </c>
    </row>
    <row r="9299" spans="1:8" ht="12.75" customHeight="1" x14ac:dyDescent="0.25">
      <c r="A9299" s="26" t="s">
        <v>10058</v>
      </c>
      <c r="B9299" s="26" t="s">
        <v>5073</v>
      </c>
      <c r="C9299" s="65">
        <v>16</v>
      </c>
      <c r="D9299" s="66">
        <v>0</v>
      </c>
      <c r="E9299" s="66"/>
      <c r="F9299" s="66"/>
      <c r="G9299" s="66"/>
      <c r="H9299" s="66">
        <v>0</v>
      </c>
    </row>
    <row r="9300" spans="1:8" ht="12.75" customHeight="1" x14ac:dyDescent="0.25">
      <c r="A9300" s="26" t="s">
        <v>10059</v>
      </c>
      <c r="B9300" s="26" t="s">
        <v>5090</v>
      </c>
      <c r="C9300" s="65">
        <v>16</v>
      </c>
      <c r="D9300" s="66">
        <v>0</v>
      </c>
      <c r="E9300" s="66"/>
      <c r="F9300" s="66"/>
      <c r="G9300" s="66"/>
      <c r="H9300" s="66">
        <v>0</v>
      </c>
    </row>
    <row r="9301" spans="1:8" ht="12.75" customHeight="1" x14ac:dyDescent="0.25">
      <c r="A9301" s="26" t="s">
        <v>10060</v>
      </c>
      <c r="B9301" s="26" t="s">
        <v>5105</v>
      </c>
      <c r="C9301" s="65">
        <v>16</v>
      </c>
      <c r="D9301" s="66">
        <v>0</v>
      </c>
      <c r="E9301" s="66"/>
      <c r="F9301" s="66"/>
      <c r="G9301" s="66"/>
      <c r="H9301" s="66">
        <v>0</v>
      </c>
    </row>
    <row r="9302" spans="1:8" ht="12.75" customHeight="1" x14ac:dyDescent="0.25">
      <c r="A9302" s="26" t="s">
        <v>10061</v>
      </c>
      <c r="B9302" s="26" t="s">
        <v>1310</v>
      </c>
      <c r="C9302" s="65">
        <v>16</v>
      </c>
      <c r="D9302" s="66">
        <v>0</v>
      </c>
      <c r="E9302" s="66"/>
      <c r="F9302" s="66"/>
      <c r="G9302" s="66"/>
      <c r="H9302" s="66">
        <v>0</v>
      </c>
    </row>
    <row r="9303" spans="1:8" ht="12.75" customHeight="1" x14ac:dyDescent="0.25">
      <c r="A9303" s="26" t="s">
        <v>10062</v>
      </c>
      <c r="B9303" s="26" t="s">
        <v>9965</v>
      </c>
      <c r="C9303" s="65">
        <v>16</v>
      </c>
      <c r="D9303" s="66">
        <v>0</v>
      </c>
      <c r="E9303" s="66"/>
      <c r="F9303" s="66"/>
      <c r="G9303" s="66"/>
      <c r="H9303" s="66">
        <v>0</v>
      </c>
    </row>
    <row r="9304" spans="1:8" ht="12.75" customHeight="1" x14ac:dyDescent="0.25">
      <c r="A9304" s="26" t="s">
        <v>10063</v>
      </c>
      <c r="B9304" s="26" t="s">
        <v>10064</v>
      </c>
      <c r="C9304" s="65">
        <v>10</v>
      </c>
      <c r="D9304" s="66"/>
      <c r="E9304" s="66"/>
      <c r="F9304" s="66"/>
      <c r="G9304" s="66">
        <v>0</v>
      </c>
      <c r="H9304" s="66">
        <v>0</v>
      </c>
    </row>
    <row r="9305" spans="1:8" ht="22.5" customHeight="1" x14ac:dyDescent="0.25">
      <c r="A9305" s="26" t="s">
        <v>10065</v>
      </c>
      <c r="B9305" s="26" t="s">
        <v>10066</v>
      </c>
      <c r="C9305" s="65">
        <v>12</v>
      </c>
      <c r="D9305" s="66"/>
      <c r="E9305" s="66"/>
      <c r="F9305" s="66">
        <v>0</v>
      </c>
      <c r="G9305" s="66"/>
      <c r="H9305" s="66">
        <v>0</v>
      </c>
    </row>
    <row r="9306" spans="1:8" ht="12.75" customHeight="1" x14ac:dyDescent="0.25">
      <c r="A9306" s="26" t="s">
        <v>10067</v>
      </c>
      <c r="B9306" s="26" t="s">
        <v>10066</v>
      </c>
      <c r="C9306" s="65">
        <v>14</v>
      </c>
      <c r="D9306" s="66"/>
      <c r="E9306" s="66">
        <v>0</v>
      </c>
      <c r="F9306" s="66"/>
      <c r="G9306" s="66"/>
      <c r="H9306" s="66">
        <v>0</v>
      </c>
    </row>
    <row r="9307" spans="1:8" ht="12.75" customHeight="1" x14ac:dyDescent="0.25">
      <c r="A9307" s="26" t="s">
        <v>10068</v>
      </c>
      <c r="B9307" s="26" t="s">
        <v>10064</v>
      </c>
      <c r="C9307" s="65">
        <v>16</v>
      </c>
      <c r="D9307" s="66">
        <v>0</v>
      </c>
      <c r="E9307" s="66"/>
      <c r="F9307" s="66"/>
      <c r="G9307" s="66"/>
      <c r="H9307" s="66">
        <v>0</v>
      </c>
    </row>
    <row r="9308" spans="1:8" ht="12.75" customHeight="1" x14ac:dyDescent="0.25">
      <c r="A9308" s="26" t="s">
        <v>10069</v>
      </c>
      <c r="B9308" s="26" t="s">
        <v>10070</v>
      </c>
      <c r="C9308" s="65">
        <v>3</v>
      </c>
      <c r="D9308" s="66"/>
      <c r="E9308" s="66"/>
      <c r="F9308" s="66"/>
      <c r="G9308" s="66"/>
      <c r="H9308" s="66">
        <v>20607.05</v>
      </c>
    </row>
    <row r="9309" spans="1:8" ht="12.75" customHeight="1" x14ac:dyDescent="0.25">
      <c r="A9309" s="26" t="s">
        <v>10071</v>
      </c>
      <c r="B9309" s="26" t="s">
        <v>10070</v>
      </c>
      <c r="C9309" s="65">
        <v>4</v>
      </c>
      <c r="D9309" s="66"/>
      <c r="E9309" s="66"/>
      <c r="F9309" s="66"/>
      <c r="G9309" s="66"/>
      <c r="H9309" s="66">
        <v>20607.05</v>
      </c>
    </row>
    <row r="9310" spans="1:8" ht="12.75" customHeight="1" x14ac:dyDescent="0.25">
      <c r="A9310" s="26" t="s">
        <v>10072</v>
      </c>
      <c r="B9310" s="26" t="s">
        <v>561</v>
      </c>
      <c r="C9310" s="65">
        <v>6</v>
      </c>
      <c r="D9310" s="66"/>
      <c r="E9310" s="66"/>
      <c r="F9310" s="66"/>
      <c r="G9310" s="66"/>
      <c r="H9310" s="66">
        <v>0</v>
      </c>
    </row>
    <row r="9311" spans="1:8" ht="12.75" customHeight="1" x14ac:dyDescent="0.25">
      <c r="A9311" s="26" t="s">
        <v>10073</v>
      </c>
      <c r="B9311" s="26" t="s">
        <v>4537</v>
      </c>
      <c r="C9311" s="65">
        <v>10</v>
      </c>
      <c r="D9311" s="66"/>
      <c r="E9311" s="66"/>
      <c r="F9311" s="66"/>
      <c r="G9311" s="66">
        <v>0</v>
      </c>
      <c r="H9311" s="66">
        <v>0</v>
      </c>
    </row>
    <row r="9312" spans="1:8" ht="12.75" customHeight="1" x14ac:dyDescent="0.25">
      <c r="A9312" s="26" t="s">
        <v>10074</v>
      </c>
      <c r="B9312" s="26" t="s">
        <v>4537</v>
      </c>
      <c r="C9312" s="65">
        <v>12</v>
      </c>
      <c r="D9312" s="66"/>
      <c r="E9312" s="66"/>
      <c r="F9312" s="66">
        <v>0</v>
      </c>
      <c r="G9312" s="66"/>
      <c r="H9312" s="66">
        <v>0</v>
      </c>
    </row>
    <row r="9313" spans="1:8" ht="22.5" customHeight="1" x14ac:dyDescent="0.25">
      <c r="A9313" s="26" t="s">
        <v>10075</v>
      </c>
      <c r="B9313" s="26" t="s">
        <v>4537</v>
      </c>
      <c r="C9313" s="65">
        <v>14</v>
      </c>
      <c r="D9313" s="66"/>
      <c r="E9313" s="66">
        <v>0</v>
      </c>
      <c r="F9313" s="66"/>
      <c r="G9313" s="66"/>
      <c r="H9313" s="66">
        <v>0</v>
      </c>
    </row>
    <row r="9314" spans="1:8" ht="12.75" customHeight="1" x14ac:dyDescent="0.25">
      <c r="A9314" s="26" t="s">
        <v>10076</v>
      </c>
      <c r="B9314" s="26" t="s">
        <v>4537</v>
      </c>
      <c r="C9314" s="65">
        <v>16</v>
      </c>
      <c r="D9314" s="66">
        <v>0</v>
      </c>
      <c r="E9314" s="66"/>
      <c r="F9314" s="66"/>
      <c r="G9314" s="66"/>
      <c r="H9314" s="66">
        <v>0</v>
      </c>
    </row>
    <row r="9315" spans="1:8" ht="12.75" customHeight="1" x14ac:dyDescent="0.25">
      <c r="A9315" s="26" t="s">
        <v>10077</v>
      </c>
      <c r="B9315" s="26" t="s">
        <v>4557</v>
      </c>
      <c r="C9315" s="65">
        <v>10</v>
      </c>
      <c r="D9315" s="66"/>
      <c r="E9315" s="66"/>
      <c r="F9315" s="66"/>
      <c r="G9315" s="66">
        <v>0</v>
      </c>
      <c r="H9315" s="66">
        <v>0</v>
      </c>
    </row>
    <row r="9316" spans="1:8" ht="12.75" customHeight="1" x14ac:dyDescent="0.25">
      <c r="A9316" s="26" t="s">
        <v>10078</v>
      </c>
      <c r="B9316" s="26" t="s">
        <v>4534</v>
      </c>
      <c r="C9316" s="65">
        <v>6</v>
      </c>
      <c r="D9316" s="66"/>
      <c r="E9316" s="66"/>
      <c r="F9316" s="66"/>
      <c r="G9316" s="66"/>
      <c r="H9316" s="66">
        <v>20607.05</v>
      </c>
    </row>
    <row r="9317" spans="1:8" ht="12.75" customHeight="1" x14ac:dyDescent="0.25">
      <c r="A9317" s="26" t="s">
        <v>10079</v>
      </c>
      <c r="B9317" s="26" t="s">
        <v>4537</v>
      </c>
      <c r="C9317" s="65">
        <v>10</v>
      </c>
      <c r="D9317" s="66"/>
      <c r="E9317" s="66"/>
      <c r="F9317" s="66"/>
      <c r="G9317" s="66">
        <v>20607.05</v>
      </c>
      <c r="H9317" s="66">
        <v>20607.05</v>
      </c>
    </row>
    <row r="9318" spans="1:8" ht="12.75" customHeight="1" x14ac:dyDescent="0.25">
      <c r="A9318" s="26" t="s">
        <v>10080</v>
      </c>
      <c r="B9318" s="26" t="s">
        <v>5061</v>
      </c>
      <c r="C9318" s="65">
        <v>12</v>
      </c>
      <c r="D9318" s="66"/>
      <c r="E9318" s="66"/>
      <c r="F9318" s="66">
        <v>20607.05</v>
      </c>
      <c r="G9318" s="66"/>
      <c r="H9318" s="66">
        <v>20607.05</v>
      </c>
    </row>
    <row r="9319" spans="1:8" ht="12.75" customHeight="1" x14ac:dyDescent="0.25">
      <c r="A9319" s="26" t="s">
        <v>10081</v>
      </c>
      <c r="B9319" s="26" t="s">
        <v>5061</v>
      </c>
      <c r="C9319" s="65">
        <v>14</v>
      </c>
      <c r="D9319" s="66"/>
      <c r="E9319" s="66">
        <v>20607.05</v>
      </c>
      <c r="F9319" s="66"/>
      <c r="G9319" s="66"/>
      <c r="H9319" s="66">
        <v>20607.05</v>
      </c>
    </row>
    <row r="9320" spans="1:8" ht="12.75" customHeight="1" x14ac:dyDescent="0.25">
      <c r="A9320" s="26" t="s">
        <v>10082</v>
      </c>
      <c r="B9320" s="26" t="s">
        <v>5061</v>
      </c>
      <c r="C9320" s="65">
        <v>16</v>
      </c>
      <c r="D9320" s="66">
        <v>20607.05</v>
      </c>
      <c r="E9320" s="66"/>
      <c r="F9320" s="66"/>
      <c r="G9320" s="66"/>
      <c r="H9320" s="66">
        <v>20607.05</v>
      </c>
    </row>
    <row r="9321" spans="1:8" ht="12.75" customHeight="1" x14ac:dyDescent="0.25">
      <c r="A9321" s="26" t="s">
        <v>10083</v>
      </c>
      <c r="B9321" s="26" t="s">
        <v>4557</v>
      </c>
      <c r="C9321" s="65">
        <v>10</v>
      </c>
      <c r="D9321" s="66"/>
      <c r="E9321" s="66"/>
      <c r="F9321" s="66"/>
      <c r="G9321" s="66">
        <v>0</v>
      </c>
      <c r="H9321" s="66">
        <v>0</v>
      </c>
    </row>
    <row r="9322" spans="1:8" ht="12.75" customHeight="1" x14ac:dyDescent="0.25">
      <c r="A9322" s="26" t="s">
        <v>10084</v>
      </c>
      <c r="B9322" s="26" t="s">
        <v>4557</v>
      </c>
      <c r="C9322" s="65">
        <v>12</v>
      </c>
      <c r="D9322" s="66"/>
      <c r="E9322" s="66"/>
      <c r="F9322" s="66">
        <v>0</v>
      </c>
      <c r="G9322" s="66"/>
      <c r="H9322" s="66">
        <v>0</v>
      </c>
    </row>
    <row r="9323" spans="1:8" ht="12.75" customHeight="1" x14ac:dyDescent="0.25">
      <c r="A9323" s="26" t="s">
        <v>10085</v>
      </c>
      <c r="B9323" s="26" t="s">
        <v>4557</v>
      </c>
      <c r="C9323" s="65">
        <v>14</v>
      </c>
      <c r="D9323" s="66"/>
      <c r="E9323" s="66">
        <v>0</v>
      </c>
      <c r="F9323" s="66"/>
      <c r="G9323" s="66"/>
      <c r="H9323" s="66">
        <v>0</v>
      </c>
    </row>
    <row r="9324" spans="1:8" ht="12.75" customHeight="1" x14ac:dyDescent="0.25">
      <c r="A9324" s="26" t="s">
        <v>10086</v>
      </c>
      <c r="B9324" s="26" t="s">
        <v>5073</v>
      </c>
      <c r="C9324" s="65">
        <v>16</v>
      </c>
      <c r="D9324" s="66">
        <v>0</v>
      </c>
      <c r="E9324" s="66"/>
      <c r="F9324" s="66"/>
      <c r="G9324" s="66"/>
      <c r="H9324" s="66">
        <v>0</v>
      </c>
    </row>
    <row r="9325" spans="1:8" ht="12.75" customHeight="1" x14ac:dyDescent="0.25">
      <c r="A9325" s="26" t="s">
        <v>10087</v>
      </c>
      <c r="B9325" s="26" t="s">
        <v>5090</v>
      </c>
      <c r="C9325" s="65">
        <v>16</v>
      </c>
      <c r="D9325" s="66">
        <v>0</v>
      </c>
      <c r="E9325" s="66"/>
      <c r="F9325" s="66"/>
      <c r="G9325" s="66"/>
      <c r="H9325" s="66">
        <v>0</v>
      </c>
    </row>
    <row r="9326" spans="1:8" ht="12.75" customHeight="1" x14ac:dyDescent="0.25">
      <c r="A9326" s="26" t="s">
        <v>10088</v>
      </c>
      <c r="B9326" s="26" t="s">
        <v>5105</v>
      </c>
      <c r="C9326" s="65">
        <v>16</v>
      </c>
      <c r="D9326" s="66">
        <v>0</v>
      </c>
      <c r="E9326" s="66"/>
      <c r="F9326" s="66"/>
      <c r="G9326" s="66"/>
      <c r="H9326" s="66">
        <v>0</v>
      </c>
    </row>
    <row r="9327" spans="1:8" ht="12.75" customHeight="1" x14ac:dyDescent="0.25">
      <c r="A9327" s="26" t="s">
        <v>10089</v>
      </c>
      <c r="B9327" s="26" t="s">
        <v>1310</v>
      </c>
      <c r="C9327" s="65">
        <v>16</v>
      </c>
      <c r="D9327" s="66">
        <v>0</v>
      </c>
      <c r="E9327" s="66"/>
      <c r="F9327" s="66"/>
      <c r="G9327" s="66"/>
      <c r="H9327" s="66">
        <v>0</v>
      </c>
    </row>
    <row r="9328" spans="1:8" ht="12.75" customHeight="1" x14ac:dyDescent="0.25">
      <c r="A9328" s="26" t="s">
        <v>10090</v>
      </c>
      <c r="B9328" s="26" t="s">
        <v>9965</v>
      </c>
      <c r="C9328" s="65">
        <v>16</v>
      </c>
      <c r="D9328" s="66">
        <v>0</v>
      </c>
      <c r="E9328" s="66"/>
      <c r="F9328" s="66"/>
      <c r="G9328" s="66"/>
      <c r="H9328" s="66">
        <v>0</v>
      </c>
    </row>
    <row r="9329" spans="1:8" ht="12.75" customHeight="1" x14ac:dyDescent="0.25">
      <c r="A9329" s="26" t="s">
        <v>10091</v>
      </c>
      <c r="B9329" s="26" t="s">
        <v>10092</v>
      </c>
      <c r="C9329" s="65">
        <v>3</v>
      </c>
      <c r="D9329" s="66"/>
      <c r="E9329" s="66"/>
      <c r="F9329" s="66"/>
      <c r="G9329" s="66"/>
      <c r="H9329" s="66">
        <v>2165005.7999999998</v>
      </c>
    </row>
    <row r="9330" spans="1:8" ht="12.75" customHeight="1" x14ac:dyDescent="0.25">
      <c r="A9330" s="26" t="s">
        <v>10093</v>
      </c>
      <c r="B9330" s="26" t="s">
        <v>10092</v>
      </c>
      <c r="C9330" s="65">
        <v>4</v>
      </c>
      <c r="D9330" s="66"/>
      <c r="E9330" s="66"/>
      <c r="F9330" s="66"/>
      <c r="G9330" s="66"/>
      <c r="H9330" s="66">
        <v>2165005.7999999998</v>
      </c>
    </row>
    <row r="9331" spans="1:8" ht="12.75" customHeight="1" x14ac:dyDescent="0.25">
      <c r="A9331" s="26" t="s">
        <v>10094</v>
      </c>
      <c r="B9331" s="26" t="s">
        <v>10092</v>
      </c>
      <c r="C9331" s="65">
        <v>6</v>
      </c>
      <c r="D9331" s="66"/>
      <c r="E9331" s="66"/>
      <c r="F9331" s="66"/>
      <c r="G9331" s="66"/>
      <c r="H9331" s="66">
        <v>2165005.7999999998</v>
      </c>
    </row>
    <row r="9332" spans="1:8" ht="12.75" customHeight="1" x14ac:dyDescent="0.25">
      <c r="A9332" s="26" t="s">
        <v>10095</v>
      </c>
      <c r="B9332" s="26" t="s">
        <v>4537</v>
      </c>
      <c r="C9332" s="65">
        <v>10</v>
      </c>
      <c r="D9332" s="66"/>
      <c r="E9332" s="66"/>
      <c r="F9332" s="66"/>
      <c r="G9332" s="66">
        <v>2165005.7999999998</v>
      </c>
      <c r="H9332" s="66">
        <v>2165005.7999999998</v>
      </c>
    </row>
    <row r="9333" spans="1:8" ht="12.75" customHeight="1" x14ac:dyDescent="0.25">
      <c r="A9333" s="26" t="s">
        <v>10096</v>
      </c>
      <c r="B9333" s="26" t="s">
        <v>4537</v>
      </c>
      <c r="C9333" s="65">
        <v>12</v>
      </c>
      <c r="D9333" s="66"/>
      <c r="E9333" s="66"/>
      <c r="F9333" s="66">
        <v>2165005.7999999998</v>
      </c>
      <c r="G9333" s="66"/>
      <c r="H9333" s="66">
        <v>2165005.7999999998</v>
      </c>
    </row>
    <row r="9334" spans="1:8" ht="12.75" customHeight="1" x14ac:dyDescent="0.25">
      <c r="A9334" s="26" t="s">
        <v>10097</v>
      </c>
      <c r="B9334" s="26" t="s">
        <v>4537</v>
      </c>
      <c r="C9334" s="65">
        <v>14</v>
      </c>
      <c r="D9334" s="66"/>
      <c r="E9334" s="66">
        <v>2165005.7999999998</v>
      </c>
      <c r="F9334" s="66"/>
      <c r="G9334" s="66"/>
      <c r="H9334" s="66">
        <v>2165005.7999999998</v>
      </c>
    </row>
    <row r="9335" spans="1:8" ht="12.75" customHeight="1" x14ac:dyDescent="0.25">
      <c r="A9335" s="26" t="s">
        <v>10098</v>
      </c>
      <c r="B9335" s="26" t="s">
        <v>5061</v>
      </c>
      <c r="C9335" s="65">
        <v>16</v>
      </c>
      <c r="D9335" s="66">
        <v>2165005.7999999998</v>
      </c>
      <c r="E9335" s="66"/>
      <c r="F9335" s="66"/>
      <c r="G9335" s="66"/>
      <c r="H9335" s="66">
        <v>2165005.7999999998</v>
      </c>
    </row>
    <row r="9336" spans="1:8" ht="22.5" customHeight="1" x14ac:dyDescent="0.25">
      <c r="A9336" s="26" t="s">
        <v>10099</v>
      </c>
      <c r="B9336" s="26" t="s">
        <v>5016</v>
      </c>
      <c r="C9336" s="65">
        <v>16</v>
      </c>
      <c r="D9336" s="66">
        <v>0</v>
      </c>
      <c r="E9336" s="66"/>
      <c r="F9336" s="66"/>
      <c r="G9336" s="66"/>
      <c r="H9336" s="66">
        <v>0</v>
      </c>
    </row>
    <row r="9337" spans="1:8" ht="22.5" customHeight="1" x14ac:dyDescent="0.25">
      <c r="A9337" s="26" t="s">
        <v>10100</v>
      </c>
      <c r="B9337" s="26" t="s">
        <v>4557</v>
      </c>
      <c r="C9337" s="65">
        <v>10</v>
      </c>
      <c r="D9337" s="66"/>
      <c r="E9337" s="66"/>
      <c r="F9337" s="66"/>
      <c r="G9337" s="66">
        <v>0</v>
      </c>
      <c r="H9337" s="66">
        <v>0</v>
      </c>
    </row>
    <row r="9338" spans="1:8" ht="22.5" customHeight="1" x14ac:dyDescent="0.25">
      <c r="A9338" s="26" t="s">
        <v>10101</v>
      </c>
      <c r="B9338" s="26" t="s">
        <v>4557</v>
      </c>
      <c r="C9338" s="65">
        <v>12</v>
      </c>
      <c r="D9338" s="66"/>
      <c r="E9338" s="66"/>
      <c r="F9338" s="66">
        <v>0</v>
      </c>
      <c r="G9338" s="66"/>
      <c r="H9338" s="66">
        <v>0</v>
      </c>
    </row>
    <row r="9339" spans="1:8" ht="22.5" customHeight="1" x14ac:dyDescent="0.25">
      <c r="A9339" s="26" t="s">
        <v>10102</v>
      </c>
      <c r="B9339" s="26" t="s">
        <v>4557</v>
      </c>
      <c r="C9339" s="65">
        <v>14</v>
      </c>
      <c r="D9339" s="66"/>
      <c r="E9339" s="66">
        <v>0</v>
      </c>
      <c r="F9339" s="66"/>
      <c r="G9339" s="66"/>
      <c r="H9339" s="66">
        <v>0</v>
      </c>
    </row>
    <row r="9340" spans="1:8" ht="12.75" customHeight="1" x14ac:dyDescent="0.25">
      <c r="A9340" s="26" t="s">
        <v>10103</v>
      </c>
      <c r="B9340" s="26" t="s">
        <v>5073</v>
      </c>
      <c r="C9340" s="65">
        <v>16</v>
      </c>
      <c r="D9340" s="66">
        <v>0</v>
      </c>
      <c r="E9340" s="66"/>
      <c r="F9340" s="66"/>
      <c r="G9340" s="66"/>
      <c r="H9340" s="66">
        <v>0</v>
      </c>
    </row>
    <row r="9341" spans="1:8" ht="22.5" customHeight="1" x14ac:dyDescent="0.25">
      <c r="A9341" s="26" t="s">
        <v>10104</v>
      </c>
      <c r="B9341" s="26" t="s">
        <v>5090</v>
      </c>
      <c r="C9341" s="65">
        <v>16</v>
      </c>
      <c r="D9341" s="66">
        <v>0</v>
      </c>
      <c r="E9341" s="66"/>
      <c r="F9341" s="66"/>
      <c r="G9341" s="66"/>
      <c r="H9341" s="66">
        <v>0</v>
      </c>
    </row>
    <row r="9342" spans="1:8" ht="12.75" customHeight="1" x14ac:dyDescent="0.25">
      <c r="A9342" s="26" t="s">
        <v>10105</v>
      </c>
      <c r="B9342" s="26" t="s">
        <v>5105</v>
      </c>
      <c r="C9342" s="65">
        <v>16</v>
      </c>
      <c r="D9342" s="66">
        <v>0</v>
      </c>
      <c r="E9342" s="66"/>
      <c r="F9342" s="66"/>
      <c r="G9342" s="66"/>
      <c r="H9342" s="66">
        <v>0</v>
      </c>
    </row>
    <row r="9343" spans="1:8" ht="12.75" customHeight="1" x14ac:dyDescent="0.25">
      <c r="A9343" s="26" t="s">
        <v>10106</v>
      </c>
      <c r="B9343" s="26" t="s">
        <v>1310</v>
      </c>
      <c r="C9343" s="65">
        <v>16</v>
      </c>
      <c r="D9343" s="66">
        <v>0</v>
      </c>
      <c r="E9343" s="66"/>
      <c r="F9343" s="66"/>
      <c r="G9343" s="66"/>
      <c r="H9343" s="66">
        <v>0</v>
      </c>
    </row>
    <row r="9344" spans="1:8" ht="12.75" customHeight="1" x14ac:dyDescent="0.25">
      <c r="A9344" s="26" t="s">
        <v>10107</v>
      </c>
      <c r="B9344" s="26" t="s">
        <v>9965</v>
      </c>
      <c r="C9344" s="65">
        <v>16</v>
      </c>
      <c r="D9344" s="66">
        <v>0</v>
      </c>
      <c r="E9344" s="66"/>
      <c r="F9344" s="66"/>
      <c r="G9344" s="66"/>
      <c r="H9344" s="66">
        <v>0</v>
      </c>
    </row>
    <row r="9345" spans="1:8" ht="12.75" customHeight="1" x14ac:dyDescent="0.25">
      <c r="A9345" s="26" t="s">
        <v>10108</v>
      </c>
      <c r="B9345" s="26" t="s">
        <v>10064</v>
      </c>
      <c r="C9345" s="65">
        <v>10</v>
      </c>
      <c r="D9345" s="66"/>
      <c r="E9345" s="66"/>
      <c r="F9345" s="66"/>
      <c r="G9345" s="66">
        <v>0</v>
      </c>
      <c r="H9345" s="66">
        <v>0</v>
      </c>
    </row>
    <row r="9346" spans="1:8" ht="22.5" customHeight="1" x14ac:dyDescent="0.25">
      <c r="A9346" s="26" t="s">
        <v>10109</v>
      </c>
      <c r="B9346" s="26" t="s">
        <v>10110</v>
      </c>
      <c r="C9346" s="65">
        <v>3</v>
      </c>
      <c r="D9346" s="66"/>
      <c r="E9346" s="66"/>
      <c r="F9346" s="66"/>
      <c r="G9346" s="66"/>
      <c r="H9346" s="66">
        <v>0</v>
      </c>
    </row>
    <row r="9347" spans="1:8" ht="22.5" customHeight="1" x14ac:dyDescent="0.25">
      <c r="A9347" s="26" t="s">
        <v>10111</v>
      </c>
      <c r="B9347" s="26" t="s">
        <v>10110</v>
      </c>
      <c r="C9347" s="65">
        <v>4</v>
      </c>
      <c r="D9347" s="66"/>
      <c r="E9347" s="66"/>
      <c r="F9347" s="66"/>
      <c r="G9347" s="66"/>
      <c r="H9347" s="66">
        <v>0</v>
      </c>
    </row>
    <row r="9348" spans="1:8" ht="22.5" customHeight="1" x14ac:dyDescent="0.25">
      <c r="A9348" s="26" t="s">
        <v>10112</v>
      </c>
      <c r="B9348" s="26" t="s">
        <v>10113</v>
      </c>
      <c r="C9348" s="65">
        <v>6</v>
      </c>
      <c r="D9348" s="66"/>
      <c r="E9348" s="66"/>
      <c r="F9348" s="66"/>
      <c r="G9348" s="66"/>
      <c r="H9348" s="66">
        <v>0</v>
      </c>
    </row>
    <row r="9349" spans="1:8" ht="12.75" customHeight="1" x14ac:dyDescent="0.25">
      <c r="A9349" s="26" t="s">
        <v>10114</v>
      </c>
      <c r="B9349" s="26" t="s">
        <v>10115</v>
      </c>
      <c r="C9349" s="65">
        <v>10</v>
      </c>
      <c r="D9349" s="66"/>
      <c r="E9349" s="66"/>
      <c r="F9349" s="66"/>
      <c r="G9349" s="66">
        <v>0</v>
      </c>
      <c r="H9349" s="66">
        <v>0</v>
      </c>
    </row>
    <row r="9350" spans="1:8" ht="22.5" customHeight="1" x14ac:dyDescent="0.25">
      <c r="A9350" s="26" t="s">
        <v>10116</v>
      </c>
      <c r="B9350" s="26" t="s">
        <v>4592</v>
      </c>
      <c r="C9350" s="65">
        <v>10</v>
      </c>
      <c r="D9350" s="66"/>
      <c r="E9350" s="66"/>
      <c r="F9350" s="66"/>
      <c r="G9350" s="66">
        <v>0</v>
      </c>
      <c r="H9350" s="66">
        <v>0</v>
      </c>
    </row>
    <row r="9351" spans="1:8" ht="12.75" customHeight="1" x14ac:dyDescent="0.25">
      <c r="A9351" s="26" t="s">
        <v>10117</v>
      </c>
      <c r="B9351" s="26" t="s">
        <v>10118</v>
      </c>
      <c r="C9351" s="65">
        <v>3</v>
      </c>
      <c r="D9351" s="66"/>
      <c r="E9351" s="66"/>
      <c r="F9351" s="66"/>
      <c r="G9351" s="66"/>
      <c r="H9351" s="66">
        <v>0</v>
      </c>
    </row>
    <row r="9352" spans="1:8" ht="12.75" customHeight="1" x14ac:dyDescent="0.25">
      <c r="A9352" s="26" t="s">
        <v>10119</v>
      </c>
      <c r="B9352" s="26" t="s">
        <v>10118</v>
      </c>
      <c r="C9352" s="65">
        <v>4</v>
      </c>
      <c r="D9352" s="66"/>
      <c r="E9352" s="66"/>
      <c r="F9352" s="66"/>
      <c r="G9352" s="66"/>
      <c r="H9352" s="66">
        <v>0</v>
      </c>
    </row>
    <row r="9353" spans="1:8" ht="12.75" customHeight="1" x14ac:dyDescent="0.25">
      <c r="A9353" s="26" t="s">
        <v>10120</v>
      </c>
      <c r="B9353" s="26" t="s">
        <v>10118</v>
      </c>
      <c r="C9353" s="65">
        <v>6</v>
      </c>
      <c r="D9353" s="66"/>
      <c r="E9353" s="66"/>
      <c r="F9353" s="66"/>
      <c r="G9353" s="66"/>
      <c r="H9353" s="66">
        <v>0</v>
      </c>
    </row>
    <row r="9354" spans="1:8" ht="12.75" customHeight="1" x14ac:dyDescent="0.25">
      <c r="A9354" s="26" t="s">
        <v>10121</v>
      </c>
      <c r="B9354" s="26" t="s">
        <v>10122</v>
      </c>
      <c r="C9354" s="65">
        <v>10</v>
      </c>
      <c r="D9354" s="66"/>
      <c r="E9354" s="66"/>
      <c r="F9354" s="66"/>
      <c r="G9354" s="66">
        <v>0</v>
      </c>
      <c r="H9354" s="66">
        <v>0</v>
      </c>
    </row>
    <row r="9355" spans="1:8" ht="12.75" customHeight="1" x14ac:dyDescent="0.25">
      <c r="A9355" s="26" t="s">
        <v>10123</v>
      </c>
      <c r="B9355" s="26" t="s">
        <v>4592</v>
      </c>
      <c r="C9355" s="65">
        <v>10</v>
      </c>
      <c r="D9355" s="66"/>
      <c r="E9355" s="66"/>
      <c r="F9355" s="66"/>
      <c r="G9355" s="66">
        <v>0</v>
      </c>
      <c r="H9355" s="66">
        <v>0</v>
      </c>
    </row>
    <row r="9356" spans="1:8" ht="12.75" customHeight="1" x14ac:dyDescent="0.25">
      <c r="A9356" s="26" t="s">
        <v>10124</v>
      </c>
      <c r="B9356" s="26" t="s">
        <v>4592</v>
      </c>
      <c r="C9356" s="65">
        <v>3</v>
      </c>
      <c r="D9356" s="66"/>
      <c r="E9356" s="66"/>
      <c r="F9356" s="66"/>
      <c r="G9356" s="66"/>
      <c r="H9356" s="66">
        <v>0</v>
      </c>
    </row>
    <row r="9357" spans="1:8" ht="12.75" customHeight="1" x14ac:dyDescent="0.25">
      <c r="A9357" s="26" t="s">
        <v>10125</v>
      </c>
      <c r="B9357" s="26" t="s">
        <v>4592</v>
      </c>
      <c r="C9357" s="65">
        <v>4</v>
      </c>
      <c r="D9357" s="66"/>
      <c r="E9357" s="66"/>
      <c r="F9357" s="66"/>
      <c r="G9357" s="66"/>
      <c r="H9357" s="66">
        <v>0</v>
      </c>
    </row>
    <row r="9358" spans="1:8" ht="12.75" customHeight="1" x14ac:dyDescent="0.25">
      <c r="A9358" s="26" t="s">
        <v>10126</v>
      </c>
      <c r="B9358" s="26" t="s">
        <v>4592</v>
      </c>
      <c r="C9358" s="65">
        <v>6</v>
      </c>
      <c r="D9358" s="66"/>
      <c r="E9358" s="66"/>
      <c r="F9358" s="66"/>
      <c r="G9358" s="66"/>
      <c r="H9358" s="66">
        <v>0</v>
      </c>
    </row>
    <row r="9359" spans="1:8" ht="12.75" customHeight="1" x14ac:dyDescent="0.25">
      <c r="A9359" s="26" t="s">
        <v>10127</v>
      </c>
      <c r="B9359" s="26" t="s">
        <v>4592</v>
      </c>
      <c r="C9359" s="65">
        <v>10</v>
      </c>
      <c r="D9359" s="66"/>
      <c r="E9359" s="66"/>
      <c r="F9359" s="66"/>
      <c r="G9359" s="66">
        <v>0</v>
      </c>
      <c r="H9359" s="66">
        <v>0</v>
      </c>
    </row>
    <row r="9360" spans="1:8" ht="12.75" customHeight="1" x14ac:dyDescent="0.25">
      <c r="A9360" s="26" t="s">
        <v>10128</v>
      </c>
      <c r="B9360" s="26" t="s">
        <v>10129</v>
      </c>
      <c r="C9360" s="65">
        <v>12</v>
      </c>
      <c r="D9360" s="66"/>
      <c r="E9360" s="66"/>
      <c r="F9360" s="66">
        <v>0</v>
      </c>
      <c r="G9360" s="66"/>
      <c r="H9360" s="66">
        <v>0</v>
      </c>
    </row>
    <row r="9361" spans="1:8" ht="22.5" customHeight="1" x14ac:dyDescent="0.25">
      <c r="A9361" s="26" t="s">
        <v>10130</v>
      </c>
      <c r="B9361" s="26" t="s">
        <v>10129</v>
      </c>
      <c r="C9361" s="65">
        <v>14</v>
      </c>
      <c r="D9361" s="66"/>
      <c r="E9361" s="66">
        <v>0</v>
      </c>
      <c r="F9361" s="66"/>
      <c r="G9361" s="66"/>
      <c r="H9361" s="66">
        <v>0</v>
      </c>
    </row>
    <row r="9362" spans="1:8" ht="22.5" customHeight="1" x14ac:dyDescent="0.25">
      <c r="A9362" s="26" t="s">
        <v>10131</v>
      </c>
      <c r="B9362" s="26" t="s">
        <v>10129</v>
      </c>
      <c r="C9362" s="65">
        <v>16</v>
      </c>
      <c r="D9362" s="66">
        <v>0</v>
      </c>
      <c r="E9362" s="66"/>
      <c r="F9362" s="66"/>
      <c r="G9362" s="66"/>
      <c r="H9362" s="66">
        <v>0</v>
      </c>
    </row>
    <row r="9363" spans="1:8" ht="12.75" customHeight="1" x14ac:dyDescent="0.25">
      <c r="A9363" s="26" t="s">
        <v>10132</v>
      </c>
      <c r="B9363" s="26" t="s">
        <v>10133</v>
      </c>
      <c r="C9363" s="65">
        <v>2</v>
      </c>
      <c r="D9363" s="66"/>
      <c r="E9363" s="66"/>
      <c r="F9363" s="66"/>
      <c r="G9363" s="66"/>
      <c r="H9363" s="66">
        <v>0</v>
      </c>
    </row>
    <row r="9364" spans="1:8" ht="12.75" customHeight="1" x14ac:dyDescent="0.25">
      <c r="A9364" s="26" t="s">
        <v>10134</v>
      </c>
      <c r="B9364" s="26" t="s">
        <v>4688</v>
      </c>
      <c r="C9364" s="65">
        <v>3</v>
      </c>
      <c r="D9364" s="66"/>
      <c r="E9364" s="66"/>
      <c r="F9364" s="66"/>
      <c r="G9364" s="66"/>
      <c r="H9364" s="66">
        <v>0</v>
      </c>
    </row>
    <row r="9365" spans="1:8" ht="12.75" customHeight="1" x14ac:dyDescent="0.25">
      <c r="A9365" s="26" t="s">
        <v>10135</v>
      </c>
      <c r="B9365" s="26" t="s">
        <v>4688</v>
      </c>
      <c r="C9365" s="65">
        <v>4</v>
      </c>
      <c r="D9365" s="66"/>
      <c r="E9365" s="66"/>
      <c r="F9365" s="66"/>
      <c r="G9365" s="66"/>
      <c r="H9365" s="66">
        <v>0</v>
      </c>
    </row>
    <row r="9366" spans="1:8" ht="12.75" customHeight="1" x14ac:dyDescent="0.25">
      <c r="A9366" s="26" t="s">
        <v>10136</v>
      </c>
      <c r="B9366" s="26" t="s">
        <v>4688</v>
      </c>
      <c r="C9366" s="65">
        <v>6</v>
      </c>
      <c r="D9366" s="66"/>
      <c r="E9366" s="66"/>
      <c r="F9366" s="66"/>
      <c r="G9366" s="66"/>
      <c r="H9366" s="66">
        <v>0</v>
      </c>
    </row>
    <row r="9367" spans="1:8" ht="12.75" customHeight="1" x14ac:dyDescent="0.25">
      <c r="A9367" s="26" t="s">
        <v>10137</v>
      </c>
      <c r="B9367" s="26" t="s">
        <v>4688</v>
      </c>
      <c r="C9367" s="65">
        <v>10</v>
      </c>
      <c r="D9367" s="66"/>
      <c r="E9367" s="66"/>
      <c r="F9367" s="66"/>
      <c r="G9367" s="66">
        <v>0</v>
      </c>
      <c r="H9367" s="66">
        <v>0</v>
      </c>
    </row>
    <row r="9368" spans="1:8" ht="12.75" customHeight="1" x14ac:dyDescent="0.25">
      <c r="A9368" s="26" t="s">
        <v>10138</v>
      </c>
      <c r="B9368" s="26" t="s">
        <v>4688</v>
      </c>
      <c r="C9368" s="65">
        <v>12</v>
      </c>
      <c r="D9368" s="66"/>
      <c r="E9368" s="66"/>
      <c r="F9368" s="66">
        <v>0</v>
      </c>
      <c r="G9368" s="66"/>
      <c r="H9368" s="66">
        <v>0</v>
      </c>
    </row>
    <row r="9369" spans="1:8" ht="12.75" customHeight="1" x14ac:dyDescent="0.25">
      <c r="A9369" s="26" t="s">
        <v>10139</v>
      </c>
      <c r="B9369" s="26" t="s">
        <v>4688</v>
      </c>
      <c r="C9369" s="65">
        <v>14</v>
      </c>
      <c r="D9369" s="66"/>
      <c r="E9369" s="66">
        <v>0</v>
      </c>
      <c r="F9369" s="66"/>
      <c r="G9369" s="66"/>
      <c r="H9369" s="66">
        <v>0</v>
      </c>
    </row>
    <row r="9370" spans="1:8" ht="12.75" customHeight="1" x14ac:dyDescent="0.25">
      <c r="A9370" s="26" t="s">
        <v>10140</v>
      </c>
      <c r="B9370" s="26" t="s">
        <v>4688</v>
      </c>
      <c r="C9370" s="65">
        <v>16</v>
      </c>
      <c r="D9370" s="66">
        <v>0</v>
      </c>
      <c r="E9370" s="66"/>
      <c r="F9370" s="66"/>
      <c r="G9370" s="66"/>
      <c r="H9370" s="66">
        <v>0</v>
      </c>
    </row>
    <row r="9371" spans="1:8" ht="12.75" customHeight="1" x14ac:dyDescent="0.25">
      <c r="A9371" s="26" t="s">
        <v>10141</v>
      </c>
      <c r="B9371" s="26" t="s">
        <v>10142</v>
      </c>
      <c r="C9371" s="65">
        <v>2</v>
      </c>
      <c r="D9371" s="66"/>
      <c r="E9371" s="66"/>
      <c r="F9371" s="66"/>
      <c r="G9371" s="66"/>
      <c r="H9371" s="66">
        <v>0</v>
      </c>
    </row>
    <row r="9372" spans="1:8" ht="12.75" customHeight="1" x14ac:dyDescent="0.25">
      <c r="A9372" s="26" t="s">
        <v>10143</v>
      </c>
      <c r="B9372" s="26" t="s">
        <v>10142</v>
      </c>
      <c r="C9372" s="65">
        <v>3</v>
      </c>
      <c r="D9372" s="66"/>
      <c r="E9372" s="66"/>
      <c r="F9372" s="66"/>
      <c r="G9372" s="66"/>
      <c r="H9372" s="66">
        <v>0</v>
      </c>
    </row>
    <row r="9373" spans="1:8" ht="12.75" customHeight="1" x14ac:dyDescent="0.25">
      <c r="A9373" s="26" t="s">
        <v>10144</v>
      </c>
      <c r="B9373" s="26" t="s">
        <v>7925</v>
      </c>
      <c r="C9373" s="65">
        <v>4</v>
      </c>
      <c r="D9373" s="66"/>
      <c r="E9373" s="66"/>
      <c r="F9373" s="66"/>
      <c r="G9373" s="66"/>
      <c r="H9373" s="66">
        <v>0</v>
      </c>
    </row>
    <row r="9374" spans="1:8" ht="12.75" customHeight="1" x14ac:dyDescent="0.25">
      <c r="A9374" s="26" t="s">
        <v>10145</v>
      </c>
      <c r="B9374" s="26" t="s">
        <v>7927</v>
      </c>
      <c r="C9374" s="65">
        <v>6</v>
      </c>
      <c r="D9374" s="66"/>
      <c r="E9374" s="66"/>
      <c r="F9374" s="66"/>
      <c r="G9374" s="66"/>
      <c r="H9374" s="66">
        <v>0</v>
      </c>
    </row>
    <row r="9375" spans="1:8" ht="12.75" customHeight="1" x14ac:dyDescent="0.25">
      <c r="A9375" s="26" t="s">
        <v>10146</v>
      </c>
      <c r="B9375" s="26" t="s">
        <v>7927</v>
      </c>
      <c r="C9375" s="65">
        <v>10</v>
      </c>
      <c r="D9375" s="66"/>
      <c r="E9375" s="66"/>
      <c r="F9375" s="66"/>
      <c r="G9375" s="66">
        <v>0</v>
      </c>
      <c r="H9375" s="66">
        <v>0</v>
      </c>
    </row>
    <row r="9376" spans="1:8" ht="12.75" customHeight="1" x14ac:dyDescent="0.25">
      <c r="A9376" s="26" t="s">
        <v>10147</v>
      </c>
      <c r="B9376" s="26" t="s">
        <v>7927</v>
      </c>
      <c r="C9376" s="65">
        <v>12</v>
      </c>
      <c r="D9376" s="66"/>
      <c r="E9376" s="66"/>
      <c r="F9376" s="66">
        <v>0</v>
      </c>
      <c r="G9376" s="66"/>
      <c r="H9376" s="66">
        <v>0</v>
      </c>
    </row>
    <row r="9377" spans="1:8" ht="12.75" customHeight="1" x14ac:dyDescent="0.25">
      <c r="A9377" s="26" t="s">
        <v>10148</v>
      </c>
      <c r="B9377" s="26" t="s">
        <v>7927</v>
      </c>
      <c r="C9377" s="65">
        <v>14</v>
      </c>
      <c r="D9377" s="66"/>
      <c r="E9377" s="66">
        <v>0</v>
      </c>
      <c r="F9377" s="66"/>
      <c r="G9377" s="66"/>
      <c r="H9377" s="66">
        <v>0</v>
      </c>
    </row>
    <row r="9378" spans="1:8" ht="12.75" customHeight="1" x14ac:dyDescent="0.25">
      <c r="A9378" s="26" t="s">
        <v>10149</v>
      </c>
      <c r="B9378" s="26" t="s">
        <v>7927</v>
      </c>
      <c r="C9378" s="65">
        <v>16</v>
      </c>
      <c r="D9378" s="66">
        <v>0</v>
      </c>
      <c r="E9378" s="66"/>
      <c r="F9378" s="66"/>
      <c r="G9378" s="66"/>
      <c r="H9378" s="66">
        <v>0</v>
      </c>
    </row>
    <row r="9379" spans="1:8" ht="22.5" customHeight="1" x14ac:dyDescent="0.25">
      <c r="A9379" s="26" t="s">
        <v>60</v>
      </c>
      <c r="B9379" s="26" t="s">
        <v>7</v>
      </c>
      <c r="C9379" s="65">
        <v>1</v>
      </c>
      <c r="D9379" s="66"/>
      <c r="E9379" s="66"/>
      <c r="F9379" s="66"/>
      <c r="G9379" s="66"/>
      <c r="H9379" s="66">
        <v>0</v>
      </c>
    </row>
    <row r="9380" spans="1:8" ht="22.5" customHeight="1" x14ac:dyDescent="0.25">
      <c r="A9380" s="26" t="s">
        <v>10150</v>
      </c>
      <c r="B9380" s="26" t="s">
        <v>10151</v>
      </c>
      <c r="C9380" s="65">
        <v>2</v>
      </c>
      <c r="D9380" s="66"/>
      <c r="E9380" s="66"/>
      <c r="F9380" s="66"/>
      <c r="G9380" s="66"/>
      <c r="H9380" s="66">
        <v>148404614.69</v>
      </c>
    </row>
    <row r="9381" spans="1:8" ht="22.5" customHeight="1" x14ac:dyDescent="0.25">
      <c r="A9381" s="26" t="s">
        <v>10152</v>
      </c>
      <c r="B9381" s="26" t="s">
        <v>10153</v>
      </c>
      <c r="C9381" s="65">
        <v>3</v>
      </c>
      <c r="D9381" s="66"/>
      <c r="E9381" s="66"/>
      <c r="F9381" s="66"/>
      <c r="G9381" s="66"/>
      <c r="H9381" s="66">
        <v>15340716.529999999</v>
      </c>
    </row>
    <row r="9382" spans="1:8" ht="12.75" customHeight="1" x14ac:dyDescent="0.25">
      <c r="A9382" s="26" t="s">
        <v>10154</v>
      </c>
      <c r="B9382" s="26" t="s">
        <v>10153</v>
      </c>
      <c r="C9382" s="65">
        <v>4</v>
      </c>
      <c r="D9382" s="66"/>
      <c r="E9382" s="66"/>
      <c r="F9382" s="66"/>
      <c r="G9382" s="66"/>
      <c r="H9382" s="66">
        <v>15340716.529999999</v>
      </c>
    </row>
    <row r="9383" spans="1:8" ht="12.75" customHeight="1" x14ac:dyDescent="0.25">
      <c r="A9383" s="26" t="s">
        <v>10155</v>
      </c>
      <c r="B9383" s="26" t="s">
        <v>10156</v>
      </c>
      <c r="C9383" s="65">
        <v>6</v>
      </c>
      <c r="D9383" s="66"/>
      <c r="E9383" s="66"/>
      <c r="F9383" s="66"/>
      <c r="G9383" s="66"/>
      <c r="H9383" s="66">
        <v>15161675.33</v>
      </c>
    </row>
    <row r="9384" spans="1:8" ht="12.75" customHeight="1" x14ac:dyDescent="0.25">
      <c r="A9384" s="26" t="s">
        <v>10157</v>
      </c>
      <c r="B9384" s="26" t="s">
        <v>10158</v>
      </c>
      <c r="C9384" s="65">
        <v>10</v>
      </c>
      <c r="D9384" s="66"/>
      <c r="E9384" s="66"/>
      <c r="F9384" s="66"/>
      <c r="G9384" s="66">
        <v>9112868.4000000004</v>
      </c>
      <c r="H9384" s="66">
        <v>9112868.4000000004</v>
      </c>
    </row>
    <row r="9385" spans="1:8" ht="12.75" customHeight="1" x14ac:dyDescent="0.25">
      <c r="A9385" s="26" t="s">
        <v>10159</v>
      </c>
      <c r="B9385" s="26" t="s">
        <v>10158</v>
      </c>
      <c r="C9385" s="65">
        <v>12</v>
      </c>
      <c r="D9385" s="66"/>
      <c r="E9385" s="66"/>
      <c r="F9385" s="66">
        <v>9112868.4000000004</v>
      </c>
      <c r="G9385" s="66"/>
      <c r="H9385" s="66">
        <v>9112868.4000000004</v>
      </c>
    </row>
    <row r="9386" spans="1:8" ht="12.75" customHeight="1" x14ac:dyDescent="0.25">
      <c r="A9386" s="26" t="s">
        <v>10160</v>
      </c>
      <c r="B9386" s="26" t="s">
        <v>10158</v>
      </c>
      <c r="C9386" s="65">
        <v>14</v>
      </c>
      <c r="D9386" s="66"/>
      <c r="E9386" s="66">
        <v>9112868.4000000004</v>
      </c>
      <c r="F9386" s="66"/>
      <c r="G9386" s="66"/>
      <c r="H9386" s="66">
        <v>9112868.4000000004</v>
      </c>
    </row>
    <row r="9387" spans="1:8" ht="12.75" customHeight="1" x14ac:dyDescent="0.25">
      <c r="A9387" s="26" t="s">
        <v>10161</v>
      </c>
      <c r="B9387" s="26" t="s">
        <v>10162</v>
      </c>
      <c r="C9387" s="65">
        <v>16</v>
      </c>
      <c r="D9387" s="66">
        <v>1871447.12</v>
      </c>
      <c r="E9387" s="66"/>
      <c r="F9387" s="66"/>
      <c r="G9387" s="66"/>
      <c r="H9387" s="66">
        <v>1871447.12</v>
      </c>
    </row>
    <row r="9388" spans="1:8" ht="12.75" customHeight="1" x14ac:dyDescent="0.25">
      <c r="A9388" s="26" t="s">
        <v>10163</v>
      </c>
      <c r="B9388" s="26" t="s">
        <v>10164</v>
      </c>
      <c r="C9388" s="65">
        <v>16</v>
      </c>
      <c r="D9388" s="66">
        <v>5352762.33</v>
      </c>
      <c r="E9388" s="66"/>
      <c r="F9388" s="66"/>
      <c r="G9388" s="66"/>
      <c r="H9388" s="66">
        <v>5352762.33</v>
      </c>
    </row>
    <row r="9389" spans="1:8" ht="12.75" customHeight="1" x14ac:dyDescent="0.25">
      <c r="A9389" s="26" t="s">
        <v>11435</v>
      </c>
      <c r="B9389" s="26" t="s">
        <v>11436</v>
      </c>
      <c r="C9389" s="65">
        <v>16</v>
      </c>
      <c r="D9389" s="66">
        <v>0</v>
      </c>
      <c r="E9389" s="66"/>
      <c r="F9389" s="66"/>
      <c r="G9389" s="66"/>
      <c r="H9389" s="66">
        <v>0</v>
      </c>
    </row>
    <row r="9390" spans="1:8" ht="12.75" customHeight="1" x14ac:dyDescent="0.25">
      <c r="A9390" s="26" t="s">
        <v>11573</v>
      </c>
      <c r="B9390" s="26" t="s">
        <v>11574</v>
      </c>
      <c r="C9390" s="65">
        <v>16</v>
      </c>
      <c r="D9390" s="66">
        <v>1888658.95</v>
      </c>
      <c r="E9390" s="66"/>
      <c r="F9390" s="66"/>
      <c r="G9390" s="66"/>
      <c r="H9390" s="66">
        <v>1888658.95</v>
      </c>
    </row>
    <row r="9391" spans="1:8" ht="22.5" customHeight="1" x14ac:dyDescent="0.25">
      <c r="A9391" s="26" t="s">
        <v>10165</v>
      </c>
      <c r="B9391" s="26" t="s">
        <v>10158</v>
      </c>
      <c r="C9391" s="65">
        <v>10</v>
      </c>
      <c r="D9391" s="66"/>
      <c r="E9391" s="66"/>
      <c r="F9391" s="66"/>
      <c r="G9391" s="66">
        <v>0</v>
      </c>
      <c r="H9391" s="66">
        <v>0</v>
      </c>
    </row>
    <row r="9392" spans="1:8" ht="12.75" customHeight="1" x14ac:dyDescent="0.25">
      <c r="A9392" s="26" t="s">
        <v>10166</v>
      </c>
      <c r="B9392" s="26" t="s">
        <v>10167</v>
      </c>
      <c r="C9392" s="65">
        <v>10</v>
      </c>
      <c r="D9392" s="66"/>
      <c r="E9392" s="66"/>
      <c r="F9392" s="66"/>
      <c r="G9392" s="66">
        <v>6048806.9299999997</v>
      </c>
      <c r="H9392" s="66">
        <v>6048806.9299999997</v>
      </c>
    </row>
    <row r="9393" spans="1:8" ht="12.75" customHeight="1" x14ac:dyDescent="0.25">
      <c r="A9393" s="26" t="s">
        <v>10168</v>
      </c>
      <c r="B9393" s="26" t="s">
        <v>10167</v>
      </c>
      <c r="C9393" s="65">
        <v>12</v>
      </c>
      <c r="D9393" s="66"/>
      <c r="E9393" s="66"/>
      <c r="F9393" s="66">
        <v>6048806.9299999997</v>
      </c>
      <c r="G9393" s="66"/>
      <c r="H9393" s="66">
        <v>6048806.9299999997</v>
      </c>
    </row>
    <row r="9394" spans="1:8" ht="12.75" customHeight="1" x14ac:dyDescent="0.25">
      <c r="A9394" s="26" t="s">
        <v>10169</v>
      </c>
      <c r="B9394" s="26" t="s">
        <v>10167</v>
      </c>
      <c r="C9394" s="65">
        <v>14</v>
      </c>
      <c r="D9394" s="66"/>
      <c r="E9394" s="66">
        <v>6048806.9299999997</v>
      </c>
      <c r="F9394" s="66"/>
      <c r="G9394" s="66"/>
      <c r="H9394" s="66">
        <v>6048806.9299999997</v>
      </c>
    </row>
    <row r="9395" spans="1:8" ht="12.75" customHeight="1" x14ac:dyDescent="0.25">
      <c r="A9395" s="26" t="s">
        <v>10170</v>
      </c>
      <c r="B9395" s="26" t="s">
        <v>7330</v>
      </c>
      <c r="C9395" s="65">
        <v>16</v>
      </c>
      <c r="D9395" s="66">
        <v>6048806.9299999997</v>
      </c>
      <c r="E9395" s="66"/>
      <c r="F9395" s="66"/>
      <c r="G9395" s="66"/>
      <c r="H9395" s="66">
        <v>6048806.9299999997</v>
      </c>
    </row>
    <row r="9396" spans="1:8" ht="12.75" customHeight="1" x14ac:dyDescent="0.25">
      <c r="A9396" s="26" t="s">
        <v>10171</v>
      </c>
      <c r="B9396" s="26" t="s">
        <v>10167</v>
      </c>
      <c r="C9396" s="65">
        <v>10</v>
      </c>
      <c r="D9396" s="66"/>
      <c r="E9396" s="66"/>
      <c r="F9396" s="66"/>
      <c r="G9396" s="66">
        <v>0</v>
      </c>
      <c r="H9396" s="66">
        <v>0</v>
      </c>
    </row>
    <row r="9397" spans="1:8" ht="12.75" customHeight="1" x14ac:dyDescent="0.25">
      <c r="A9397" s="26" t="s">
        <v>10172</v>
      </c>
      <c r="B9397" s="26" t="s">
        <v>10173</v>
      </c>
      <c r="C9397" s="65">
        <v>10</v>
      </c>
      <c r="D9397" s="66"/>
      <c r="E9397" s="66"/>
      <c r="F9397" s="66"/>
      <c r="G9397" s="66">
        <v>0</v>
      </c>
      <c r="H9397" s="66">
        <v>0</v>
      </c>
    </row>
    <row r="9398" spans="1:8" ht="22.5" customHeight="1" x14ac:dyDescent="0.25">
      <c r="A9398" s="26" t="s">
        <v>10174</v>
      </c>
      <c r="B9398" s="26" t="s">
        <v>10173</v>
      </c>
      <c r="C9398" s="65">
        <v>10</v>
      </c>
      <c r="D9398" s="66"/>
      <c r="E9398" s="66"/>
      <c r="F9398" s="66"/>
      <c r="G9398" s="66">
        <v>0</v>
      </c>
      <c r="H9398" s="66">
        <v>0</v>
      </c>
    </row>
    <row r="9399" spans="1:8" ht="12.75" customHeight="1" x14ac:dyDescent="0.25">
      <c r="A9399" s="26" t="s">
        <v>10175</v>
      </c>
      <c r="B9399" s="26" t="s">
        <v>10176</v>
      </c>
      <c r="C9399" s="65">
        <v>10</v>
      </c>
      <c r="D9399" s="66"/>
      <c r="E9399" s="66"/>
      <c r="F9399" s="66"/>
      <c r="G9399" s="66">
        <v>0</v>
      </c>
      <c r="H9399" s="66">
        <v>0</v>
      </c>
    </row>
    <row r="9400" spans="1:8" ht="12.75" customHeight="1" x14ac:dyDescent="0.25">
      <c r="A9400" s="26" t="s">
        <v>10177</v>
      </c>
      <c r="B9400" s="26" t="s">
        <v>10178</v>
      </c>
      <c r="C9400" s="65">
        <v>10</v>
      </c>
      <c r="D9400" s="66"/>
      <c r="E9400" s="66"/>
      <c r="F9400" s="66"/>
      <c r="G9400" s="66">
        <v>0</v>
      </c>
      <c r="H9400" s="66">
        <v>0</v>
      </c>
    </row>
    <row r="9401" spans="1:8" ht="12.75" customHeight="1" x14ac:dyDescent="0.25">
      <c r="A9401" s="26" t="s">
        <v>10179</v>
      </c>
      <c r="B9401" s="26" t="s">
        <v>10180</v>
      </c>
      <c r="C9401" s="65">
        <v>10</v>
      </c>
      <c r="D9401" s="66"/>
      <c r="E9401" s="66"/>
      <c r="F9401" s="66"/>
      <c r="G9401" s="66">
        <v>0</v>
      </c>
      <c r="H9401" s="66">
        <v>0</v>
      </c>
    </row>
    <row r="9402" spans="1:8" ht="12.75" customHeight="1" x14ac:dyDescent="0.25">
      <c r="A9402" s="26" t="s">
        <v>10181</v>
      </c>
      <c r="B9402" s="26" t="s">
        <v>10180</v>
      </c>
      <c r="C9402" s="65">
        <v>10</v>
      </c>
      <c r="D9402" s="66"/>
      <c r="E9402" s="66"/>
      <c r="F9402" s="66"/>
      <c r="G9402" s="66">
        <v>0</v>
      </c>
      <c r="H9402" s="66">
        <v>0</v>
      </c>
    </row>
    <row r="9403" spans="1:8" ht="12.75" customHeight="1" x14ac:dyDescent="0.25">
      <c r="A9403" s="26" t="s">
        <v>10182</v>
      </c>
      <c r="B9403" s="26" t="s">
        <v>5318</v>
      </c>
      <c r="C9403" s="65">
        <v>10</v>
      </c>
      <c r="D9403" s="66"/>
      <c r="E9403" s="66"/>
      <c r="F9403" s="66"/>
      <c r="G9403" s="66">
        <v>0</v>
      </c>
      <c r="H9403" s="66">
        <v>0</v>
      </c>
    </row>
    <row r="9404" spans="1:8" ht="12.75" customHeight="1" x14ac:dyDescent="0.25">
      <c r="A9404" s="26" t="s">
        <v>10183</v>
      </c>
      <c r="B9404" s="26" t="s">
        <v>5318</v>
      </c>
      <c r="C9404" s="65">
        <v>12</v>
      </c>
      <c r="D9404" s="66"/>
      <c r="E9404" s="66"/>
      <c r="F9404" s="66">
        <v>0</v>
      </c>
      <c r="G9404" s="66"/>
      <c r="H9404" s="66">
        <v>0</v>
      </c>
    </row>
    <row r="9405" spans="1:8" ht="12.75" customHeight="1" x14ac:dyDescent="0.25">
      <c r="A9405" s="26" t="s">
        <v>10184</v>
      </c>
      <c r="B9405" s="26" t="s">
        <v>5318</v>
      </c>
      <c r="C9405" s="65">
        <v>14</v>
      </c>
      <c r="D9405" s="66"/>
      <c r="E9405" s="66">
        <v>0</v>
      </c>
      <c r="F9405" s="66"/>
      <c r="G9405" s="66"/>
      <c r="H9405" s="66">
        <v>0</v>
      </c>
    </row>
    <row r="9406" spans="1:8" ht="12.75" customHeight="1" x14ac:dyDescent="0.25">
      <c r="A9406" s="26" t="s">
        <v>10185</v>
      </c>
      <c r="B9406" s="26" t="s">
        <v>10186</v>
      </c>
      <c r="C9406" s="65">
        <v>16</v>
      </c>
      <c r="D9406" s="66">
        <v>0</v>
      </c>
      <c r="E9406" s="66"/>
      <c r="F9406" s="66"/>
      <c r="G9406" s="66"/>
      <c r="H9406" s="66">
        <v>0</v>
      </c>
    </row>
    <row r="9407" spans="1:8" ht="12.75" customHeight="1" x14ac:dyDescent="0.25">
      <c r="A9407" s="26" t="s">
        <v>10187</v>
      </c>
      <c r="B9407" s="26" t="s">
        <v>5318</v>
      </c>
      <c r="C9407" s="65">
        <v>10</v>
      </c>
      <c r="D9407" s="66"/>
      <c r="E9407" s="66"/>
      <c r="F9407" s="66"/>
      <c r="G9407" s="66">
        <v>0</v>
      </c>
      <c r="H9407" s="66">
        <v>0</v>
      </c>
    </row>
    <row r="9408" spans="1:8" ht="12.75" customHeight="1" x14ac:dyDescent="0.25">
      <c r="A9408" s="26" t="s">
        <v>10188</v>
      </c>
      <c r="B9408" s="26" t="s">
        <v>10189</v>
      </c>
      <c r="C9408" s="65">
        <v>10</v>
      </c>
      <c r="D9408" s="66"/>
      <c r="E9408" s="66"/>
      <c r="F9408" s="66"/>
      <c r="G9408" s="66">
        <v>0</v>
      </c>
      <c r="H9408" s="66">
        <v>0</v>
      </c>
    </row>
    <row r="9409" spans="1:8" ht="12.75" customHeight="1" x14ac:dyDescent="0.25">
      <c r="A9409" s="26" t="s">
        <v>10190</v>
      </c>
      <c r="B9409" s="26" t="s">
        <v>10189</v>
      </c>
      <c r="C9409" s="65">
        <v>10</v>
      </c>
      <c r="D9409" s="66"/>
      <c r="E9409" s="66"/>
      <c r="F9409" s="66"/>
      <c r="G9409" s="66">
        <v>0</v>
      </c>
      <c r="H9409" s="66">
        <v>0</v>
      </c>
    </row>
    <row r="9410" spans="1:8" ht="12.75" customHeight="1" x14ac:dyDescent="0.25">
      <c r="A9410" s="26" t="s">
        <v>10191</v>
      </c>
      <c r="B9410" s="26" t="s">
        <v>10192</v>
      </c>
      <c r="C9410" s="65">
        <v>6</v>
      </c>
      <c r="D9410" s="66"/>
      <c r="E9410" s="66"/>
      <c r="F9410" s="66"/>
      <c r="G9410" s="66"/>
      <c r="H9410" s="66">
        <v>179041.2</v>
      </c>
    </row>
    <row r="9411" spans="1:8" ht="12.75" customHeight="1" x14ac:dyDescent="0.25">
      <c r="A9411" s="26" t="s">
        <v>10193</v>
      </c>
      <c r="B9411" s="26" t="s">
        <v>10194</v>
      </c>
      <c r="C9411" s="65">
        <v>10</v>
      </c>
      <c r="D9411" s="66"/>
      <c r="E9411" s="66"/>
      <c r="F9411" s="66"/>
      <c r="G9411" s="66">
        <v>0</v>
      </c>
      <c r="H9411" s="66">
        <v>0</v>
      </c>
    </row>
    <row r="9412" spans="1:8" ht="12.75" customHeight="1" x14ac:dyDescent="0.25">
      <c r="A9412" s="26" t="s">
        <v>10195</v>
      </c>
      <c r="B9412" s="26" t="s">
        <v>10194</v>
      </c>
      <c r="C9412" s="65">
        <v>12</v>
      </c>
      <c r="D9412" s="66"/>
      <c r="E9412" s="66"/>
      <c r="F9412" s="66">
        <v>0</v>
      </c>
      <c r="G9412" s="66"/>
      <c r="H9412" s="66">
        <v>0</v>
      </c>
    </row>
    <row r="9413" spans="1:8" ht="12.75" customHeight="1" x14ac:dyDescent="0.25">
      <c r="A9413" s="26" t="s">
        <v>10196</v>
      </c>
      <c r="B9413" s="26" t="s">
        <v>10194</v>
      </c>
      <c r="C9413" s="65">
        <v>14</v>
      </c>
      <c r="D9413" s="66"/>
      <c r="E9413" s="66">
        <v>0</v>
      </c>
      <c r="F9413" s="66"/>
      <c r="G9413" s="66"/>
      <c r="H9413" s="66">
        <v>0</v>
      </c>
    </row>
    <row r="9414" spans="1:8" ht="12.75" customHeight="1" x14ac:dyDescent="0.25">
      <c r="A9414" s="26" t="s">
        <v>10197</v>
      </c>
      <c r="B9414" s="26" t="s">
        <v>10198</v>
      </c>
      <c r="C9414" s="65">
        <v>16</v>
      </c>
      <c r="D9414" s="66">
        <v>0</v>
      </c>
      <c r="E9414" s="66"/>
      <c r="F9414" s="66"/>
      <c r="G9414" s="66"/>
      <c r="H9414" s="66">
        <v>0</v>
      </c>
    </row>
    <row r="9415" spans="1:8" ht="12.75" customHeight="1" x14ac:dyDescent="0.25">
      <c r="A9415" s="26" t="s">
        <v>10199</v>
      </c>
      <c r="B9415" s="26" t="s">
        <v>10194</v>
      </c>
      <c r="C9415" s="65">
        <v>10</v>
      </c>
      <c r="D9415" s="66"/>
      <c r="E9415" s="66"/>
      <c r="F9415" s="66"/>
      <c r="G9415" s="66">
        <v>0</v>
      </c>
      <c r="H9415" s="66">
        <v>0</v>
      </c>
    </row>
    <row r="9416" spans="1:8" ht="12.75" customHeight="1" x14ac:dyDescent="0.25">
      <c r="A9416" s="26" t="s">
        <v>10200</v>
      </c>
      <c r="B9416" s="26" t="s">
        <v>10201</v>
      </c>
      <c r="C9416" s="65">
        <v>10</v>
      </c>
      <c r="D9416" s="66"/>
      <c r="E9416" s="66"/>
      <c r="F9416" s="66"/>
      <c r="G9416" s="66">
        <v>0</v>
      </c>
      <c r="H9416" s="66">
        <v>0</v>
      </c>
    </row>
    <row r="9417" spans="1:8" ht="12.75" customHeight="1" x14ac:dyDescent="0.25">
      <c r="A9417" s="26" t="s">
        <v>10202</v>
      </c>
      <c r="B9417" s="26" t="s">
        <v>10201</v>
      </c>
      <c r="C9417" s="65">
        <v>10</v>
      </c>
      <c r="D9417" s="66"/>
      <c r="E9417" s="66"/>
      <c r="F9417" s="66"/>
      <c r="G9417" s="66">
        <v>0</v>
      </c>
      <c r="H9417" s="66">
        <v>0</v>
      </c>
    </row>
    <row r="9418" spans="1:8" ht="12.75" customHeight="1" x14ac:dyDescent="0.25">
      <c r="A9418" s="26" t="s">
        <v>10203</v>
      </c>
      <c r="B9418" s="26" t="s">
        <v>10204</v>
      </c>
      <c r="C9418" s="65">
        <v>10</v>
      </c>
      <c r="D9418" s="66"/>
      <c r="E9418" s="66"/>
      <c r="F9418" s="66"/>
      <c r="G9418" s="66">
        <v>0</v>
      </c>
      <c r="H9418" s="66">
        <v>0</v>
      </c>
    </row>
    <row r="9419" spans="1:8" ht="12.75" customHeight="1" x14ac:dyDescent="0.25">
      <c r="A9419" s="26" t="s">
        <v>10205</v>
      </c>
      <c r="B9419" s="26" t="s">
        <v>10204</v>
      </c>
      <c r="C9419" s="65">
        <v>10</v>
      </c>
      <c r="D9419" s="66"/>
      <c r="E9419" s="66"/>
      <c r="F9419" s="66"/>
      <c r="G9419" s="66">
        <v>0</v>
      </c>
      <c r="H9419" s="66">
        <v>0</v>
      </c>
    </row>
    <row r="9420" spans="1:8" ht="12.75" customHeight="1" x14ac:dyDescent="0.25">
      <c r="A9420" s="26" t="s">
        <v>10206</v>
      </c>
      <c r="B9420" s="26" t="s">
        <v>10207</v>
      </c>
      <c r="C9420" s="65">
        <v>10</v>
      </c>
      <c r="D9420" s="66"/>
      <c r="E9420" s="66"/>
      <c r="F9420" s="66"/>
      <c r="G9420" s="66">
        <v>179041.2</v>
      </c>
      <c r="H9420" s="66">
        <v>179041.2</v>
      </c>
    </row>
    <row r="9421" spans="1:8" ht="12.75" customHeight="1" x14ac:dyDescent="0.25">
      <c r="A9421" s="26" t="s">
        <v>10208</v>
      </c>
      <c r="B9421" s="26" t="s">
        <v>10209</v>
      </c>
      <c r="C9421" s="65">
        <v>12</v>
      </c>
      <c r="D9421" s="66"/>
      <c r="E9421" s="66"/>
      <c r="F9421" s="66">
        <v>179041.2</v>
      </c>
      <c r="G9421" s="66"/>
      <c r="H9421" s="66">
        <v>179041.2</v>
      </c>
    </row>
    <row r="9422" spans="1:8" ht="12.75" customHeight="1" x14ac:dyDescent="0.25">
      <c r="A9422" s="26" t="s">
        <v>10210</v>
      </c>
      <c r="B9422" s="26" t="s">
        <v>10209</v>
      </c>
      <c r="C9422" s="65">
        <v>14</v>
      </c>
      <c r="D9422" s="66"/>
      <c r="E9422" s="66">
        <v>179041.2</v>
      </c>
      <c r="F9422" s="66"/>
      <c r="G9422" s="66"/>
      <c r="H9422" s="66">
        <v>179041.2</v>
      </c>
    </row>
    <row r="9423" spans="1:8" ht="12.75" customHeight="1" x14ac:dyDescent="0.25">
      <c r="A9423" s="26" t="s">
        <v>10211</v>
      </c>
      <c r="B9423" s="26" t="s">
        <v>10207</v>
      </c>
      <c r="C9423" s="65">
        <v>16</v>
      </c>
      <c r="D9423" s="66">
        <v>179041.2</v>
      </c>
      <c r="E9423" s="66"/>
      <c r="F9423" s="66"/>
      <c r="G9423" s="66"/>
      <c r="H9423" s="66">
        <v>179041.2</v>
      </c>
    </row>
    <row r="9424" spans="1:8" ht="12.75" customHeight="1" x14ac:dyDescent="0.25">
      <c r="A9424" s="26" t="s">
        <v>10212</v>
      </c>
      <c r="B9424" s="26" t="s">
        <v>10207</v>
      </c>
      <c r="C9424" s="65">
        <v>10</v>
      </c>
      <c r="D9424" s="66"/>
      <c r="E9424" s="66"/>
      <c r="F9424" s="66"/>
      <c r="G9424" s="66">
        <v>0</v>
      </c>
      <c r="H9424" s="66">
        <v>0</v>
      </c>
    </row>
    <row r="9425" spans="1:8" ht="12.75" customHeight="1" x14ac:dyDescent="0.25">
      <c r="A9425" s="26" t="s">
        <v>10213</v>
      </c>
      <c r="B9425" s="26" t="s">
        <v>10214</v>
      </c>
      <c r="C9425" s="65">
        <v>3</v>
      </c>
      <c r="D9425" s="66"/>
      <c r="E9425" s="66"/>
      <c r="F9425" s="66"/>
      <c r="G9425" s="66"/>
      <c r="H9425" s="66">
        <v>52018051.32</v>
      </c>
    </row>
    <row r="9426" spans="1:8" ht="12.75" customHeight="1" x14ac:dyDescent="0.25">
      <c r="A9426" s="26" t="s">
        <v>10215</v>
      </c>
      <c r="B9426" s="26" t="s">
        <v>10214</v>
      </c>
      <c r="C9426" s="65">
        <v>4</v>
      </c>
      <c r="D9426" s="66"/>
      <c r="E9426" s="66"/>
      <c r="F9426" s="66"/>
      <c r="G9426" s="66"/>
      <c r="H9426" s="66">
        <v>52018051.32</v>
      </c>
    </row>
    <row r="9427" spans="1:8" ht="12.75" customHeight="1" x14ac:dyDescent="0.25">
      <c r="A9427" s="26" t="s">
        <v>10216</v>
      </c>
      <c r="B9427" s="26" t="s">
        <v>10214</v>
      </c>
      <c r="C9427" s="65">
        <v>6</v>
      </c>
      <c r="D9427" s="66"/>
      <c r="E9427" s="66"/>
      <c r="F9427" s="66"/>
      <c r="G9427" s="66"/>
      <c r="H9427" s="66">
        <v>52018051.32</v>
      </c>
    </row>
    <row r="9428" spans="1:8" ht="12.75" customHeight="1" x14ac:dyDescent="0.25">
      <c r="A9428" s="26" t="s">
        <v>10217</v>
      </c>
      <c r="B9428" s="26" t="s">
        <v>10214</v>
      </c>
      <c r="C9428" s="65">
        <v>10</v>
      </c>
      <c r="D9428" s="66"/>
      <c r="E9428" s="66"/>
      <c r="F9428" s="66"/>
      <c r="G9428" s="66">
        <v>52018051.32</v>
      </c>
      <c r="H9428" s="66">
        <v>52018051.32</v>
      </c>
    </row>
    <row r="9429" spans="1:8" ht="12.75" customHeight="1" x14ac:dyDescent="0.25">
      <c r="A9429" s="26" t="s">
        <v>11725</v>
      </c>
      <c r="B9429" s="26" t="s">
        <v>11726</v>
      </c>
      <c r="C9429" s="65">
        <v>12</v>
      </c>
      <c r="D9429" s="66"/>
      <c r="E9429" s="66"/>
      <c r="F9429" s="66">
        <v>52018051.32</v>
      </c>
      <c r="G9429" s="66"/>
      <c r="H9429" s="66">
        <v>52018051.32</v>
      </c>
    </row>
    <row r="9430" spans="1:8" ht="12.75" customHeight="1" x14ac:dyDescent="0.25">
      <c r="A9430" s="26" t="s">
        <v>11727</v>
      </c>
      <c r="B9430" s="26" t="s">
        <v>11728</v>
      </c>
      <c r="C9430" s="65">
        <v>14</v>
      </c>
      <c r="D9430" s="66"/>
      <c r="E9430" s="66">
        <v>52018051.32</v>
      </c>
      <c r="F9430" s="66"/>
      <c r="G9430" s="66"/>
      <c r="H9430" s="66">
        <v>52018051.32</v>
      </c>
    </row>
    <row r="9431" spans="1:8" ht="12.75" customHeight="1" x14ac:dyDescent="0.25">
      <c r="A9431" s="26" t="s">
        <v>11729</v>
      </c>
      <c r="B9431" s="26" t="s">
        <v>11730</v>
      </c>
      <c r="C9431" s="65">
        <v>16</v>
      </c>
      <c r="D9431" s="66">
        <v>52018051.32</v>
      </c>
      <c r="E9431" s="66"/>
      <c r="F9431" s="66"/>
      <c r="G9431" s="66"/>
      <c r="H9431" s="66">
        <v>52018051.32</v>
      </c>
    </row>
    <row r="9432" spans="1:8" ht="12.75" customHeight="1" x14ac:dyDescent="0.25">
      <c r="A9432" s="26" t="s">
        <v>11731</v>
      </c>
      <c r="B9432" s="26" t="s">
        <v>11732</v>
      </c>
      <c r="C9432" s="65">
        <v>12</v>
      </c>
      <c r="D9432" s="66"/>
      <c r="E9432" s="66"/>
      <c r="F9432" s="66">
        <v>0</v>
      </c>
      <c r="G9432" s="66"/>
      <c r="H9432" s="66">
        <v>0</v>
      </c>
    </row>
    <row r="9433" spans="1:8" ht="12.75" customHeight="1" x14ac:dyDescent="0.25">
      <c r="A9433" s="26" t="s">
        <v>11733</v>
      </c>
      <c r="B9433" s="26" t="s">
        <v>11728</v>
      </c>
      <c r="C9433" s="65">
        <v>14</v>
      </c>
      <c r="D9433" s="66"/>
      <c r="E9433" s="66">
        <v>0</v>
      </c>
      <c r="F9433" s="66"/>
      <c r="G9433" s="66"/>
      <c r="H9433" s="66">
        <v>0</v>
      </c>
    </row>
    <row r="9434" spans="1:8" ht="12.75" customHeight="1" x14ac:dyDescent="0.25">
      <c r="A9434" s="26" t="s">
        <v>11734</v>
      </c>
      <c r="B9434" s="26" t="s">
        <v>11730</v>
      </c>
      <c r="C9434" s="65">
        <v>16</v>
      </c>
      <c r="D9434" s="66">
        <v>0</v>
      </c>
      <c r="E9434" s="66"/>
      <c r="F9434" s="66"/>
      <c r="G9434" s="66"/>
      <c r="H9434" s="66">
        <v>0</v>
      </c>
    </row>
    <row r="9435" spans="1:8" ht="12.75" customHeight="1" x14ac:dyDescent="0.25">
      <c r="A9435" s="26" t="s">
        <v>11735</v>
      </c>
      <c r="B9435" s="26" t="s">
        <v>11736</v>
      </c>
      <c r="C9435" s="65">
        <v>12</v>
      </c>
      <c r="D9435" s="66"/>
      <c r="E9435" s="66"/>
      <c r="F9435" s="66">
        <v>0</v>
      </c>
      <c r="G9435" s="66"/>
      <c r="H9435" s="66">
        <v>0</v>
      </c>
    </row>
    <row r="9436" spans="1:8" ht="12.75" customHeight="1" x14ac:dyDescent="0.25">
      <c r="A9436" s="26" t="s">
        <v>11737</v>
      </c>
      <c r="B9436" s="26" t="s">
        <v>11738</v>
      </c>
      <c r="C9436" s="65">
        <v>14</v>
      </c>
      <c r="D9436" s="66"/>
      <c r="E9436" s="66">
        <v>0</v>
      </c>
      <c r="F9436" s="66"/>
      <c r="G9436" s="66"/>
      <c r="H9436" s="66">
        <v>0</v>
      </c>
    </row>
    <row r="9437" spans="1:8" ht="12.75" customHeight="1" x14ac:dyDescent="0.25">
      <c r="A9437" s="26" t="s">
        <v>11739</v>
      </c>
      <c r="B9437" s="26" t="s">
        <v>11730</v>
      </c>
      <c r="C9437" s="65">
        <v>16</v>
      </c>
      <c r="D9437" s="66">
        <v>0</v>
      </c>
      <c r="E9437" s="66"/>
      <c r="F9437" s="66"/>
      <c r="G9437" s="66"/>
      <c r="H9437" s="66">
        <v>0</v>
      </c>
    </row>
    <row r="9438" spans="1:8" ht="12.75" customHeight="1" x14ac:dyDescent="0.25">
      <c r="A9438" s="26" t="s">
        <v>11740</v>
      </c>
      <c r="B9438" s="26" t="s">
        <v>11741</v>
      </c>
      <c r="C9438" s="65">
        <v>12</v>
      </c>
      <c r="D9438" s="66"/>
      <c r="E9438" s="66"/>
      <c r="F9438" s="66">
        <v>0</v>
      </c>
      <c r="G9438" s="66"/>
      <c r="H9438" s="66">
        <v>0</v>
      </c>
    </row>
    <row r="9439" spans="1:8" ht="12.75" customHeight="1" x14ac:dyDescent="0.25">
      <c r="A9439" s="26" t="s">
        <v>11742</v>
      </c>
      <c r="B9439" s="26" t="s">
        <v>11738</v>
      </c>
      <c r="C9439" s="65">
        <v>14</v>
      </c>
      <c r="D9439" s="66"/>
      <c r="E9439" s="66">
        <v>0</v>
      </c>
      <c r="F9439" s="66"/>
      <c r="G9439" s="66"/>
      <c r="H9439" s="66">
        <v>0</v>
      </c>
    </row>
    <row r="9440" spans="1:8" ht="12.75" customHeight="1" x14ac:dyDescent="0.25">
      <c r="A9440" s="26" t="s">
        <v>11743</v>
      </c>
      <c r="B9440" s="26" t="s">
        <v>11730</v>
      </c>
      <c r="C9440" s="65">
        <v>16</v>
      </c>
      <c r="D9440" s="66">
        <v>0</v>
      </c>
      <c r="E9440" s="66"/>
      <c r="F9440" s="66"/>
      <c r="G9440" s="66"/>
      <c r="H9440" s="66">
        <v>0</v>
      </c>
    </row>
    <row r="9441" spans="1:8" ht="12.75" customHeight="1" x14ac:dyDescent="0.25">
      <c r="A9441" s="26" t="s">
        <v>10218</v>
      </c>
      <c r="B9441" s="26" t="s">
        <v>10214</v>
      </c>
      <c r="C9441" s="65">
        <v>10</v>
      </c>
      <c r="D9441" s="66"/>
      <c r="E9441" s="66"/>
      <c r="F9441" s="66"/>
      <c r="G9441" s="66">
        <v>0</v>
      </c>
      <c r="H9441" s="66">
        <v>0</v>
      </c>
    </row>
    <row r="9442" spans="1:8" ht="12.75" customHeight="1" x14ac:dyDescent="0.25">
      <c r="A9442" s="26" t="s">
        <v>11703</v>
      </c>
      <c r="B9442" s="26" t="s">
        <v>11704</v>
      </c>
      <c r="C9442" s="65">
        <v>6</v>
      </c>
      <c r="D9442" s="66"/>
      <c r="E9442" s="66"/>
      <c r="F9442" s="66"/>
      <c r="G9442" s="66"/>
      <c r="H9442" s="66">
        <v>0</v>
      </c>
    </row>
    <row r="9443" spans="1:8" ht="12.75" customHeight="1" x14ac:dyDescent="0.25">
      <c r="A9443" s="26" t="s">
        <v>11705</v>
      </c>
      <c r="B9443" s="26" t="s">
        <v>11704</v>
      </c>
      <c r="C9443" s="65">
        <v>10</v>
      </c>
      <c r="D9443" s="66"/>
      <c r="E9443" s="66"/>
      <c r="F9443" s="66"/>
      <c r="G9443" s="66">
        <v>0</v>
      </c>
      <c r="H9443" s="66">
        <v>0</v>
      </c>
    </row>
    <row r="9444" spans="1:8" ht="12.75" customHeight="1" x14ac:dyDescent="0.25">
      <c r="A9444" s="26" t="s">
        <v>11706</v>
      </c>
      <c r="B9444" s="26" t="s">
        <v>554</v>
      </c>
      <c r="C9444" s="65">
        <v>12</v>
      </c>
      <c r="D9444" s="66"/>
      <c r="E9444" s="66"/>
      <c r="F9444" s="66">
        <v>0</v>
      </c>
      <c r="G9444" s="66"/>
      <c r="H9444" s="66">
        <v>0</v>
      </c>
    </row>
    <row r="9445" spans="1:8" ht="12.75" customHeight="1" x14ac:dyDescent="0.25">
      <c r="A9445" s="26" t="s">
        <v>11707</v>
      </c>
      <c r="B9445" s="26" t="s">
        <v>554</v>
      </c>
      <c r="C9445" s="65">
        <v>14</v>
      </c>
      <c r="D9445" s="66"/>
      <c r="E9445" s="66">
        <v>0</v>
      </c>
      <c r="F9445" s="66"/>
      <c r="G9445" s="66"/>
      <c r="H9445" s="66">
        <v>0</v>
      </c>
    </row>
    <row r="9446" spans="1:8" ht="12.75" customHeight="1" x14ac:dyDescent="0.25">
      <c r="A9446" s="26" t="s">
        <v>10219</v>
      </c>
      <c r="B9446" s="26" t="s">
        <v>10220</v>
      </c>
      <c r="C9446" s="65">
        <v>3</v>
      </c>
      <c r="D9446" s="66"/>
      <c r="E9446" s="66"/>
      <c r="F9446" s="66"/>
      <c r="G9446" s="66"/>
      <c r="H9446" s="66">
        <v>0</v>
      </c>
    </row>
    <row r="9447" spans="1:8" ht="12.75" customHeight="1" x14ac:dyDescent="0.25">
      <c r="A9447" s="26" t="s">
        <v>10221</v>
      </c>
      <c r="B9447" s="26" t="s">
        <v>10220</v>
      </c>
      <c r="C9447" s="65">
        <v>4</v>
      </c>
      <c r="D9447" s="66"/>
      <c r="E9447" s="66"/>
      <c r="F9447" s="66"/>
      <c r="G9447" s="66"/>
      <c r="H9447" s="66">
        <v>0</v>
      </c>
    </row>
    <row r="9448" spans="1:8" ht="12.75" customHeight="1" x14ac:dyDescent="0.25">
      <c r="A9448" s="26" t="s">
        <v>10222</v>
      </c>
      <c r="B9448" s="26" t="s">
        <v>10220</v>
      </c>
      <c r="C9448" s="65">
        <v>6</v>
      </c>
      <c r="D9448" s="66"/>
      <c r="E9448" s="66"/>
      <c r="F9448" s="66"/>
      <c r="G9448" s="66"/>
      <c r="H9448" s="66">
        <v>0</v>
      </c>
    </row>
    <row r="9449" spans="1:8" ht="12.75" customHeight="1" x14ac:dyDescent="0.25">
      <c r="A9449" s="26" t="s">
        <v>10223</v>
      </c>
      <c r="B9449" s="26" t="s">
        <v>10224</v>
      </c>
      <c r="C9449" s="65">
        <v>10</v>
      </c>
      <c r="D9449" s="66"/>
      <c r="E9449" s="66"/>
      <c r="F9449" s="66"/>
      <c r="G9449" s="66">
        <v>0</v>
      </c>
      <c r="H9449" s="66">
        <v>0</v>
      </c>
    </row>
    <row r="9450" spans="1:8" ht="12.75" customHeight="1" x14ac:dyDescent="0.25">
      <c r="A9450" s="26" t="s">
        <v>10225</v>
      </c>
      <c r="B9450" s="26" t="s">
        <v>8024</v>
      </c>
      <c r="C9450" s="65">
        <v>10</v>
      </c>
      <c r="D9450" s="66"/>
      <c r="E9450" s="66"/>
      <c r="F9450" s="66"/>
      <c r="G9450" s="66">
        <v>0</v>
      </c>
      <c r="H9450" s="66">
        <v>0</v>
      </c>
    </row>
    <row r="9451" spans="1:8" ht="12.75" customHeight="1" x14ac:dyDescent="0.25">
      <c r="A9451" s="26" t="s">
        <v>10226</v>
      </c>
      <c r="B9451" s="26" t="s">
        <v>10227</v>
      </c>
      <c r="C9451" s="65">
        <v>10</v>
      </c>
      <c r="D9451" s="66"/>
      <c r="E9451" s="66"/>
      <c r="F9451" s="66"/>
      <c r="G9451" s="66">
        <v>0</v>
      </c>
      <c r="H9451" s="66">
        <v>0</v>
      </c>
    </row>
    <row r="9452" spans="1:8" ht="12.75" customHeight="1" x14ac:dyDescent="0.25">
      <c r="A9452" s="26" t="s">
        <v>10228</v>
      </c>
      <c r="B9452" s="26" t="s">
        <v>10229</v>
      </c>
      <c r="C9452" s="65">
        <v>10</v>
      </c>
      <c r="D9452" s="66"/>
      <c r="E9452" s="66"/>
      <c r="F9452" s="66"/>
      <c r="G9452" s="66">
        <v>0</v>
      </c>
      <c r="H9452" s="66">
        <v>0</v>
      </c>
    </row>
    <row r="9453" spans="1:8" ht="12.75" customHeight="1" x14ac:dyDescent="0.25">
      <c r="A9453" s="26" t="s">
        <v>10230</v>
      </c>
      <c r="B9453" s="26" t="s">
        <v>4745</v>
      </c>
      <c r="C9453" s="65">
        <v>10</v>
      </c>
      <c r="D9453" s="66"/>
      <c r="E9453" s="66"/>
      <c r="F9453" s="66"/>
      <c r="G9453" s="66">
        <v>0</v>
      </c>
      <c r="H9453" s="66">
        <v>0</v>
      </c>
    </row>
    <row r="9454" spans="1:8" ht="12.75" customHeight="1" x14ac:dyDescent="0.25">
      <c r="A9454" s="26" t="s">
        <v>10231</v>
      </c>
      <c r="B9454" s="26" t="s">
        <v>10232</v>
      </c>
      <c r="C9454" s="65">
        <v>3</v>
      </c>
      <c r="D9454" s="66"/>
      <c r="E9454" s="66"/>
      <c r="F9454" s="66"/>
      <c r="G9454" s="66"/>
      <c r="H9454" s="66">
        <v>0</v>
      </c>
    </row>
    <row r="9455" spans="1:8" ht="12.75" customHeight="1" x14ac:dyDescent="0.25">
      <c r="A9455" s="26" t="s">
        <v>10233</v>
      </c>
      <c r="B9455" s="26" t="s">
        <v>10232</v>
      </c>
      <c r="C9455" s="65">
        <v>4</v>
      </c>
      <c r="D9455" s="66"/>
      <c r="E9455" s="66"/>
      <c r="F9455" s="66"/>
      <c r="G9455" s="66"/>
      <c r="H9455" s="66">
        <v>0</v>
      </c>
    </row>
    <row r="9456" spans="1:8" ht="12.75" customHeight="1" x14ac:dyDescent="0.25">
      <c r="A9456" s="26" t="s">
        <v>10234</v>
      </c>
      <c r="B9456" s="26" t="s">
        <v>10232</v>
      </c>
      <c r="C9456" s="65">
        <v>6</v>
      </c>
      <c r="D9456" s="66"/>
      <c r="E9456" s="66"/>
      <c r="F9456" s="66"/>
      <c r="G9456" s="66"/>
      <c r="H9456" s="66">
        <v>0</v>
      </c>
    </row>
    <row r="9457" spans="1:8" ht="12.75" customHeight="1" x14ac:dyDescent="0.25">
      <c r="A9457" s="26" t="s">
        <v>10235</v>
      </c>
      <c r="B9457" s="26" t="s">
        <v>10224</v>
      </c>
      <c r="C9457" s="65">
        <v>10</v>
      </c>
      <c r="D9457" s="66"/>
      <c r="E9457" s="66"/>
      <c r="F9457" s="66"/>
      <c r="G9457" s="66">
        <v>0</v>
      </c>
      <c r="H9457" s="66">
        <v>0</v>
      </c>
    </row>
    <row r="9458" spans="1:8" ht="12.75" customHeight="1" x14ac:dyDescent="0.25">
      <c r="A9458" s="26" t="s">
        <v>10236</v>
      </c>
      <c r="B9458" s="26" t="s">
        <v>5304</v>
      </c>
      <c r="C9458" s="65">
        <v>10</v>
      </c>
      <c r="D9458" s="66"/>
      <c r="E9458" s="66"/>
      <c r="F9458" s="66"/>
      <c r="G9458" s="66">
        <v>0</v>
      </c>
      <c r="H9458" s="66">
        <v>0</v>
      </c>
    </row>
    <row r="9459" spans="1:8" ht="12.75" customHeight="1" x14ac:dyDescent="0.25">
      <c r="A9459" s="26" t="s">
        <v>10237</v>
      </c>
      <c r="B9459" s="26" t="s">
        <v>10227</v>
      </c>
      <c r="C9459" s="65">
        <v>10</v>
      </c>
      <c r="D9459" s="66"/>
      <c r="E9459" s="66"/>
      <c r="F9459" s="66"/>
      <c r="G9459" s="66">
        <v>0</v>
      </c>
      <c r="H9459" s="66">
        <v>0</v>
      </c>
    </row>
    <row r="9460" spans="1:8" ht="12.75" customHeight="1" x14ac:dyDescent="0.25">
      <c r="A9460" s="26" t="s">
        <v>10238</v>
      </c>
      <c r="B9460" s="26" t="s">
        <v>10229</v>
      </c>
      <c r="C9460" s="65">
        <v>10</v>
      </c>
      <c r="D9460" s="66"/>
      <c r="E9460" s="66"/>
      <c r="F9460" s="66"/>
      <c r="G9460" s="66">
        <v>0</v>
      </c>
      <c r="H9460" s="66">
        <v>0</v>
      </c>
    </row>
    <row r="9461" spans="1:8" ht="12.75" customHeight="1" x14ac:dyDescent="0.25">
      <c r="A9461" s="26" t="s">
        <v>10239</v>
      </c>
      <c r="B9461" s="26" t="s">
        <v>4745</v>
      </c>
      <c r="C9461" s="65">
        <v>10</v>
      </c>
      <c r="D9461" s="66"/>
      <c r="E9461" s="66"/>
      <c r="F9461" s="66"/>
      <c r="G9461" s="66">
        <v>0</v>
      </c>
      <c r="H9461" s="66">
        <v>0</v>
      </c>
    </row>
    <row r="9462" spans="1:8" ht="12.75" customHeight="1" x14ac:dyDescent="0.25">
      <c r="A9462" s="26" t="s">
        <v>10240</v>
      </c>
      <c r="B9462" s="26" t="s">
        <v>10241</v>
      </c>
      <c r="C9462" s="65">
        <v>10</v>
      </c>
      <c r="D9462" s="66"/>
      <c r="E9462" s="66"/>
      <c r="F9462" s="66"/>
      <c r="G9462" s="66">
        <v>0</v>
      </c>
      <c r="H9462" s="66">
        <v>0</v>
      </c>
    </row>
    <row r="9463" spans="1:8" ht="12.75" customHeight="1" x14ac:dyDescent="0.25">
      <c r="A9463" s="26" t="s">
        <v>10242</v>
      </c>
      <c r="B9463" s="26" t="s">
        <v>10243</v>
      </c>
      <c r="C9463" s="65">
        <v>3</v>
      </c>
      <c r="D9463" s="66"/>
      <c r="E9463" s="66"/>
      <c r="F9463" s="66"/>
      <c r="G9463" s="66"/>
      <c r="H9463" s="66">
        <v>1312993.01</v>
      </c>
    </row>
    <row r="9464" spans="1:8" ht="12.75" customHeight="1" x14ac:dyDescent="0.25">
      <c r="A9464" s="26" t="s">
        <v>10244</v>
      </c>
      <c r="B9464" s="26" t="s">
        <v>10243</v>
      </c>
      <c r="C9464" s="65">
        <v>4</v>
      </c>
      <c r="D9464" s="66"/>
      <c r="E9464" s="66"/>
      <c r="F9464" s="66"/>
      <c r="G9464" s="66"/>
      <c r="H9464" s="66">
        <v>1312993.01</v>
      </c>
    </row>
    <row r="9465" spans="1:8" ht="12.75" customHeight="1" x14ac:dyDescent="0.25">
      <c r="A9465" s="26" t="s">
        <v>10245</v>
      </c>
      <c r="B9465" s="26" t="s">
        <v>10243</v>
      </c>
      <c r="C9465" s="65">
        <v>6</v>
      </c>
      <c r="D9465" s="66"/>
      <c r="E9465" s="66"/>
      <c r="F9465" s="66"/>
      <c r="G9465" s="66"/>
      <c r="H9465" s="66">
        <v>1312993.01</v>
      </c>
    </row>
    <row r="9466" spans="1:8" ht="12.75" customHeight="1" x14ac:dyDescent="0.25">
      <c r="A9466" s="26" t="s">
        <v>11333</v>
      </c>
      <c r="B9466" s="26" t="s">
        <v>11334</v>
      </c>
      <c r="C9466" s="65">
        <v>10</v>
      </c>
      <c r="D9466" s="66"/>
      <c r="E9466" s="66"/>
      <c r="F9466" s="66"/>
      <c r="G9466" s="66">
        <v>1312993.01</v>
      </c>
      <c r="H9466" s="66">
        <v>1312993.01</v>
      </c>
    </row>
    <row r="9467" spans="1:8" ht="12.75" customHeight="1" x14ac:dyDescent="0.25">
      <c r="A9467" s="26" t="s">
        <v>10246</v>
      </c>
      <c r="B9467" s="26" t="s">
        <v>1696</v>
      </c>
      <c r="C9467" s="65">
        <v>12</v>
      </c>
      <c r="D9467" s="66"/>
      <c r="E9467" s="66"/>
      <c r="F9467" s="66">
        <v>60548.09</v>
      </c>
      <c r="G9467" s="66"/>
      <c r="H9467" s="66">
        <v>60548.09</v>
      </c>
    </row>
    <row r="9468" spans="1:8" ht="12.75" customHeight="1" x14ac:dyDescent="0.25">
      <c r="A9468" s="26" t="s">
        <v>10247</v>
      </c>
      <c r="B9468" s="26" t="s">
        <v>1696</v>
      </c>
      <c r="C9468" s="65">
        <v>14</v>
      </c>
      <c r="D9468" s="66"/>
      <c r="E9468" s="66">
        <v>60548.09</v>
      </c>
      <c r="F9468" s="66"/>
      <c r="G9468" s="66"/>
      <c r="H9468" s="66">
        <v>60548.09</v>
      </c>
    </row>
    <row r="9469" spans="1:8" ht="12.75" customHeight="1" x14ac:dyDescent="0.25">
      <c r="A9469" s="26" t="s">
        <v>10248</v>
      </c>
      <c r="B9469" s="26" t="s">
        <v>557</v>
      </c>
      <c r="C9469" s="65">
        <v>16</v>
      </c>
      <c r="D9469" s="66">
        <v>19408.939999999999</v>
      </c>
      <c r="E9469" s="66"/>
      <c r="F9469" s="66"/>
      <c r="G9469" s="66"/>
      <c r="H9469" s="66">
        <v>19408.939999999999</v>
      </c>
    </row>
    <row r="9470" spans="1:8" ht="12.75" customHeight="1" x14ac:dyDescent="0.25">
      <c r="A9470" s="26" t="s">
        <v>10249</v>
      </c>
      <c r="B9470" s="26" t="s">
        <v>559</v>
      </c>
      <c r="C9470" s="65">
        <v>16</v>
      </c>
      <c r="D9470" s="66">
        <v>0</v>
      </c>
      <c r="E9470" s="66"/>
      <c r="F9470" s="66"/>
      <c r="G9470" s="66"/>
      <c r="H9470" s="66">
        <v>0</v>
      </c>
    </row>
    <row r="9471" spans="1:8" ht="12.75" customHeight="1" x14ac:dyDescent="0.25">
      <c r="A9471" s="26" t="s">
        <v>10250</v>
      </c>
      <c r="B9471" s="26" t="s">
        <v>561</v>
      </c>
      <c r="C9471" s="65">
        <v>16</v>
      </c>
      <c r="D9471" s="66">
        <v>7441.02</v>
      </c>
      <c r="E9471" s="66"/>
      <c r="F9471" s="66"/>
      <c r="G9471" s="66"/>
      <c r="H9471" s="66">
        <v>7441.02</v>
      </c>
    </row>
    <row r="9472" spans="1:8" ht="12.75" customHeight="1" x14ac:dyDescent="0.25">
      <c r="A9472" s="26" t="s">
        <v>10251</v>
      </c>
      <c r="B9472" s="26" t="s">
        <v>563</v>
      </c>
      <c r="C9472" s="65">
        <v>16</v>
      </c>
      <c r="D9472" s="66">
        <v>0</v>
      </c>
      <c r="E9472" s="66"/>
      <c r="F9472" s="66"/>
      <c r="G9472" s="66"/>
      <c r="H9472" s="66">
        <v>0</v>
      </c>
    </row>
    <row r="9473" spans="1:8" ht="12.75" customHeight="1" x14ac:dyDescent="0.25">
      <c r="A9473" s="26" t="s">
        <v>10252</v>
      </c>
      <c r="B9473" s="26" t="s">
        <v>565</v>
      </c>
      <c r="C9473" s="65">
        <v>16</v>
      </c>
      <c r="D9473" s="66">
        <v>0</v>
      </c>
      <c r="E9473" s="66"/>
      <c r="F9473" s="66"/>
      <c r="G9473" s="66"/>
      <c r="H9473" s="66">
        <v>0</v>
      </c>
    </row>
    <row r="9474" spans="1:8" ht="12.75" customHeight="1" x14ac:dyDescent="0.25">
      <c r="A9474" s="26" t="s">
        <v>10253</v>
      </c>
      <c r="B9474" s="26" t="s">
        <v>567</v>
      </c>
      <c r="C9474" s="65">
        <v>16</v>
      </c>
      <c r="D9474" s="66">
        <v>0</v>
      </c>
      <c r="E9474" s="66"/>
      <c r="F9474" s="66"/>
      <c r="G9474" s="66"/>
      <c r="H9474" s="66">
        <v>0</v>
      </c>
    </row>
    <row r="9475" spans="1:8" ht="12.75" customHeight="1" x14ac:dyDescent="0.25">
      <c r="A9475" s="26" t="s">
        <v>11801</v>
      </c>
      <c r="B9475" s="26" t="s">
        <v>11488</v>
      </c>
      <c r="C9475" s="65">
        <v>16</v>
      </c>
      <c r="D9475" s="66">
        <v>13373.05</v>
      </c>
      <c r="E9475" s="66"/>
      <c r="F9475" s="66"/>
      <c r="G9475" s="66"/>
      <c r="H9475" s="66">
        <v>13373.05</v>
      </c>
    </row>
    <row r="9476" spans="1:8" ht="12.75" customHeight="1" x14ac:dyDescent="0.25">
      <c r="A9476" s="26" t="s">
        <v>11845</v>
      </c>
      <c r="B9476" s="26" t="s">
        <v>11490</v>
      </c>
      <c r="C9476" s="65">
        <v>16</v>
      </c>
      <c r="D9476" s="66">
        <v>0</v>
      </c>
      <c r="E9476" s="66"/>
      <c r="F9476" s="66"/>
      <c r="G9476" s="66"/>
      <c r="H9476" s="66">
        <v>0</v>
      </c>
    </row>
    <row r="9477" spans="1:8" ht="12.75" customHeight="1" x14ac:dyDescent="0.25">
      <c r="A9477" s="26" t="s">
        <v>12013</v>
      </c>
      <c r="B9477" s="26" t="s">
        <v>11492</v>
      </c>
      <c r="C9477" s="65">
        <v>16</v>
      </c>
      <c r="D9477" s="66">
        <v>0</v>
      </c>
      <c r="E9477" s="66"/>
      <c r="F9477" s="66"/>
      <c r="G9477" s="66"/>
      <c r="H9477" s="66">
        <v>0</v>
      </c>
    </row>
    <row r="9478" spans="1:8" ht="12.75" customHeight="1" x14ac:dyDescent="0.25">
      <c r="A9478" s="26" t="s">
        <v>12067</v>
      </c>
      <c r="B9478" s="26" t="s">
        <v>11711</v>
      </c>
      <c r="C9478" s="65">
        <v>16</v>
      </c>
      <c r="D9478" s="66">
        <v>0</v>
      </c>
      <c r="E9478" s="66"/>
      <c r="F9478" s="66"/>
      <c r="G9478" s="66"/>
      <c r="H9478" s="66">
        <v>0</v>
      </c>
    </row>
    <row r="9479" spans="1:8" ht="12.75" customHeight="1" x14ac:dyDescent="0.25">
      <c r="A9479" s="26" t="s">
        <v>12377</v>
      </c>
      <c r="B9479" s="26" t="s">
        <v>11494</v>
      </c>
      <c r="C9479" s="65">
        <v>16</v>
      </c>
      <c r="D9479" s="66">
        <v>0</v>
      </c>
      <c r="E9479" s="66"/>
      <c r="F9479" s="66"/>
      <c r="G9479" s="66"/>
      <c r="H9479" s="66">
        <v>0</v>
      </c>
    </row>
    <row r="9480" spans="1:8" ht="12.75" customHeight="1" x14ac:dyDescent="0.25">
      <c r="A9480" s="26" t="s">
        <v>11802</v>
      </c>
      <c r="B9480" s="26" t="s">
        <v>11496</v>
      </c>
      <c r="C9480" s="65">
        <v>16</v>
      </c>
      <c r="D9480" s="66">
        <v>20325.080000000002</v>
      </c>
      <c r="E9480" s="66"/>
      <c r="F9480" s="66"/>
      <c r="G9480" s="66"/>
      <c r="H9480" s="66">
        <v>20325.080000000002</v>
      </c>
    </row>
    <row r="9481" spans="1:8" ht="12.75" customHeight="1" x14ac:dyDescent="0.25">
      <c r="A9481" s="26" t="s">
        <v>11846</v>
      </c>
      <c r="B9481" s="26" t="s">
        <v>11498</v>
      </c>
      <c r="C9481" s="65">
        <v>16</v>
      </c>
      <c r="D9481" s="66">
        <v>0</v>
      </c>
      <c r="E9481" s="66"/>
      <c r="F9481" s="66"/>
      <c r="G9481" s="66"/>
      <c r="H9481" s="66">
        <v>0</v>
      </c>
    </row>
    <row r="9482" spans="1:8" ht="12.75" customHeight="1" x14ac:dyDescent="0.25">
      <c r="A9482" s="26" t="s">
        <v>11936</v>
      </c>
      <c r="B9482" s="26" t="s">
        <v>11917</v>
      </c>
      <c r="C9482" s="65">
        <v>16</v>
      </c>
      <c r="D9482" s="66">
        <v>0</v>
      </c>
      <c r="E9482" s="66"/>
      <c r="F9482" s="66"/>
      <c r="G9482" s="66"/>
      <c r="H9482" s="66">
        <v>0</v>
      </c>
    </row>
    <row r="9483" spans="1:8" ht="12.75" customHeight="1" x14ac:dyDescent="0.25">
      <c r="A9483" s="26" t="s">
        <v>10254</v>
      </c>
      <c r="B9483" s="26" t="s">
        <v>569</v>
      </c>
      <c r="C9483" s="65">
        <v>12</v>
      </c>
      <c r="D9483" s="66"/>
      <c r="E9483" s="66"/>
      <c r="F9483" s="66">
        <v>589119.23</v>
      </c>
      <c r="G9483" s="66"/>
      <c r="H9483" s="66">
        <v>589119.23</v>
      </c>
    </row>
    <row r="9484" spans="1:8" ht="12.75" customHeight="1" x14ac:dyDescent="0.25">
      <c r="A9484" s="26" t="s">
        <v>10255</v>
      </c>
      <c r="B9484" s="26" t="s">
        <v>569</v>
      </c>
      <c r="C9484" s="65">
        <v>14</v>
      </c>
      <c r="D9484" s="66"/>
      <c r="E9484" s="66">
        <v>589119.23</v>
      </c>
      <c r="F9484" s="66"/>
      <c r="G9484" s="66"/>
      <c r="H9484" s="66">
        <v>589119.23</v>
      </c>
    </row>
    <row r="9485" spans="1:8" ht="12.75" customHeight="1" x14ac:dyDescent="0.25">
      <c r="A9485" s="26" t="s">
        <v>10256</v>
      </c>
      <c r="B9485" s="26" t="s">
        <v>559</v>
      </c>
      <c r="C9485" s="65">
        <v>16</v>
      </c>
      <c r="D9485" s="66">
        <v>584985.28</v>
      </c>
      <c r="E9485" s="66"/>
      <c r="F9485" s="66"/>
      <c r="G9485" s="66"/>
      <c r="H9485" s="66">
        <v>584985.28</v>
      </c>
    </row>
    <row r="9486" spans="1:8" ht="12.75" customHeight="1" x14ac:dyDescent="0.25">
      <c r="A9486" s="26" t="s">
        <v>10257</v>
      </c>
      <c r="B9486" s="26" t="s">
        <v>561</v>
      </c>
      <c r="C9486" s="65">
        <v>16</v>
      </c>
      <c r="D9486" s="66">
        <v>0</v>
      </c>
      <c r="E9486" s="66"/>
      <c r="F9486" s="66"/>
      <c r="G9486" s="66"/>
      <c r="H9486" s="66">
        <v>0</v>
      </c>
    </row>
    <row r="9487" spans="1:8" ht="12.75" customHeight="1" x14ac:dyDescent="0.25">
      <c r="A9487" s="26" t="s">
        <v>10258</v>
      </c>
      <c r="B9487" s="26" t="s">
        <v>565</v>
      </c>
      <c r="C9487" s="65">
        <v>16</v>
      </c>
      <c r="D9487" s="66">
        <v>0</v>
      </c>
      <c r="E9487" s="66"/>
      <c r="F9487" s="66"/>
      <c r="G9487" s="66"/>
      <c r="H9487" s="66">
        <v>0</v>
      </c>
    </row>
    <row r="9488" spans="1:8" ht="12.75" customHeight="1" x14ac:dyDescent="0.25">
      <c r="A9488" s="26" t="s">
        <v>10259</v>
      </c>
      <c r="B9488" s="26" t="s">
        <v>575</v>
      </c>
      <c r="C9488" s="65">
        <v>16</v>
      </c>
      <c r="D9488" s="66">
        <v>0</v>
      </c>
      <c r="E9488" s="66"/>
      <c r="F9488" s="66"/>
      <c r="G9488" s="66"/>
      <c r="H9488" s="66">
        <v>0</v>
      </c>
    </row>
    <row r="9489" spans="1:8" ht="12.75" customHeight="1" x14ac:dyDescent="0.25">
      <c r="A9489" s="26" t="s">
        <v>11997</v>
      </c>
      <c r="B9489" s="26" t="s">
        <v>11665</v>
      </c>
      <c r="C9489" s="65">
        <v>16</v>
      </c>
      <c r="D9489" s="66">
        <v>0</v>
      </c>
      <c r="E9489" s="66"/>
      <c r="F9489" s="66"/>
      <c r="G9489" s="66"/>
      <c r="H9489" s="66">
        <v>0</v>
      </c>
    </row>
    <row r="9490" spans="1:8" ht="12.75" customHeight="1" x14ac:dyDescent="0.25">
      <c r="A9490" s="26" t="s">
        <v>12177</v>
      </c>
      <c r="B9490" s="26" t="s">
        <v>11665</v>
      </c>
      <c r="C9490" s="65">
        <v>16</v>
      </c>
      <c r="D9490" s="66">
        <v>4133.95</v>
      </c>
      <c r="E9490" s="66"/>
      <c r="F9490" s="66"/>
      <c r="G9490" s="66"/>
      <c r="H9490" s="66">
        <v>4133.95</v>
      </c>
    </row>
    <row r="9491" spans="1:8" ht="12.75" customHeight="1" x14ac:dyDescent="0.25">
      <c r="A9491" s="26" t="s">
        <v>12378</v>
      </c>
      <c r="B9491" s="26" t="s">
        <v>11625</v>
      </c>
      <c r="C9491" s="65">
        <v>16</v>
      </c>
      <c r="D9491" s="66">
        <v>0</v>
      </c>
      <c r="E9491" s="66"/>
      <c r="F9491" s="66"/>
      <c r="G9491" s="66"/>
      <c r="H9491" s="66">
        <v>0</v>
      </c>
    </row>
    <row r="9492" spans="1:8" ht="12.75" customHeight="1" x14ac:dyDescent="0.25">
      <c r="A9492" s="26" t="s">
        <v>12242</v>
      </c>
      <c r="B9492" s="26" t="s">
        <v>11769</v>
      </c>
      <c r="C9492" s="65">
        <v>16</v>
      </c>
      <c r="D9492" s="66">
        <v>0</v>
      </c>
      <c r="E9492" s="66"/>
      <c r="F9492" s="66"/>
      <c r="G9492" s="66"/>
      <c r="H9492" s="66">
        <v>0</v>
      </c>
    </row>
    <row r="9493" spans="1:8" ht="12.75" customHeight="1" x14ac:dyDescent="0.25">
      <c r="A9493" s="26" t="s">
        <v>12139</v>
      </c>
      <c r="B9493" s="26" t="s">
        <v>12123</v>
      </c>
      <c r="C9493" s="65">
        <v>16</v>
      </c>
      <c r="D9493" s="66">
        <v>0</v>
      </c>
      <c r="E9493" s="66"/>
      <c r="F9493" s="66"/>
      <c r="G9493" s="66"/>
      <c r="H9493" s="66">
        <v>0</v>
      </c>
    </row>
    <row r="9494" spans="1:8" ht="12.75" customHeight="1" x14ac:dyDescent="0.25">
      <c r="A9494" s="26" t="s">
        <v>10260</v>
      </c>
      <c r="B9494" s="26" t="s">
        <v>577</v>
      </c>
      <c r="C9494" s="65">
        <v>12</v>
      </c>
      <c r="D9494" s="66"/>
      <c r="E9494" s="66"/>
      <c r="F9494" s="66">
        <v>463582.05</v>
      </c>
      <c r="G9494" s="66"/>
      <c r="H9494" s="66">
        <v>463582.05</v>
      </c>
    </row>
    <row r="9495" spans="1:8" ht="12.75" customHeight="1" x14ac:dyDescent="0.25">
      <c r="A9495" s="26" t="s">
        <v>10261</v>
      </c>
      <c r="B9495" s="26" t="s">
        <v>577</v>
      </c>
      <c r="C9495" s="65">
        <v>14</v>
      </c>
      <c r="D9495" s="66"/>
      <c r="E9495" s="66">
        <v>463582.05</v>
      </c>
      <c r="F9495" s="66"/>
      <c r="G9495" s="66"/>
      <c r="H9495" s="66">
        <v>463582.05</v>
      </c>
    </row>
    <row r="9496" spans="1:8" ht="12.75" customHeight="1" x14ac:dyDescent="0.25">
      <c r="A9496" s="26" t="s">
        <v>10262</v>
      </c>
      <c r="B9496" s="26" t="s">
        <v>577</v>
      </c>
      <c r="C9496" s="65">
        <v>16</v>
      </c>
      <c r="D9496" s="66">
        <v>15347.73</v>
      </c>
      <c r="E9496" s="66"/>
      <c r="F9496" s="66"/>
      <c r="G9496" s="66"/>
      <c r="H9496" s="66">
        <v>15347.73</v>
      </c>
    </row>
    <row r="9497" spans="1:8" ht="12.75" customHeight="1" x14ac:dyDescent="0.25">
      <c r="A9497" s="26" t="s">
        <v>10263</v>
      </c>
      <c r="B9497" s="26" t="s">
        <v>581</v>
      </c>
      <c r="C9497" s="65">
        <v>16</v>
      </c>
      <c r="D9497" s="66">
        <v>0</v>
      </c>
      <c r="E9497" s="66"/>
      <c r="F9497" s="66"/>
      <c r="G9497" s="66"/>
      <c r="H9497" s="66">
        <v>0</v>
      </c>
    </row>
    <row r="9498" spans="1:8" ht="12.75" customHeight="1" x14ac:dyDescent="0.25">
      <c r="A9498" s="26" t="s">
        <v>10264</v>
      </c>
      <c r="B9498" s="26" t="s">
        <v>583</v>
      </c>
      <c r="C9498" s="65">
        <v>16</v>
      </c>
      <c r="D9498" s="66">
        <v>287867.98</v>
      </c>
      <c r="E9498" s="66"/>
      <c r="F9498" s="66"/>
      <c r="G9498" s="66"/>
      <c r="H9498" s="66">
        <v>287867.98</v>
      </c>
    </row>
    <row r="9499" spans="1:8" ht="12.75" customHeight="1" x14ac:dyDescent="0.25">
      <c r="A9499" s="26" t="s">
        <v>10265</v>
      </c>
      <c r="B9499" s="26" t="s">
        <v>585</v>
      </c>
      <c r="C9499" s="65">
        <v>16</v>
      </c>
      <c r="D9499" s="66">
        <v>59884.09</v>
      </c>
      <c r="E9499" s="66"/>
      <c r="F9499" s="66"/>
      <c r="G9499" s="66"/>
      <c r="H9499" s="66">
        <v>59884.09</v>
      </c>
    </row>
    <row r="9500" spans="1:8" ht="22.5" customHeight="1" x14ac:dyDescent="0.25">
      <c r="A9500" s="26" t="s">
        <v>10266</v>
      </c>
      <c r="B9500" s="26" t="s">
        <v>587</v>
      </c>
      <c r="C9500" s="65">
        <v>16</v>
      </c>
      <c r="D9500" s="66">
        <v>0</v>
      </c>
      <c r="E9500" s="66"/>
      <c r="F9500" s="66"/>
      <c r="G9500" s="66"/>
      <c r="H9500" s="66">
        <v>0</v>
      </c>
    </row>
    <row r="9501" spans="1:8" ht="12.75" customHeight="1" x14ac:dyDescent="0.25">
      <c r="A9501" s="26" t="s">
        <v>10267</v>
      </c>
      <c r="B9501" s="26" t="s">
        <v>589</v>
      </c>
      <c r="C9501" s="65">
        <v>16</v>
      </c>
      <c r="D9501" s="66">
        <v>6142.48</v>
      </c>
      <c r="E9501" s="66"/>
      <c r="F9501" s="66"/>
      <c r="G9501" s="66"/>
      <c r="H9501" s="66">
        <v>6142.48</v>
      </c>
    </row>
    <row r="9502" spans="1:8" ht="12.75" customHeight="1" x14ac:dyDescent="0.25">
      <c r="A9502" s="26" t="s">
        <v>10268</v>
      </c>
      <c r="B9502" s="26" t="s">
        <v>591</v>
      </c>
      <c r="C9502" s="65">
        <v>16</v>
      </c>
      <c r="D9502" s="66">
        <v>0</v>
      </c>
      <c r="E9502" s="66"/>
      <c r="F9502" s="66"/>
      <c r="G9502" s="66"/>
      <c r="H9502" s="66">
        <v>0</v>
      </c>
    </row>
    <row r="9503" spans="1:8" ht="12.75" customHeight="1" x14ac:dyDescent="0.25">
      <c r="A9503" s="26" t="s">
        <v>10269</v>
      </c>
      <c r="B9503" s="26" t="s">
        <v>593</v>
      </c>
      <c r="C9503" s="65">
        <v>16</v>
      </c>
      <c r="D9503" s="66">
        <v>13669.29</v>
      </c>
      <c r="E9503" s="66"/>
      <c r="F9503" s="66"/>
      <c r="G9503" s="66"/>
      <c r="H9503" s="66">
        <v>13669.29</v>
      </c>
    </row>
    <row r="9504" spans="1:8" ht="12.75" customHeight="1" x14ac:dyDescent="0.25">
      <c r="A9504" s="26" t="s">
        <v>10270</v>
      </c>
      <c r="B9504" s="26" t="s">
        <v>595</v>
      </c>
      <c r="C9504" s="65">
        <v>16</v>
      </c>
      <c r="D9504" s="66">
        <v>4826.46</v>
      </c>
      <c r="E9504" s="66"/>
      <c r="F9504" s="66"/>
      <c r="G9504" s="66"/>
      <c r="H9504" s="66">
        <v>4826.46</v>
      </c>
    </row>
    <row r="9505" spans="1:8" ht="12.75" customHeight="1" x14ac:dyDescent="0.25">
      <c r="A9505" s="26" t="s">
        <v>10271</v>
      </c>
      <c r="B9505" s="26" t="s">
        <v>597</v>
      </c>
      <c r="C9505" s="65">
        <v>16</v>
      </c>
      <c r="D9505" s="66">
        <v>0</v>
      </c>
      <c r="E9505" s="66"/>
      <c r="F9505" s="66"/>
      <c r="G9505" s="66"/>
      <c r="H9505" s="66">
        <v>0</v>
      </c>
    </row>
    <row r="9506" spans="1:8" ht="12.75" customHeight="1" x14ac:dyDescent="0.25">
      <c r="A9506" s="26" t="s">
        <v>10272</v>
      </c>
      <c r="B9506" s="26" t="s">
        <v>599</v>
      </c>
      <c r="C9506" s="65">
        <v>16</v>
      </c>
      <c r="D9506" s="66">
        <v>0</v>
      </c>
      <c r="E9506" s="66"/>
      <c r="F9506" s="66"/>
      <c r="G9506" s="66"/>
      <c r="H9506" s="66">
        <v>0</v>
      </c>
    </row>
    <row r="9507" spans="1:8" ht="12.75" customHeight="1" x14ac:dyDescent="0.25">
      <c r="A9507" s="26" t="s">
        <v>10273</v>
      </c>
      <c r="B9507" s="26" t="s">
        <v>601</v>
      </c>
      <c r="C9507" s="65">
        <v>16</v>
      </c>
      <c r="D9507" s="66">
        <v>0</v>
      </c>
      <c r="E9507" s="66"/>
      <c r="F9507" s="66"/>
      <c r="G9507" s="66"/>
      <c r="H9507" s="66">
        <v>0</v>
      </c>
    </row>
    <row r="9508" spans="1:8" ht="22.5" customHeight="1" x14ac:dyDescent="0.25">
      <c r="A9508" s="26" t="s">
        <v>10274</v>
      </c>
      <c r="B9508" s="26" t="s">
        <v>603</v>
      </c>
      <c r="C9508" s="65">
        <v>16</v>
      </c>
      <c r="D9508" s="66">
        <v>7724.9</v>
      </c>
      <c r="E9508" s="66"/>
      <c r="F9508" s="66"/>
      <c r="G9508" s="66"/>
      <c r="H9508" s="66">
        <v>7724.9</v>
      </c>
    </row>
    <row r="9509" spans="1:8" ht="22.5" customHeight="1" x14ac:dyDescent="0.25">
      <c r="A9509" s="26" t="s">
        <v>10275</v>
      </c>
      <c r="B9509" s="26" t="s">
        <v>605</v>
      </c>
      <c r="C9509" s="65">
        <v>16</v>
      </c>
      <c r="D9509" s="66">
        <v>0</v>
      </c>
      <c r="E9509" s="66"/>
      <c r="F9509" s="66"/>
      <c r="G9509" s="66"/>
      <c r="H9509" s="66">
        <v>0</v>
      </c>
    </row>
    <row r="9510" spans="1:8" ht="12.75" customHeight="1" x14ac:dyDescent="0.25">
      <c r="A9510" s="26" t="s">
        <v>10276</v>
      </c>
      <c r="B9510" s="26" t="s">
        <v>607</v>
      </c>
      <c r="C9510" s="65">
        <v>16</v>
      </c>
      <c r="D9510" s="66">
        <v>0</v>
      </c>
      <c r="E9510" s="66"/>
      <c r="F9510" s="66"/>
      <c r="G9510" s="66"/>
      <c r="H9510" s="66">
        <v>0</v>
      </c>
    </row>
    <row r="9511" spans="1:8" ht="12.75" customHeight="1" x14ac:dyDescent="0.25">
      <c r="A9511" s="26" t="s">
        <v>11803</v>
      </c>
      <c r="B9511" s="26" t="s">
        <v>11513</v>
      </c>
      <c r="C9511" s="65">
        <v>16</v>
      </c>
      <c r="D9511" s="66">
        <v>0</v>
      </c>
      <c r="E9511" s="66"/>
      <c r="F9511" s="66"/>
      <c r="G9511" s="66"/>
      <c r="H9511" s="66">
        <v>0</v>
      </c>
    </row>
    <row r="9512" spans="1:8" ht="12.75" customHeight="1" x14ac:dyDescent="0.25">
      <c r="A9512" s="26" t="s">
        <v>11847</v>
      </c>
      <c r="B9512" s="26" t="s">
        <v>11515</v>
      </c>
      <c r="C9512" s="65">
        <v>16</v>
      </c>
      <c r="D9512" s="66">
        <v>44357.83</v>
      </c>
      <c r="E9512" s="66"/>
      <c r="F9512" s="66"/>
      <c r="G9512" s="66"/>
      <c r="H9512" s="66">
        <v>44357.83</v>
      </c>
    </row>
    <row r="9513" spans="1:8" ht="12.75" customHeight="1" x14ac:dyDescent="0.25">
      <c r="A9513" s="26" t="s">
        <v>11937</v>
      </c>
      <c r="B9513" s="26" t="s">
        <v>11613</v>
      </c>
      <c r="C9513" s="65">
        <v>16</v>
      </c>
      <c r="D9513" s="66">
        <v>0</v>
      </c>
      <c r="E9513" s="66"/>
      <c r="F9513" s="66"/>
      <c r="G9513" s="66"/>
      <c r="H9513" s="66">
        <v>0</v>
      </c>
    </row>
    <row r="9514" spans="1:8" ht="12.75" customHeight="1" x14ac:dyDescent="0.25">
      <c r="A9514" s="26" t="s">
        <v>11938</v>
      </c>
      <c r="B9514" s="26" t="s">
        <v>11920</v>
      </c>
      <c r="C9514" s="65">
        <v>16</v>
      </c>
      <c r="D9514" s="66">
        <v>16930.7</v>
      </c>
      <c r="E9514" s="66"/>
      <c r="F9514" s="66"/>
      <c r="G9514" s="66"/>
      <c r="H9514" s="66">
        <v>16930.7</v>
      </c>
    </row>
    <row r="9515" spans="1:8" ht="12.75" customHeight="1" x14ac:dyDescent="0.25">
      <c r="A9515" s="26" t="s">
        <v>12092</v>
      </c>
      <c r="B9515" s="26" t="s">
        <v>12084</v>
      </c>
      <c r="C9515" s="65">
        <v>16</v>
      </c>
      <c r="D9515" s="66">
        <v>2815.73</v>
      </c>
      <c r="E9515" s="66"/>
      <c r="F9515" s="66"/>
      <c r="G9515" s="66"/>
      <c r="H9515" s="66">
        <v>2815.73</v>
      </c>
    </row>
    <row r="9516" spans="1:8" ht="12.75" customHeight="1" x14ac:dyDescent="0.25">
      <c r="A9516" s="26" t="s">
        <v>12319</v>
      </c>
      <c r="B9516" s="26" t="s">
        <v>12070</v>
      </c>
      <c r="C9516" s="65">
        <v>16</v>
      </c>
      <c r="D9516" s="66">
        <v>0</v>
      </c>
      <c r="E9516" s="66"/>
      <c r="F9516" s="66"/>
      <c r="G9516" s="66"/>
      <c r="H9516" s="66">
        <v>0</v>
      </c>
    </row>
    <row r="9517" spans="1:8" ht="12.75" customHeight="1" x14ac:dyDescent="0.25">
      <c r="A9517" s="26" t="s">
        <v>12119</v>
      </c>
      <c r="B9517" s="26" t="s">
        <v>12031</v>
      </c>
      <c r="C9517" s="65">
        <v>16</v>
      </c>
      <c r="D9517" s="66">
        <v>4014.86</v>
      </c>
      <c r="E9517" s="66"/>
      <c r="F9517" s="66"/>
      <c r="G9517" s="66"/>
      <c r="H9517" s="66">
        <v>4014.86</v>
      </c>
    </row>
    <row r="9518" spans="1:8" ht="12.75" customHeight="1" x14ac:dyDescent="0.25">
      <c r="A9518" s="26" t="s">
        <v>12243</v>
      </c>
      <c r="B9518" s="26" t="s">
        <v>12056</v>
      </c>
      <c r="C9518" s="65">
        <v>16</v>
      </c>
      <c r="D9518" s="66">
        <v>0</v>
      </c>
      <c r="E9518" s="66"/>
      <c r="F9518" s="66"/>
      <c r="G9518" s="66"/>
      <c r="H9518" s="66">
        <v>0</v>
      </c>
    </row>
    <row r="9519" spans="1:8" ht="12.75" customHeight="1" x14ac:dyDescent="0.25">
      <c r="A9519" s="26" t="s">
        <v>12060</v>
      </c>
      <c r="B9519" s="26" t="s">
        <v>2884</v>
      </c>
      <c r="C9519" s="65">
        <v>16</v>
      </c>
      <c r="D9519" s="66">
        <v>0</v>
      </c>
      <c r="E9519" s="66"/>
      <c r="F9519" s="66"/>
      <c r="G9519" s="66"/>
      <c r="H9519" s="66">
        <v>0</v>
      </c>
    </row>
    <row r="9520" spans="1:8" ht="12.75" customHeight="1" x14ac:dyDescent="0.25">
      <c r="A9520" s="26" t="s">
        <v>10277</v>
      </c>
      <c r="B9520" s="26" t="s">
        <v>609</v>
      </c>
      <c r="C9520" s="65">
        <v>16</v>
      </c>
      <c r="D9520" s="66">
        <v>0</v>
      </c>
      <c r="E9520" s="66"/>
      <c r="F9520" s="66"/>
      <c r="G9520" s="66"/>
      <c r="H9520" s="66">
        <v>0</v>
      </c>
    </row>
    <row r="9521" spans="1:8" ht="12.75" customHeight="1" x14ac:dyDescent="0.25">
      <c r="A9521" s="26" t="s">
        <v>10278</v>
      </c>
      <c r="B9521" s="26" t="s">
        <v>611</v>
      </c>
      <c r="C9521" s="65">
        <v>16</v>
      </c>
      <c r="D9521" s="66">
        <v>0</v>
      </c>
      <c r="E9521" s="66"/>
      <c r="F9521" s="66"/>
      <c r="G9521" s="66"/>
      <c r="H9521" s="66">
        <v>0</v>
      </c>
    </row>
    <row r="9522" spans="1:8" ht="22.5" customHeight="1" x14ac:dyDescent="0.25">
      <c r="A9522" s="26" t="s">
        <v>10279</v>
      </c>
      <c r="B9522" s="26" t="s">
        <v>613</v>
      </c>
      <c r="C9522" s="65">
        <v>12</v>
      </c>
      <c r="D9522" s="66"/>
      <c r="E9522" s="66"/>
      <c r="F9522" s="66">
        <v>0</v>
      </c>
      <c r="G9522" s="66"/>
      <c r="H9522" s="66">
        <v>0</v>
      </c>
    </row>
    <row r="9523" spans="1:8" ht="12.75" customHeight="1" x14ac:dyDescent="0.25">
      <c r="A9523" s="26" t="s">
        <v>10280</v>
      </c>
      <c r="B9523" s="26" t="s">
        <v>613</v>
      </c>
      <c r="C9523" s="65">
        <v>14</v>
      </c>
      <c r="D9523" s="66"/>
      <c r="E9523" s="66">
        <v>0</v>
      </c>
      <c r="F9523" s="66"/>
      <c r="G9523" s="66"/>
      <c r="H9523" s="66">
        <v>0</v>
      </c>
    </row>
    <row r="9524" spans="1:8" ht="12.75" customHeight="1" x14ac:dyDescent="0.25">
      <c r="A9524" s="26" t="s">
        <v>10281</v>
      </c>
      <c r="B9524" s="26" t="s">
        <v>613</v>
      </c>
      <c r="C9524" s="65">
        <v>16</v>
      </c>
      <c r="D9524" s="66">
        <v>0</v>
      </c>
      <c r="E9524" s="66"/>
      <c r="F9524" s="66"/>
      <c r="G9524" s="66"/>
      <c r="H9524" s="66">
        <v>0</v>
      </c>
    </row>
    <row r="9525" spans="1:8" ht="12.75" customHeight="1" x14ac:dyDescent="0.25">
      <c r="A9525" s="26" t="s">
        <v>10282</v>
      </c>
      <c r="B9525" s="26" t="s">
        <v>10283</v>
      </c>
      <c r="C9525" s="65">
        <v>14</v>
      </c>
      <c r="D9525" s="66"/>
      <c r="E9525" s="66">
        <v>0</v>
      </c>
      <c r="F9525" s="66"/>
      <c r="G9525" s="66"/>
      <c r="H9525" s="66">
        <v>0</v>
      </c>
    </row>
    <row r="9526" spans="1:8" ht="12.75" customHeight="1" x14ac:dyDescent="0.25">
      <c r="A9526" s="26" t="s">
        <v>10284</v>
      </c>
      <c r="B9526" s="26" t="s">
        <v>613</v>
      </c>
      <c r="C9526" s="65">
        <v>16</v>
      </c>
      <c r="D9526" s="66">
        <v>0</v>
      </c>
      <c r="E9526" s="66"/>
      <c r="F9526" s="66"/>
      <c r="G9526" s="66"/>
      <c r="H9526" s="66">
        <v>0</v>
      </c>
    </row>
    <row r="9527" spans="1:8" ht="12.75" customHeight="1" x14ac:dyDescent="0.25">
      <c r="A9527" s="26" t="s">
        <v>10285</v>
      </c>
      <c r="B9527" s="26" t="s">
        <v>10286</v>
      </c>
      <c r="C9527" s="65">
        <v>14</v>
      </c>
      <c r="D9527" s="66"/>
      <c r="E9527" s="66">
        <v>0</v>
      </c>
      <c r="F9527" s="66"/>
      <c r="G9527" s="66"/>
      <c r="H9527" s="66">
        <v>0</v>
      </c>
    </row>
    <row r="9528" spans="1:8" ht="12.75" customHeight="1" x14ac:dyDescent="0.25">
      <c r="A9528" s="26" t="s">
        <v>10287</v>
      </c>
      <c r="B9528" s="26" t="s">
        <v>613</v>
      </c>
      <c r="C9528" s="65">
        <v>16</v>
      </c>
      <c r="D9528" s="66">
        <v>0</v>
      </c>
      <c r="E9528" s="66"/>
      <c r="F9528" s="66"/>
      <c r="G9528" s="66"/>
      <c r="H9528" s="66">
        <v>0</v>
      </c>
    </row>
    <row r="9529" spans="1:8" ht="12.75" customHeight="1" x14ac:dyDescent="0.25">
      <c r="A9529" s="26" t="s">
        <v>10288</v>
      </c>
      <c r="B9529" s="26" t="s">
        <v>617</v>
      </c>
      <c r="C9529" s="65">
        <v>12</v>
      </c>
      <c r="D9529" s="66"/>
      <c r="E9529" s="66"/>
      <c r="F9529" s="66">
        <v>199743.64</v>
      </c>
      <c r="G9529" s="66"/>
      <c r="H9529" s="66">
        <v>199743.64</v>
      </c>
    </row>
    <row r="9530" spans="1:8" ht="12.75" customHeight="1" x14ac:dyDescent="0.25">
      <c r="A9530" s="26" t="s">
        <v>10289</v>
      </c>
      <c r="B9530" s="26" t="s">
        <v>617</v>
      </c>
      <c r="C9530" s="65">
        <v>14</v>
      </c>
      <c r="D9530" s="66"/>
      <c r="E9530" s="66">
        <v>199743.64</v>
      </c>
      <c r="F9530" s="66"/>
      <c r="G9530" s="66"/>
      <c r="H9530" s="66">
        <v>199743.64</v>
      </c>
    </row>
    <row r="9531" spans="1:8" ht="12.75" customHeight="1" x14ac:dyDescent="0.25">
      <c r="A9531" s="26" t="s">
        <v>10290</v>
      </c>
      <c r="B9531" s="26" t="s">
        <v>620</v>
      </c>
      <c r="C9531" s="65">
        <v>16</v>
      </c>
      <c r="D9531" s="66">
        <v>93055.16</v>
      </c>
      <c r="E9531" s="66"/>
      <c r="F9531" s="66"/>
      <c r="G9531" s="66"/>
      <c r="H9531" s="66">
        <v>93055.16</v>
      </c>
    </row>
    <row r="9532" spans="1:8" ht="12.75" customHeight="1" x14ac:dyDescent="0.25">
      <c r="A9532" s="26" t="s">
        <v>10291</v>
      </c>
      <c r="B9532" s="26" t="s">
        <v>622</v>
      </c>
      <c r="C9532" s="65">
        <v>16</v>
      </c>
      <c r="D9532" s="66">
        <v>0</v>
      </c>
      <c r="E9532" s="66"/>
      <c r="F9532" s="66"/>
      <c r="G9532" s="66"/>
      <c r="H9532" s="66">
        <v>0</v>
      </c>
    </row>
    <row r="9533" spans="1:8" ht="12.75" customHeight="1" x14ac:dyDescent="0.25">
      <c r="A9533" s="26" t="s">
        <v>10292</v>
      </c>
      <c r="B9533" s="26" t="s">
        <v>624</v>
      </c>
      <c r="C9533" s="65">
        <v>16</v>
      </c>
      <c r="D9533" s="66">
        <v>87380.94</v>
      </c>
      <c r="E9533" s="66"/>
      <c r="F9533" s="66"/>
      <c r="G9533" s="66"/>
      <c r="H9533" s="66">
        <v>87380.94</v>
      </c>
    </row>
    <row r="9534" spans="1:8" ht="12.75" customHeight="1" x14ac:dyDescent="0.25">
      <c r="A9534" s="26" t="s">
        <v>10293</v>
      </c>
      <c r="B9534" s="26" t="s">
        <v>626</v>
      </c>
      <c r="C9534" s="65">
        <v>16</v>
      </c>
      <c r="D9534" s="66">
        <v>19307.54</v>
      </c>
      <c r="E9534" s="66"/>
      <c r="F9534" s="66"/>
      <c r="G9534" s="66"/>
      <c r="H9534" s="66">
        <v>19307.54</v>
      </c>
    </row>
    <row r="9535" spans="1:8" ht="12.75" customHeight="1" x14ac:dyDescent="0.25">
      <c r="A9535" s="26" t="s">
        <v>11876</v>
      </c>
      <c r="B9535" s="26" t="s">
        <v>11730</v>
      </c>
      <c r="C9535" s="65">
        <v>12</v>
      </c>
      <c r="D9535" s="66"/>
      <c r="E9535" s="66"/>
      <c r="F9535" s="66">
        <v>0</v>
      </c>
      <c r="G9535" s="66"/>
      <c r="H9535" s="66">
        <v>0</v>
      </c>
    </row>
    <row r="9536" spans="1:8" ht="12.75" customHeight="1" x14ac:dyDescent="0.25">
      <c r="A9536" s="26" t="s">
        <v>11877</v>
      </c>
      <c r="B9536" s="26" t="s">
        <v>11730</v>
      </c>
      <c r="C9536" s="65">
        <v>14</v>
      </c>
      <c r="D9536" s="66"/>
      <c r="E9536" s="66">
        <v>0</v>
      </c>
      <c r="F9536" s="66"/>
      <c r="G9536" s="66"/>
      <c r="H9536" s="66">
        <v>0</v>
      </c>
    </row>
    <row r="9537" spans="1:8" ht="22.5" customHeight="1" x14ac:dyDescent="0.25">
      <c r="A9537" s="26" t="s">
        <v>11878</v>
      </c>
      <c r="B9537" s="26" t="s">
        <v>11730</v>
      </c>
      <c r="C9537" s="65">
        <v>16</v>
      </c>
      <c r="D9537" s="66">
        <v>0</v>
      </c>
      <c r="E9537" s="66"/>
      <c r="F9537" s="66"/>
      <c r="G9537" s="66"/>
      <c r="H9537" s="66">
        <v>0</v>
      </c>
    </row>
    <row r="9538" spans="1:8" ht="12.75" customHeight="1" x14ac:dyDescent="0.25">
      <c r="A9538" s="26" t="s">
        <v>10294</v>
      </c>
      <c r="B9538" s="26" t="s">
        <v>10295</v>
      </c>
      <c r="C9538" s="65">
        <v>3</v>
      </c>
      <c r="D9538" s="66"/>
      <c r="E9538" s="66"/>
      <c r="F9538" s="66"/>
      <c r="G9538" s="66"/>
      <c r="H9538" s="66">
        <v>79732853.829999998</v>
      </c>
    </row>
    <row r="9539" spans="1:8" ht="12.75" customHeight="1" x14ac:dyDescent="0.25">
      <c r="A9539" s="26" t="s">
        <v>10296</v>
      </c>
      <c r="B9539" s="26" t="s">
        <v>10297</v>
      </c>
      <c r="C9539" s="65">
        <v>4</v>
      </c>
      <c r="D9539" s="66"/>
      <c r="E9539" s="66"/>
      <c r="F9539" s="66"/>
      <c r="G9539" s="66"/>
      <c r="H9539" s="66">
        <v>79732853.829999998</v>
      </c>
    </row>
    <row r="9540" spans="1:8" ht="12.75" customHeight="1" x14ac:dyDescent="0.25">
      <c r="A9540" s="26" t="s">
        <v>10298</v>
      </c>
      <c r="B9540" s="26" t="s">
        <v>10299</v>
      </c>
      <c r="C9540" s="65">
        <v>6</v>
      </c>
      <c r="D9540" s="66"/>
      <c r="E9540" s="66"/>
      <c r="F9540" s="66"/>
      <c r="G9540" s="66"/>
      <c r="H9540" s="66">
        <v>67370153.950000003</v>
      </c>
    </row>
    <row r="9541" spans="1:8" ht="12.75" customHeight="1" x14ac:dyDescent="0.25">
      <c r="A9541" s="26" t="s">
        <v>10300</v>
      </c>
      <c r="B9541" s="26" t="s">
        <v>936</v>
      </c>
      <c r="C9541" s="65">
        <v>10</v>
      </c>
      <c r="D9541" s="66"/>
      <c r="E9541" s="66"/>
      <c r="F9541" s="66"/>
      <c r="G9541" s="66">
        <v>0</v>
      </c>
      <c r="H9541" s="66">
        <v>0</v>
      </c>
    </row>
    <row r="9542" spans="1:8" ht="12.75" customHeight="1" x14ac:dyDescent="0.25">
      <c r="A9542" s="26" t="s">
        <v>10301</v>
      </c>
      <c r="B9542" s="26" t="s">
        <v>936</v>
      </c>
      <c r="C9542" s="65">
        <v>10</v>
      </c>
      <c r="D9542" s="66"/>
      <c r="E9542" s="66"/>
      <c r="F9542" s="66"/>
      <c r="G9542" s="66">
        <v>0</v>
      </c>
      <c r="H9542" s="66">
        <v>0</v>
      </c>
    </row>
    <row r="9543" spans="1:8" ht="12.75" customHeight="1" x14ac:dyDescent="0.25">
      <c r="A9543" s="26" t="s">
        <v>10302</v>
      </c>
      <c r="B9543" s="26" t="s">
        <v>10303</v>
      </c>
      <c r="C9543" s="65">
        <v>10</v>
      </c>
      <c r="D9543" s="66"/>
      <c r="E9543" s="66"/>
      <c r="F9543" s="66"/>
      <c r="G9543" s="66">
        <v>0</v>
      </c>
      <c r="H9543" s="66">
        <v>0</v>
      </c>
    </row>
    <row r="9544" spans="1:8" ht="22.5" customHeight="1" x14ac:dyDescent="0.25">
      <c r="A9544" s="26" t="s">
        <v>10304</v>
      </c>
      <c r="B9544" s="26" t="s">
        <v>10303</v>
      </c>
      <c r="C9544" s="65">
        <v>10</v>
      </c>
      <c r="D9544" s="66"/>
      <c r="E9544" s="66"/>
      <c r="F9544" s="66"/>
      <c r="G9544" s="66">
        <v>0</v>
      </c>
      <c r="H9544" s="66">
        <v>0</v>
      </c>
    </row>
    <row r="9545" spans="1:8" ht="22.5" customHeight="1" x14ac:dyDescent="0.25">
      <c r="A9545" s="26" t="s">
        <v>10305</v>
      </c>
      <c r="B9545" s="26" t="s">
        <v>10306</v>
      </c>
      <c r="C9545" s="65">
        <v>10</v>
      </c>
      <c r="D9545" s="66"/>
      <c r="E9545" s="66"/>
      <c r="F9545" s="66"/>
      <c r="G9545" s="66">
        <v>0</v>
      </c>
      <c r="H9545" s="66">
        <v>0</v>
      </c>
    </row>
    <row r="9546" spans="1:8" ht="12.75" customHeight="1" x14ac:dyDescent="0.25">
      <c r="A9546" s="26" t="s">
        <v>10307</v>
      </c>
      <c r="B9546" s="26" t="s">
        <v>10306</v>
      </c>
      <c r="C9546" s="65">
        <v>10</v>
      </c>
      <c r="D9546" s="66"/>
      <c r="E9546" s="66"/>
      <c r="F9546" s="66"/>
      <c r="G9546" s="66">
        <v>0</v>
      </c>
      <c r="H9546" s="66">
        <v>0</v>
      </c>
    </row>
    <row r="9547" spans="1:8" ht="12.75" customHeight="1" x14ac:dyDescent="0.25">
      <c r="A9547" s="26" t="s">
        <v>10308</v>
      </c>
      <c r="B9547" s="26" t="s">
        <v>10309</v>
      </c>
      <c r="C9547" s="65">
        <v>10</v>
      </c>
      <c r="D9547" s="66"/>
      <c r="E9547" s="66"/>
      <c r="F9547" s="66"/>
      <c r="G9547" s="66">
        <v>0</v>
      </c>
      <c r="H9547" s="66">
        <v>0</v>
      </c>
    </row>
    <row r="9548" spans="1:8" ht="12.75" customHeight="1" x14ac:dyDescent="0.25">
      <c r="A9548" s="26" t="s">
        <v>10310</v>
      </c>
      <c r="B9548" s="26" t="s">
        <v>10309</v>
      </c>
      <c r="C9548" s="65">
        <v>10</v>
      </c>
      <c r="D9548" s="66"/>
      <c r="E9548" s="66"/>
      <c r="F9548" s="66"/>
      <c r="G9548" s="66">
        <v>0</v>
      </c>
      <c r="H9548" s="66">
        <v>0</v>
      </c>
    </row>
    <row r="9549" spans="1:8" ht="12.75" customHeight="1" x14ac:dyDescent="0.25">
      <c r="A9549" s="26" t="s">
        <v>10311</v>
      </c>
      <c r="B9549" s="26" t="s">
        <v>10312</v>
      </c>
      <c r="C9549" s="65">
        <v>10</v>
      </c>
      <c r="D9549" s="66"/>
      <c r="E9549" s="66"/>
      <c r="F9549" s="66"/>
      <c r="G9549" s="66">
        <v>0</v>
      </c>
      <c r="H9549" s="66">
        <v>0</v>
      </c>
    </row>
    <row r="9550" spans="1:8" ht="12.75" customHeight="1" x14ac:dyDescent="0.25">
      <c r="A9550" s="26" t="s">
        <v>10313</v>
      </c>
      <c r="B9550" s="26" t="s">
        <v>10312</v>
      </c>
      <c r="C9550" s="65">
        <v>10</v>
      </c>
      <c r="D9550" s="66"/>
      <c r="E9550" s="66"/>
      <c r="F9550" s="66"/>
      <c r="G9550" s="66">
        <v>0</v>
      </c>
      <c r="H9550" s="66">
        <v>0</v>
      </c>
    </row>
    <row r="9551" spans="1:8" ht="12.75" customHeight="1" x14ac:dyDescent="0.25">
      <c r="A9551" s="26" t="s">
        <v>10314</v>
      </c>
      <c r="B9551" s="26" t="s">
        <v>10315</v>
      </c>
      <c r="C9551" s="65">
        <v>10</v>
      </c>
      <c r="D9551" s="66"/>
      <c r="E9551" s="66"/>
      <c r="F9551" s="66"/>
      <c r="G9551" s="66">
        <v>0</v>
      </c>
      <c r="H9551" s="66">
        <v>0</v>
      </c>
    </row>
    <row r="9552" spans="1:8" ht="12.75" customHeight="1" x14ac:dyDescent="0.25">
      <c r="A9552" s="26" t="s">
        <v>10316</v>
      </c>
      <c r="B9552" s="26" t="s">
        <v>10317</v>
      </c>
      <c r="C9552" s="65">
        <v>10</v>
      </c>
      <c r="D9552" s="66"/>
      <c r="E9552" s="66"/>
      <c r="F9552" s="66"/>
      <c r="G9552" s="66">
        <v>0</v>
      </c>
      <c r="H9552" s="66">
        <v>0</v>
      </c>
    </row>
    <row r="9553" spans="1:8" ht="12.75" customHeight="1" x14ac:dyDescent="0.25">
      <c r="A9553" s="26" t="s">
        <v>10318</v>
      </c>
      <c r="B9553" s="26" t="s">
        <v>1285</v>
      </c>
      <c r="C9553" s="65">
        <v>10</v>
      </c>
      <c r="D9553" s="66"/>
      <c r="E9553" s="66"/>
      <c r="F9553" s="66"/>
      <c r="G9553" s="66">
        <v>67370153.950000003</v>
      </c>
      <c r="H9553" s="66">
        <v>67370153.950000003</v>
      </c>
    </row>
    <row r="9554" spans="1:8" ht="22.5" customHeight="1" x14ac:dyDescent="0.25">
      <c r="A9554" s="26" t="s">
        <v>10319</v>
      </c>
      <c r="B9554" s="26" t="s">
        <v>1285</v>
      </c>
      <c r="C9554" s="65">
        <v>12</v>
      </c>
      <c r="D9554" s="66"/>
      <c r="E9554" s="66"/>
      <c r="F9554" s="66">
        <v>67370153.950000003</v>
      </c>
      <c r="G9554" s="66"/>
      <c r="H9554" s="66">
        <v>67370153.950000003</v>
      </c>
    </row>
    <row r="9555" spans="1:8" ht="12.75" customHeight="1" x14ac:dyDescent="0.25">
      <c r="A9555" s="26" t="s">
        <v>10320</v>
      </c>
      <c r="B9555" s="26" t="s">
        <v>1285</v>
      </c>
      <c r="C9555" s="65">
        <v>14</v>
      </c>
      <c r="D9555" s="66"/>
      <c r="E9555" s="66">
        <v>67370153.950000003</v>
      </c>
      <c r="F9555" s="66"/>
      <c r="G9555" s="66"/>
      <c r="H9555" s="66">
        <v>67370153.950000003</v>
      </c>
    </row>
    <row r="9556" spans="1:8" ht="12.75" customHeight="1" x14ac:dyDescent="0.25">
      <c r="A9556" s="26" t="s">
        <v>10321</v>
      </c>
      <c r="B9556" s="26" t="s">
        <v>10322</v>
      </c>
      <c r="C9556" s="65">
        <v>16</v>
      </c>
      <c r="D9556" s="66">
        <v>60861899.609999999</v>
      </c>
      <c r="E9556" s="66"/>
      <c r="F9556" s="66"/>
      <c r="G9556" s="66"/>
      <c r="H9556" s="66">
        <v>60861899.609999999</v>
      </c>
    </row>
    <row r="9557" spans="1:8" ht="12.75" customHeight="1" x14ac:dyDescent="0.25">
      <c r="A9557" s="26" t="s">
        <v>10323</v>
      </c>
      <c r="B9557" s="26" t="s">
        <v>10162</v>
      </c>
      <c r="C9557" s="65">
        <v>16</v>
      </c>
      <c r="D9557" s="66">
        <v>1850095.47</v>
      </c>
      <c r="E9557" s="66"/>
      <c r="F9557" s="66"/>
      <c r="G9557" s="66"/>
      <c r="H9557" s="66">
        <v>1850095.47</v>
      </c>
    </row>
    <row r="9558" spans="1:8" ht="12.75" customHeight="1" x14ac:dyDescent="0.25">
      <c r="A9558" s="26" t="s">
        <v>11575</v>
      </c>
      <c r="B9558" s="26" t="s">
        <v>11436</v>
      </c>
      <c r="C9558" s="65">
        <v>16</v>
      </c>
      <c r="D9558" s="66">
        <v>0</v>
      </c>
      <c r="E9558" s="66"/>
      <c r="F9558" s="66"/>
      <c r="G9558" s="66"/>
      <c r="H9558" s="66">
        <v>0</v>
      </c>
    </row>
    <row r="9559" spans="1:8" ht="12.75" customHeight="1" x14ac:dyDescent="0.25">
      <c r="A9559" s="26" t="s">
        <v>11576</v>
      </c>
      <c r="B9559" s="26" t="s">
        <v>11574</v>
      </c>
      <c r="C9559" s="65">
        <v>16</v>
      </c>
      <c r="D9559" s="66">
        <v>4658158.87</v>
      </c>
      <c r="E9559" s="66"/>
      <c r="F9559" s="66"/>
      <c r="G9559" s="66"/>
      <c r="H9559" s="66">
        <v>4658158.87</v>
      </c>
    </row>
    <row r="9560" spans="1:8" ht="12.75" customHeight="1" x14ac:dyDescent="0.25">
      <c r="A9560" s="26" t="s">
        <v>10324</v>
      </c>
      <c r="B9560" s="26" t="s">
        <v>1285</v>
      </c>
      <c r="C9560" s="65">
        <v>10</v>
      </c>
      <c r="D9560" s="66"/>
      <c r="E9560" s="66"/>
      <c r="F9560" s="66"/>
      <c r="G9560" s="66">
        <v>0</v>
      </c>
      <c r="H9560" s="66">
        <v>0</v>
      </c>
    </row>
    <row r="9561" spans="1:8" ht="12.75" customHeight="1" x14ac:dyDescent="0.25">
      <c r="A9561" s="26" t="s">
        <v>10325</v>
      </c>
      <c r="B9561" s="26" t="s">
        <v>1773</v>
      </c>
      <c r="C9561" s="65">
        <v>10</v>
      </c>
      <c r="D9561" s="66"/>
      <c r="E9561" s="66"/>
      <c r="F9561" s="66"/>
      <c r="G9561" s="66">
        <v>0</v>
      </c>
      <c r="H9561" s="66">
        <v>0</v>
      </c>
    </row>
    <row r="9562" spans="1:8" ht="12.75" customHeight="1" x14ac:dyDescent="0.25">
      <c r="A9562" s="26" t="s">
        <v>10326</v>
      </c>
      <c r="B9562" s="26" t="s">
        <v>1773</v>
      </c>
      <c r="C9562" s="65">
        <v>10</v>
      </c>
      <c r="D9562" s="66"/>
      <c r="E9562" s="66"/>
      <c r="F9562" s="66"/>
      <c r="G9562" s="66">
        <v>0</v>
      </c>
      <c r="H9562" s="66">
        <v>0</v>
      </c>
    </row>
    <row r="9563" spans="1:8" ht="12.75" customHeight="1" x14ac:dyDescent="0.25">
      <c r="A9563" s="26" t="s">
        <v>10327</v>
      </c>
      <c r="B9563" s="26" t="s">
        <v>10328</v>
      </c>
      <c r="C9563" s="65">
        <v>10</v>
      </c>
      <c r="D9563" s="66"/>
      <c r="E9563" s="66"/>
      <c r="F9563" s="66"/>
      <c r="G9563" s="66">
        <v>0</v>
      </c>
      <c r="H9563" s="66">
        <v>0</v>
      </c>
    </row>
    <row r="9564" spans="1:8" ht="12.75" customHeight="1" x14ac:dyDescent="0.25">
      <c r="A9564" s="26" t="s">
        <v>10329</v>
      </c>
      <c r="B9564" s="26" t="s">
        <v>10328</v>
      </c>
      <c r="C9564" s="65">
        <v>10</v>
      </c>
      <c r="D9564" s="66"/>
      <c r="E9564" s="66"/>
      <c r="F9564" s="66"/>
      <c r="G9564" s="66">
        <v>0</v>
      </c>
      <c r="H9564" s="66">
        <v>0</v>
      </c>
    </row>
    <row r="9565" spans="1:8" ht="12.75" customHeight="1" x14ac:dyDescent="0.25">
      <c r="A9565" s="26" t="s">
        <v>10330</v>
      </c>
      <c r="B9565" s="26" t="s">
        <v>10331</v>
      </c>
      <c r="C9565" s="65">
        <v>6</v>
      </c>
      <c r="D9565" s="66"/>
      <c r="E9565" s="66"/>
      <c r="F9565" s="66"/>
      <c r="G9565" s="66"/>
      <c r="H9565" s="66">
        <v>0</v>
      </c>
    </row>
    <row r="9566" spans="1:8" ht="12.75" customHeight="1" x14ac:dyDescent="0.25">
      <c r="A9566" s="26" t="s">
        <v>10332</v>
      </c>
      <c r="B9566" s="26" t="s">
        <v>936</v>
      </c>
      <c r="C9566" s="65">
        <v>10</v>
      </c>
      <c r="D9566" s="66"/>
      <c r="E9566" s="66"/>
      <c r="F9566" s="66"/>
      <c r="G9566" s="66">
        <v>0</v>
      </c>
      <c r="H9566" s="66">
        <v>0</v>
      </c>
    </row>
    <row r="9567" spans="1:8" ht="12.75" customHeight="1" x14ac:dyDescent="0.25">
      <c r="A9567" s="26" t="s">
        <v>10333</v>
      </c>
      <c r="B9567" s="26" t="s">
        <v>936</v>
      </c>
      <c r="C9567" s="65">
        <v>10</v>
      </c>
      <c r="D9567" s="66"/>
      <c r="E9567" s="66"/>
      <c r="F9567" s="66"/>
      <c r="G9567" s="66">
        <v>0</v>
      </c>
      <c r="H9567" s="66">
        <v>0</v>
      </c>
    </row>
    <row r="9568" spans="1:8" ht="12.75" customHeight="1" x14ac:dyDescent="0.25">
      <c r="A9568" s="26" t="s">
        <v>10334</v>
      </c>
      <c r="B9568" s="26" t="s">
        <v>10335</v>
      </c>
      <c r="C9568" s="65">
        <v>10</v>
      </c>
      <c r="D9568" s="66"/>
      <c r="E9568" s="66"/>
      <c r="F9568" s="66"/>
      <c r="G9568" s="66">
        <v>0</v>
      </c>
      <c r="H9568" s="66">
        <v>0</v>
      </c>
    </row>
    <row r="9569" spans="1:8" ht="12.75" customHeight="1" x14ac:dyDescent="0.25">
      <c r="A9569" s="26" t="s">
        <v>10336</v>
      </c>
      <c r="B9569" s="26" t="s">
        <v>10335</v>
      </c>
      <c r="C9569" s="65">
        <v>10</v>
      </c>
      <c r="D9569" s="66"/>
      <c r="E9569" s="66"/>
      <c r="F9569" s="66"/>
      <c r="G9569" s="66">
        <v>0</v>
      </c>
      <c r="H9569" s="66">
        <v>0</v>
      </c>
    </row>
    <row r="9570" spans="1:8" ht="12.75" customHeight="1" x14ac:dyDescent="0.25">
      <c r="A9570" s="26" t="s">
        <v>10337</v>
      </c>
      <c r="B9570" s="26" t="s">
        <v>10306</v>
      </c>
      <c r="C9570" s="65">
        <v>10</v>
      </c>
      <c r="D9570" s="66"/>
      <c r="E9570" s="66"/>
      <c r="F9570" s="66"/>
      <c r="G9570" s="66">
        <v>0</v>
      </c>
      <c r="H9570" s="66">
        <v>0</v>
      </c>
    </row>
    <row r="9571" spans="1:8" ht="12.75" customHeight="1" x14ac:dyDescent="0.25">
      <c r="A9571" s="26" t="s">
        <v>10338</v>
      </c>
      <c r="B9571" s="26" t="s">
        <v>10306</v>
      </c>
      <c r="C9571" s="65">
        <v>10</v>
      </c>
      <c r="D9571" s="66"/>
      <c r="E9571" s="66"/>
      <c r="F9571" s="66"/>
      <c r="G9571" s="66">
        <v>0</v>
      </c>
      <c r="H9571" s="66">
        <v>0</v>
      </c>
    </row>
    <row r="9572" spans="1:8" ht="12.75" customHeight="1" x14ac:dyDescent="0.25">
      <c r="A9572" s="26" t="s">
        <v>10339</v>
      </c>
      <c r="B9572" s="26" t="s">
        <v>10309</v>
      </c>
      <c r="C9572" s="65">
        <v>10</v>
      </c>
      <c r="D9572" s="66"/>
      <c r="E9572" s="66"/>
      <c r="F9572" s="66"/>
      <c r="G9572" s="66">
        <v>0</v>
      </c>
      <c r="H9572" s="66">
        <v>0</v>
      </c>
    </row>
    <row r="9573" spans="1:8" ht="12.75" customHeight="1" x14ac:dyDescent="0.25">
      <c r="A9573" s="26" t="s">
        <v>10340</v>
      </c>
      <c r="B9573" s="26" t="s">
        <v>10309</v>
      </c>
      <c r="C9573" s="65">
        <v>10</v>
      </c>
      <c r="D9573" s="66"/>
      <c r="E9573" s="66"/>
      <c r="F9573" s="66"/>
      <c r="G9573" s="66">
        <v>0</v>
      </c>
      <c r="H9573" s="66">
        <v>0</v>
      </c>
    </row>
    <row r="9574" spans="1:8" ht="12.75" customHeight="1" x14ac:dyDescent="0.25">
      <c r="A9574" s="26" t="s">
        <v>10341</v>
      </c>
      <c r="B9574" s="26" t="s">
        <v>10312</v>
      </c>
      <c r="C9574" s="65">
        <v>10</v>
      </c>
      <c r="D9574" s="66"/>
      <c r="E9574" s="66"/>
      <c r="F9574" s="66"/>
      <c r="G9574" s="66">
        <v>0</v>
      </c>
      <c r="H9574" s="66">
        <v>0</v>
      </c>
    </row>
    <row r="9575" spans="1:8" ht="22.5" customHeight="1" x14ac:dyDescent="0.25">
      <c r="A9575" s="26" t="s">
        <v>10342</v>
      </c>
      <c r="B9575" s="26" t="s">
        <v>10312</v>
      </c>
      <c r="C9575" s="65">
        <v>10</v>
      </c>
      <c r="D9575" s="66"/>
      <c r="E9575" s="66"/>
      <c r="F9575" s="66"/>
      <c r="G9575" s="66">
        <v>0</v>
      </c>
      <c r="H9575" s="66">
        <v>0</v>
      </c>
    </row>
    <row r="9576" spans="1:8" ht="22.5" customHeight="1" x14ac:dyDescent="0.25">
      <c r="A9576" s="26" t="s">
        <v>10343</v>
      </c>
      <c r="B9576" s="26" t="s">
        <v>10315</v>
      </c>
      <c r="C9576" s="65">
        <v>10</v>
      </c>
      <c r="D9576" s="66"/>
      <c r="E9576" s="66"/>
      <c r="F9576" s="66"/>
      <c r="G9576" s="66">
        <v>0</v>
      </c>
      <c r="H9576" s="66">
        <v>0</v>
      </c>
    </row>
    <row r="9577" spans="1:8" ht="22.5" customHeight="1" x14ac:dyDescent="0.25">
      <c r="A9577" s="26" t="s">
        <v>10344</v>
      </c>
      <c r="B9577" s="26" t="s">
        <v>10317</v>
      </c>
      <c r="C9577" s="65">
        <v>10</v>
      </c>
      <c r="D9577" s="66"/>
      <c r="E9577" s="66"/>
      <c r="F9577" s="66"/>
      <c r="G9577" s="66">
        <v>0</v>
      </c>
      <c r="H9577" s="66">
        <v>0</v>
      </c>
    </row>
    <row r="9578" spans="1:8" ht="22.5" customHeight="1" x14ac:dyDescent="0.25">
      <c r="A9578" s="26" t="s">
        <v>10345</v>
      </c>
      <c r="B9578" s="26" t="s">
        <v>1285</v>
      </c>
      <c r="C9578" s="65">
        <v>10</v>
      </c>
      <c r="D9578" s="66"/>
      <c r="E9578" s="66"/>
      <c r="F9578" s="66"/>
      <c r="G9578" s="66">
        <v>0</v>
      </c>
      <c r="H9578" s="66">
        <v>0</v>
      </c>
    </row>
    <row r="9579" spans="1:8" ht="12.75" customHeight="1" x14ac:dyDescent="0.25">
      <c r="A9579" s="26" t="s">
        <v>10346</v>
      </c>
      <c r="B9579" s="26" t="s">
        <v>1285</v>
      </c>
      <c r="C9579" s="65">
        <v>10</v>
      </c>
      <c r="D9579" s="66"/>
      <c r="E9579" s="66"/>
      <c r="F9579" s="66"/>
      <c r="G9579" s="66">
        <v>0</v>
      </c>
      <c r="H9579" s="66">
        <v>0</v>
      </c>
    </row>
    <row r="9580" spans="1:8" ht="12.75" customHeight="1" x14ac:dyDescent="0.25">
      <c r="A9580" s="26" t="s">
        <v>10347</v>
      </c>
      <c r="B9580" s="26" t="s">
        <v>1773</v>
      </c>
      <c r="C9580" s="65">
        <v>10</v>
      </c>
      <c r="D9580" s="66"/>
      <c r="E9580" s="66"/>
      <c r="F9580" s="66"/>
      <c r="G9580" s="66">
        <v>0</v>
      </c>
      <c r="H9580" s="66">
        <v>0</v>
      </c>
    </row>
    <row r="9581" spans="1:8" ht="12.75" customHeight="1" x14ac:dyDescent="0.25">
      <c r="A9581" s="26" t="s">
        <v>10348</v>
      </c>
      <c r="B9581" s="26" t="s">
        <v>1773</v>
      </c>
      <c r="C9581" s="65">
        <v>10</v>
      </c>
      <c r="D9581" s="66"/>
      <c r="E9581" s="66"/>
      <c r="F9581" s="66"/>
      <c r="G9581" s="66">
        <v>0</v>
      </c>
      <c r="H9581" s="66">
        <v>0</v>
      </c>
    </row>
    <row r="9582" spans="1:8" ht="12.75" customHeight="1" x14ac:dyDescent="0.25">
      <c r="A9582" s="26" t="s">
        <v>10349</v>
      </c>
      <c r="B9582" s="26" t="s">
        <v>10328</v>
      </c>
      <c r="C9582" s="65">
        <v>10</v>
      </c>
      <c r="D9582" s="66"/>
      <c r="E9582" s="66"/>
      <c r="F9582" s="66"/>
      <c r="G9582" s="66">
        <v>0</v>
      </c>
      <c r="H9582" s="66">
        <v>0</v>
      </c>
    </row>
    <row r="9583" spans="1:8" ht="12.75" customHeight="1" x14ac:dyDescent="0.25">
      <c r="A9583" s="26" t="s">
        <v>10350</v>
      </c>
      <c r="B9583" s="26" t="s">
        <v>10328</v>
      </c>
      <c r="C9583" s="65">
        <v>10</v>
      </c>
      <c r="D9583" s="66"/>
      <c r="E9583" s="66"/>
      <c r="F9583" s="66"/>
      <c r="G9583" s="66">
        <v>0</v>
      </c>
      <c r="H9583" s="66">
        <v>0</v>
      </c>
    </row>
    <row r="9584" spans="1:8" ht="12.75" customHeight="1" x14ac:dyDescent="0.25">
      <c r="A9584" s="26" t="s">
        <v>10351</v>
      </c>
      <c r="B9584" s="26" t="s">
        <v>10352</v>
      </c>
      <c r="C9584" s="65">
        <v>6</v>
      </c>
      <c r="D9584" s="66"/>
      <c r="E9584" s="66"/>
      <c r="F9584" s="66"/>
      <c r="G9584" s="66"/>
      <c r="H9584" s="66">
        <v>0</v>
      </c>
    </row>
    <row r="9585" spans="1:8" ht="12.75" customHeight="1" x14ac:dyDescent="0.25">
      <c r="A9585" s="26" t="s">
        <v>10353</v>
      </c>
      <c r="B9585" s="26" t="s">
        <v>936</v>
      </c>
      <c r="C9585" s="65">
        <v>10</v>
      </c>
      <c r="D9585" s="66"/>
      <c r="E9585" s="66"/>
      <c r="F9585" s="66"/>
      <c r="G9585" s="66">
        <v>0</v>
      </c>
      <c r="H9585" s="66">
        <v>0</v>
      </c>
    </row>
    <row r="9586" spans="1:8" ht="22.5" customHeight="1" x14ac:dyDescent="0.25">
      <c r="A9586" s="26" t="s">
        <v>10354</v>
      </c>
      <c r="B9586" s="26" t="s">
        <v>936</v>
      </c>
      <c r="C9586" s="65">
        <v>10</v>
      </c>
      <c r="D9586" s="66"/>
      <c r="E9586" s="66"/>
      <c r="F9586" s="66"/>
      <c r="G9586" s="66">
        <v>0</v>
      </c>
      <c r="H9586" s="66">
        <v>0</v>
      </c>
    </row>
    <row r="9587" spans="1:8" ht="12.75" customHeight="1" x14ac:dyDescent="0.25">
      <c r="A9587" s="26" t="s">
        <v>10355</v>
      </c>
      <c r="B9587" s="26" t="s">
        <v>10335</v>
      </c>
      <c r="C9587" s="65">
        <v>10</v>
      </c>
      <c r="D9587" s="66"/>
      <c r="E9587" s="66"/>
      <c r="F9587" s="66"/>
      <c r="G9587" s="66">
        <v>0</v>
      </c>
      <c r="H9587" s="66">
        <v>0</v>
      </c>
    </row>
    <row r="9588" spans="1:8" ht="12.75" customHeight="1" x14ac:dyDescent="0.25">
      <c r="A9588" s="26" t="s">
        <v>10356</v>
      </c>
      <c r="B9588" s="26" t="s">
        <v>10335</v>
      </c>
      <c r="C9588" s="65">
        <v>10</v>
      </c>
      <c r="D9588" s="66"/>
      <c r="E9588" s="66"/>
      <c r="F9588" s="66"/>
      <c r="G9588" s="66">
        <v>0</v>
      </c>
      <c r="H9588" s="66">
        <v>0</v>
      </c>
    </row>
    <row r="9589" spans="1:8" ht="12.75" customHeight="1" x14ac:dyDescent="0.25">
      <c r="A9589" s="26" t="s">
        <v>10357</v>
      </c>
      <c r="B9589" s="26" t="s">
        <v>10306</v>
      </c>
      <c r="C9589" s="65">
        <v>10</v>
      </c>
      <c r="D9589" s="66"/>
      <c r="E9589" s="66"/>
      <c r="F9589" s="66"/>
      <c r="G9589" s="66">
        <v>0</v>
      </c>
      <c r="H9589" s="66">
        <v>0</v>
      </c>
    </row>
    <row r="9590" spans="1:8" ht="12.75" customHeight="1" x14ac:dyDescent="0.25">
      <c r="A9590" s="26" t="s">
        <v>10358</v>
      </c>
      <c r="B9590" s="26" t="s">
        <v>10306</v>
      </c>
      <c r="C9590" s="65">
        <v>10</v>
      </c>
      <c r="D9590" s="66"/>
      <c r="E9590" s="66"/>
      <c r="F9590" s="66"/>
      <c r="G9590" s="66">
        <v>0</v>
      </c>
      <c r="H9590" s="66">
        <v>0</v>
      </c>
    </row>
    <row r="9591" spans="1:8" ht="12.75" customHeight="1" x14ac:dyDescent="0.25">
      <c r="A9591" s="26" t="s">
        <v>10359</v>
      </c>
      <c r="B9591" s="26" t="s">
        <v>10309</v>
      </c>
      <c r="C9591" s="65">
        <v>10</v>
      </c>
      <c r="D9591" s="66"/>
      <c r="E9591" s="66"/>
      <c r="F9591" s="66"/>
      <c r="G9591" s="66">
        <v>0</v>
      </c>
      <c r="H9591" s="66">
        <v>0</v>
      </c>
    </row>
    <row r="9592" spans="1:8" ht="12.75" customHeight="1" x14ac:dyDescent="0.25">
      <c r="A9592" s="26" t="s">
        <v>10360</v>
      </c>
      <c r="B9592" s="26" t="s">
        <v>10309</v>
      </c>
      <c r="C9592" s="65">
        <v>10</v>
      </c>
      <c r="D9592" s="66"/>
      <c r="E9592" s="66"/>
      <c r="F9592" s="66"/>
      <c r="G9592" s="66">
        <v>0</v>
      </c>
      <c r="H9592" s="66">
        <v>0</v>
      </c>
    </row>
    <row r="9593" spans="1:8" ht="12.75" customHeight="1" x14ac:dyDescent="0.25">
      <c r="A9593" s="26" t="s">
        <v>10361</v>
      </c>
      <c r="B9593" s="26" t="s">
        <v>10312</v>
      </c>
      <c r="C9593" s="65">
        <v>10</v>
      </c>
      <c r="D9593" s="66"/>
      <c r="E9593" s="66"/>
      <c r="F9593" s="66"/>
      <c r="G9593" s="66">
        <v>0</v>
      </c>
      <c r="H9593" s="66">
        <v>0</v>
      </c>
    </row>
    <row r="9594" spans="1:8" ht="12.75" customHeight="1" x14ac:dyDescent="0.25">
      <c r="A9594" s="26" t="s">
        <v>10362</v>
      </c>
      <c r="B9594" s="26" t="s">
        <v>10312</v>
      </c>
      <c r="C9594" s="65">
        <v>10</v>
      </c>
      <c r="D9594" s="66"/>
      <c r="E9594" s="66"/>
      <c r="F9594" s="66"/>
      <c r="G9594" s="66">
        <v>0</v>
      </c>
      <c r="H9594" s="66">
        <v>0</v>
      </c>
    </row>
    <row r="9595" spans="1:8" ht="12.75" customHeight="1" x14ac:dyDescent="0.25">
      <c r="A9595" s="26" t="s">
        <v>10363</v>
      </c>
      <c r="B9595" s="26" t="s">
        <v>10315</v>
      </c>
      <c r="C9595" s="65">
        <v>10</v>
      </c>
      <c r="D9595" s="66"/>
      <c r="E9595" s="66"/>
      <c r="F9595" s="66"/>
      <c r="G9595" s="66">
        <v>0</v>
      </c>
      <c r="H9595" s="66">
        <v>0</v>
      </c>
    </row>
    <row r="9596" spans="1:8" ht="12.75" customHeight="1" x14ac:dyDescent="0.25">
      <c r="A9596" s="26" t="s">
        <v>10364</v>
      </c>
      <c r="B9596" s="26" t="s">
        <v>10317</v>
      </c>
      <c r="C9596" s="65">
        <v>10</v>
      </c>
      <c r="D9596" s="66"/>
      <c r="E9596" s="66"/>
      <c r="F9596" s="66"/>
      <c r="G9596" s="66">
        <v>0</v>
      </c>
      <c r="H9596" s="66">
        <v>0</v>
      </c>
    </row>
    <row r="9597" spans="1:8" ht="12.75" customHeight="1" x14ac:dyDescent="0.25">
      <c r="A9597" s="26" t="s">
        <v>10365</v>
      </c>
      <c r="B9597" s="26" t="s">
        <v>1285</v>
      </c>
      <c r="C9597" s="65">
        <v>10</v>
      </c>
      <c r="D9597" s="66"/>
      <c r="E9597" s="66"/>
      <c r="F9597" s="66"/>
      <c r="G9597" s="66">
        <v>0</v>
      </c>
      <c r="H9597" s="66">
        <v>0</v>
      </c>
    </row>
    <row r="9598" spans="1:8" ht="12.75" customHeight="1" x14ac:dyDescent="0.25">
      <c r="A9598" s="26" t="s">
        <v>10366</v>
      </c>
      <c r="B9598" s="26" t="s">
        <v>1285</v>
      </c>
      <c r="C9598" s="65">
        <v>10</v>
      </c>
      <c r="D9598" s="66"/>
      <c r="E9598" s="66"/>
      <c r="F9598" s="66"/>
      <c r="G9598" s="66">
        <v>0</v>
      </c>
      <c r="H9598" s="66">
        <v>0</v>
      </c>
    </row>
    <row r="9599" spans="1:8" ht="12.75" customHeight="1" x14ac:dyDescent="0.25">
      <c r="A9599" s="26" t="s">
        <v>10367</v>
      </c>
      <c r="B9599" s="26" t="s">
        <v>1773</v>
      </c>
      <c r="C9599" s="65">
        <v>10</v>
      </c>
      <c r="D9599" s="66"/>
      <c r="E9599" s="66"/>
      <c r="F9599" s="66"/>
      <c r="G9599" s="66">
        <v>0</v>
      </c>
      <c r="H9599" s="66">
        <v>0</v>
      </c>
    </row>
    <row r="9600" spans="1:8" ht="12.75" customHeight="1" x14ac:dyDescent="0.25">
      <c r="A9600" s="26" t="s">
        <v>10368</v>
      </c>
      <c r="B9600" s="26" t="s">
        <v>1773</v>
      </c>
      <c r="C9600" s="65">
        <v>10</v>
      </c>
      <c r="D9600" s="66"/>
      <c r="E9600" s="66"/>
      <c r="F9600" s="66"/>
      <c r="G9600" s="66">
        <v>0</v>
      </c>
      <c r="H9600" s="66">
        <v>0</v>
      </c>
    </row>
    <row r="9601" spans="1:8" ht="12.75" customHeight="1" x14ac:dyDescent="0.25">
      <c r="A9601" s="26" t="s">
        <v>10369</v>
      </c>
      <c r="B9601" s="26" t="s">
        <v>10328</v>
      </c>
      <c r="C9601" s="65">
        <v>10</v>
      </c>
      <c r="D9601" s="66"/>
      <c r="E9601" s="66"/>
      <c r="F9601" s="66"/>
      <c r="G9601" s="66">
        <v>0</v>
      </c>
      <c r="H9601" s="66">
        <v>0</v>
      </c>
    </row>
    <row r="9602" spans="1:8" ht="12.75" customHeight="1" x14ac:dyDescent="0.25">
      <c r="A9602" s="26" t="s">
        <v>10370</v>
      </c>
      <c r="B9602" s="26" t="s">
        <v>10328</v>
      </c>
      <c r="C9602" s="65">
        <v>10</v>
      </c>
      <c r="D9602" s="66"/>
      <c r="E9602" s="66"/>
      <c r="F9602" s="66"/>
      <c r="G9602" s="66">
        <v>0</v>
      </c>
      <c r="H9602" s="66">
        <v>0</v>
      </c>
    </row>
    <row r="9603" spans="1:8" ht="12.75" customHeight="1" x14ac:dyDescent="0.25">
      <c r="A9603" s="26" t="s">
        <v>10371</v>
      </c>
      <c r="B9603" s="26" t="s">
        <v>10372</v>
      </c>
      <c r="C9603" s="65">
        <v>6</v>
      </c>
      <c r="D9603" s="66"/>
      <c r="E9603" s="66"/>
      <c r="F9603" s="66"/>
      <c r="G9603" s="66"/>
      <c r="H9603" s="66">
        <v>12079056.810000001</v>
      </c>
    </row>
    <row r="9604" spans="1:8" ht="12.75" customHeight="1" x14ac:dyDescent="0.25">
      <c r="A9604" s="26" t="s">
        <v>10373</v>
      </c>
      <c r="B9604" s="26" t="s">
        <v>936</v>
      </c>
      <c r="C9604" s="65">
        <v>10</v>
      </c>
      <c r="D9604" s="66"/>
      <c r="E9604" s="66"/>
      <c r="F9604" s="66"/>
      <c r="G9604" s="66">
        <v>0</v>
      </c>
      <c r="H9604" s="66">
        <v>0</v>
      </c>
    </row>
    <row r="9605" spans="1:8" ht="12.75" customHeight="1" x14ac:dyDescent="0.25">
      <c r="A9605" s="26" t="s">
        <v>10374</v>
      </c>
      <c r="B9605" s="26" t="s">
        <v>936</v>
      </c>
      <c r="C9605" s="65">
        <v>10</v>
      </c>
      <c r="D9605" s="66"/>
      <c r="E9605" s="66"/>
      <c r="F9605" s="66"/>
      <c r="G9605" s="66">
        <v>0</v>
      </c>
      <c r="H9605" s="66">
        <v>0</v>
      </c>
    </row>
    <row r="9606" spans="1:8" ht="12.75" customHeight="1" x14ac:dyDescent="0.25">
      <c r="A9606" s="26" t="s">
        <v>10375</v>
      </c>
      <c r="B9606" s="26" t="s">
        <v>10303</v>
      </c>
      <c r="C9606" s="65">
        <v>10</v>
      </c>
      <c r="D9606" s="66"/>
      <c r="E9606" s="66"/>
      <c r="F9606" s="66"/>
      <c r="G9606" s="66">
        <v>0</v>
      </c>
      <c r="H9606" s="66">
        <v>0</v>
      </c>
    </row>
    <row r="9607" spans="1:8" ht="12.75" customHeight="1" x14ac:dyDescent="0.25">
      <c r="A9607" s="26" t="s">
        <v>10376</v>
      </c>
      <c r="B9607" s="26" t="s">
        <v>10303</v>
      </c>
      <c r="C9607" s="65">
        <v>10</v>
      </c>
      <c r="D9607" s="66"/>
      <c r="E9607" s="66"/>
      <c r="F9607" s="66"/>
      <c r="G9607" s="66">
        <v>0</v>
      </c>
      <c r="H9607" s="66">
        <v>0</v>
      </c>
    </row>
    <row r="9608" spans="1:8" ht="12.75" customHeight="1" x14ac:dyDescent="0.25">
      <c r="A9608" s="26" t="s">
        <v>10377</v>
      </c>
      <c r="B9608" s="26" t="s">
        <v>10378</v>
      </c>
      <c r="C9608" s="65">
        <v>10</v>
      </c>
      <c r="D9608" s="66"/>
      <c r="E9608" s="66"/>
      <c r="F9608" s="66"/>
      <c r="G9608" s="66">
        <v>0</v>
      </c>
      <c r="H9608" s="66">
        <v>0</v>
      </c>
    </row>
    <row r="9609" spans="1:8" ht="12.75" customHeight="1" x14ac:dyDescent="0.25">
      <c r="A9609" s="26" t="s">
        <v>10379</v>
      </c>
      <c r="B9609" s="26" t="s">
        <v>10378</v>
      </c>
      <c r="C9609" s="65">
        <v>10</v>
      </c>
      <c r="D9609" s="66"/>
      <c r="E9609" s="66"/>
      <c r="F9609" s="66"/>
      <c r="G9609" s="66">
        <v>0</v>
      </c>
      <c r="H9609" s="66">
        <v>0</v>
      </c>
    </row>
    <row r="9610" spans="1:8" ht="12.75" customHeight="1" x14ac:dyDescent="0.25">
      <c r="A9610" s="26" t="s">
        <v>10380</v>
      </c>
      <c r="B9610" s="26" t="s">
        <v>10309</v>
      </c>
      <c r="C9610" s="65">
        <v>10</v>
      </c>
      <c r="D9610" s="66"/>
      <c r="E9610" s="66"/>
      <c r="F9610" s="66"/>
      <c r="G9610" s="66">
        <v>0</v>
      </c>
      <c r="H9610" s="66">
        <v>0</v>
      </c>
    </row>
    <row r="9611" spans="1:8" ht="12.75" customHeight="1" x14ac:dyDescent="0.25">
      <c r="A9611" s="26" t="s">
        <v>10381</v>
      </c>
      <c r="B9611" s="26" t="s">
        <v>10309</v>
      </c>
      <c r="C9611" s="65">
        <v>10</v>
      </c>
      <c r="D9611" s="66"/>
      <c r="E9611" s="66"/>
      <c r="F9611" s="66"/>
      <c r="G9611" s="66">
        <v>0</v>
      </c>
      <c r="H9611" s="66">
        <v>0</v>
      </c>
    </row>
    <row r="9612" spans="1:8" ht="12.75" customHeight="1" x14ac:dyDescent="0.25">
      <c r="A9612" s="26" t="s">
        <v>10382</v>
      </c>
      <c r="B9612" s="26" t="s">
        <v>10312</v>
      </c>
      <c r="C9612" s="65">
        <v>10</v>
      </c>
      <c r="D9612" s="66"/>
      <c r="E9612" s="66"/>
      <c r="F9612" s="66"/>
      <c r="G9612" s="66">
        <v>0</v>
      </c>
      <c r="H9612" s="66">
        <v>0</v>
      </c>
    </row>
    <row r="9613" spans="1:8" ht="12.75" customHeight="1" x14ac:dyDescent="0.25">
      <c r="A9613" s="26" t="s">
        <v>10383</v>
      </c>
      <c r="B9613" s="26" t="s">
        <v>10312</v>
      </c>
      <c r="C9613" s="65">
        <v>10</v>
      </c>
      <c r="D9613" s="66"/>
      <c r="E9613" s="66"/>
      <c r="F9613" s="66"/>
      <c r="G9613" s="66">
        <v>0</v>
      </c>
      <c r="H9613" s="66">
        <v>0</v>
      </c>
    </row>
    <row r="9614" spans="1:8" ht="12.75" customHeight="1" x14ac:dyDescent="0.25">
      <c r="A9614" s="26" t="s">
        <v>10384</v>
      </c>
      <c r="B9614" s="26" t="s">
        <v>10315</v>
      </c>
      <c r="C9614" s="65">
        <v>10</v>
      </c>
      <c r="D9614" s="66"/>
      <c r="E9614" s="66"/>
      <c r="F9614" s="66"/>
      <c r="G9614" s="66">
        <v>0</v>
      </c>
      <c r="H9614" s="66">
        <v>0</v>
      </c>
    </row>
    <row r="9615" spans="1:8" ht="12.75" customHeight="1" x14ac:dyDescent="0.25">
      <c r="A9615" s="26" t="s">
        <v>10385</v>
      </c>
      <c r="B9615" s="26" t="s">
        <v>10317</v>
      </c>
      <c r="C9615" s="65">
        <v>10</v>
      </c>
      <c r="D9615" s="66"/>
      <c r="E9615" s="66"/>
      <c r="F9615" s="66"/>
      <c r="G9615" s="66">
        <v>0</v>
      </c>
      <c r="H9615" s="66">
        <v>0</v>
      </c>
    </row>
    <row r="9616" spans="1:8" ht="12.75" customHeight="1" x14ac:dyDescent="0.25">
      <c r="A9616" s="26" t="s">
        <v>10386</v>
      </c>
      <c r="B9616" s="26" t="s">
        <v>1285</v>
      </c>
      <c r="C9616" s="65">
        <v>10</v>
      </c>
      <c r="D9616" s="66"/>
      <c r="E9616" s="66"/>
      <c r="F9616" s="66"/>
      <c r="G9616" s="66">
        <v>12079056.810000001</v>
      </c>
      <c r="H9616" s="66">
        <v>12079056.810000001</v>
      </c>
    </row>
    <row r="9617" spans="1:8" ht="12.75" customHeight="1" x14ac:dyDescent="0.25">
      <c r="A9617" s="26" t="s">
        <v>10387</v>
      </c>
      <c r="B9617" s="26" t="s">
        <v>1285</v>
      </c>
      <c r="C9617" s="65">
        <v>12</v>
      </c>
      <c r="D9617" s="66"/>
      <c r="E9617" s="66"/>
      <c r="F9617" s="66">
        <v>12079056.810000001</v>
      </c>
      <c r="G9617" s="66"/>
      <c r="H9617" s="66">
        <v>12079056.810000001</v>
      </c>
    </row>
    <row r="9618" spans="1:8" ht="12.75" customHeight="1" x14ac:dyDescent="0.25">
      <c r="A9618" s="26" t="s">
        <v>10388</v>
      </c>
      <c r="B9618" s="26" t="s">
        <v>1285</v>
      </c>
      <c r="C9618" s="65">
        <v>14</v>
      </c>
      <c r="D9618" s="66"/>
      <c r="E9618" s="66">
        <v>12079056.810000001</v>
      </c>
      <c r="F9618" s="66"/>
      <c r="G9618" s="66"/>
      <c r="H9618" s="66">
        <v>12079056.810000001</v>
      </c>
    </row>
    <row r="9619" spans="1:8" ht="12.75" customHeight="1" x14ac:dyDescent="0.25">
      <c r="A9619" s="26" t="s">
        <v>10389</v>
      </c>
      <c r="B9619" s="26" t="s">
        <v>147</v>
      </c>
      <c r="C9619" s="65">
        <v>16</v>
      </c>
      <c r="D9619" s="66">
        <v>0</v>
      </c>
      <c r="E9619" s="66"/>
      <c r="F9619" s="66"/>
      <c r="G9619" s="66"/>
      <c r="H9619" s="66">
        <v>0</v>
      </c>
    </row>
    <row r="9620" spans="1:8" ht="12.75" customHeight="1" x14ac:dyDescent="0.25">
      <c r="A9620" s="26" t="s">
        <v>10390</v>
      </c>
      <c r="B9620" s="26" t="s">
        <v>149</v>
      </c>
      <c r="C9620" s="65">
        <v>16</v>
      </c>
      <c r="D9620" s="66">
        <v>0</v>
      </c>
      <c r="E9620" s="66"/>
      <c r="F9620" s="66"/>
      <c r="G9620" s="66"/>
      <c r="H9620" s="66">
        <v>0</v>
      </c>
    </row>
    <row r="9621" spans="1:8" ht="12.75" customHeight="1" x14ac:dyDescent="0.25">
      <c r="A9621" s="26" t="s">
        <v>10391</v>
      </c>
      <c r="B9621" s="26" t="s">
        <v>11756</v>
      </c>
      <c r="C9621" s="65">
        <v>16</v>
      </c>
      <c r="D9621" s="66">
        <v>0</v>
      </c>
      <c r="E9621" s="66"/>
      <c r="F9621" s="66"/>
      <c r="G9621" s="66"/>
      <c r="H9621" s="66">
        <v>0</v>
      </c>
    </row>
    <row r="9622" spans="1:8" ht="12.75" customHeight="1" x14ac:dyDescent="0.25">
      <c r="A9622" s="26" t="s">
        <v>10392</v>
      </c>
      <c r="B9622" s="26" t="s">
        <v>152</v>
      </c>
      <c r="C9622" s="65">
        <v>16</v>
      </c>
      <c r="D9622" s="66">
        <v>6098521.1100000003</v>
      </c>
      <c r="E9622" s="66"/>
      <c r="F9622" s="66"/>
      <c r="G9622" s="66"/>
      <c r="H9622" s="66">
        <v>6098521.1100000003</v>
      </c>
    </row>
    <row r="9623" spans="1:8" ht="12.75" customHeight="1" x14ac:dyDescent="0.25">
      <c r="A9623" s="26" t="s">
        <v>10393</v>
      </c>
      <c r="B9623" s="26" t="s">
        <v>154</v>
      </c>
      <c r="C9623" s="65">
        <v>16</v>
      </c>
      <c r="D9623" s="66">
        <v>0</v>
      </c>
      <c r="E9623" s="66"/>
      <c r="F9623" s="66"/>
      <c r="G9623" s="66"/>
      <c r="H9623" s="66">
        <v>0</v>
      </c>
    </row>
    <row r="9624" spans="1:8" ht="12.75" customHeight="1" x14ac:dyDescent="0.25">
      <c r="A9624" s="26" t="s">
        <v>10394</v>
      </c>
      <c r="B9624" s="26" t="s">
        <v>222</v>
      </c>
      <c r="C9624" s="65">
        <v>16</v>
      </c>
      <c r="D9624" s="66">
        <v>0</v>
      </c>
      <c r="E9624" s="66"/>
      <c r="F9624" s="66"/>
      <c r="G9624" s="66"/>
      <c r="H9624" s="66">
        <v>0</v>
      </c>
    </row>
    <row r="9625" spans="1:8" ht="12.75" customHeight="1" x14ac:dyDescent="0.25">
      <c r="A9625" s="26" t="s">
        <v>10395</v>
      </c>
      <c r="B9625" s="26" t="s">
        <v>158</v>
      </c>
      <c r="C9625" s="65">
        <v>16</v>
      </c>
      <c r="D9625" s="66">
        <v>0</v>
      </c>
      <c r="E9625" s="66"/>
      <c r="F9625" s="66"/>
      <c r="G9625" s="66"/>
      <c r="H9625" s="66">
        <v>0</v>
      </c>
    </row>
    <row r="9626" spans="1:8" ht="12.75" customHeight="1" x14ac:dyDescent="0.25">
      <c r="A9626" s="26" t="s">
        <v>10396</v>
      </c>
      <c r="B9626" s="26" t="s">
        <v>160</v>
      </c>
      <c r="C9626" s="65">
        <v>16</v>
      </c>
      <c r="D9626" s="66">
        <v>2106045.11</v>
      </c>
      <c r="E9626" s="66"/>
      <c r="F9626" s="66"/>
      <c r="G9626" s="66"/>
      <c r="H9626" s="66">
        <v>2106045.11</v>
      </c>
    </row>
    <row r="9627" spans="1:8" ht="22.5" customHeight="1" x14ac:dyDescent="0.25">
      <c r="A9627" s="26" t="s">
        <v>10397</v>
      </c>
      <c r="B9627" s="26" t="s">
        <v>10398</v>
      </c>
      <c r="C9627" s="65">
        <v>16</v>
      </c>
      <c r="D9627" s="66">
        <v>0</v>
      </c>
      <c r="E9627" s="66"/>
      <c r="F9627" s="66"/>
      <c r="G9627" s="66"/>
      <c r="H9627" s="66">
        <v>0</v>
      </c>
    </row>
    <row r="9628" spans="1:8" ht="12.75" customHeight="1" x14ac:dyDescent="0.25">
      <c r="A9628" s="26" t="s">
        <v>10399</v>
      </c>
      <c r="B9628" s="26" t="s">
        <v>164</v>
      </c>
      <c r="C9628" s="65">
        <v>16</v>
      </c>
      <c r="D9628" s="66">
        <v>0</v>
      </c>
      <c r="E9628" s="66"/>
      <c r="F9628" s="66"/>
      <c r="G9628" s="66"/>
      <c r="H9628" s="66">
        <v>0</v>
      </c>
    </row>
    <row r="9629" spans="1:8" ht="12.75" customHeight="1" x14ac:dyDescent="0.25">
      <c r="A9629" s="26" t="s">
        <v>10400</v>
      </c>
      <c r="B9629" s="26" t="s">
        <v>10401</v>
      </c>
      <c r="C9629" s="65">
        <v>16</v>
      </c>
      <c r="D9629" s="66">
        <v>0</v>
      </c>
      <c r="E9629" s="66"/>
      <c r="F9629" s="66"/>
      <c r="G9629" s="66"/>
      <c r="H9629" s="66">
        <v>0</v>
      </c>
    </row>
    <row r="9630" spans="1:8" ht="12.75" customHeight="1" x14ac:dyDescent="0.25">
      <c r="A9630" s="26" t="s">
        <v>12320</v>
      </c>
      <c r="B9630" s="26" t="s">
        <v>12321</v>
      </c>
      <c r="C9630" s="65">
        <v>16</v>
      </c>
      <c r="D9630" s="66">
        <v>3874490.59</v>
      </c>
      <c r="E9630" s="66"/>
      <c r="F9630" s="66"/>
      <c r="G9630" s="66"/>
      <c r="H9630" s="66">
        <v>3874490.59</v>
      </c>
    </row>
    <row r="9631" spans="1:8" ht="12.75" customHeight="1" x14ac:dyDescent="0.25">
      <c r="A9631" s="26" t="s">
        <v>10402</v>
      </c>
      <c r="B9631" s="26" t="s">
        <v>1285</v>
      </c>
      <c r="C9631" s="65">
        <v>10</v>
      </c>
      <c r="D9631" s="66"/>
      <c r="E9631" s="66"/>
      <c r="F9631" s="66"/>
      <c r="G9631" s="66">
        <v>0</v>
      </c>
      <c r="H9631" s="66">
        <v>0</v>
      </c>
    </row>
    <row r="9632" spans="1:8" ht="12.75" customHeight="1" x14ac:dyDescent="0.25">
      <c r="A9632" s="26" t="s">
        <v>10403</v>
      </c>
      <c r="B9632" s="26" t="s">
        <v>1773</v>
      </c>
      <c r="C9632" s="65">
        <v>10</v>
      </c>
      <c r="D9632" s="66"/>
      <c r="E9632" s="66"/>
      <c r="F9632" s="66"/>
      <c r="G9632" s="66">
        <v>0</v>
      </c>
      <c r="H9632" s="66">
        <v>0</v>
      </c>
    </row>
    <row r="9633" spans="1:8" ht="22.5" customHeight="1" x14ac:dyDescent="0.25">
      <c r="A9633" s="26" t="s">
        <v>10404</v>
      </c>
      <c r="B9633" s="26" t="s">
        <v>1773</v>
      </c>
      <c r="C9633" s="65">
        <v>10</v>
      </c>
      <c r="D9633" s="66"/>
      <c r="E9633" s="66"/>
      <c r="F9633" s="66"/>
      <c r="G9633" s="66">
        <v>0</v>
      </c>
      <c r="H9633" s="66">
        <v>0</v>
      </c>
    </row>
    <row r="9634" spans="1:8" ht="12.75" customHeight="1" x14ac:dyDescent="0.25">
      <c r="A9634" s="26" t="s">
        <v>10405</v>
      </c>
      <c r="B9634" s="26" t="s">
        <v>10328</v>
      </c>
      <c r="C9634" s="65">
        <v>10</v>
      </c>
      <c r="D9634" s="66"/>
      <c r="E9634" s="66"/>
      <c r="F9634" s="66"/>
      <c r="G9634" s="66">
        <v>0</v>
      </c>
      <c r="H9634" s="66">
        <v>0</v>
      </c>
    </row>
    <row r="9635" spans="1:8" ht="12.75" customHeight="1" x14ac:dyDescent="0.25">
      <c r="A9635" s="26" t="s">
        <v>11939</v>
      </c>
      <c r="B9635" s="26" t="s">
        <v>10328</v>
      </c>
      <c r="C9635" s="65">
        <v>12</v>
      </c>
      <c r="D9635" s="66"/>
      <c r="E9635" s="66"/>
      <c r="F9635" s="66">
        <v>0</v>
      </c>
      <c r="G9635" s="66"/>
      <c r="H9635" s="66">
        <v>0</v>
      </c>
    </row>
    <row r="9636" spans="1:8" ht="12.75" customHeight="1" x14ac:dyDescent="0.25">
      <c r="A9636" s="26" t="s">
        <v>11940</v>
      </c>
      <c r="B9636" s="26" t="s">
        <v>10328</v>
      </c>
      <c r="C9636" s="65">
        <v>14</v>
      </c>
      <c r="D9636" s="66"/>
      <c r="E9636" s="66">
        <v>0</v>
      </c>
      <c r="F9636" s="66"/>
      <c r="G9636" s="66"/>
      <c r="H9636" s="66">
        <v>0</v>
      </c>
    </row>
    <row r="9637" spans="1:8" ht="12.75" customHeight="1" x14ac:dyDescent="0.25">
      <c r="A9637" s="26" t="s">
        <v>11941</v>
      </c>
      <c r="B9637" s="26" t="s">
        <v>11942</v>
      </c>
      <c r="C9637" s="65">
        <v>16</v>
      </c>
      <c r="D9637" s="66">
        <v>0</v>
      </c>
      <c r="E9637" s="66"/>
      <c r="F9637" s="66"/>
      <c r="G9637" s="66"/>
      <c r="H9637" s="66">
        <v>0</v>
      </c>
    </row>
    <row r="9638" spans="1:8" ht="12.75" customHeight="1" x14ac:dyDescent="0.25">
      <c r="A9638" s="26" t="s">
        <v>10406</v>
      </c>
      <c r="B9638" s="26" t="s">
        <v>10328</v>
      </c>
      <c r="C9638" s="65">
        <v>10</v>
      </c>
      <c r="D9638" s="66"/>
      <c r="E9638" s="66"/>
      <c r="F9638" s="66"/>
      <c r="G9638" s="66">
        <v>0</v>
      </c>
      <c r="H9638" s="66">
        <v>0</v>
      </c>
    </row>
    <row r="9639" spans="1:8" ht="12.75" customHeight="1" x14ac:dyDescent="0.25">
      <c r="A9639" s="26" t="s">
        <v>10407</v>
      </c>
      <c r="B9639" s="26" t="s">
        <v>10408</v>
      </c>
      <c r="C9639" s="65">
        <v>6</v>
      </c>
      <c r="D9639" s="66"/>
      <c r="E9639" s="66"/>
      <c r="F9639" s="66"/>
      <c r="G9639" s="66"/>
      <c r="H9639" s="66">
        <v>0</v>
      </c>
    </row>
    <row r="9640" spans="1:8" ht="12.75" customHeight="1" x14ac:dyDescent="0.25">
      <c r="A9640" s="26" t="s">
        <v>10409</v>
      </c>
      <c r="B9640" s="26" t="s">
        <v>936</v>
      </c>
      <c r="C9640" s="65">
        <v>10</v>
      </c>
      <c r="D9640" s="66"/>
      <c r="E9640" s="66"/>
      <c r="F9640" s="66"/>
      <c r="G9640" s="66">
        <v>0</v>
      </c>
      <c r="H9640" s="66">
        <v>0</v>
      </c>
    </row>
    <row r="9641" spans="1:8" ht="12.75" customHeight="1" x14ac:dyDescent="0.25">
      <c r="A9641" s="26" t="s">
        <v>10410</v>
      </c>
      <c r="B9641" s="26" t="s">
        <v>936</v>
      </c>
      <c r="C9641" s="65">
        <v>10</v>
      </c>
      <c r="D9641" s="66"/>
      <c r="E9641" s="66"/>
      <c r="F9641" s="66"/>
      <c r="G9641" s="66">
        <v>0</v>
      </c>
      <c r="H9641" s="66">
        <v>0</v>
      </c>
    </row>
    <row r="9642" spans="1:8" ht="12.75" customHeight="1" x14ac:dyDescent="0.25">
      <c r="A9642" s="26" t="s">
        <v>10411</v>
      </c>
      <c r="B9642" s="26" t="s">
        <v>10335</v>
      </c>
      <c r="C9642" s="65">
        <v>10</v>
      </c>
      <c r="D9642" s="66"/>
      <c r="E9642" s="66"/>
      <c r="F9642" s="66"/>
      <c r="G9642" s="66">
        <v>0</v>
      </c>
      <c r="H9642" s="66">
        <v>0</v>
      </c>
    </row>
    <row r="9643" spans="1:8" ht="12.75" customHeight="1" x14ac:dyDescent="0.25">
      <c r="A9643" s="26" t="s">
        <v>10412</v>
      </c>
      <c r="B9643" s="26" t="s">
        <v>10335</v>
      </c>
      <c r="C9643" s="65">
        <v>10</v>
      </c>
      <c r="D9643" s="66"/>
      <c r="E9643" s="66"/>
      <c r="F9643" s="66"/>
      <c r="G9643" s="66">
        <v>0</v>
      </c>
      <c r="H9643" s="66">
        <v>0</v>
      </c>
    </row>
    <row r="9644" spans="1:8" ht="12.75" customHeight="1" x14ac:dyDescent="0.25">
      <c r="A9644" s="26" t="s">
        <v>10413</v>
      </c>
      <c r="B9644" s="26" t="s">
        <v>10306</v>
      </c>
      <c r="C9644" s="65">
        <v>10</v>
      </c>
      <c r="D9644" s="66"/>
      <c r="E9644" s="66"/>
      <c r="F9644" s="66"/>
      <c r="G9644" s="66">
        <v>0</v>
      </c>
      <c r="H9644" s="66">
        <v>0</v>
      </c>
    </row>
    <row r="9645" spans="1:8" ht="12.75" customHeight="1" x14ac:dyDescent="0.25">
      <c r="A9645" s="26" t="s">
        <v>10414</v>
      </c>
      <c r="B9645" s="26" t="s">
        <v>10306</v>
      </c>
      <c r="C9645" s="65">
        <v>10</v>
      </c>
      <c r="D9645" s="66"/>
      <c r="E9645" s="66"/>
      <c r="F9645" s="66"/>
      <c r="G9645" s="66">
        <v>0</v>
      </c>
      <c r="H9645" s="66">
        <v>0</v>
      </c>
    </row>
    <row r="9646" spans="1:8" ht="12.75" customHeight="1" x14ac:dyDescent="0.25">
      <c r="A9646" s="26" t="s">
        <v>10415</v>
      </c>
      <c r="B9646" s="26" t="s">
        <v>10309</v>
      </c>
      <c r="C9646" s="65">
        <v>10</v>
      </c>
      <c r="D9646" s="66"/>
      <c r="E9646" s="66"/>
      <c r="F9646" s="66"/>
      <c r="G9646" s="66">
        <v>0</v>
      </c>
      <c r="H9646" s="66">
        <v>0</v>
      </c>
    </row>
    <row r="9647" spans="1:8" ht="22.5" customHeight="1" x14ac:dyDescent="0.25">
      <c r="A9647" s="26" t="s">
        <v>10416</v>
      </c>
      <c r="B9647" s="26" t="s">
        <v>10309</v>
      </c>
      <c r="C9647" s="65">
        <v>10</v>
      </c>
      <c r="D9647" s="66"/>
      <c r="E9647" s="66"/>
      <c r="F9647" s="66"/>
      <c r="G9647" s="66">
        <v>0</v>
      </c>
      <c r="H9647" s="66">
        <v>0</v>
      </c>
    </row>
    <row r="9648" spans="1:8" ht="12.75" customHeight="1" x14ac:dyDescent="0.25">
      <c r="A9648" s="26" t="s">
        <v>10417</v>
      </c>
      <c r="B9648" s="26" t="s">
        <v>10312</v>
      </c>
      <c r="C9648" s="65">
        <v>10</v>
      </c>
      <c r="D9648" s="66"/>
      <c r="E9648" s="66"/>
      <c r="F9648" s="66"/>
      <c r="G9648" s="66">
        <v>0</v>
      </c>
      <c r="H9648" s="66">
        <v>0</v>
      </c>
    </row>
    <row r="9649" spans="1:8" ht="12.75" customHeight="1" x14ac:dyDescent="0.25">
      <c r="A9649" s="26" t="s">
        <v>10418</v>
      </c>
      <c r="B9649" s="26" t="s">
        <v>10312</v>
      </c>
      <c r="C9649" s="65">
        <v>10</v>
      </c>
      <c r="D9649" s="66"/>
      <c r="E9649" s="66"/>
      <c r="F9649" s="66"/>
      <c r="G9649" s="66">
        <v>0</v>
      </c>
      <c r="H9649" s="66">
        <v>0</v>
      </c>
    </row>
    <row r="9650" spans="1:8" ht="12.75" customHeight="1" x14ac:dyDescent="0.25">
      <c r="A9650" s="26" t="s">
        <v>10419</v>
      </c>
      <c r="B9650" s="26" t="s">
        <v>10315</v>
      </c>
      <c r="C9650" s="65">
        <v>10</v>
      </c>
      <c r="D9650" s="66"/>
      <c r="E9650" s="66"/>
      <c r="F9650" s="66"/>
      <c r="G9650" s="66">
        <v>0</v>
      </c>
      <c r="H9650" s="66">
        <v>0</v>
      </c>
    </row>
    <row r="9651" spans="1:8" ht="12.75" customHeight="1" x14ac:dyDescent="0.25">
      <c r="A9651" s="26" t="s">
        <v>10420</v>
      </c>
      <c r="B9651" s="26" t="s">
        <v>10317</v>
      </c>
      <c r="C9651" s="65">
        <v>10</v>
      </c>
      <c r="D9651" s="66"/>
      <c r="E9651" s="66"/>
      <c r="F9651" s="66"/>
      <c r="G9651" s="66">
        <v>0</v>
      </c>
      <c r="H9651" s="66">
        <v>0</v>
      </c>
    </row>
    <row r="9652" spans="1:8" ht="22.5" customHeight="1" x14ac:dyDescent="0.25">
      <c r="A9652" s="26" t="s">
        <v>10421</v>
      </c>
      <c r="B9652" s="26" t="s">
        <v>1285</v>
      </c>
      <c r="C9652" s="65">
        <v>10</v>
      </c>
      <c r="D9652" s="66"/>
      <c r="E9652" s="66"/>
      <c r="F9652" s="66"/>
      <c r="G9652" s="66">
        <v>0</v>
      </c>
      <c r="H9652" s="66">
        <v>0</v>
      </c>
    </row>
    <row r="9653" spans="1:8" ht="12.75" customHeight="1" x14ac:dyDescent="0.25">
      <c r="A9653" s="26" t="s">
        <v>10422</v>
      </c>
      <c r="B9653" s="26" t="s">
        <v>1285</v>
      </c>
      <c r="C9653" s="65">
        <v>12</v>
      </c>
      <c r="D9653" s="66"/>
      <c r="E9653" s="66"/>
      <c r="F9653" s="66">
        <v>0</v>
      </c>
      <c r="G9653" s="66"/>
      <c r="H9653" s="66">
        <v>0</v>
      </c>
    </row>
    <row r="9654" spans="1:8" ht="12.75" customHeight="1" x14ac:dyDescent="0.25">
      <c r="A9654" s="26" t="s">
        <v>10423</v>
      </c>
      <c r="B9654" s="26" t="s">
        <v>1285</v>
      </c>
      <c r="C9654" s="65">
        <v>14</v>
      </c>
      <c r="D9654" s="66"/>
      <c r="E9654" s="66">
        <v>0</v>
      </c>
      <c r="F9654" s="66"/>
      <c r="G9654" s="66"/>
      <c r="H9654" s="66">
        <v>0</v>
      </c>
    </row>
    <row r="9655" spans="1:8" ht="12.75" customHeight="1" x14ac:dyDescent="0.25">
      <c r="A9655" s="26" t="s">
        <v>10424</v>
      </c>
      <c r="B9655" s="26" t="s">
        <v>7424</v>
      </c>
      <c r="C9655" s="65">
        <v>16</v>
      </c>
      <c r="D9655" s="66">
        <v>0</v>
      </c>
      <c r="E9655" s="66"/>
      <c r="F9655" s="66"/>
      <c r="G9655" s="66"/>
      <c r="H9655" s="66">
        <v>0</v>
      </c>
    </row>
    <row r="9656" spans="1:8" ht="12.75" customHeight="1" x14ac:dyDescent="0.25">
      <c r="A9656" s="26" t="s">
        <v>11708</v>
      </c>
      <c r="B9656" s="26" t="s">
        <v>11609</v>
      </c>
      <c r="C9656" s="65">
        <v>16</v>
      </c>
      <c r="D9656" s="66">
        <v>0</v>
      </c>
      <c r="E9656" s="66"/>
      <c r="F9656" s="66"/>
      <c r="G9656" s="66"/>
      <c r="H9656" s="66">
        <v>0</v>
      </c>
    </row>
    <row r="9657" spans="1:8" ht="12.75" customHeight="1" x14ac:dyDescent="0.25">
      <c r="A9657" s="26" t="s">
        <v>10425</v>
      </c>
      <c r="B9657" s="26" t="s">
        <v>1285</v>
      </c>
      <c r="C9657" s="65">
        <v>10</v>
      </c>
      <c r="D9657" s="66"/>
      <c r="E9657" s="66"/>
      <c r="F9657" s="66"/>
      <c r="G9657" s="66">
        <v>0</v>
      </c>
      <c r="H9657" s="66">
        <v>0</v>
      </c>
    </row>
    <row r="9658" spans="1:8" ht="12.75" customHeight="1" x14ac:dyDescent="0.25">
      <c r="A9658" s="26" t="s">
        <v>10426</v>
      </c>
      <c r="B9658" s="26" t="s">
        <v>1773</v>
      </c>
      <c r="C9658" s="65">
        <v>10</v>
      </c>
      <c r="D9658" s="66"/>
      <c r="E9658" s="66"/>
      <c r="F9658" s="66"/>
      <c r="G9658" s="66">
        <v>0</v>
      </c>
      <c r="H9658" s="66">
        <v>0</v>
      </c>
    </row>
    <row r="9659" spans="1:8" ht="22.5" customHeight="1" x14ac:dyDescent="0.25">
      <c r="A9659" s="26" t="s">
        <v>10427</v>
      </c>
      <c r="B9659" s="26" t="s">
        <v>1773</v>
      </c>
      <c r="C9659" s="65">
        <v>10</v>
      </c>
      <c r="D9659" s="66"/>
      <c r="E9659" s="66"/>
      <c r="F9659" s="66"/>
      <c r="G9659" s="66">
        <v>0</v>
      </c>
      <c r="H9659" s="66">
        <v>0</v>
      </c>
    </row>
    <row r="9660" spans="1:8" ht="12.75" customHeight="1" x14ac:dyDescent="0.25">
      <c r="A9660" s="26" t="s">
        <v>10428</v>
      </c>
      <c r="B9660" s="26" t="s">
        <v>10328</v>
      </c>
      <c r="C9660" s="65">
        <v>10</v>
      </c>
      <c r="D9660" s="66"/>
      <c r="E9660" s="66"/>
      <c r="F9660" s="66"/>
      <c r="G9660" s="66">
        <v>0</v>
      </c>
      <c r="H9660" s="66">
        <v>0</v>
      </c>
    </row>
    <row r="9661" spans="1:8" ht="12.75" customHeight="1" x14ac:dyDescent="0.25">
      <c r="A9661" s="26" t="s">
        <v>10429</v>
      </c>
      <c r="B9661" s="26" t="s">
        <v>10328</v>
      </c>
      <c r="C9661" s="65">
        <v>10</v>
      </c>
      <c r="D9661" s="66"/>
      <c r="E9661" s="66"/>
      <c r="F9661" s="66"/>
      <c r="G9661" s="66">
        <v>0</v>
      </c>
      <c r="H9661" s="66">
        <v>0</v>
      </c>
    </row>
    <row r="9662" spans="1:8" ht="12.75" customHeight="1" x14ac:dyDescent="0.25">
      <c r="A9662" s="26" t="s">
        <v>10430</v>
      </c>
      <c r="B9662" s="26" t="s">
        <v>10431</v>
      </c>
      <c r="C9662" s="65">
        <v>6</v>
      </c>
      <c r="D9662" s="66"/>
      <c r="E9662" s="66"/>
      <c r="F9662" s="66"/>
      <c r="G9662" s="66"/>
      <c r="H9662" s="66">
        <v>283643.07</v>
      </c>
    </row>
    <row r="9663" spans="1:8" ht="12.75" customHeight="1" x14ac:dyDescent="0.25">
      <c r="A9663" s="26" t="s">
        <v>10432</v>
      </c>
      <c r="B9663" s="26" t="s">
        <v>936</v>
      </c>
      <c r="C9663" s="65">
        <v>10</v>
      </c>
      <c r="D9663" s="66"/>
      <c r="E9663" s="66"/>
      <c r="F9663" s="66"/>
      <c r="G9663" s="66">
        <v>0</v>
      </c>
      <c r="H9663" s="66">
        <v>0</v>
      </c>
    </row>
    <row r="9664" spans="1:8" ht="22.5" customHeight="1" x14ac:dyDescent="0.25">
      <c r="A9664" s="26" t="s">
        <v>10433</v>
      </c>
      <c r="B9664" s="26" t="s">
        <v>936</v>
      </c>
      <c r="C9664" s="65">
        <v>10</v>
      </c>
      <c r="D9664" s="66"/>
      <c r="E9664" s="66"/>
      <c r="F9664" s="66"/>
      <c r="G9664" s="66">
        <v>0</v>
      </c>
      <c r="H9664" s="66">
        <v>0</v>
      </c>
    </row>
    <row r="9665" spans="1:8" ht="12.75" customHeight="1" x14ac:dyDescent="0.25">
      <c r="A9665" s="26" t="s">
        <v>10434</v>
      </c>
      <c r="B9665" s="26" t="s">
        <v>10335</v>
      </c>
      <c r="C9665" s="65">
        <v>10</v>
      </c>
      <c r="D9665" s="66"/>
      <c r="E9665" s="66"/>
      <c r="F9665" s="66"/>
      <c r="G9665" s="66">
        <v>0</v>
      </c>
      <c r="H9665" s="66">
        <v>0</v>
      </c>
    </row>
    <row r="9666" spans="1:8" ht="12.75" customHeight="1" x14ac:dyDescent="0.25">
      <c r="A9666" s="26" t="s">
        <v>10435</v>
      </c>
      <c r="B9666" s="26" t="s">
        <v>10335</v>
      </c>
      <c r="C9666" s="65">
        <v>10</v>
      </c>
      <c r="D9666" s="66"/>
      <c r="E9666" s="66"/>
      <c r="F9666" s="66"/>
      <c r="G9666" s="66">
        <v>0</v>
      </c>
      <c r="H9666" s="66">
        <v>0</v>
      </c>
    </row>
    <row r="9667" spans="1:8" ht="12.75" customHeight="1" x14ac:dyDescent="0.25">
      <c r="A9667" s="26" t="s">
        <v>10436</v>
      </c>
      <c r="B9667" s="26" t="s">
        <v>10306</v>
      </c>
      <c r="C9667" s="65">
        <v>10</v>
      </c>
      <c r="D9667" s="66"/>
      <c r="E9667" s="66"/>
      <c r="F9667" s="66"/>
      <c r="G9667" s="66">
        <v>0</v>
      </c>
      <c r="H9667" s="66">
        <v>0</v>
      </c>
    </row>
    <row r="9668" spans="1:8" ht="12.75" customHeight="1" x14ac:dyDescent="0.25">
      <c r="A9668" s="26" t="s">
        <v>10437</v>
      </c>
      <c r="B9668" s="26" t="s">
        <v>10306</v>
      </c>
      <c r="C9668" s="65">
        <v>10</v>
      </c>
      <c r="D9668" s="66"/>
      <c r="E9668" s="66"/>
      <c r="F9668" s="66"/>
      <c r="G9668" s="66">
        <v>0</v>
      </c>
      <c r="H9668" s="66">
        <v>0</v>
      </c>
    </row>
    <row r="9669" spans="1:8" ht="12.75" customHeight="1" x14ac:dyDescent="0.25">
      <c r="A9669" s="26" t="s">
        <v>10438</v>
      </c>
      <c r="B9669" s="26" t="s">
        <v>10309</v>
      </c>
      <c r="C9669" s="65">
        <v>10</v>
      </c>
      <c r="D9669" s="66"/>
      <c r="E9669" s="66"/>
      <c r="F9669" s="66"/>
      <c r="G9669" s="66">
        <v>283643.07</v>
      </c>
      <c r="H9669" s="66">
        <v>283643.07</v>
      </c>
    </row>
    <row r="9670" spans="1:8" ht="12.75" customHeight="1" x14ac:dyDescent="0.25">
      <c r="A9670" s="26" t="s">
        <v>10439</v>
      </c>
      <c r="B9670" s="26" t="s">
        <v>10309</v>
      </c>
      <c r="C9670" s="65">
        <v>12</v>
      </c>
      <c r="D9670" s="66"/>
      <c r="E9670" s="66"/>
      <c r="F9670" s="66">
        <v>283643.07</v>
      </c>
      <c r="G9670" s="66"/>
      <c r="H9670" s="66">
        <v>283643.07</v>
      </c>
    </row>
    <row r="9671" spans="1:8" ht="22.5" customHeight="1" x14ac:dyDescent="0.25">
      <c r="A9671" s="26" t="s">
        <v>10440</v>
      </c>
      <c r="B9671" s="26" t="s">
        <v>10309</v>
      </c>
      <c r="C9671" s="65">
        <v>14</v>
      </c>
      <c r="D9671" s="66"/>
      <c r="E9671" s="66">
        <v>283643.07</v>
      </c>
      <c r="F9671" s="66"/>
      <c r="G9671" s="66"/>
      <c r="H9671" s="66">
        <v>283643.07</v>
      </c>
    </row>
    <row r="9672" spans="1:8" ht="12.75" customHeight="1" x14ac:dyDescent="0.25">
      <c r="A9672" s="26" t="s">
        <v>10441</v>
      </c>
      <c r="B9672" s="26" t="s">
        <v>7330</v>
      </c>
      <c r="C9672" s="65">
        <v>16</v>
      </c>
      <c r="D9672" s="66">
        <v>283643.07</v>
      </c>
      <c r="E9672" s="66"/>
      <c r="F9672" s="66"/>
      <c r="G9672" s="66"/>
      <c r="H9672" s="66">
        <v>283643.07</v>
      </c>
    </row>
    <row r="9673" spans="1:8" ht="12.75" customHeight="1" x14ac:dyDescent="0.25">
      <c r="A9673" s="26" t="s">
        <v>10442</v>
      </c>
      <c r="B9673" s="26" t="s">
        <v>10309</v>
      </c>
      <c r="C9673" s="65">
        <v>10</v>
      </c>
      <c r="D9673" s="66"/>
      <c r="E9673" s="66"/>
      <c r="F9673" s="66"/>
      <c r="G9673" s="66">
        <v>0</v>
      </c>
      <c r="H9673" s="66">
        <v>0</v>
      </c>
    </row>
    <row r="9674" spans="1:8" ht="12.75" customHeight="1" x14ac:dyDescent="0.25">
      <c r="A9674" s="26" t="s">
        <v>10443</v>
      </c>
      <c r="B9674" s="26" t="s">
        <v>10312</v>
      </c>
      <c r="C9674" s="65">
        <v>10</v>
      </c>
      <c r="D9674" s="66"/>
      <c r="E9674" s="66"/>
      <c r="F9674" s="66"/>
      <c r="G9674" s="66">
        <v>0</v>
      </c>
      <c r="H9674" s="66">
        <v>0</v>
      </c>
    </row>
    <row r="9675" spans="1:8" ht="12.75" customHeight="1" x14ac:dyDescent="0.25">
      <c r="A9675" s="26" t="s">
        <v>10444</v>
      </c>
      <c r="B9675" s="26" t="s">
        <v>10312</v>
      </c>
      <c r="C9675" s="65">
        <v>10</v>
      </c>
      <c r="D9675" s="66"/>
      <c r="E9675" s="66"/>
      <c r="F9675" s="66"/>
      <c r="G9675" s="66">
        <v>0</v>
      </c>
      <c r="H9675" s="66">
        <v>0</v>
      </c>
    </row>
    <row r="9676" spans="1:8" ht="12.75" customHeight="1" x14ac:dyDescent="0.25">
      <c r="A9676" s="26" t="s">
        <v>10445</v>
      </c>
      <c r="B9676" s="26" t="s">
        <v>10315</v>
      </c>
      <c r="C9676" s="65">
        <v>10</v>
      </c>
      <c r="D9676" s="66"/>
      <c r="E9676" s="66"/>
      <c r="F9676" s="66"/>
      <c r="G9676" s="66">
        <v>0</v>
      </c>
      <c r="H9676" s="66">
        <v>0</v>
      </c>
    </row>
    <row r="9677" spans="1:8" ht="22.5" customHeight="1" x14ac:dyDescent="0.25">
      <c r="A9677" s="26" t="s">
        <v>10446</v>
      </c>
      <c r="B9677" s="26" t="s">
        <v>10317</v>
      </c>
      <c r="C9677" s="65">
        <v>10</v>
      </c>
      <c r="D9677" s="66"/>
      <c r="E9677" s="66"/>
      <c r="F9677" s="66"/>
      <c r="G9677" s="66">
        <v>0</v>
      </c>
      <c r="H9677" s="66">
        <v>0</v>
      </c>
    </row>
    <row r="9678" spans="1:8" ht="22.5" customHeight="1" x14ac:dyDescent="0.25">
      <c r="A9678" s="26" t="s">
        <v>10447</v>
      </c>
      <c r="B9678" s="26" t="s">
        <v>1285</v>
      </c>
      <c r="C9678" s="65">
        <v>10</v>
      </c>
      <c r="D9678" s="66"/>
      <c r="E9678" s="66"/>
      <c r="F9678" s="66"/>
      <c r="G9678" s="66">
        <v>0</v>
      </c>
      <c r="H9678" s="66">
        <v>0</v>
      </c>
    </row>
    <row r="9679" spans="1:8" ht="22.5" customHeight="1" x14ac:dyDescent="0.25">
      <c r="A9679" s="26" t="s">
        <v>10448</v>
      </c>
      <c r="B9679" s="26" t="s">
        <v>1285</v>
      </c>
      <c r="C9679" s="65">
        <v>10</v>
      </c>
      <c r="D9679" s="66"/>
      <c r="E9679" s="66"/>
      <c r="F9679" s="66"/>
      <c r="G9679" s="66">
        <v>0</v>
      </c>
      <c r="H9679" s="66">
        <v>0</v>
      </c>
    </row>
    <row r="9680" spans="1:8" ht="12.75" customHeight="1" x14ac:dyDescent="0.25">
      <c r="A9680" s="26" t="s">
        <v>10449</v>
      </c>
      <c r="B9680" s="26" t="s">
        <v>1773</v>
      </c>
      <c r="C9680" s="65">
        <v>10</v>
      </c>
      <c r="D9680" s="66"/>
      <c r="E9680" s="66"/>
      <c r="F9680" s="66"/>
      <c r="G9680" s="66">
        <v>0</v>
      </c>
      <c r="H9680" s="66">
        <v>0</v>
      </c>
    </row>
    <row r="9681" spans="1:8" ht="12.75" customHeight="1" x14ac:dyDescent="0.25">
      <c r="A9681" s="26" t="s">
        <v>10450</v>
      </c>
      <c r="B9681" s="26" t="s">
        <v>1773</v>
      </c>
      <c r="C9681" s="65">
        <v>10</v>
      </c>
      <c r="D9681" s="66"/>
      <c r="E9681" s="66"/>
      <c r="F9681" s="66"/>
      <c r="G9681" s="66">
        <v>0</v>
      </c>
      <c r="H9681" s="66">
        <v>0</v>
      </c>
    </row>
    <row r="9682" spans="1:8" ht="12.75" customHeight="1" x14ac:dyDescent="0.25">
      <c r="A9682" s="26" t="s">
        <v>10451</v>
      </c>
      <c r="B9682" s="26" t="s">
        <v>10328</v>
      </c>
      <c r="C9682" s="65">
        <v>10</v>
      </c>
      <c r="D9682" s="66"/>
      <c r="E9682" s="66"/>
      <c r="F9682" s="66"/>
      <c r="G9682" s="66">
        <v>0</v>
      </c>
      <c r="H9682" s="66">
        <v>0</v>
      </c>
    </row>
    <row r="9683" spans="1:8" ht="12.75" customHeight="1" x14ac:dyDescent="0.25">
      <c r="A9683" s="26" t="s">
        <v>10452</v>
      </c>
      <c r="B9683" s="26" t="s">
        <v>10328</v>
      </c>
      <c r="C9683" s="65">
        <v>10</v>
      </c>
      <c r="D9683" s="66"/>
      <c r="E9683" s="66"/>
      <c r="F9683" s="66"/>
      <c r="G9683" s="66">
        <v>0</v>
      </c>
      <c r="H9683" s="66">
        <v>0</v>
      </c>
    </row>
    <row r="9684" spans="1:8" ht="12.75" customHeight="1" x14ac:dyDescent="0.25">
      <c r="A9684" s="26" t="s">
        <v>10453</v>
      </c>
      <c r="B9684" s="26" t="s">
        <v>10454</v>
      </c>
      <c r="C9684" s="65">
        <v>3</v>
      </c>
      <c r="D9684" s="66"/>
      <c r="E9684" s="66"/>
      <c r="F9684" s="66"/>
      <c r="G9684" s="66"/>
      <c r="H9684" s="66">
        <v>0</v>
      </c>
    </row>
    <row r="9685" spans="1:8" ht="12.75" customHeight="1" x14ac:dyDescent="0.25">
      <c r="A9685" s="26" t="s">
        <v>10455</v>
      </c>
      <c r="B9685" s="26" t="s">
        <v>10454</v>
      </c>
      <c r="C9685" s="65">
        <v>4</v>
      </c>
      <c r="D9685" s="66"/>
      <c r="E9685" s="66"/>
      <c r="F9685" s="66"/>
      <c r="G9685" s="66"/>
      <c r="H9685" s="66">
        <v>0</v>
      </c>
    </row>
    <row r="9686" spans="1:8" ht="12.75" customHeight="1" x14ac:dyDescent="0.25">
      <c r="A9686" s="26" t="s">
        <v>10456</v>
      </c>
      <c r="B9686" s="26" t="s">
        <v>10454</v>
      </c>
      <c r="C9686" s="65">
        <v>6</v>
      </c>
      <c r="D9686" s="66"/>
      <c r="E9686" s="66"/>
      <c r="F9686" s="66"/>
      <c r="G9686" s="66"/>
      <c r="H9686" s="66">
        <v>0</v>
      </c>
    </row>
    <row r="9687" spans="1:8" ht="12.75" customHeight="1" x14ac:dyDescent="0.25">
      <c r="A9687" s="26" t="s">
        <v>10457</v>
      </c>
      <c r="B9687" s="26" t="s">
        <v>10454</v>
      </c>
      <c r="C9687" s="65">
        <v>10</v>
      </c>
      <c r="D9687" s="66"/>
      <c r="E9687" s="66"/>
      <c r="F9687" s="66"/>
      <c r="G9687" s="66">
        <v>0</v>
      </c>
      <c r="H9687" s="66">
        <v>0</v>
      </c>
    </row>
    <row r="9688" spans="1:8" ht="12.75" customHeight="1" x14ac:dyDescent="0.25">
      <c r="A9688" s="26" t="s">
        <v>10458</v>
      </c>
      <c r="B9688" s="26" t="s">
        <v>10454</v>
      </c>
      <c r="C9688" s="65">
        <v>10</v>
      </c>
      <c r="D9688" s="66"/>
      <c r="E9688" s="66"/>
      <c r="F9688" s="66"/>
      <c r="G9688" s="66">
        <v>0</v>
      </c>
      <c r="H9688" s="66">
        <v>0</v>
      </c>
    </row>
    <row r="9689" spans="1:8" ht="12.75" customHeight="1" x14ac:dyDescent="0.25">
      <c r="A9689" s="26" t="s">
        <v>10459</v>
      </c>
      <c r="B9689" s="26" t="s">
        <v>10460</v>
      </c>
      <c r="C9689" s="65">
        <v>2</v>
      </c>
      <c r="D9689" s="66"/>
      <c r="E9689" s="66"/>
      <c r="F9689" s="66"/>
      <c r="G9689" s="66"/>
      <c r="H9689" s="66">
        <v>369168063</v>
      </c>
    </row>
    <row r="9690" spans="1:8" ht="12.75" customHeight="1" x14ac:dyDescent="0.25">
      <c r="A9690" s="26" t="s">
        <v>10461</v>
      </c>
      <c r="B9690" s="26" t="s">
        <v>10462</v>
      </c>
      <c r="C9690" s="65">
        <v>3</v>
      </c>
      <c r="D9690" s="66"/>
      <c r="E9690" s="66"/>
      <c r="F9690" s="66"/>
      <c r="G9690" s="66"/>
      <c r="H9690" s="66">
        <v>339379384.64999998</v>
      </c>
    </row>
    <row r="9691" spans="1:8" ht="22.5" customHeight="1" x14ac:dyDescent="0.25">
      <c r="A9691" s="26" t="s">
        <v>10463</v>
      </c>
      <c r="B9691" s="26" t="s">
        <v>10462</v>
      </c>
      <c r="C9691" s="65">
        <v>4</v>
      </c>
      <c r="D9691" s="66"/>
      <c r="E9691" s="66"/>
      <c r="F9691" s="66"/>
      <c r="G9691" s="66"/>
      <c r="H9691" s="66">
        <v>339379384.64999998</v>
      </c>
    </row>
    <row r="9692" spans="1:8" ht="12.75" customHeight="1" x14ac:dyDescent="0.25">
      <c r="A9692" s="26" t="s">
        <v>10464</v>
      </c>
      <c r="B9692" s="26" t="s">
        <v>10462</v>
      </c>
      <c r="C9692" s="65">
        <v>6</v>
      </c>
      <c r="D9692" s="66"/>
      <c r="E9692" s="66"/>
      <c r="F9692" s="66"/>
      <c r="G9692" s="66"/>
      <c r="H9692" s="66">
        <v>339379384.64999998</v>
      </c>
    </row>
    <row r="9693" spans="1:8" ht="12.75" customHeight="1" x14ac:dyDescent="0.25">
      <c r="A9693" s="26" t="s">
        <v>10465</v>
      </c>
      <c r="B9693" s="26" t="s">
        <v>10466</v>
      </c>
      <c r="C9693" s="65">
        <v>10</v>
      </c>
      <c r="D9693" s="66"/>
      <c r="E9693" s="66"/>
      <c r="F9693" s="66"/>
      <c r="G9693" s="66">
        <v>8357482.5099999998</v>
      </c>
      <c r="H9693" s="66">
        <v>8357482.5099999998</v>
      </c>
    </row>
    <row r="9694" spans="1:8" ht="12.75" customHeight="1" x14ac:dyDescent="0.25">
      <c r="A9694" s="26" t="s">
        <v>10467</v>
      </c>
      <c r="B9694" s="26" t="s">
        <v>10466</v>
      </c>
      <c r="C9694" s="65">
        <v>12</v>
      </c>
      <c r="D9694" s="66"/>
      <c r="E9694" s="66"/>
      <c r="F9694" s="66">
        <v>8357482.5099999998</v>
      </c>
      <c r="G9694" s="66"/>
      <c r="H9694" s="66">
        <v>8357482.5099999998</v>
      </c>
    </row>
    <row r="9695" spans="1:8" ht="12.75" customHeight="1" x14ac:dyDescent="0.25">
      <c r="A9695" s="26" t="s">
        <v>10468</v>
      </c>
      <c r="B9695" s="26" t="s">
        <v>10466</v>
      </c>
      <c r="C9695" s="65">
        <v>14</v>
      </c>
      <c r="D9695" s="66"/>
      <c r="E9695" s="66">
        <v>8357482.5099999998</v>
      </c>
      <c r="F9695" s="66"/>
      <c r="G9695" s="66"/>
      <c r="H9695" s="66">
        <v>8357482.5099999998</v>
      </c>
    </row>
    <row r="9696" spans="1:8" ht="12.75" customHeight="1" x14ac:dyDescent="0.25">
      <c r="A9696" s="26" t="s">
        <v>10469</v>
      </c>
      <c r="B9696" s="26" t="s">
        <v>10470</v>
      </c>
      <c r="C9696" s="65">
        <v>16</v>
      </c>
      <c r="D9696" s="66">
        <v>4902098.43</v>
      </c>
      <c r="E9696" s="66"/>
      <c r="F9696" s="66"/>
      <c r="G9696" s="66"/>
      <c r="H9696" s="66">
        <v>4902098.43</v>
      </c>
    </row>
    <row r="9697" spans="1:8" ht="12.75" customHeight="1" x14ac:dyDescent="0.25">
      <c r="A9697" s="26" t="s">
        <v>10471</v>
      </c>
      <c r="B9697" s="26" t="s">
        <v>10472</v>
      </c>
      <c r="C9697" s="65">
        <v>16</v>
      </c>
      <c r="D9697" s="66">
        <v>3455384.08</v>
      </c>
      <c r="E9697" s="66"/>
      <c r="F9697" s="66"/>
      <c r="G9697" s="66"/>
      <c r="H9697" s="66">
        <v>3455384.08</v>
      </c>
    </row>
    <row r="9698" spans="1:8" ht="22.5" customHeight="1" x14ac:dyDescent="0.25">
      <c r="A9698" s="26" t="s">
        <v>10473</v>
      </c>
      <c r="B9698" s="26" t="s">
        <v>10474</v>
      </c>
      <c r="C9698" s="65">
        <v>10</v>
      </c>
      <c r="D9698" s="66"/>
      <c r="E9698" s="66"/>
      <c r="F9698" s="66"/>
      <c r="G9698" s="66">
        <v>133725434.78</v>
      </c>
      <c r="H9698" s="66">
        <v>133725434.78</v>
      </c>
    </row>
    <row r="9699" spans="1:8" ht="12.75" customHeight="1" x14ac:dyDescent="0.25">
      <c r="A9699" s="26" t="s">
        <v>10475</v>
      </c>
      <c r="B9699" s="26" t="s">
        <v>10474</v>
      </c>
      <c r="C9699" s="65">
        <v>12</v>
      </c>
      <c r="D9699" s="66"/>
      <c r="E9699" s="66"/>
      <c r="F9699" s="66">
        <v>133725434.78</v>
      </c>
      <c r="G9699" s="66"/>
      <c r="H9699" s="66">
        <v>133725434.78</v>
      </c>
    </row>
    <row r="9700" spans="1:8" ht="12.75" customHeight="1" x14ac:dyDescent="0.25">
      <c r="A9700" s="26" t="s">
        <v>10476</v>
      </c>
      <c r="B9700" s="26" t="s">
        <v>10474</v>
      </c>
      <c r="C9700" s="65">
        <v>14</v>
      </c>
      <c r="D9700" s="66"/>
      <c r="E9700" s="66">
        <v>133725434.78</v>
      </c>
      <c r="F9700" s="66"/>
      <c r="G9700" s="66"/>
      <c r="H9700" s="66">
        <v>133725434.78</v>
      </c>
    </row>
    <row r="9701" spans="1:8" ht="12.75" customHeight="1" x14ac:dyDescent="0.25">
      <c r="A9701" s="26" t="s">
        <v>10477</v>
      </c>
      <c r="B9701" s="26" t="s">
        <v>10470</v>
      </c>
      <c r="C9701" s="65">
        <v>16</v>
      </c>
      <c r="D9701" s="66">
        <v>131486945.26000001</v>
      </c>
      <c r="E9701" s="66"/>
      <c r="F9701" s="66"/>
      <c r="G9701" s="66"/>
      <c r="H9701" s="66">
        <v>131486945.26000001</v>
      </c>
    </row>
    <row r="9702" spans="1:8" ht="12.75" customHeight="1" x14ac:dyDescent="0.25">
      <c r="A9702" s="26" t="s">
        <v>10478</v>
      </c>
      <c r="B9702" s="26" t="s">
        <v>10472</v>
      </c>
      <c r="C9702" s="65">
        <v>16</v>
      </c>
      <c r="D9702" s="66">
        <v>2238489.52</v>
      </c>
      <c r="E9702" s="66"/>
      <c r="F9702" s="66"/>
      <c r="G9702" s="66"/>
      <c r="H9702" s="66">
        <v>2238489.52</v>
      </c>
    </row>
    <row r="9703" spans="1:8" ht="12.75" customHeight="1" x14ac:dyDescent="0.25">
      <c r="A9703" s="26" t="s">
        <v>10479</v>
      </c>
      <c r="B9703" s="26" t="s">
        <v>10480</v>
      </c>
      <c r="C9703" s="65">
        <v>10</v>
      </c>
      <c r="D9703" s="66"/>
      <c r="E9703" s="66"/>
      <c r="F9703" s="66"/>
      <c r="G9703" s="66">
        <v>316106.87</v>
      </c>
      <c r="H9703" s="66">
        <v>316106.87</v>
      </c>
    </row>
    <row r="9704" spans="1:8" ht="12.75" customHeight="1" x14ac:dyDescent="0.25">
      <c r="A9704" s="26" t="s">
        <v>10481</v>
      </c>
      <c r="B9704" s="26" t="s">
        <v>10480</v>
      </c>
      <c r="C9704" s="65">
        <v>12</v>
      </c>
      <c r="D9704" s="66"/>
      <c r="E9704" s="66"/>
      <c r="F9704" s="66">
        <v>316106.87</v>
      </c>
      <c r="G9704" s="66"/>
      <c r="H9704" s="66">
        <v>316106.87</v>
      </c>
    </row>
    <row r="9705" spans="1:8" ht="12.75" customHeight="1" x14ac:dyDescent="0.25">
      <c r="A9705" s="26" t="s">
        <v>10482</v>
      </c>
      <c r="B9705" s="26" t="s">
        <v>10480</v>
      </c>
      <c r="C9705" s="65">
        <v>14</v>
      </c>
      <c r="D9705" s="66"/>
      <c r="E9705" s="66">
        <v>316106.87</v>
      </c>
      <c r="F9705" s="66"/>
      <c r="G9705" s="66"/>
      <c r="H9705" s="66">
        <v>316106.87</v>
      </c>
    </row>
    <row r="9706" spans="1:8" ht="12.75" customHeight="1" x14ac:dyDescent="0.25">
      <c r="A9706" s="26" t="s">
        <v>10483</v>
      </c>
      <c r="B9706" s="26" t="s">
        <v>9819</v>
      </c>
      <c r="C9706" s="65">
        <v>16</v>
      </c>
      <c r="D9706" s="66">
        <v>316106.87</v>
      </c>
      <c r="E9706" s="66"/>
      <c r="F9706" s="66"/>
      <c r="G9706" s="66"/>
      <c r="H9706" s="66">
        <v>316106.87</v>
      </c>
    </row>
    <row r="9707" spans="1:8" ht="12.75" customHeight="1" x14ac:dyDescent="0.25">
      <c r="A9707" s="26" t="s">
        <v>10484</v>
      </c>
      <c r="B9707" s="26" t="s">
        <v>10485</v>
      </c>
      <c r="C9707" s="65">
        <v>10</v>
      </c>
      <c r="D9707" s="66"/>
      <c r="E9707" s="66"/>
      <c r="F9707" s="66"/>
      <c r="G9707" s="66">
        <v>690099.41</v>
      </c>
      <c r="H9707" s="66">
        <v>690099.41</v>
      </c>
    </row>
    <row r="9708" spans="1:8" ht="12.75" customHeight="1" x14ac:dyDescent="0.25">
      <c r="A9708" s="26" t="s">
        <v>10486</v>
      </c>
      <c r="B9708" s="26" t="s">
        <v>10485</v>
      </c>
      <c r="C9708" s="65">
        <v>12</v>
      </c>
      <c r="D9708" s="66"/>
      <c r="E9708" s="66"/>
      <c r="F9708" s="66">
        <v>690099.41</v>
      </c>
      <c r="G9708" s="66"/>
      <c r="H9708" s="66">
        <v>690099.41</v>
      </c>
    </row>
    <row r="9709" spans="1:8" ht="12.75" customHeight="1" x14ac:dyDescent="0.25">
      <c r="A9709" s="26" t="s">
        <v>10487</v>
      </c>
      <c r="B9709" s="26" t="s">
        <v>10485</v>
      </c>
      <c r="C9709" s="65">
        <v>14</v>
      </c>
      <c r="D9709" s="66"/>
      <c r="E9709" s="66">
        <v>690099.41</v>
      </c>
      <c r="F9709" s="66"/>
      <c r="G9709" s="66"/>
      <c r="H9709" s="66">
        <v>690099.41</v>
      </c>
    </row>
    <row r="9710" spans="1:8" ht="12.75" customHeight="1" x14ac:dyDescent="0.25">
      <c r="A9710" s="26" t="s">
        <v>10488</v>
      </c>
      <c r="B9710" s="26" t="s">
        <v>10489</v>
      </c>
      <c r="C9710" s="65">
        <v>16</v>
      </c>
      <c r="D9710" s="66">
        <v>257758.91</v>
      </c>
      <c r="E9710" s="66"/>
      <c r="F9710" s="66"/>
      <c r="G9710" s="66"/>
      <c r="H9710" s="66">
        <v>257758.91</v>
      </c>
    </row>
    <row r="9711" spans="1:8" ht="12.75" customHeight="1" x14ac:dyDescent="0.25">
      <c r="A9711" s="26" t="s">
        <v>10490</v>
      </c>
      <c r="B9711" s="26" t="s">
        <v>5248</v>
      </c>
      <c r="C9711" s="65">
        <v>16</v>
      </c>
      <c r="D9711" s="66">
        <v>400723.75</v>
      </c>
      <c r="E9711" s="66"/>
      <c r="F9711" s="66"/>
      <c r="G9711" s="66"/>
      <c r="H9711" s="66">
        <v>400723.75</v>
      </c>
    </row>
    <row r="9712" spans="1:8" ht="12.75" customHeight="1" x14ac:dyDescent="0.25">
      <c r="A9712" s="26" t="s">
        <v>10491</v>
      </c>
      <c r="B9712" s="26" t="s">
        <v>10492</v>
      </c>
      <c r="C9712" s="65">
        <v>16</v>
      </c>
      <c r="D9712" s="66">
        <v>31616.75</v>
      </c>
      <c r="E9712" s="66"/>
      <c r="F9712" s="66"/>
      <c r="G9712" s="66"/>
      <c r="H9712" s="66">
        <v>31616.75</v>
      </c>
    </row>
    <row r="9713" spans="1:8" ht="12.75" customHeight="1" x14ac:dyDescent="0.25">
      <c r="A9713" s="26" t="s">
        <v>10493</v>
      </c>
      <c r="B9713" s="26" t="s">
        <v>10494</v>
      </c>
      <c r="C9713" s="65">
        <v>10</v>
      </c>
      <c r="D9713" s="66"/>
      <c r="E9713" s="66"/>
      <c r="F9713" s="66"/>
      <c r="G9713" s="66">
        <v>0</v>
      </c>
      <c r="H9713" s="66">
        <v>0</v>
      </c>
    </row>
    <row r="9714" spans="1:8" ht="12.75" customHeight="1" x14ac:dyDescent="0.25">
      <c r="A9714" s="26" t="s">
        <v>10495</v>
      </c>
      <c r="B9714" s="26" t="s">
        <v>10496</v>
      </c>
      <c r="C9714" s="65">
        <v>10</v>
      </c>
      <c r="D9714" s="66"/>
      <c r="E9714" s="66"/>
      <c r="F9714" s="66"/>
      <c r="G9714" s="66">
        <v>171097112.34</v>
      </c>
      <c r="H9714" s="66">
        <v>171097112.34</v>
      </c>
    </row>
    <row r="9715" spans="1:8" ht="12.75" customHeight="1" x14ac:dyDescent="0.25">
      <c r="A9715" s="26" t="s">
        <v>10497</v>
      </c>
      <c r="B9715" s="26" t="s">
        <v>10498</v>
      </c>
      <c r="C9715" s="65">
        <v>12</v>
      </c>
      <c r="D9715" s="66"/>
      <c r="E9715" s="66"/>
      <c r="F9715" s="66">
        <v>171097112.34</v>
      </c>
      <c r="G9715" s="66"/>
      <c r="H9715" s="66">
        <v>171097112.34</v>
      </c>
    </row>
    <row r="9716" spans="1:8" ht="12.75" customHeight="1" x14ac:dyDescent="0.25">
      <c r="A9716" s="26" t="s">
        <v>10499</v>
      </c>
      <c r="B9716" s="26" t="s">
        <v>10498</v>
      </c>
      <c r="C9716" s="65">
        <v>14</v>
      </c>
      <c r="D9716" s="66"/>
      <c r="E9716" s="66">
        <v>171097112.34</v>
      </c>
      <c r="F9716" s="66"/>
      <c r="G9716" s="66"/>
      <c r="H9716" s="66">
        <v>171097112.34</v>
      </c>
    </row>
    <row r="9717" spans="1:8" ht="12.75" customHeight="1" x14ac:dyDescent="0.25">
      <c r="A9717" s="26" t="s">
        <v>10500</v>
      </c>
      <c r="B9717" s="26" t="s">
        <v>10501</v>
      </c>
      <c r="C9717" s="65">
        <v>16</v>
      </c>
      <c r="D9717" s="66">
        <v>171097112.34</v>
      </c>
      <c r="E9717" s="66"/>
      <c r="F9717" s="66"/>
      <c r="G9717" s="66"/>
      <c r="H9717" s="66">
        <v>171097112.34</v>
      </c>
    </row>
    <row r="9718" spans="1:8" ht="12.75" customHeight="1" x14ac:dyDescent="0.25">
      <c r="A9718" s="26" t="s">
        <v>10502</v>
      </c>
      <c r="B9718" s="26" t="s">
        <v>10503</v>
      </c>
      <c r="C9718" s="65">
        <v>10</v>
      </c>
      <c r="D9718" s="66"/>
      <c r="E9718" s="66"/>
      <c r="F9718" s="66"/>
      <c r="G9718" s="66">
        <v>0</v>
      </c>
      <c r="H9718" s="66">
        <v>0</v>
      </c>
    </row>
    <row r="9719" spans="1:8" ht="12.75" customHeight="1" x14ac:dyDescent="0.25">
      <c r="A9719" s="26" t="s">
        <v>10504</v>
      </c>
      <c r="B9719" s="26" t="s">
        <v>10505</v>
      </c>
      <c r="C9719" s="65">
        <v>10</v>
      </c>
      <c r="D9719" s="66"/>
      <c r="E9719" s="66"/>
      <c r="F9719" s="66"/>
      <c r="G9719" s="66">
        <v>25193148.739999998</v>
      </c>
      <c r="H9719" s="66">
        <v>25193148.739999998</v>
      </c>
    </row>
    <row r="9720" spans="1:8" ht="12.75" customHeight="1" x14ac:dyDescent="0.25">
      <c r="A9720" s="26" t="s">
        <v>10506</v>
      </c>
      <c r="B9720" s="26" t="s">
        <v>10505</v>
      </c>
      <c r="C9720" s="65">
        <v>12</v>
      </c>
      <c r="D9720" s="66"/>
      <c r="E9720" s="66"/>
      <c r="F9720" s="66">
        <v>25193148.739999998</v>
      </c>
      <c r="G9720" s="66"/>
      <c r="H9720" s="66">
        <v>25193148.739999998</v>
      </c>
    </row>
    <row r="9721" spans="1:8" ht="12.75" customHeight="1" x14ac:dyDescent="0.25">
      <c r="A9721" s="26" t="s">
        <v>10507</v>
      </c>
      <c r="B9721" s="26" t="s">
        <v>10505</v>
      </c>
      <c r="C9721" s="65">
        <v>14</v>
      </c>
      <c r="D9721" s="66"/>
      <c r="E9721" s="66">
        <v>25193148.739999998</v>
      </c>
      <c r="F9721" s="66"/>
      <c r="G9721" s="66"/>
      <c r="H9721" s="66">
        <v>25193148.739999998</v>
      </c>
    </row>
    <row r="9722" spans="1:8" ht="12.75" customHeight="1" x14ac:dyDescent="0.25">
      <c r="A9722" s="26" t="s">
        <v>10508</v>
      </c>
      <c r="B9722" s="26" t="s">
        <v>4653</v>
      </c>
      <c r="C9722" s="65">
        <v>16</v>
      </c>
      <c r="D9722" s="66">
        <v>19191869.370000001</v>
      </c>
      <c r="E9722" s="66"/>
      <c r="F9722" s="66"/>
      <c r="G9722" s="66"/>
      <c r="H9722" s="66">
        <v>19191869.370000001</v>
      </c>
    </row>
    <row r="9723" spans="1:8" ht="12.75" customHeight="1" x14ac:dyDescent="0.25">
      <c r="A9723" s="26" t="s">
        <v>10509</v>
      </c>
      <c r="B9723" s="26" t="s">
        <v>9478</v>
      </c>
      <c r="C9723" s="65">
        <v>16</v>
      </c>
      <c r="D9723" s="66">
        <v>0</v>
      </c>
      <c r="E9723" s="66"/>
      <c r="F9723" s="66"/>
      <c r="G9723" s="66"/>
      <c r="H9723" s="66">
        <v>0</v>
      </c>
    </row>
    <row r="9724" spans="1:8" ht="12.75" customHeight="1" x14ac:dyDescent="0.25">
      <c r="A9724" s="26" t="s">
        <v>10510</v>
      </c>
      <c r="B9724" s="26" t="s">
        <v>10511</v>
      </c>
      <c r="C9724" s="65">
        <v>16</v>
      </c>
      <c r="D9724" s="66">
        <v>6001279.3700000001</v>
      </c>
      <c r="E9724" s="66"/>
      <c r="F9724" s="66"/>
      <c r="G9724" s="66"/>
      <c r="H9724" s="66">
        <v>6001279.3700000001</v>
      </c>
    </row>
    <row r="9725" spans="1:8" ht="12.75" customHeight="1" x14ac:dyDescent="0.25">
      <c r="A9725" s="26" t="s">
        <v>10512</v>
      </c>
      <c r="B9725" s="26" t="s">
        <v>10513</v>
      </c>
      <c r="C9725" s="65">
        <v>3</v>
      </c>
      <c r="D9725" s="66"/>
      <c r="E9725" s="66"/>
      <c r="F9725" s="66"/>
      <c r="G9725" s="66"/>
      <c r="H9725" s="66">
        <v>0</v>
      </c>
    </row>
    <row r="9726" spans="1:8" ht="12.75" customHeight="1" x14ac:dyDescent="0.25">
      <c r="A9726" s="26" t="s">
        <v>10514</v>
      </c>
      <c r="B9726" s="26" t="s">
        <v>10513</v>
      </c>
      <c r="C9726" s="65">
        <v>4</v>
      </c>
      <c r="D9726" s="66"/>
      <c r="E9726" s="66"/>
      <c r="F9726" s="66"/>
      <c r="G9726" s="66"/>
      <c r="H9726" s="66">
        <v>0</v>
      </c>
    </row>
    <row r="9727" spans="1:8" ht="12.75" customHeight="1" x14ac:dyDescent="0.25">
      <c r="A9727" s="26" t="s">
        <v>10515</v>
      </c>
      <c r="B9727" s="26" t="s">
        <v>10516</v>
      </c>
      <c r="C9727" s="65">
        <v>6</v>
      </c>
      <c r="D9727" s="66"/>
      <c r="E9727" s="66"/>
      <c r="F9727" s="66"/>
      <c r="G9727" s="66"/>
      <c r="H9727" s="66">
        <v>0</v>
      </c>
    </row>
    <row r="9728" spans="1:8" ht="12.75" customHeight="1" x14ac:dyDescent="0.25">
      <c r="A9728" s="26" t="s">
        <v>10517</v>
      </c>
      <c r="B9728" s="26" t="s">
        <v>10516</v>
      </c>
      <c r="C9728" s="65">
        <v>10</v>
      </c>
      <c r="D9728" s="66"/>
      <c r="E9728" s="66"/>
      <c r="F9728" s="66"/>
      <c r="G9728" s="66">
        <v>0</v>
      </c>
      <c r="H9728" s="66">
        <v>0</v>
      </c>
    </row>
    <row r="9729" spans="1:8" ht="12.75" customHeight="1" x14ac:dyDescent="0.25">
      <c r="A9729" s="26" t="s">
        <v>10518</v>
      </c>
      <c r="B9729" s="26" t="s">
        <v>10519</v>
      </c>
      <c r="C9729" s="65">
        <v>6</v>
      </c>
      <c r="D9729" s="66"/>
      <c r="E9729" s="66"/>
      <c r="F9729" s="66"/>
      <c r="G9729" s="66"/>
      <c r="H9729" s="66">
        <v>0</v>
      </c>
    </row>
    <row r="9730" spans="1:8" ht="12.75" customHeight="1" x14ac:dyDescent="0.25">
      <c r="A9730" s="26" t="s">
        <v>10520</v>
      </c>
      <c r="B9730" s="26" t="s">
        <v>7591</v>
      </c>
      <c r="C9730" s="65">
        <v>10</v>
      </c>
      <c r="D9730" s="66"/>
      <c r="E9730" s="66"/>
      <c r="F9730" s="66"/>
      <c r="G9730" s="66">
        <v>0</v>
      </c>
      <c r="H9730" s="66">
        <v>0</v>
      </c>
    </row>
    <row r="9731" spans="1:8" ht="12.75" customHeight="1" x14ac:dyDescent="0.25">
      <c r="A9731" s="26" t="s">
        <v>10521</v>
      </c>
      <c r="B9731" s="26" t="s">
        <v>7613</v>
      </c>
      <c r="C9731" s="65">
        <v>10</v>
      </c>
      <c r="D9731" s="66"/>
      <c r="E9731" s="66"/>
      <c r="F9731" s="66"/>
      <c r="G9731" s="66">
        <v>0</v>
      </c>
      <c r="H9731" s="66">
        <v>0</v>
      </c>
    </row>
    <row r="9732" spans="1:8" ht="12.75" customHeight="1" x14ac:dyDescent="0.25">
      <c r="A9732" s="26" t="s">
        <v>10522</v>
      </c>
      <c r="B9732" s="26" t="s">
        <v>7613</v>
      </c>
      <c r="C9732" s="65">
        <v>10</v>
      </c>
      <c r="D9732" s="66"/>
      <c r="E9732" s="66"/>
      <c r="F9732" s="66"/>
      <c r="G9732" s="66">
        <v>0</v>
      </c>
      <c r="H9732" s="66">
        <v>0</v>
      </c>
    </row>
    <row r="9733" spans="1:8" ht="12.75" customHeight="1" x14ac:dyDescent="0.25">
      <c r="A9733" s="26" t="s">
        <v>10523</v>
      </c>
      <c r="B9733" s="26" t="s">
        <v>10524</v>
      </c>
      <c r="C9733" s="65">
        <v>6</v>
      </c>
      <c r="D9733" s="66"/>
      <c r="E9733" s="66"/>
      <c r="F9733" s="66"/>
      <c r="G9733" s="66"/>
      <c r="H9733" s="66">
        <v>0</v>
      </c>
    </row>
    <row r="9734" spans="1:8" ht="12.75" customHeight="1" x14ac:dyDescent="0.25">
      <c r="A9734" s="26" t="s">
        <v>10525</v>
      </c>
      <c r="B9734" s="26" t="s">
        <v>10526</v>
      </c>
      <c r="C9734" s="65">
        <v>10</v>
      </c>
      <c r="D9734" s="66"/>
      <c r="E9734" s="66"/>
      <c r="F9734" s="66"/>
      <c r="G9734" s="66">
        <v>0</v>
      </c>
      <c r="H9734" s="66">
        <v>0</v>
      </c>
    </row>
    <row r="9735" spans="1:8" ht="12.75" customHeight="1" x14ac:dyDescent="0.25">
      <c r="A9735" s="26" t="s">
        <v>10527</v>
      </c>
      <c r="B9735" s="26" t="s">
        <v>10528</v>
      </c>
      <c r="C9735" s="65">
        <v>10</v>
      </c>
      <c r="D9735" s="66"/>
      <c r="E9735" s="66"/>
      <c r="F9735" s="66"/>
      <c r="G9735" s="66">
        <v>0</v>
      </c>
      <c r="H9735" s="66">
        <v>0</v>
      </c>
    </row>
    <row r="9736" spans="1:8" ht="12.75" customHeight="1" x14ac:dyDescent="0.25">
      <c r="A9736" s="26" t="s">
        <v>10529</v>
      </c>
      <c r="B9736" s="26" t="s">
        <v>10530</v>
      </c>
      <c r="C9736" s="65">
        <v>6</v>
      </c>
      <c r="D9736" s="66"/>
      <c r="E9736" s="66"/>
      <c r="F9736" s="66"/>
      <c r="G9736" s="66"/>
      <c r="H9736" s="66">
        <v>0</v>
      </c>
    </row>
    <row r="9737" spans="1:8" ht="12.75" customHeight="1" x14ac:dyDescent="0.25">
      <c r="A9737" s="26" t="s">
        <v>10531</v>
      </c>
      <c r="B9737" s="26" t="s">
        <v>10530</v>
      </c>
      <c r="C9737" s="65">
        <v>10</v>
      </c>
      <c r="D9737" s="66"/>
      <c r="E9737" s="66"/>
      <c r="F9737" s="66"/>
      <c r="G9737" s="66">
        <v>0</v>
      </c>
      <c r="H9737" s="66">
        <v>0</v>
      </c>
    </row>
    <row r="9738" spans="1:8" ht="12.75" customHeight="1" x14ac:dyDescent="0.25">
      <c r="A9738" s="26" t="s">
        <v>10532</v>
      </c>
      <c r="B9738" s="26" t="s">
        <v>10533</v>
      </c>
      <c r="C9738" s="65">
        <v>6</v>
      </c>
      <c r="D9738" s="66"/>
      <c r="E9738" s="66"/>
      <c r="F9738" s="66"/>
      <c r="G9738" s="66"/>
      <c r="H9738" s="66">
        <v>0</v>
      </c>
    </row>
    <row r="9739" spans="1:8" ht="12.75" customHeight="1" x14ac:dyDescent="0.25">
      <c r="A9739" s="26" t="s">
        <v>10534</v>
      </c>
      <c r="B9739" s="26" t="s">
        <v>10535</v>
      </c>
      <c r="C9739" s="65">
        <v>10</v>
      </c>
      <c r="D9739" s="66"/>
      <c r="E9739" s="66"/>
      <c r="F9739" s="66"/>
      <c r="G9739" s="66">
        <v>0</v>
      </c>
      <c r="H9739" s="66">
        <v>0</v>
      </c>
    </row>
    <row r="9740" spans="1:8" ht="12.75" customHeight="1" x14ac:dyDescent="0.25">
      <c r="A9740" s="26" t="s">
        <v>10536</v>
      </c>
      <c r="B9740" s="26" t="s">
        <v>10537</v>
      </c>
      <c r="C9740" s="65">
        <v>10</v>
      </c>
      <c r="D9740" s="66"/>
      <c r="E9740" s="66"/>
      <c r="F9740" s="66"/>
      <c r="G9740" s="66">
        <v>0</v>
      </c>
      <c r="H9740" s="66">
        <v>0</v>
      </c>
    </row>
    <row r="9741" spans="1:8" ht="12.75" customHeight="1" x14ac:dyDescent="0.25">
      <c r="A9741" s="26" t="s">
        <v>10538</v>
      </c>
      <c r="B9741" s="26" t="s">
        <v>10539</v>
      </c>
      <c r="C9741" s="65">
        <v>10</v>
      </c>
      <c r="D9741" s="66"/>
      <c r="E9741" s="66"/>
      <c r="F9741" s="66"/>
      <c r="G9741" s="66">
        <v>0</v>
      </c>
      <c r="H9741" s="66">
        <v>0</v>
      </c>
    </row>
    <row r="9742" spans="1:8" ht="12.75" customHeight="1" x14ac:dyDescent="0.25">
      <c r="A9742" s="26" t="s">
        <v>10540</v>
      </c>
      <c r="B9742" s="26" t="s">
        <v>10541</v>
      </c>
      <c r="C9742" s="65">
        <v>10</v>
      </c>
      <c r="D9742" s="66"/>
      <c r="E9742" s="66"/>
      <c r="F9742" s="66"/>
      <c r="G9742" s="66">
        <v>0</v>
      </c>
      <c r="H9742" s="66">
        <v>0</v>
      </c>
    </row>
    <row r="9743" spans="1:8" ht="12.75" customHeight="1" x14ac:dyDescent="0.25">
      <c r="A9743" s="26" t="s">
        <v>10542</v>
      </c>
      <c r="B9743" s="26" t="s">
        <v>10543</v>
      </c>
      <c r="C9743" s="65">
        <v>10</v>
      </c>
      <c r="D9743" s="66"/>
      <c r="E9743" s="66"/>
      <c r="F9743" s="66"/>
      <c r="G9743" s="66">
        <v>0</v>
      </c>
      <c r="H9743" s="66">
        <v>0</v>
      </c>
    </row>
    <row r="9744" spans="1:8" ht="12.75" customHeight="1" x14ac:dyDescent="0.25">
      <c r="A9744" s="26" t="s">
        <v>10544</v>
      </c>
      <c r="B9744" s="26" t="s">
        <v>10545</v>
      </c>
      <c r="C9744" s="65">
        <v>6</v>
      </c>
      <c r="D9744" s="66"/>
      <c r="E9744" s="66"/>
      <c r="F9744" s="66"/>
      <c r="G9744" s="66"/>
      <c r="H9744" s="66">
        <v>0</v>
      </c>
    </row>
    <row r="9745" spans="1:8" ht="12.75" customHeight="1" x14ac:dyDescent="0.25">
      <c r="A9745" s="26" t="s">
        <v>10546</v>
      </c>
      <c r="B9745" s="26" t="s">
        <v>10545</v>
      </c>
      <c r="C9745" s="65">
        <v>10</v>
      </c>
      <c r="D9745" s="66"/>
      <c r="E9745" s="66"/>
      <c r="F9745" s="66"/>
      <c r="G9745" s="66">
        <v>0</v>
      </c>
      <c r="H9745" s="66">
        <v>0</v>
      </c>
    </row>
    <row r="9746" spans="1:8" ht="12.75" customHeight="1" x14ac:dyDescent="0.25">
      <c r="A9746" s="26" t="s">
        <v>10547</v>
      </c>
      <c r="B9746" s="26" t="s">
        <v>10548</v>
      </c>
      <c r="C9746" s="65">
        <v>6</v>
      </c>
      <c r="D9746" s="66"/>
      <c r="E9746" s="66"/>
      <c r="F9746" s="66"/>
      <c r="G9746" s="66"/>
      <c r="H9746" s="66">
        <v>0</v>
      </c>
    </row>
    <row r="9747" spans="1:8" ht="12.75" customHeight="1" x14ac:dyDescent="0.25">
      <c r="A9747" s="26" t="s">
        <v>10549</v>
      </c>
      <c r="B9747" s="26" t="s">
        <v>10548</v>
      </c>
      <c r="C9747" s="65">
        <v>10</v>
      </c>
      <c r="D9747" s="66"/>
      <c r="E9747" s="66"/>
      <c r="F9747" s="66"/>
      <c r="G9747" s="66">
        <v>0</v>
      </c>
      <c r="H9747" s="66">
        <v>0</v>
      </c>
    </row>
    <row r="9748" spans="1:8" ht="12.75" customHeight="1" x14ac:dyDescent="0.25">
      <c r="A9748" s="26" t="s">
        <v>10550</v>
      </c>
      <c r="B9748" s="26" t="s">
        <v>10551</v>
      </c>
      <c r="C9748" s="65">
        <v>6</v>
      </c>
      <c r="D9748" s="66"/>
      <c r="E9748" s="66"/>
      <c r="F9748" s="66"/>
      <c r="G9748" s="66"/>
      <c r="H9748" s="66">
        <v>0</v>
      </c>
    </row>
    <row r="9749" spans="1:8" ht="12.75" customHeight="1" x14ac:dyDescent="0.25">
      <c r="A9749" s="26" t="s">
        <v>10552</v>
      </c>
      <c r="B9749" s="26" t="s">
        <v>10553</v>
      </c>
      <c r="C9749" s="65">
        <v>10</v>
      </c>
      <c r="D9749" s="66"/>
      <c r="E9749" s="66"/>
      <c r="F9749" s="66"/>
      <c r="G9749" s="66">
        <v>0</v>
      </c>
      <c r="H9749" s="66">
        <v>0</v>
      </c>
    </row>
    <row r="9750" spans="1:8" ht="12.75" customHeight="1" x14ac:dyDescent="0.25">
      <c r="A9750" s="26" t="s">
        <v>10554</v>
      </c>
      <c r="B9750" s="26" t="s">
        <v>10555</v>
      </c>
      <c r="C9750" s="65">
        <v>10</v>
      </c>
      <c r="D9750" s="66"/>
      <c r="E9750" s="66"/>
      <c r="F9750" s="66"/>
      <c r="G9750" s="66">
        <v>0</v>
      </c>
      <c r="H9750" s="66">
        <v>0</v>
      </c>
    </row>
    <row r="9751" spans="1:8" ht="12.75" customHeight="1" x14ac:dyDescent="0.25">
      <c r="A9751" s="26" t="s">
        <v>10556</v>
      </c>
      <c r="B9751" s="26" t="s">
        <v>10557</v>
      </c>
      <c r="C9751" s="65">
        <v>3</v>
      </c>
      <c r="D9751" s="66"/>
      <c r="E9751" s="66"/>
      <c r="F9751" s="66"/>
      <c r="G9751" s="66"/>
      <c r="H9751" s="66">
        <v>0</v>
      </c>
    </row>
    <row r="9752" spans="1:8" ht="12.75" customHeight="1" x14ac:dyDescent="0.25">
      <c r="A9752" s="26" t="s">
        <v>10558</v>
      </c>
      <c r="B9752" s="26" t="s">
        <v>10557</v>
      </c>
      <c r="C9752" s="65">
        <v>4</v>
      </c>
      <c r="D9752" s="66"/>
      <c r="E9752" s="66"/>
      <c r="F9752" s="66"/>
      <c r="G9752" s="66"/>
      <c r="H9752" s="66">
        <v>0</v>
      </c>
    </row>
    <row r="9753" spans="1:8" ht="12.75" customHeight="1" x14ac:dyDescent="0.25">
      <c r="A9753" s="26" t="s">
        <v>10559</v>
      </c>
      <c r="B9753" s="26" t="s">
        <v>10560</v>
      </c>
      <c r="C9753" s="65">
        <v>6</v>
      </c>
      <c r="D9753" s="66"/>
      <c r="E9753" s="66"/>
      <c r="F9753" s="66"/>
      <c r="G9753" s="66"/>
      <c r="H9753" s="66">
        <v>0</v>
      </c>
    </row>
    <row r="9754" spans="1:8" ht="12.75" customHeight="1" x14ac:dyDescent="0.25">
      <c r="A9754" s="26" t="s">
        <v>10561</v>
      </c>
      <c r="B9754" s="26" t="s">
        <v>480</v>
      </c>
      <c r="C9754" s="65">
        <v>10</v>
      </c>
      <c r="D9754" s="66"/>
      <c r="E9754" s="66"/>
      <c r="F9754" s="66"/>
      <c r="G9754" s="66">
        <v>0</v>
      </c>
      <c r="H9754" s="66">
        <v>0</v>
      </c>
    </row>
    <row r="9755" spans="1:8" ht="12.75" customHeight="1" x14ac:dyDescent="0.25">
      <c r="A9755" s="26" t="s">
        <v>10562</v>
      </c>
      <c r="B9755" s="26" t="s">
        <v>480</v>
      </c>
      <c r="C9755" s="65">
        <v>10</v>
      </c>
      <c r="D9755" s="66"/>
      <c r="E9755" s="66"/>
      <c r="F9755" s="66"/>
      <c r="G9755" s="66">
        <v>0</v>
      </c>
      <c r="H9755" s="66">
        <v>0</v>
      </c>
    </row>
    <row r="9756" spans="1:8" ht="12.75" customHeight="1" x14ac:dyDescent="0.25">
      <c r="A9756" s="26" t="s">
        <v>10563</v>
      </c>
      <c r="B9756" s="26" t="s">
        <v>483</v>
      </c>
      <c r="C9756" s="65">
        <v>10</v>
      </c>
      <c r="D9756" s="66"/>
      <c r="E9756" s="66"/>
      <c r="F9756" s="66"/>
      <c r="G9756" s="66">
        <v>0</v>
      </c>
      <c r="H9756" s="66">
        <v>0</v>
      </c>
    </row>
    <row r="9757" spans="1:8" ht="12.75" customHeight="1" x14ac:dyDescent="0.25">
      <c r="A9757" s="26" t="s">
        <v>10564</v>
      </c>
      <c r="B9757" s="26" t="s">
        <v>483</v>
      </c>
      <c r="C9757" s="65">
        <v>10</v>
      </c>
      <c r="D9757" s="66"/>
      <c r="E9757" s="66"/>
      <c r="F9757" s="66"/>
      <c r="G9757" s="66">
        <v>0</v>
      </c>
      <c r="H9757" s="66">
        <v>0</v>
      </c>
    </row>
    <row r="9758" spans="1:8" ht="12.75" customHeight="1" x14ac:dyDescent="0.25">
      <c r="A9758" s="26" t="s">
        <v>10565</v>
      </c>
      <c r="B9758" s="26" t="s">
        <v>10566</v>
      </c>
      <c r="C9758" s="65">
        <v>10</v>
      </c>
      <c r="D9758" s="66"/>
      <c r="E9758" s="66"/>
      <c r="F9758" s="66"/>
      <c r="G9758" s="66">
        <v>0</v>
      </c>
      <c r="H9758" s="66">
        <v>0</v>
      </c>
    </row>
    <row r="9759" spans="1:8" ht="12.75" customHeight="1" x14ac:dyDescent="0.25">
      <c r="A9759" s="26" t="s">
        <v>10567</v>
      </c>
      <c r="B9759" s="26" t="s">
        <v>10566</v>
      </c>
      <c r="C9759" s="65">
        <v>10</v>
      </c>
      <c r="D9759" s="66"/>
      <c r="E9759" s="66"/>
      <c r="F9759" s="66"/>
      <c r="G9759" s="66">
        <v>0</v>
      </c>
      <c r="H9759" s="66">
        <v>0</v>
      </c>
    </row>
    <row r="9760" spans="1:8" ht="12.75" customHeight="1" x14ac:dyDescent="0.25">
      <c r="A9760" s="26" t="s">
        <v>10568</v>
      </c>
      <c r="B9760" s="26" t="s">
        <v>10569</v>
      </c>
      <c r="C9760" s="65">
        <v>10</v>
      </c>
      <c r="D9760" s="66"/>
      <c r="E9760" s="66"/>
      <c r="F9760" s="66"/>
      <c r="G9760" s="66">
        <v>0</v>
      </c>
      <c r="H9760" s="66">
        <v>0</v>
      </c>
    </row>
    <row r="9761" spans="1:8" ht="12.75" customHeight="1" x14ac:dyDescent="0.25">
      <c r="A9761" s="26" t="s">
        <v>10570</v>
      </c>
      <c r="B9761" s="26" t="s">
        <v>10569</v>
      </c>
      <c r="C9761" s="65">
        <v>10</v>
      </c>
      <c r="D9761" s="66"/>
      <c r="E9761" s="66"/>
      <c r="F9761" s="66"/>
      <c r="G9761" s="66">
        <v>0</v>
      </c>
      <c r="H9761" s="66">
        <v>0</v>
      </c>
    </row>
    <row r="9762" spans="1:8" ht="12.75" customHeight="1" x14ac:dyDescent="0.25">
      <c r="A9762" s="26" t="s">
        <v>10571</v>
      </c>
      <c r="B9762" s="26" t="s">
        <v>10572</v>
      </c>
      <c r="C9762" s="65">
        <v>10</v>
      </c>
      <c r="D9762" s="66"/>
      <c r="E9762" s="66"/>
      <c r="F9762" s="66"/>
      <c r="G9762" s="66">
        <v>0</v>
      </c>
      <c r="H9762" s="66">
        <v>0</v>
      </c>
    </row>
    <row r="9763" spans="1:8" ht="12.75" customHeight="1" x14ac:dyDescent="0.25">
      <c r="A9763" s="26" t="s">
        <v>10573</v>
      </c>
      <c r="B9763" s="26" t="s">
        <v>10572</v>
      </c>
      <c r="C9763" s="65">
        <v>10</v>
      </c>
      <c r="D9763" s="66"/>
      <c r="E9763" s="66"/>
      <c r="F9763" s="66"/>
      <c r="G9763" s="66">
        <v>0</v>
      </c>
      <c r="H9763" s="66">
        <v>0</v>
      </c>
    </row>
    <row r="9764" spans="1:8" ht="12.75" customHeight="1" x14ac:dyDescent="0.25">
      <c r="A9764" s="26" t="s">
        <v>10574</v>
      </c>
      <c r="B9764" s="26" t="s">
        <v>10575</v>
      </c>
      <c r="C9764" s="65">
        <v>10</v>
      </c>
      <c r="D9764" s="66"/>
      <c r="E9764" s="66"/>
      <c r="F9764" s="66"/>
      <c r="G9764" s="66">
        <v>0</v>
      </c>
      <c r="H9764" s="66">
        <v>0</v>
      </c>
    </row>
    <row r="9765" spans="1:8" ht="12.75" customHeight="1" x14ac:dyDescent="0.25">
      <c r="A9765" s="26" t="s">
        <v>10576</v>
      </c>
      <c r="B9765" s="26" t="s">
        <v>10575</v>
      </c>
      <c r="C9765" s="65">
        <v>10</v>
      </c>
      <c r="D9765" s="66"/>
      <c r="E9765" s="66"/>
      <c r="F9765" s="66"/>
      <c r="G9765" s="66">
        <v>0</v>
      </c>
      <c r="H9765" s="66">
        <v>0</v>
      </c>
    </row>
    <row r="9766" spans="1:8" ht="12.75" customHeight="1" x14ac:dyDescent="0.25">
      <c r="A9766" s="26" t="s">
        <v>10577</v>
      </c>
      <c r="B9766" s="26" t="s">
        <v>10578</v>
      </c>
      <c r="C9766" s="65">
        <v>10</v>
      </c>
      <c r="D9766" s="66"/>
      <c r="E9766" s="66"/>
      <c r="F9766" s="66"/>
      <c r="G9766" s="66">
        <v>0</v>
      </c>
      <c r="H9766" s="66">
        <v>0</v>
      </c>
    </row>
    <row r="9767" spans="1:8" ht="12.75" customHeight="1" x14ac:dyDescent="0.25">
      <c r="A9767" s="26" t="s">
        <v>10579</v>
      </c>
      <c r="B9767" s="26" t="s">
        <v>10578</v>
      </c>
      <c r="C9767" s="65">
        <v>10</v>
      </c>
      <c r="D9767" s="66"/>
      <c r="E9767" s="66"/>
      <c r="F9767" s="66"/>
      <c r="G9767" s="66">
        <v>0</v>
      </c>
      <c r="H9767" s="66">
        <v>0</v>
      </c>
    </row>
    <row r="9768" spans="1:8" ht="12.75" customHeight="1" x14ac:dyDescent="0.25">
      <c r="A9768" s="26" t="s">
        <v>10580</v>
      </c>
      <c r="B9768" s="26" t="s">
        <v>197</v>
      </c>
      <c r="C9768" s="65">
        <v>10</v>
      </c>
      <c r="D9768" s="66"/>
      <c r="E9768" s="66"/>
      <c r="F9768" s="66"/>
      <c r="G9768" s="66">
        <v>0</v>
      </c>
      <c r="H9768" s="66">
        <v>0</v>
      </c>
    </row>
    <row r="9769" spans="1:8" ht="12.75" customHeight="1" x14ac:dyDescent="0.25">
      <c r="A9769" s="26" t="s">
        <v>10581</v>
      </c>
      <c r="B9769" s="26" t="s">
        <v>197</v>
      </c>
      <c r="C9769" s="65">
        <v>10</v>
      </c>
      <c r="D9769" s="66"/>
      <c r="E9769" s="66"/>
      <c r="F9769" s="66"/>
      <c r="G9769" s="66">
        <v>0</v>
      </c>
      <c r="H9769" s="66">
        <v>0</v>
      </c>
    </row>
    <row r="9770" spans="1:8" ht="12.75" customHeight="1" x14ac:dyDescent="0.25">
      <c r="A9770" s="26" t="s">
        <v>10582</v>
      </c>
      <c r="B9770" s="26" t="s">
        <v>10583</v>
      </c>
      <c r="C9770" s="65">
        <v>6</v>
      </c>
      <c r="D9770" s="66"/>
      <c r="E9770" s="66"/>
      <c r="F9770" s="66"/>
      <c r="G9770" s="66"/>
      <c r="H9770" s="66">
        <v>0</v>
      </c>
    </row>
    <row r="9771" spans="1:8" ht="12.75" customHeight="1" x14ac:dyDescent="0.25">
      <c r="A9771" s="26" t="s">
        <v>10584</v>
      </c>
      <c r="B9771" s="26" t="s">
        <v>480</v>
      </c>
      <c r="C9771" s="65">
        <v>10</v>
      </c>
      <c r="D9771" s="66"/>
      <c r="E9771" s="66"/>
      <c r="F9771" s="66"/>
      <c r="G9771" s="66">
        <v>0</v>
      </c>
      <c r="H9771" s="66">
        <v>0</v>
      </c>
    </row>
    <row r="9772" spans="1:8" ht="12.75" customHeight="1" x14ac:dyDescent="0.25">
      <c r="A9772" s="26" t="s">
        <v>10585</v>
      </c>
      <c r="B9772" s="26" t="s">
        <v>480</v>
      </c>
      <c r="C9772" s="65">
        <v>10</v>
      </c>
      <c r="D9772" s="66"/>
      <c r="E9772" s="66"/>
      <c r="F9772" s="66"/>
      <c r="G9772" s="66">
        <v>0</v>
      </c>
      <c r="H9772" s="66">
        <v>0</v>
      </c>
    </row>
    <row r="9773" spans="1:8" ht="12.75" customHeight="1" x14ac:dyDescent="0.25">
      <c r="A9773" s="26" t="s">
        <v>10586</v>
      </c>
      <c r="B9773" s="26" t="s">
        <v>483</v>
      </c>
      <c r="C9773" s="65">
        <v>10</v>
      </c>
      <c r="D9773" s="66"/>
      <c r="E9773" s="66"/>
      <c r="F9773" s="66"/>
      <c r="G9773" s="66">
        <v>0</v>
      </c>
      <c r="H9773" s="66">
        <v>0</v>
      </c>
    </row>
    <row r="9774" spans="1:8" ht="12.75" customHeight="1" x14ac:dyDescent="0.25">
      <c r="A9774" s="26" t="s">
        <v>10587</v>
      </c>
      <c r="B9774" s="26" t="s">
        <v>483</v>
      </c>
      <c r="C9774" s="65">
        <v>10</v>
      </c>
      <c r="D9774" s="66"/>
      <c r="E9774" s="66"/>
      <c r="F9774" s="66"/>
      <c r="G9774" s="66">
        <v>0</v>
      </c>
      <c r="H9774" s="66">
        <v>0</v>
      </c>
    </row>
    <row r="9775" spans="1:8" ht="12.75" customHeight="1" x14ac:dyDescent="0.25">
      <c r="A9775" s="26" t="s">
        <v>10588</v>
      </c>
      <c r="B9775" s="26" t="s">
        <v>10566</v>
      </c>
      <c r="C9775" s="65">
        <v>10</v>
      </c>
      <c r="D9775" s="66"/>
      <c r="E9775" s="66"/>
      <c r="F9775" s="66"/>
      <c r="G9775" s="66">
        <v>0</v>
      </c>
      <c r="H9775" s="66">
        <v>0</v>
      </c>
    </row>
    <row r="9776" spans="1:8" ht="12.75" customHeight="1" x14ac:dyDescent="0.25">
      <c r="A9776" s="26" t="s">
        <v>10589</v>
      </c>
      <c r="B9776" s="26" t="s">
        <v>10566</v>
      </c>
      <c r="C9776" s="65">
        <v>10</v>
      </c>
      <c r="D9776" s="66"/>
      <c r="E9776" s="66"/>
      <c r="F9776" s="66"/>
      <c r="G9776" s="66">
        <v>0</v>
      </c>
      <c r="H9776" s="66">
        <v>0</v>
      </c>
    </row>
    <row r="9777" spans="1:8" ht="12.75" customHeight="1" x14ac:dyDescent="0.25">
      <c r="A9777" s="26" t="s">
        <v>10590</v>
      </c>
      <c r="B9777" s="26" t="s">
        <v>10569</v>
      </c>
      <c r="C9777" s="65">
        <v>10</v>
      </c>
      <c r="D9777" s="66"/>
      <c r="E9777" s="66"/>
      <c r="F9777" s="66"/>
      <c r="G9777" s="66">
        <v>0</v>
      </c>
      <c r="H9777" s="66">
        <v>0</v>
      </c>
    </row>
    <row r="9778" spans="1:8" ht="12.75" customHeight="1" x14ac:dyDescent="0.25">
      <c r="A9778" s="26" t="s">
        <v>10591</v>
      </c>
      <c r="B9778" s="26" t="s">
        <v>10569</v>
      </c>
      <c r="C9778" s="65">
        <v>10</v>
      </c>
      <c r="D9778" s="66"/>
      <c r="E9778" s="66"/>
      <c r="F9778" s="66"/>
      <c r="G9778" s="66">
        <v>0</v>
      </c>
      <c r="H9778" s="66">
        <v>0</v>
      </c>
    </row>
    <row r="9779" spans="1:8" ht="12.75" customHeight="1" x14ac:dyDescent="0.25">
      <c r="A9779" s="26" t="s">
        <v>10592</v>
      </c>
      <c r="B9779" s="26" t="s">
        <v>10572</v>
      </c>
      <c r="C9779" s="65">
        <v>10</v>
      </c>
      <c r="D9779" s="66"/>
      <c r="E9779" s="66"/>
      <c r="F9779" s="66"/>
      <c r="G9779" s="66">
        <v>0</v>
      </c>
      <c r="H9779" s="66">
        <v>0</v>
      </c>
    </row>
    <row r="9780" spans="1:8" ht="12.75" customHeight="1" x14ac:dyDescent="0.25">
      <c r="A9780" s="26" t="s">
        <v>10593</v>
      </c>
      <c r="B9780" s="26" t="s">
        <v>10572</v>
      </c>
      <c r="C9780" s="65">
        <v>10</v>
      </c>
      <c r="D9780" s="66"/>
      <c r="E9780" s="66"/>
      <c r="F9780" s="66"/>
      <c r="G9780" s="66">
        <v>0</v>
      </c>
      <c r="H9780" s="66">
        <v>0</v>
      </c>
    </row>
    <row r="9781" spans="1:8" ht="12.75" customHeight="1" x14ac:dyDescent="0.25">
      <c r="A9781" s="26" t="s">
        <v>10594</v>
      </c>
      <c r="B9781" s="26" t="s">
        <v>10575</v>
      </c>
      <c r="C9781" s="65">
        <v>10</v>
      </c>
      <c r="D9781" s="66"/>
      <c r="E9781" s="66"/>
      <c r="F9781" s="66"/>
      <c r="G9781" s="66">
        <v>0</v>
      </c>
      <c r="H9781" s="66">
        <v>0</v>
      </c>
    </row>
    <row r="9782" spans="1:8" ht="12.75" customHeight="1" x14ac:dyDescent="0.25">
      <c r="A9782" s="26" t="s">
        <v>10595</v>
      </c>
      <c r="B9782" s="26" t="s">
        <v>10575</v>
      </c>
      <c r="C9782" s="65">
        <v>10</v>
      </c>
      <c r="D9782" s="66"/>
      <c r="E9782" s="66"/>
      <c r="F9782" s="66"/>
      <c r="G9782" s="66">
        <v>0</v>
      </c>
      <c r="H9782" s="66">
        <v>0</v>
      </c>
    </row>
    <row r="9783" spans="1:8" ht="12.75" customHeight="1" x14ac:dyDescent="0.25">
      <c r="A9783" s="26" t="s">
        <v>10596</v>
      </c>
      <c r="B9783" s="26" t="s">
        <v>10578</v>
      </c>
      <c r="C9783" s="65">
        <v>10</v>
      </c>
      <c r="D9783" s="66"/>
      <c r="E9783" s="66"/>
      <c r="F9783" s="66"/>
      <c r="G9783" s="66">
        <v>0</v>
      </c>
      <c r="H9783" s="66">
        <v>0</v>
      </c>
    </row>
    <row r="9784" spans="1:8" ht="12.75" customHeight="1" x14ac:dyDescent="0.25">
      <c r="A9784" s="26" t="s">
        <v>10597</v>
      </c>
      <c r="B9784" s="26" t="s">
        <v>10578</v>
      </c>
      <c r="C9784" s="65">
        <v>10</v>
      </c>
      <c r="D9784" s="66"/>
      <c r="E9784" s="66"/>
      <c r="F9784" s="66"/>
      <c r="G9784" s="66">
        <v>0</v>
      </c>
      <c r="H9784" s="66">
        <v>0</v>
      </c>
    </row>
    <row r="9785" spans="1:8" ht="12.75" customHeight="1" x14ac:dyDescent="0.25">
      <c r="A9785" s="26" t="s">
        <v>10598</v>
      </c>
      <c r="B9785" s="26" t="s">
        <v>197</v>
      </c>
      <c r="C9785" s="65">
        <v>10</v>
      </c>
      <c r="D9785" s="66"/>
      <c r="E9785" s="66"/>
      <c r="F9785" s="66"/>
      <c r="G9785" s="66">
        <v>0</v>
      </c>
      <c r="H9785" s="66">
        <v>0</v>
      </c>
    </row>
    <row r="9786" spans="1:8" ht="12.75" customHeight="1" x14ac:dyDescent="0.25">
      <c r="A9786" s="26" t="s">
        <v>10599</v>
      </c>
      <c r="B9786" s="26" t="s">
        <v>197</v>
      </c>
      <c r="C9786" s="65">
        <v>10</v>
      </c>
      <c r="D9786" s="66"/>
      <c r="E9786" s="66"/>
      <c r="F9786" s="66"/>
      <c r="G9786" s="66">
        <v>0</v>
      </c>
      <c r="H9786" s="66">
        <v>0</v>
      </c>
    </row>
    <row r="9787" spans="1:8" ht="12.75" customHeight="1" x14ac:dyDescent="0.25">
      <c r="A9787" s="26" t="s">
        <v>10600</v>
      </c>
      <c r="B9787" s="26" t="s">
        <v>10601</v>
      </c>
      <c r="C9787" s="65">
        <v>3</v>
      </c>
      <c r="D9787" s="66"/>
      <c r="E9787" s="66"/>
      <c r="F9787" s="66"/>
      <c r="G9787" s="66"/>
      <c r="H9787" s="66">
        <v>29788678.350000001</v>
      </c>
    </row>
    <row r="9788" spans="1:8" ht="12.75" customHeight="1" x14ac:dyDescent="0.25">
      <c r="A9788" s="26" t="s">
        <v>10602</v>
      </c>
      <c r="B9788" s="26" t="s">
        <v>10601</v>
      </c>
      <c r="C9788" s="65">
        <v>4</v>
      </c>
      <c r="D9788" s="66"/>
      <c r="E9788" s="66"/>
      <c r="F9788" s="66"/>
      <c r="G9788" s="66"/>
      <c r="H9788" s="66">
        <v>29788678.350000001</v>
      </c>
    </row>
    <row r="9789" spans="1:8" ht="12.75" customHeight="1" x14ac:dyDescent="0.25">
      <c r="A9789" s="26" t="s">
        <v>10603</v>
      </c>
      <c r="B9789" s="26" t="s">
        <v>8468</v>
      </c>
      <c r="C9789" s="65">
        <v>6</v>
      </c>
      <c r="D9789" s="66"/>
      <c r="E9789" s="66"/>
      <c r="F9789" s="66"/>
      <c r="G9789" s="66"/>
      <c r="H9789" s="66">
        <v>29788678.350000001</v>
      </c>
    </row>
    <row r="9790" spans="1:8" ht="12.75" customHeight="1" x14ac:dyDescent="0.25">
      <c r="A9790" s="26" t="s">
        <v>10604</v>
      </c>
      <c r="B9790" s="26" t="s">
        <v>8468</v>
      </c>
      <c r="C9790" s="65">
        <v>10</v>
      </c>
      <c r="D9790" s="66"/>
      <c r="E9790" s="66"/>
      <c r="F9790" s="66"/>
      <c r="G9790" s="66">
        <v>29788678.350000001</v>
      </c>
      <c r="H9790" s="66">
        <v>29788678.350000001</v>
      </c>
    </row>
    <row r="9791" spans="1:8" ht="12.75" customHeight="1" x14ac:dyDescent="0.25">
      <c r="A9791" s="26" t="s">
        <v>12244</v>
      </c>
      <c r="B9791" s="26" t="s">
        <v>8468</v>
      </c>
      <c r="C9791" s="65">
        <v>12</v>
      </c>
      <c r="D9791" s="66"/>
      <c r="E9791" s="66"/>
      <c r="F9791" s="66">
        <v>95205.96</v>
      </c>
      <c r="G9791" s="66"/>
      <c r="H9791" s="66">
        <v>95205.96</v>
      </c>
    </row>
    <row r="9792" spans="1:8" ht="12.75" customHeight="1" x14ac:dyDescent="0.25">
      <c r="A9792" s="26" t="s">
        <v>12245</v>
      </c>
      <c r="B9792" s="26" t="s">
        <v>8468</v>
      </c>
      <c r="C9792" s="65">
        <v>14</v>
      </c>
      <c r="D9792" s="66"/>
      <c r="E9792" s="66">
        <v>35563.75</v>
      </c>
      <c r="F9792" s="66"/>
      <c r="G9792" s="66"/>
      <c r="H9792" s="66">
        <v>35563.75</v>
      </c>
    </row>
    <row r="9793" spans="1:8" ht="12.75" customHeight="1" x14ac:dyDescent="0.25">
      <c r="A9793" s="26" t="s">
        <v>12246</v>
      </c>
      <c r="B9793" s="26" t="s">
        <v>593</v>
      </c>
      <c r="C9793" s="65">
        <v>16</v>
      </c>
      <c r="D9793" s="66">
        <v>35563.75</v>
      </c>
      <c r="E9793" s="66"/>
      <c r="F9793" s="66"/>
      <c r="G9793" s="66"/>
      <c r="H9793" s="66">
        <v>35563.75</v>
      </c>
    </row>
    <row r="9794" spans="1:8" ht="12.75" customHeight="1" x14ac:dyDescent="0.25">
      <c r="A9794" s="26" t="s">
        <v>12247</v>
      </c>
      <c r="B9794" s="26" t="s">
        <v>8468</v>
      </c>
      <c r="C9794" s="65">
        <v>14</v>
      </c>
      <c r="D9794" s="66"/>
      <c r="E9794" s="66">
        <v>59642.21</v>
      </c>
      <c r="F9794" s="66"/>
      <c r="G9794" s="66"/>
      <c r="H9794" s="66">
        <v>59642.21</v>
      </c>
    </row>
    <row r="9795" spans="1:8" ht="12.75" customHeight="1" x14ac:dyDescent="0.25">
      <c r="A9795" s="26" t="s">
        <v>12248</v>
      </c>
      <c r="B9795" s="26" t="s">
        <v>593</v>
      </c>
      <c r="C9795" s="65">
        <v>16</v>
      </c>
      <c r="D9795" s="66">
        <v>59642.21</v>
      </c>
      <c r="E9795" s="66"/>
      <c r="F9795" s="66"/>
      <c r="G9795" s="66"/>
      <c r="H9795" s="66">
        <v>59642.21</v>
      </c>
    </row>
    <row r="9796" spans="1:8" ht="12.75" customHeight="1" x14ac:dyDescent="0.25">
      <c r="A9796" s="26" t="s">
        <v>10605</v>
      </c>
      <c r="B9796" s="26" t="s">
        <v>8468</v>
      </c>
      <c r="C9796" s="65">
        <v>12</v>
      </c>
      <c r="D9796" s="66"/>
      <c r="E9796" s="66"/>
      <c r="F9796" s="66">
        <v>3813325.76</v>
      </c>
      <c r="G9796" s="66"/>
      <c r="H9796" s="66">
        <v>3813325.76</v>
      </c>
    </row>
    <row r="9797" spans="1:8" ht="12.75" customHeight="1" x14ac:dyDescent="0.25">
      <c r="A9797" s="26" t="s">
        <v>12249</v>
      </c>
      <c r="B9797" s="26" t="s">
        <v>8468</v>
      </c>
      <c r="C9797" s="65">
        <v>14</v>
      </c>
      <c r="D9797" s="66"/>
      <c r="E9797" s="66">
        <v>672325.59</v>
      </c>
      <c r="F9797" s="66"/>
      <c r="G9797" s="66"/>
      <c r="H9797" s="66">
        <v>672325.59</v>
      </c>
    </row>
    <row r="9798" spans="1:8" ht="12.75" customHeight="1" x14ac:dyDescent="0.25">
      <c r="A9798" s="26" t="s">
        <v>12250</v>
      </c>
      <c r="B9798" s="26" t="s">
        <v>12251</v>
      </c>
      <c r="C9798" s="65">
        <v>16</v>
      </c>
      <c r="D9798" s="66">
        <v>672325.59</v>
      </c>
      <c r="E9798" s="66"/>
      <c r="F9798" s="66"/>
      <c r="G9798" s="66"/>
      <c r="H9798" s="66">
        <v>672325.59</v>
      </c>
    </row>
    <row r="9799" spans="1:8" ht="22.5" customHeight="1" x14ac:dyDescent="0.25">
      <c r="A9799" s="26" t="s">
        <v>10606</v>
      </c>
      <c r="B9799" s="26" t="s">
        <v>8468</v>
      </c>
      <c r="C9799" s="65">
        <v>14</v>
      </c>
      <c r="D9799" s="66"/>
      <c r="E9799" s="66">
        <v>3141000.17</v>
      </c>
      <c r="F9799" s="66"/>
      <c r="G9799" s="66"/>
      <c r="H9799" s="66">
        <v>3141000.17</v>
      </c>
    </row>
    <row r="9800" spans="1:8" ht="22.5" customHeight="1" x14ac:dyDescent="0.25">
      <c r="A9800" s="26" t="s">
        <v>10607</v>
      </c>
      <c r="B9800" s="26" t="s">
        <v>10608</v>
      </c>
      <c r="C9800" s="65">
        <v>16</v>
      </c>
      <c r="D9800" s="66">
        <v>3141000.17</v>
      </c>
      <c r="E9800" s="66"/>
      <c r="F9800" s="66"/>
      <c r="G9800" s="66"/>
      <c r="H9800" s="66">
        <v>3141000.17</v>
      </c>
    </row>
    <row r="9801" spans="1:8" ht="12.75" customHeight="1" x14ac:dyDescent="0.25">
      <c r="A9801" s="26" t="s">
        <v>10609</v>
      </c>
      <c r="B9801" s="26" t="s">
        <v>10610</v>
      </c>
      <c r="C9801" s="65">
        <v>16</v>
      </c>
      <c r="D9801" s="66">
        <v>0</v>
      </c>
      <c r="E9801" s="66"/>
      <c r="F9801" s="66"/>
      <c r="G9801" s="66"/>
      <c r="H9801" s="66">
        <v>0</v>
      </c>
    </row>
    <row r="9802" spans="1:8" ht="12.75" customHeight="1" x14ac:dyDescent="0.25">
      <c r="A9802" s="26" t="s">
        <v>10611</v>
      </c>
      <c r="B9802" s="26" t="s">
        <v>10612</v>
      </c>
      <c r="C9802" s="65">
        <v>16</v>
      </c>
      <c r="D9802" s="66">
        <v>0</v>
      </c>
      <c r="E9802" s="66"/>
      <c r="F9802" s="66"/>
      <c r="G9802" s="66"/>
      <c r="H9802" s="66">
        <v>0</v>
      </c>
    </row>
    <row r="9803" spans="1:8" ht="12.75" customHeight="1" x14ac:dyDescent="0.25">
      <c r="A9803" s="26" t="s">
        <v>10613</v>
      </c>
      <c r="B9803" s="26" t="s">
        <v>10614</v>
      </c>
      <c r="C9803" s="65">
        <v>12</v>
      </c>
      <c r="D9803" s="66"/>
      <c r="E9803" s="66"/>
      <c r="F9803" s="66">
        <v>7652051.79</v>
      </c>
      <c r="G9803" s="66"/>
      <c r="H9803" s="66">
        <v>7652051.79</v>
      </c>
    </row>
    <row r="9804" spans="1:8" ht="12.75" customHeight="1" x14ac:dyDescent="0.25">
      <c r="A9804" s="26" t="s">
        <v>10615</v>
      </c>
      <c r="B9804" s="26" t="s">
        <v>10616</v>
      </c>
      <c r="C9804" s="65">
        <v>14</v>
      </c>
      <c r="D9804" s="66"/>
      <c r="E9804" s="66">
        <v>2594125.52</v>
      </c>
      <c r="F9804" s="66"/>
      <c r="G9804" s="66"/>
      <c r="H9804" s="66">
        <v>2594125.52</v>
      </c>
    </row>
    <row r="9805" spans="1:8" ht="12.75" customHeight="1" x14ac:dyDescent="0.25">
      <c r="A9805" s="26" t="s">
        <v>10617</v>
      </c>
      <c r="B9805" s="26" t="s">
        <v>557</v>
      </c>
      <c r="C9805" s="65">
        <v>16</v>
      </c>
      <c r="D9805" s="66">
        <v>1484025.1</v>
      </c>
      <c r="E9805" s="66"/>
      <c r="F9805" s="66"/>
      <c r="G9805" s="66"/>
      <c r="H9805" s="66">
        <v>1484025.1</v>
      </c>
    </row>
    <row r="9806" spans="1:8" ht="12.75" customHeight="1" x14ac:dyDescent="0.25">
      <c r="A9806" s="26" t="s">
        <v>10618</v>
      </c>
      <c r="B9806" s="26" t="s">
        <v>559</v>
      </c>
      <c r="C9806" s="65">
        <v>16</v>
      </c>
      <c r="D9806" s="66">
        <v>1063.75</v>
      </c>
      <c r="E9806" s="66"/>
      <c r="F9806" s="66"/>
      <c r="G9806" s="66"/>
      <c r="H9806" s="66">
        <v>1063.75</v>
      </c>
    </row>
    <row r="9807" spans="1:8" ht="12.75" customHeight="1" x14ac:dyDescent="0.25">
      <c r="A9807" s="26" t="s">
        <v>10619</v>
      </c>
      <c r="B9807" s="26" t="s">
        <v>561</v>
      </c>
      <c r="C9807" s="65">
        <v>16</v>
      </c>
      <c r="D9807" s="66">
        <v>418424.83</v>
      </c>
      <c r="E9807" s="66"/>
      <c r="F9807" s="66"/>
      <c r="G9807" s="66"/>
      <c r="H9807" s="66">
        <v>418424.83</v>
      </c>
    </row>
    <row r="9808" spans="1:8" ht="12.75" customHeight="1" x14ac:dyDescent="0.25">
      <c r="A9808" s="26" t="s">
        <v>10620</v>
      </c>
      <c r="B9808" s="26" t="s">
        <v>563</v>
      </c>
      <c r="C9808" s="65">
        <v>16</v>
      </c>
      <c r="D9808" s="66">
        <v>69517.7</v>
      </c>
      <c r="E9808" s="66"/>
      <c r="F9808" s="66"/>
      <c r="G9808" s="66"/>
      <c r="H9808" s="66">
        <v>69517.7</v>
      </c>
    </row>
    <row r="9809" spans="1:8" ht="12.75" customHeight="1" x14ac:dyDescent="0.25">
      <c r="A9809" s="26" t="s">
        <v>10621</v>
      </c>
      <c r="B9809" s="26" t="s">
        <v>565</v>
      </c>
      <c r="C9809" s="65">
        <v>16</v>
      </c>
      <c r="D9809" s="66">
        <v>500</v>
      </c>
      <c r="E9809" s="66"/>
      <c r="F9809" s="66"/>
      <c r="G9809" s="66"/>
      <c r="H9809" s="66">
        <v>500</v>
      </c>
    </row>
    <row r="9810" spans="1:8" ht="12.75" customHeight="1" x14ac:dyDescent="0.25">
      <c r="A9810" s="26" t="s">
        <v>10622</v>
      </c>
      <c r="B9810" s="26" t="s">
        <v>567</v>
      </c>
      <c r="C9810" s="65">
        <v>16</v>
      </c>
      <c r="D9810" s="66">
        <v>32612.06</v>
      </c>
      <c r="E9810" s="66"/>
      <c r="F9810" s="66"/>
      <c r="G9810" s="66"/>
      <c r="H9810" s="66">
        <v>32612.06</v>
      </c>
    </row>
    <row r="9811" spans="1:8" ht="13.5" customHeight="1" x14ac:dyDescent="0.25">
      <c r="A9811" s="26" t="s">
        <v>11821</v>
      </c>
      <c r="B9811" s="26" t="s">
        <v>11488</v>
      </c>
      <c r="C9811" s="65">
        <v>16</v>
      </c>
      <c r="D9811" s="66">
        <v>169626.81</v>
      </c>
      <c r="E9811" s="66"/>
      <c r="F9811" s="66"/>
      <c r="G9811" s="66"/>
      <c r="H9811" s="66">
        <v>169626.81</v>
      </c>
    </row>
    <row r="9812" spans="1:8" ht="12.75" customHeight="1" x14ac:dyDescent="0.25">
      <c r="A9812" s="26" t="s">
        <v>11822</v>
      </c>
      <c r="B9812" s="26" t="s">
        <v>11492</v>
      </c>
      <c r="C9812" s="65">
        <v>16</v>
      </c>
      <c r="D9812" s="66">
        <v>7258.82</v>
      </c>
      <c r="E9812" s="66"/>
      <c r="F9812" s="66"/>
      <c r="G9812" s="66"/>
      <c r="H9812" s="66">
        <v>7258.82</v>
      </c>
    </row>
    <row r="9813" spans="1:8" ht="13.5" customHeight="1" x14ac:dyDescent="0.25">
      <c r="A9813" s="26" t="s">
        <v>12252</v>
      </c>
      <c r="B9813" s="26" t="s">
        <v>11711</v>
      </c>
      <c r="C9813" s="65">
        <v>16</v>
      </c>
      <c r="D9813" s="66">
        <v>23652.54</v>
      </c>
      <c r="E9813" s="66"/>
      <c r="F9813" s="66"/>
      <c r="G9813" s="66"/>
      <c r="H9813" s="66">
        <v>23652.54</v>
      </c>
    </row>
    <row r="9814" spans="1:8" ht="13.5" customHeight="1" x14ac:dyDescent="0.25">
      <c r="A9814" s="26" t="s">
        <v>12253</v>
      </c>
      <c r="B9814" s="26" t="s">
        <v>11496</v>
      </c>
      <c r="C9814" s="65">
        <v>16</v>
      </c>
      <c r="D9814" s="66">
        <v>314473.71000000002</v>
      </c>
      <c r="E9814" s="66"/>
      <c r="F9814" s="66"/>
      <c r="G9814" s="66"/>
      <c r="H9814" s="66">
        <v>314473.71000000002</v>
      </c>
    </row>
    <row r="9815" spans="1:8" ht="13.5" customHeight="1" x14ac:dyDescent="0.25">
      <c r="A9815" s="26" t="s">
        <v>12254</v>
      </c>
      <c r="B9815" s="26" t="s">
        <v>11498</v>
      </c>
      <c r="C9815" s="65">
        <v>16</v>
      </c>
      <c r="D9815" s="66">
        <v>3237.32</v>
      </c>
      <c r="E9815" s="66"/>
      <c r="F9815" s="66"/>
      <c r="G9815" s="66"/>
      <c r="H9815" s="66">
        <v>3237.32</v>
      </c>
    </row>
    <row r="9816" spans="1:8" ht="13.5" customHeight="1" x14ac:dyDescent="0.25">
      <c r="A9816" s="26" t="s">
        <v>12255</v>
      </c>
      <c r="B9816" s="26" t="s">
        <v>11655</v>
      </c>
      <c r="C9816" s="65">
        <v>16</v>
      </c>
      <c r="D9816" s="66">
        <v>69732.88</v>
      </c>
      <c r="E9816" s="66"/>
      <c r="F9816" s="66"/>
      <c r="G9816" s="66"/>
      <c r="H9816" s="66">
        <v>69732.88</v>
      </c>
    </row>
    <row r="9817" spans="1:8" ht="13.5" customHeight="1" x14ac:dyDescent="0.25">
      <c r="A9817" s="26" t="s">
        <v>10623</v>
      </c>
      <c r="B9817" s="26" t="s">
        <v>10624</v>
      </c>
      <c r="C9817" s="65">
        <v>14</v>
      </c>
      <c r="D9817" s="66"/>
      <c r="E9817" s="66">
        <v>5057926.2699999996</v>
      </c>
      <c r="F9817" s="66"/>
      <c r="G9817" s="66"/>
      <c r="H9817" s="66">
        <v>5057926.2699999996</v>
      </c>
    </row>
    <row r="9818" spans="1:8" ht="13.5" customHeight="1" x14ac:dyDescent="0.25">
      <c r="A9818" s="26" t="s">
        <v>10625</v>
      </c>
      <c r="B9818" s="26" t="s">
        <v>557</v>
      </c>
      <c r="C9818" s="65">
        <v>16</v>
      </c>
      <c r="D9818" s="66">
        <v>3869167.95</v>
      </c>
      <c r="E9818" s="66"/>
      <c r="F9818" s="66"/>
      <c r="G9818" s="66"/>
      <c r="H9818" s="66">
        <v>3869167.95</v>
      </c>
    </row>
    <row r="9819" spans="1:8" ht="13.5" customHeight="1" x14ac:dyDescent="0.25">
      <c r="A9819" s="26" t="s">
        <v>10626</v>
      </c>
      <c r="B9819" s="26" t="s">
        <v>559</v>
      </c>
      <c r="C9819" s="65">
        <v>16</v>
      </c>
      <c r="D9819" s="66">
        <v>5751.21</v>
      </c>
      <c r="E9819" s="66"/>
      <c r="F9819" s="66"/>
      <c r="G9819" s="66"/>
      <c r="H9819" s="66">
        <v>5751.21</v>
      </c>
    </row>
    <row r="9820" spans="1:8" ht="12.75" customHeight="1" x14ac:dyDescent="0.25">
      <c r="A9820" s="26" t="s">
        <v>10627</v>
      </c>
      <c r="B9820" s="26" t="s">
        <v>561</v>
      </c>
      <c r="C9820" s="65">
        <v>16</v>
      </c>
      <c r="D9820" s="66">
        <v>617571.31999999995</v>
      </c>
      <c r="E9820" s="66"/>
      <c r="F9820" s="66"/>
      <c r="G9820" s="66"/>
      <c r="H9820" s="66">
        <v>617571.31999999995</v>
      </c>
    </row>
    <row r="9821" spans="1:8" ht="13.5" customHeight="1" x14ac:dyDescent="0.25">
      <c r="A9821" s="26" t="s">
        <v>10628</v>
      </c>
      <c r="B9821" s="26" t="s">
        <v>563</v>
      </c>
      <c r="C9821" s="65">
        <v>16</v>
      </c>
      <c r="D9821" s="66">
        <v>94038.82</v>
      </c>
      <c r="E9821" s="66"/>
      <c r="F9821" s="66"/>
      <c r="G9821" s="66"/>
      <c r="H9821" s="66">
        <v>94038.82</v>
      </c>
    </row>
    <row r="9822" spans="1:8" ht="13.5" customHeight="1" x14ac:dyDescent="0.25">
      <c r="A9822" s="26" t="s">
        <v>10629</v>
      </c>
      <c r="B9822" s="26" t="s">
        <v>565</v>
      </c>
      <c r="C9822" s="65">
        <v>16</v>
      </c>
      <c r="D9822" s="66">
        <v>917.42</v>
      </c>
      <c r="E9822" s="66"/>
      <c r="F9822" s="66"/>
      <c r="G9822" s="66"/>
      <c r="H9822" s="66">
        <v>917.42</v>
      </c>
    </row>
    <row r="9823" spans="1:8" ht="13.5" customHeight="1" x14ac:dyDescent="0.25">
      <c r="A9823" s="26" t="s">
        <v>10630</v>
      </c>
      <c r="B9823" s="26" t="s">
        <v>567</v>
      </c>
      <c r="C9823" s="65">
        <v>16</v>
      </c>
      <c r="D9823" s="66">
        <v>30620.39</v>
      </c>
      <c r="E9823" s="66"/>
      <c r="F9823" s="66"/>
      <c r="G9823" s="66"/>
      <c r="H9823" s="66">
        <v>30620.39</v>
      </c>
    </row>
    <row r="9824" spans="1:8" ht="13.5" customHeight="1" x14ac:dyDescent="0.25">
      <c r="A9824" s="26" t="s">
        <v>11879</v>
      </c>
      <c r="B9824" s="26" t="s">
        <v>11488</v>
      </c>
      <c r="C9824" s="65">
        <v>16</v>
      </c>
      <c r="D9824" s="66">
        <v>190964.37</v>
      </c>
      <c r="E9824" s="66"/>
      <c r="F9824" s="66"/>
      <c r="G9824" s="66"/>
      <c r="H9824" s="66">
        <v>190964.37</v>
      </c>
    </row>
    <row r="9825" spans="1:8" ht="13.5" customHeight="1" x14ac:dyDescent="0.25">
      <c r="A9825" s="26" t="s">
        <v>11880</v>
      </c>
      <c r="B9825" s="26" t="s">
        <v>11492</v>
      </c>
      <c r="C9825" s="65">
        <v>16</v>
      </c>
      <c r="D9825" s="66">
        <v>10802.38</v>
      </c>
      <c r="E9825" s="66"/>
      <c r="F9825" s="66"/>
      <c r="G9825" s="66"/>
      <c r="H9825" s="66">
        <v>10802.38</v>
      </c>
    </row>
    <row r="9826" spans="1:8" ht="13.5" customHeight="1" x14ac:dyDescent="0.25">
      <c r="A9826" s="26" t="s">
        <v>12256</v>
      </c>
      <c r="B9826" s="26" t="s">
        <v>11670</v>
      </c>
      <c r="C9826" s="65">
        <v>16</v>
      </c>
      <c r="D9826" s="66">
        <v>10409.219999999999</v>
      </c>
      <c r="E9826" s="66"/>
      <c r="F9826" s="66"/>
      <c r="G9826" s="66"/>
      <c r="H9826" s="66">
        <v>10409.219999999999</v>
      </c>
    </row>
    <row r="9827" spans="1:8" ht="23.25" customHeight="1" x14ac:dyDescent="0.25">
      <c r="A9827" s="26" t="s">
        <v>12257</v>
      </c>
      <c r="B9827" s="26" t="s">
        <v>11496</v>
      </c>
      <c r="C9827" s="65">
        <v>16</v>
      </c>
      <c r="D9827" s="66">
        <v>178074.76</v>
      </c>
      <c r="E9827" s="66"/>
      <c r="F9827" s="66"/>
      <c r="G9827" s="66"/>
      <c r="H9827" s="66">
        <v>178074.76</v>
      </c>
    </row>
    <row r="9828" spans="1:8" ht="23.25" customHeight="1" x14ac:dyDescent="0.25">
      <c r="A9828" s="26" t="s">
        <v>12258</v>
      </c>
      <c r="B9828" s="26" t="s">
        <v>11498</v>
      </c>
      <c r="C9828" s="65">
        <v>16</v>
      </c>
      <c r="D9828" s="66">
        <v>2892.87</v>
      </c>
      <c r="E9828" s="66"/>
      <c r="F9828" s="66"/>
      <c r="G9828" s="66"/>
      <c r="H9828" s="66">
        <v>2892.87</v>
      </c>
    </row>
    <row r="9829" spans="1:8" ht="13.5" customHeight="1" x14ac:dyDescent="0.25">
      <c r="A9829" s="26" t="s">
        <v>12259</v>
      </c>
      <c r="B9829" s="26" t="s">
        <v>11655</v>
      </c>
      <c r="C9829" s="65">
        <v>16</v>
      </c>
      <c r="D9829" s="66">
        <v>46715.56</v>
      </c>
      <c r="E9829" s="66"/>
      <c r="F9829" s="66"/>
      <c r="G9829" s="66"/>
      <c r="H9829" s="66">
        <v>46715.56</v>
      </c>
    </row>
    <row r="9830" spans="1:8" ht="13.5" customHeight="1" x14ac:dyDescent="0.25">
      <c r="A9830" s="26" t="s">
        <v>10631</v>
      </c>
      <c r="B9830" s="26" t="s">
        <v>10632</v>
      </c>
      <c r="C9830" s="65">
        <v>14</v>
      </c>
      <c r="D9830" s="66"/>
      <c r="E9830" s="66">
        <v>0</v>
      </c>
      <c r="F9830" s="66"/>
      <c r="G9830" s="66"/>
      <c r="H9830" s="66">
        <v>0</v>
      </c>
    </row>
    <row r="9831" spans="1:8" ht="13.5" customHeight="1" x14ac:dyDescent="0.25">
      <c r="A9831" s="26" t="s">
        <v>10633</v>
      </c>
      <c r="B9831" s="26" t="s">
        <v>557</v>
      </c>
      <c r="C9831" s="65">
        <v>16</v>
      </c>
      <c r="D9831" s="66">
        <v>0</v>
      </c>
      <c r="E9831" s="66"/>
      <c r="F9831" s="66"/>
      <c r="G9831" s="66"/>
      <c r="H9831" s="66">
        <v>0</v>
      </c>
    </row>
    <row r="9832" spans="1:8" ht="13.5" customHeight="1" x14ac:dyDescent="0.25">
      <c r="A9832" s="26" t="s">
        <v>10634</v>
      </c>
      <c r="B9832" s="26" t="s">
        <v>559</v>
      </c>
      <c r="C9832" s="65">
        <v>16</v>
      </c>
      <c r="D9832" s="66">
        <v>0</v>
      </c>
      <c r="E9832" s="66"/>
      <c r="F9832" s="66"/>
      <c r="G9832" s="66"/>
      <c r="H9832" s="66">
        <v>0</v>
      </c>
    </row>
    <row r="9833" spans="1:8" ht="13.5" customHeight="1" x14ac:dyDescent="0.25">
      <c r="A9833" s="26" t="s">
        <v>10635</v>
      </c>
      <c r="B9833" s="26" t="s">
        <v>561</v>
      </c>
      <c r="C9833" s="65">
        <v>16</v>
      </c>
      <c r="D9833" s="66">
        <v>0</v>
      </c>
      <c r="E9833" s="66"/>
      <c r="F9833" s="66"/>
      <c r="G9833" s="66"/>
      <c r="H9833" s="66">
        <v>0</v>
      </c>
    </row>
    <row r="9834" spans="1:8" ht="13.5" customHeight="1" x14ac:dyDescent="0.25">
      <c r="A9834" s="26" t="s">
        <v>10636</v>
      </c>
      <c r="B9834" s="26" t="s">
        <v>563</v>
      </c>
      <c r="C9834" s="65">
        <v>16</v>
      </c>
      <c r="D9834" s="66">
        <v>0</v>
      </c>
      <c r="E9834" s="66"/>
      <c r="F9834" s="66"/>
      <c r="G9834" s="66"/>
      <c r="H9834" s="66">
        <v>0</v>
      </c>
    </row>
    <row r="9835" spans="1:8" ht="13.5" customHeight="1" x14ac:dyDescent="0.25">
      <c r="A9835" s="26" t="s">
        <v>10637</v>
      </c>
      <c r="B9835" s="26" t="s">
        <v>565</v>
      </c>
      <c r="C9835" s="65">
        <v>16</v>
      </c>
      <c r="D9835" s="66">
        <v>0</v>
      </c>
      <c r="E9835" s="66"/>
      <c r="F9835" s="66"/>
      <c r="G9835" s="66"/>
      <c r="H9835" s="66">
        <v>0</v>
      </c>
    </row>
    <row r="9836" spans="1:8" ht="12.75" customHeight="1" x14ac:dyDescent="0.25">
      <c r="A9836" s="26" t="s">
        <v>10638</v>
      </c>
      <c r="B9836" s="26" t="s">
        <v>567</v>
      </c>
      <c r="C9836" s="65">
        <v>16</v>
      </c>
      <c r="D9836" s="66">
        <v>0</v>
      </c>
      <c r="E9836" s="66"/>
      <c r="F9836" s="66"/>
      <c r="G9836" s="66"/>
      <c r="H9836" s="66">
        <v>0</v>
      </c>
    </row>
    <row r="9837" spans="1:8" ht="13.5" customHeight="1" x14ac:dyDescent="0.25">
      <c r="A9837" s="26" t="s">
        <v>10639</v>
      </c>
      <c r="B9837" s="26" t="s">
        <v>569</v>
      </c>
      <c r="C9837" s="65">
        <v>12</v>
      </c>
      <c r="D9837" s="66"/>
      <c r="E9837" s="66"/>
      <c r="F9837" s="66">
        <v>1174147.8899999999</v>
      </c>
      <c r="G9837" s="66"/>
      <c r="H9837" s="66">
        <v>1174147.8899999999</v>
      </c>
    </row>
    <row r="9838" spans="1:8" ht="13.5" customHeight="1" x14ac:dyDescent="0.25">
      <c r="A9838" s="26" t="s">
        <v>10640</v>
      </c>
      <c r="B9838" s="26" t="s">
        <v>10641</v>
      </c>
      <c r="C9838" s="65">
        <v>14</v>
      </c>
      <c r="D9838" s="66"/>
      <c r="E9838" s="66">
        <v>598150.5</v>
      </c>
      <c r="F9838" s="66"/>
      <c r="G9838" s="66"/>
      <c r="H9838" s="66">
        <v>598150.5</v>
      </c>
    </row>
    <row r="9839" spans="1:8" ht="13.5" customHeight="1" x14ac:dyDescent="0.25">
      <c r="A9839" s="26" t="s">
        <v>10642</v>
      </c>
      <c r="B9839" s="26" t="s">
        <v>559</v>
      </c>
      <c r="C9839" s="65">
        <v>16</v>
      </c>
      <c r="D9839" s="66">
        <v>555608.97</v>
      </c>
      <c r="E9839" s="66"/>
      <c r="F9839" s="66"/>
      <c r="G9839" s="66"/>
      <c r="H9839" s="66">
        <v>555608.97</v>
      </c>
    </row>
    <row r="9840" spans="1:8" ht="12.75" customHeight="1" x14ac:dyDescent="0.25">
      <c r="A9840" s="26" t="s">
        <v>10643</v>
      </c>
      <c r="B9840" s="26" t="s">
        <v>561</v>
      </c>
      <c r="C9840" s="65">
        <v>16</v>
      </c>
      <c r="D9840" s="66">
        <v>28001.86</v>
      </c>
      <c r="E9840" s="66"/>
      <c r="F9840" s="66"/>
      <c r="G9840" s="66"/>
      <c r="H9840" s="66">
        <v>28001.86</v>
      </c>
    </row>
    <row r="9841" spans="1:8" ht="13.5" customHeight="1" x14ac:dyDescent="0.25">
      <c r="A9841" s="26" t="s">
        <v>10644</v>
      </c>
      <c r="B9841" s="26" t="s">
        <v>565</v>
      </c>
      <c r="C9841" s="65">
        <v>16</v>
      </c>
      <c r="D9841" s="66">
        <v>0</v>
      </c>
      <c r="E9841" s="66"/>
      <c r="F9841" s="66"/>
      <c r="G9841" s="66"/>
      <c r="H9841" s="66">
        <v>0</v>
      </c>
    </row>
    <row r="9842" spans="1:8" ht="13.5" customHeight="1" x14ac:dyDescent="0.25">
      <c r="A9842" s="26" t="s">
        <v>10645</v>
      </c>
      <c r="B9842" s="26" t="s">
        <v>575</v>
      </c>
      <c r="C9842" s="65">
        <v>16</v>
      </c>
      <c r="D9842" s="66">
        <v>14539.67</v>
      </c>
      <c r="E9842" s="66"/>
      <c r="F9842" s="66"/>
      <c r="G9842" s="66"/>
      <c r="H9842" s="66">
        <v>14539.67</v>
      </c>
    </row>
    <row r="9843" spans="1:8" ht="12.75" customHeight="1" x14ac:dyDescent="0.25">
      <c r="A9843" s="26" t="s">
        <v>10646</v>
      </c>
      <c r="B9843" s="26" t="s">
        <v>10647</v>
      </c>
      <c r="C9843" s="65">
        <v>14</v>
      </c>
      <c r="D9843" s="66"/>
      <c r="E9843" s="66">
        <v>575997.39</v>
      </c>
      <c r="F9843" s="66"/>
      <c r="G9843" s="66"/>
      <c r="H9843" s="66">
        <v>575997.39</v>
      </c>
    </row>
    <row r="9844" spans="1:8" ht="12.75" customHeight="1" x14ac:dyDescent="0.25">
      <c r="A9844" s="26" t="s">
        <v>10648</v>
      </c>
      <c r="B9844" s="26" t="s">
        <v>559</v>
      </c>
      <c r="C9844" s="65">
        <v>16</v>
      </c>
      <c r="D9844" s="66">
        <v>530525.72</v>
      </c>
      <c r="E9844" s="66"/>
      <c r="F9844" s="66"/>
      <c r="G9844" s="66"/>
      <c r="H9844" s="66">
        <v>530525.72</v>
      </c>
    </row>
    <row r="9845" spans="1:8" ht="12.75" customHeight="1" x14ac:dyDescent="0.25">
      <c r="A9845" s="26" t="s">
        <v>10649</v>
      </c>
      <c r="B9845" s="26" t="s">
        <v>561</v>
      </c>
      <c r="C9845" s="65">
        <v>16</v>
      </c>
      <c r="D9845" s="66">
        <v>41813.94</v>
      </c>
      <c r="E9845" s="66"/>
      <c r="F9845" s="66"/>
      <c r="G9845" s="66"/>
      <c r="H9845" s="66">
        <v>41813.94</v>
      </c>
    </row>
    <row r="9846" spans="1:8" ht="12.75" customHeight="1" x14ac:dyDescent="0.25">
      <c r="A9846" s="26" t="s">
        <v>10650</v>
      </c>
      <c r="B9846" s="26" t="s">
        <v>565</v>
      </c>
      <c r="C9846" s="65">
        <v>16</v>
      </c>
      <c r="D9846" s="66">
        <v>0</v>
      </c>
      <c r="E9846" s="66"/>
      <c r="F9846" s="66"/>
      <c r="G9846" s="66"/>
      <c r="H9846" s="66">
        <v>0</v>
      </c>
    </row>
    <row r="9847" spans="1:8" ht="12.75" customHeight="1" x14ac:dyDescent="0.25">
      <c r="A9847" s="26" t="s">
        <v>10651</v>
      </c>
      <c r="B9847" s="26" t="s">
        <v>575</v>
      </c>
      <c r="C9847" s="65">
        <v>16</v>
      </c>
      <c r="D9847" s="66">
        <v>3657.73</v>
      </c>
      <c r="E9847" s="66"/>
      <c r="F9847" s="66"/>
      <c r="G9847" s="66"/>
      <c r="H9847" s="66">
        <v>3657.73</v>
      </c>
    </row>
    <row r="9848" spans="1:8" ht="12.75" customHeight="1" x14ac:dyDescent="0.25">
      <c r="A9848" s="26" t="s">
        <v>10652</v>
      </c>
      <c r="B9848" s="26" t="s">
        <v>10653</v>
      </c>
      <c r="C9848" s="65">
        <v>14</v>
      </c>
      <c r="D9848" s="66"/>
      <c r="E9848" s="66">
        <v>0</v>
      </c>
      <c r="F9848" s="66"/>
      <c r="G9848" s="66"/>
      <c r="H9848" s="66">
        <v>0</v>
      </c>
    </row>
    <row r="9849" spans="1:8" ht="12.75" customHeight="1" x14ac:dyDescent="0.25">
      <c r="A9849" s="26" t="s">
        <v>10654</v>
      </c>
      <c r="B9849" s="26" t="s">
        <v>559</v>
      </c>
      <c r="C9849" s="65">
        <v>16</v>
      </c>
      <c r="D9849" s="66">
        <v>0</v>
      </c>
      <c r="E9849" s="66"/>
      <c r="F9849" s="66"/>
      <c r="G9849" s="66"/>
      <c r="H9849" s="66">
        <v>0</v>
      </c>
    </row>
    <row r="9850" spans="1:8" ht="12.75" customHeight="1" x14ac:dyDescent="0.25">
      <c r="A9850" s="26" t="s">
        <v>10655</v>
      </c>
      <c r="B9850" s="26" t="s">
        <v>561</v>
      </c>
      <c r="C9850" s="65">
        <v>16</v>
      </c>
      <c r="D9850" s="66">
        <v>0</v>
      </c>
      <c r="E9850" s="66"/>
      <c r="F9850" s="66"/>
      <c r="G9850" s="66"/>
      <c r="H9850" s="66">
        <v>0</v>
      </c>
    </row>
    <row r="9851" spans="1:8" ht="12.75" customHeight="1" x14ac:dyDescent="0.25">
      <c r="A9851" s="26" t="s">
        <v>10656</v>
      </c>
      <c r="B9851" s="26" t="s">
        <v>565</v>
      </c>
      <c r="C9851" s="65">
        <v>16</v>
      </c>
      <c r="D9851" s="66">
        <v>0</v>
      </c>
      <c r="E9851" s="66"/>
      <c r="F9851" s="66"/>
      <c r="G9851" s="66"/>
      <c r="H9851" s="66">
        <v>0</v>
      </c>
    </row>
    <row r="9852" spans="1:8" ht="12.75" customHeight="1" x14ac:dyDescent="0.25">
      <c r="A9852" s="26" t="s">
        <v>10657</v>
      </c>
      <c r="B9852" s="26" t="s">
        <v>575</v>
      </c>
      <c r="C9852" s="65">
        <v>16</v>
      </c>
      <c r="D9852" s="66">
        <v>0</v>
      </c>
      <c r="E9852" s="66"/>
      <c r="F9852" s="66"/>
      <c r="G9852" s="66"/>
      <c r="H9852" s="66">
        <v>0</v>
      </c>
    </row>
    <row r="9853" spans="1:8" ht="12.75" customHeight="1" x14ac:dyDescent="0.25">
      <c r="A9853" s="26" t="s">
        <v>10658</v>
      </c>
      <c r="B9853" s="26" t="s">
        <v>10659</v>
      </c>
      <c r="C9853" s="65">
        <v>12</v>
      </c>
      <c r="D9853" s="66"/>
      <c r="E9853" s="66"/>
      <c r="F9853" s="66">
        <v>16097348.34</v>
      </c>
      <c r="G9853" s="66"/>
      <c r="H9853" s="66">
        <v>16097348.34</v>
      </c>
    </row>
    <row r="9854" spans="1:8" ht="12.75" customHeight="1" x14ac:dyDescent="0.25">
      <c r="A9854" s="26" t="s">
        <v>10660</v>
      </c>
      <c r="B9854" s="26" t="s">
        <v>577</v>
      </c>
      <c r="C9854" s="65">
        <v>14</v>
      </c>
      <c r="D9854" s="66"/>
      <c r="E9854" s="66">
        <v>8871724.8499999996</v>
      </c>
      <c r="F9854" s="66"/>
      <c r="G9854" s="66"/>
      <c r="H9854" s="66">
        <v>8871724.8499999996</v>
      </c>
    </row>
    <row r="9855" spans="1:8" ht="12.75" customHeight="1" x14ac:dyDescent="0.25">
      <c r="A9855" s="26" t="s">
        <v>10661</v>
      </c>
      <c r="B9855" s="26" t="s">
        <v>577</v>
      </c>
      <c r="C9855" s="65">
        <v>16</v>
      </c>
      <c r="D9855" s="66">
        <v>3990.06</v>
      </c>
      <c r="E9855" s="66"/>
      <c r="F9855" s="66"/>
      <c r="G9855" s="66"/>
      <c r="H9855" s="66">
        <v>3990.06</v>
      </c>
    </row>
    <row r="9856" spans="1:8" ht="12.75" customHeight="1" x14ac:dyDescent="0.25">
      <c r="A9856" s="26" t="s">
        <v>10662</v>
      </c>
      <c r="B9856" s="26" t="s">
        <v>581</v>
      </c>
      <c r="C9856" s="65">
        <v>16</v>
      </c>
      <c r="D9856" s="66">
        <v>1640431.08</v>
      </c>
      <c r="E9856" s="66"/>
      <c r="F9856" s="66"/>
      <c r="G9856" s="66"/>
      <c r="H9856" s="66">
        <v>1640431.08</v>
      </c>
    </row>
    <row r="9857" spans="1:8" ht="12.75" customHeight="1" x14ac:dyDescent="0.25">
      <c r="A9857" s="26" t="s">
        <v>10663</v>
      </c>
      <c r="B9857" s="26" t="s">
        <v>583</v>
      </c>
      <c r="C9857" s="65">
        <v>16</v>
      </c>
      <c r="D9857" s="66">
        <v>3422066.18</v>
      </c>
      <c r="E9857" s="66"/>
      <c r="F9857" s="66"/>
      <c r="G9857" s="66"/>
      <c r="H9857" s="66">
        <v>3422066.18</v>
      </c>
    </row>
    <row r="9858" spans="1:8" ht="12.75" customHeight="1" x14ac:dyDescent="0.25">
      <c r="A9858" s="26" t="s">
        <v>10664</v>
      </c>
      <c r="B9858" s="26" t="s">
        <v>585</v>
      </c>
      <c r="C9858" s="65">
        <v>16</v>
      </c>
      <c r="D9858" s="66">
        <v>1014320.83</v>
      </c>
      <c r="E9858" s="66"/>
      <c r="F9858" s="66"/>
      <c r="G9858" s="66"/>
      <c r="H9858" s="66">
        <v>1014320.83</v>
      </c>
    </row>
    <row r="9859" spans="1:8" ht="12.75" customHeight="1" x14ac:dyDescent="0.25">
      <c r="A9859" s="26" t="s">
        <v>10665</v>
      </c>
      <c r="B9859" s="26" t="s">
        <v>587</v>
      </c>
      <c r="C9859" s="65">
        <v>16</v>
      </c>
      <c r="D9859" s="66">
        <v>432101.37</v>
      </c>
      <c r="E9859" s="66"/>
      <c r="F9859" s="66"/>
      <c r="G9859" s="66"/>
      <c r="H9859" s="66">
        <v>432101.37</v>
      </c>
    </row>
    <row r="9860" spans="1:8" ht="12.75" customHeight="1" x14ac:dyDescent="0.25">
      <c r="A9860" s="26" t="s">
        <v>10666</v>
      </c>
      <c r="B9860" s="26" t="s">
        <v>589</v>
      </c>
      <c r="C9860" s="65">
        <v>16</v>
      </c>
      <c r="D9860" s="66">
        <v>98529.62</v>
      </c>
      <c r="E9860" s="66"/>
      <c r="F9860" s="66"/>
      <c r="G9860" s="66"/>
      <c r="H9860" s="66">
        <v>98529.62</v>
      </c>
    </row>
    <row r="9861" spans="1:8" ht="12.75" customHeight="1" x14ac:dyDescent="0.25">
      <c r="A9861" s="26" t="s">
        <v>10667</v>
      </c>
      <c r="B9861" s="26" t="s">
        <v>591</v>
      </c>
      <c r="C9861" s="65">
        <v>16</v>
      </c>
      <c r="D9861" s="66">
        <v>73614.13</v>
      </c>
      <c r="E9861" s="66"/>
      <c r="F9861" s="66"/>
      <c r="G9861" s="66"/>
      <c r="H9861" s="66">
        <v>73614.13</v>
      </c>
    </row>
    <row r="9862" spans="1:8" ht="12.75" customHeight="1" x14ac:dyDescent="0.25">
      <c r="A9862" s="26" t="s">
        <v>10668</v>
      </c>
      <c r="B9862" s="26" t="s">
        <v>593</v>
      </c>
      <c r="C9862" s="65">
        <v>16</v>
      </c>
      <c r="D9862" s="66">
        <v>258202.23999999999</v>
      </c>
      <c r="E9862" s="66"/>
      <c r="F9862" s="66"/>
      <c r="G9862" s="66"/>
      <c r="H9862" s="66">
        <v>258202.23999999999</v>
      </c>
    </row>
    <row r="9863" spans="1:8" ht="12.75" customHeight="1" x14ac:dyDescent="0.25">
      <c r="A9863" s="26" t="s">
        <v>10669</v>
      </c>
      <c r="B9863" s="26" t="s">
        <v>595</v>
      </c>
      <c r="C9863" s="65">
        <v>16</v>
      </c>
      <c r="D9863" s="66">
        <v>17036.21</v>
      </c>
      <c r="E9863" s="66"/>
      <c r="F9863" s="66"/>
      <c r="G9863" s="66"/>
      <c r="H9863" s="66">
        <v>17036.21</v>
      </c>
    </row>
    <row r="9864" spans="1:8" ht="12.75" customHeight="1" x14ac:dyDescent="0.25">
      <c r="A9864" s="26" t="s">
        <v>10670</v>
      </c>
      <c r="B9864" s="26" t="s">
        <v>597</v>
      </c>
      <c r="C9864" s="65">
        <v>16</v>
      </c>
      <c r="D9864" s="66">
        <v>0</v>
      </c>
      <c r="E9864" s="66"/>
      <c r="F9864" s="66"/>
      <c r="G9864" s="66"/>
      <c r="H9864" s="66">
        <v>0</v>
      </c>
    </row>
    <row r="9865" spans="1:8" ht="12.75" customHeight="1" x14ac:dyDescent="0.25">
      <c r="A9865" s="26" t="s">
        <v>10671</v>
      </c>
      <c r="B9865" s="26" t="s">
        <v>599</v>
      </c>
      <c r="C9865" s="65">
        <v>16</v>
      </c>
      <c r="D9865" s="66">
        <v>21508.48</v>
      </c>
      <c r="E9865" s="66"/>
      <c r="F9865" s="66"/>
      <c r="G9865" s="66"/>
      <c r="H9865" s="66">
        <v>21508.48</v>
      </c>
    </row>
    <row r="9866" spans="1:8" ht="12.75" customHeight="1" x14ac:dyDescent="0.25">
      <c r="A9866" s="26" t="s">
        <v>10672</v>
      </c>
      <c r="B9866" s="26" t="s">
        <v>601</v>
      </c>
      <c r="C9866" s="65">
        <v>16</v>
      </c>
      <c r="D9866" s="66">
        <v>0</v>
      </c>
      <c r="E9866" s="66"/>
      <c r="F9866" s="66"/>
      <c r="G9866" s="66"/>
      <c r="H9866" s="66">
        <v>0</v>
      </c>
    </row>
    <row r="9867" spans="1:8" ht="12.75" customHeight="1" x14ac:dyDescent="0.25">
      <c r="A9867" s="26" t="s">
        <v>10673</v>
      </c>
      <c r="B9867" s="26" t="s">
        <v>603</v>
      </c>
      <c r="C9867" s="65">
        <v>16</v>
      </c>
      <c r="D9867" s="66">
        <v>0</v>
      </c>
      <c r="E9867" s="66"/>
      <c r="F9867" s="66"/>
      <c r="G9867" s="66"/>
      <c r="H9867" s="66">
        <v>0</v>
      </c>
    </row>
    <row r="9868" spans="1:8" ht="12.75" customHeight="1" x14ac:dyDescent="0.25">
      <c r="A9868" s="26" t="s">
        <v>10674</v>
      </c>
      <c r="B9868" s="26" t="s">
        <v>605</v>
      </c>
      <c r="C9868" s="65">
        <v>16</v>
      </c>
      <c r="D9868" s="66">
        <v>0</v>
      </c>
      <c r="E9868" s="66"/>
      <c r="F9868" s="66"/>
      <c r="G9868" s="66"/>
      <c r="H9868" s="66">
        <v>0</v>
      </c>
    </row>
    <row r="9869" spans="1:8" ht="12.75" customHeight="1" x14ac:dyDescent="0.25">
      <c r="A9869" s="26" t="s">
        <v>10675</v>
      </c>
      <c r="B9869" s="26" t="s">
        <v>607</v>
      </c>
      <c r="C9869" s="65">
        <v>16</v>
      </c>
      <c r="D9869" s="66">
        <v>2851.57</v>
      </c>
      <c r="E9869" s="66"/>
      <c r="F9869" s="66"/>
      <c r="G9869" s="66"/>
      <c r="H9869" s="66">
        <v>2851.57</v>
      </c>
    </row>
    <row r="9870" spans="1:8" ht="12.75" customHeight="1" x14ac:dyDescent="0.25">
      <c r="A9870" s="26" t="s">
        <v>11881</v>
      </c>
      <c r="B9870" s="26" t="s">
        <v>11513</v>
      </c>
      <c r="C9870" s="65">
        <v>16</v>
      </c>
      <c r="D9870" s="66">
        <v>15266.47</v>
      </c>
      <c r="E9870" s="66"/>
      <c r="F9870" s="66"/>
      <c r="G9870" s="66"/>
      <c r="H9870" s="66">
        <v>15266.47</v>
      </c>
    </row>
    <row r="9871" spans="1:8" ht="12.75" customHeight="1" x14ac:dyDescent="0.25">
      <c r="A9871" s="26" t="s">
        <v>11882</v>
      </c>
      <c r="B9871" s="26" t="s">
        <v>11581</v>
      </c>
      <c r="C9871" s="65">
        <v>16</v>
      </c>
      <c r="D9871" s="66">
        <v>1152.29</v>
      </c>
      <c r="E9871" s="66"/>
      <c r="F9871" s="66"/>
      <c r="G9871" s="66"/>
      <c r="H9871" s="66">
        <v>1152.29</v>
      </c>
    </row>
    <row r="9872" spans="1:8" ht="12.75" customHeight="1" x14ac:dyDescent="0.25">
      <c r="A9872" s="26" t="s">
        <v>12260</v>
      </c>
      <c r="B9872" s="26" t="s">
        <v>12261</v>
      </c>
      <c r="C9872" s="65">
        <v>16</v>
      </c>
      <c r="D9872" s="66">
        <v>1594773.11</v>
      </c>
      <c r="E9872" s="66"/>
      <c r="F9872" s="66"/>
      <c r="G9872" s="66"/>
      <c r="H9872" s="66">
        <v>1594773.11</v>
      </c>
    </row>
    <row r="9873" spans="1:8" ht="12.75" customHeight="1" x14ac:dyDescent="0.25">
      <c r="A9873" s="26" t="s">
        <v>12262</v>
      </c>
      <c r="B9873" s="26" t="s">
        <v>11657</v>
      </c>
      <c r="C9873" s="65">
        <v>16</v>
      </c>
      <c r="D9873" s="66">
        <v>14610.71</v>
      </c>
      <c r="E9873" s="66"/>
      <c r="F9873" s="66"/>
      <c r="G9873" s="66"/>
      <c r="H9873" s="66">
        <v>14610.71</v>
      </c>
    </row>
    <row r="9874" spans="1:8" ht="12.75" customHeight="1" x14ac:dyDescent="0.25">
      <c r="A9874" s="26" t="s">
        <v>12026</v>
      </c>
      <c r="B9874" s="26" t="s">
        <v>11775</v>
      </c>
      <c r="C9874" s="65">
        <v>16</v>
      </c>
      <c r="D9874" s="66">
        <v>213499.86</v>
      </c>
      <c r="E9874" s="66"/>
      <c r="F9874" s="66"/>
      <c r="G9874" s="66"/>
      <c r="H9874" s="66">
        <v>213499.86</v>
      </c>
    </row>
    <row r="9875" spans="1:8" ht="12.75" customHeight="1" x14ac:dyDescent="0.25">
      <c r="A9875" s="26" t="s">
        <v>12263</v>
      </c>
      <c r="B9875" s="26" t="s">
        <v>12264</v>
      </c>
      <c r="C9875" s="65">
        <v>16</v>
      </c>
      <c r="D9875" s="66">
        <v>7741.11</v>
      </c>
      <c r="E9875" s="66"/>
      <c r="F9875" s="66"/>
      <c r="G9875" s="66"/>
      <c r="H9875" s="66">
        <v>7741.11</v>
      </c>
    </row>
    <row r="9876" spans="1:8" ht="12.75" customHeight="1" x14ac:dyDescent="0.25">
      <c r="A9876" s="26" t="s">
        <v>12265</v>
      </c>
      <c r="B9876" s="26" t="s">
        <v>12266</v>
      </c>
      <c r="C9876" s="65">
        <v>16</v>
      </c>
      <c r="D9876" s="66">
        <v>40029.53</v>
      </c>
      <c r="E9876" s="66"/>
      <c r="F9876" s="66"/>
      <c r="G9876" s="66"/>
      <c r="H9876" s="66">
        <v>40029.53</v>
      </c>
    </row>
    <row r="9877" spans="1:8" ht="12.75" customHeight="1" x14ac:dyDescent="0.25">
      <c r="A9877" s="26" t="s">
        <v>12061</v>
      </c>
      <c r="B9877" s="26" t="s">
        <v>2884</v>
      </c>
      <c r="C9877" s="65">
        <v>16</v>
      </c>
      <c r="D9877" s="66">
        <v>0</v>
      </c>
      <c r="E9877" s="66"/>
      <c r="F9877" s="66"/>
      <c r="G9877" s="66"/>
      <c r="H9877" s="66">
        <v>0</v>
      </c>
    </row>
    <row r="9878" spans="1:8" ht="12.75" customHeight="1" x14ac:dyDescent="0.25">
      <c r="A9878" s="26" t="s">
        <v>10676</v>
      </c>
      <c r="B9878" s="26" t="s">
        <v>609</v>
      </c>
      <c r="C9878" s="65">
        <v>16</v>
      </c>
      <c r="D9878" s="66">
        <v>0</v>
      </c>
      <c r="E9878" s="66"/>
      <c r="F9878" s="66"/>
      <c r="G9878" s="66"/>
      <c r="H9878" s="66">
        <v>0</v>
      </c>
    </row>
    <row r="9879" spans="1:8" ht="12.75" customHeight="1" x14ac:dyDescent="0.25">
      <c r="A9879" s="26" t="s">
        <v>10677</v>
      </c>
      <c r="B9879" s="26" t="s">
        <v>611</v>
      </c>
      <c r="C9879" s="65">
        <v>16</v>
      </c>
      <c r="D9879" s="66">
        <v>0</v>
      </c>
      <c r="E9879" s="66"/>
      <c r="F9879" s="66"/>
      <c r="G9879" s="66"/>
      <c r="H9879" s="66">
        <v>0</v>
      </c>
    </row>
    <row r="9880" spans="1:8" ht="12.75" customHeight="1" x14ac:dyDescent="0.25">
      <c r="A9880" s="26" t="s">
        <v>10678</v>
      </c>
      <c r="B9880" s="26" t="s">
        <v>10679</v>
      </c>
      <c r="C9880" s="65">
        <v>14</v>
      </c>
      <c r="D9880" s="66"/>
      <c r="E9880" s="66">
        <v>7225623.4900000002</v>
      </c>
      <c r="F9880" s="66"/>
      <c r="G9880" s="66"/>
      <c r="H9880" s="66">
        <v>7225623.4900000002</v>
      </c>
    </row>
    <row r="9881" spans="1:8" ht="12.75" customHeight="1" x14ac:dyDescent="0.25">
      <c r="A9881" s="26" t="s">
        <v>10680</v>
      </c>
      <c r="B9881" s="26" t="s">
        <v>577</v>
      </c>
      <c r="C9881" s="65">
        <v>16</v>
      </c>
      <c r="D9881" s="66">
        <v>7598.41</v>
      </c>
      <c r="E9881" s="66"/>
      <c r="F9881" s="66"/>
      <c r="G9881" s="66"/>
      <c r="H9881" s="66">
        <v>7598.41</v>
      </c>
    </row>
    <row r="9882" spans="1:8" ht="12.75" customHeight="1" x14ac:dyDescent="0.25">
      <c r="A9882" s="26" t="s">
        <v>10681</v>
      </c>
      <c r="B9882" s="26" t="s">
        <v>581</v>
      </c>
      <c r="C9882" s="65">
        <v>16</v>
      </c>
      <c r="D9882" s="66">
        <v>509135.78</v>
      </c>
      <c r="E9882" s="66"/>
      <c r="F9882" s="66"/>
      <c r="G9882" s="66"/>
      <c r="H9882" s="66">
        <v>509135.78</v>
      </c>
    </row>
    <row r="9883" spans="1:8" ht="12.75" customHeight="1" x14ac:dyDescent="0.25">
      <c r="A9883" s="26" t="s">
        <v>10682</v>
      </c>
      <c r="B9883" s="26" t="s">
        <v>583</v>
      </c>
      <c r="C9883" s="65">
        <v>16</v>
      </c>
      <c r="D9883" s="66">
        <v>4363362.0999999996</v>
      </c>
      <c r="E9883" s="66"/>
      <c r="F9883" s="66"/>
      <c r="G9883" s="66"/>
      <c r="H9883" s="66">
        <v>4363362.0999999996</v>
      </c>
    </row>
    <row r="9884" spans="1:8" ht="12.75" customHeight="1" x14ac:dyDescent="0.25">
      <c r="A9884" s="26" t="s">
        <v>10683</v>
      </c>
      <c r="B9884" s="26" t="s">
        <v>585</v>
      </c>
      <c r="C9884" s="65">
        <v>16</v>
      </c>
      <c r="D9884" s="66">
        <v>860646.06</v>
      </c>
      <c r="E9884" s="66"/>
      <c r="F9884" s="66"/>
      <c r="G9884" s="66"/>
      <c r="H9884" s="66">
        <v>860646.06</v>
      </c>
    </row>
    <row r="9885" spans="1:8" ht="12.75" customHeight="1" x14ac:dyDescent="0.25">
      <c r="A9885" s="26" t="s">
        <v>10684</v>
      </c>
      <c r="B9885" s="26" t="s">
        <v>587</v>
      </c>
      <c r="C9885" s="65">
        <v>16</v>
      </c>
      <c r="D9885" s="66">
        <v>870951.92</v>
      </c>
      <c r="E9885" s="66"/>
      <c r="F9885" s="66"/>
      <c r="G9885" s="66"/>
      <c r="H9885" s="66">
        <v>870951.92</v>
      </c>
    </row>
    <row r="9886" spans="1:8" ht="12.75" customHeight="1" x14ac:dyDescent="0.25">
      <c r="A9886" s="26" t="s">
        <v>10685</v>
      </c>
      <c r="B9886" s="26" t="s">
        <v>589</v>
      </c>
      <c r="C9886" s="65">
        <v>16</v>
      </c>
      <c r="D9886" s="66">
        <v>33874.129999999997</v>
      </c>
      <c r="E9886" s="66"/>
      <c r="F9886" s="66"/>
      <c r="G9886" s="66"/>
      <c r="H9886" s="66">
        <v>33874.129999999997</v>
      </c>
    </row>
    <row r="9887" spans="1:8" ht="12.75" customHeight="1" x14ac:dyDescent="0.25">
      <c r="A9887" s="26" t="s">
        <v>10686</v>
      </c>
      <c r="B9887" s="26" t="s">
        <v>591</v>
      </c>
      <c r="C9887" s="65">
        <v>16</v>
      </c>
      <c r="D9887" s="66">
        <v>57299.76</v>
      </c>
      <c r="E9887" s="66"/>
      <c r="F9887" s="66"/>
      <c r="G9887" s="66"/>
      <c r="H9887" s="66">
        <v>57299.76</v>
      </c>
    </row>
    <row r="9888" spans="1:8" ht="12.75" customHeight="1" x14ac:dyDescent="0.25">
      <c r="A9888" s="26" t="s">
        <v>10687</v>
      </c>
      <c r="B9888" s="26" t="s">
        <v>593</v>
      </c>
      <c r="C9888" s="65">
        <v>16</v>
      </c>
      <c r="D9888" s="66">
        <v>76100.73</v>
      </c>
      <c r="E9888" s="66"/>
      <c r="F9888" s="66"/>
      <c r="G9888" s="66"/>
      <c r="H9888" s="66">
        <v>76100.73</v>
      </c>
    </row>
    <row r="9889" spans="1:8" ht="12.75" customHeight="1" x14ac:dyDescent="0.25">
      <c r="A9889" s="26" t="s">
        <v>10688</v>
      </c>
      <c r="B9889" s="26" t="s">
        <v>595</v>
      </c>
      <c r="C9889" s="65">
        <v>16</v>
      </c>
      <c r="D9889" s="66">
        <v>4145.2</v>
      </c>
      <c r="E9889" s="66"/>
      <c r="F9889" s="66"/>
      <c r="G9889" s="66"/>
      <c r="H9889" s="66">
        <v>4145.2</v>
      </c>
    </row>
    <row r="9890" spans="1:8" ht="12.75" customHeight="1" x14ac:dyDescent="0.25">
      <c r="A9890" s="26" t="s">
        <v>10689</v>
      </c>
      <c r="B9890" s="26" t="s">
        <v>597</v>
      </c>
      <c r="C9890" s="65">
        <v>16</v>
      </c>
      <c r="D9890" s="66">
        <v>0</v>
      </c>
      <c r="E9890" s="66"/>
      <c r="F9890" s="66"/>
      <c r="G9890" s="66"/>
      <c r="H9890" s="66">
        <v>0</v>
      </c>
    </row>
    <row r="9891" spans="1:8" ht="12.75" customHeight="1" x14ac:dyDescent="0.25">
      <c r="A9891" s="26" t="s">
        <v>10690</v>
      </c>
      <c r="B9891" s="26" t="s">
        <v>599</v>
      </c>
      <c r="C9891" s="65">
        <v>16</v>
      </c>
      <c r="D9891" s="66">
        <v>5161.5</v>
      </c>
      <c r="E9891" s="66"/>
      <c r="F9891" s="66"/>
      <c r="G9891" s="66"/>
      <c r="H9891" s="66">
        <v>5161.5</v>
      </c>
    </row>
    <row r="9892" spans="1:8" ht="12.75" customHeight="1" x14ac:dyDescent="0.25">
      <c r="A9892" s="26" t="s">
        <v>10691</v>
      </c>
      <c r="B9892" s="26" t="s">
        <v>601</v>
      </c>
      <c r="C9892" s="65">
        <v>16</v>
      </c>
      <c r="D9892" s="66">
        <v>0</v>
      </c>
      <c r="E9892" s="66"/>
      <c r="F9892" s="66"/>
      <c r="G9892" s="66"/>
      <c r="H9892" s="66">
        <v>0</v>
      </c>
    </row>
    <row r="9893" spans="1:8" ht="12.75" customHeight="1" x14ac:dyDescent="0.25">
      <c r="A9893" s="26" t="s">
        <v>10692</v>
      </c>
      <c r="B9893" s="26" t="s">
        <v>603</v>
      </c>
      <c r="C9893" s="65">
        <v>16</v>
      </c>
      <c r="D9893" s="66">
        <v>0</v>
      </c>
      <c r="E9893" s="66"/>
      <c r="F9893" s="66"/>
      <c r="G9893" s="66"/>
      <c r="H9893" s="66">
        <v>0</v>
      </c>
    </row>
    <row r="9894" spans="1:8" ht="12.75" customHeight="1" x14ac:dyDescent="0.25">
      <c r="A9894" s="26" t="s">
        <v>10693</v>
      </c>
      <c r="B9894" s="26" t="s">
        <v>605</v>
      </c>
      <c r="C9894" s="65">
        <v>16</v>
      </c>
      <c r="D9894" s="66">
        <v>0</v>
      </c>
      <c r="E9894" s="66"/>
      <c r="F9894" s="66"/>
      <c r="G9894" s="66"/>
      <c r="H9894" s="66">
        <v>0</v>
      </c>
    </row>
    <row r="9895" spans="1:8" ht="12.75" customHeight="1" x14ac:dyDescent="0.25">
      <c r="A9895" s="26" t="s">
        <v>10694</v>
      </c>
      <c r="B9895" s="26" t="s">
        <v>607</v>
      </c>
      <c r="C9895" s="65">
        <v>16</v>
      </c>
      <c r="D9895" s="66">
        <v>526.35</v>
      </c>
      <c r="E9895" s="66"/>
      <c r="F9895" s="66"/>
      <c r="G9895" s="66"/>
      <c r="H9895" s="66">
        <v>526.35</v>
      </c>
    </row>
    <row r="9896" spans="1:8" ht="12.75" customHeight="1" x14ac:dyDescent="0.25">
      <c r="A9896" s="26" t="s">
        <v>11883</v>
      </c>
      <c r="B9896" s="26" t="s">
        <v>11513</v>
      </c>
      <c r="C9896" s="65">
        <v>16</v>
      </c>
      <c r="D9896" s="66">
        <v>11155.76</v>
      </c>
      <c r="E9896" s="66"/>
      <c r="F9896" s="66"/>
      <c r="G9896" s="66"/>
      <c r="H9896" s="66">
        <v>11155.76</v>
      </c>
    </row>
    <row r="9897" spans="1:8" ht="12.75" customHeight="1" x14ac:dyDescent="0.25">
      <c r="A9897" s="26" t="s">
        <v>11884</v>
      </c>
      <c r="B9897" s="26" t="s">
        <v>11581</v>
      </c>
      <c r="C9897" s="65">
        <v>16</v>
      </c>
      <c r="D9897" s="66">
        <v>1383.32</v>
      </c>
      <c r="E9897" s="66"/>
      <c r="F9897" s="66"/>
      <c r="G9897" s="66"/>
      <c r="H9897" s="66">
        <v>1383.32</v>
      </c>
    </row>
    <row r="9898" spans="1:8" ht="12.75" customHeight="1" x14ac:dyDescent="0.25">
      <c r="A9898" s="26" t="s">
        <v>12267</v>
      </c>
      <c r="B9898" s="26" t="s">
        <v>12261</v>
      </c>
      <c r="C9898" s="65">
        <v>16</v>
      </c>
      <c r="D9898" s="66">
        <v>367974.85</v>
      </c>
      <c r="E9898" s="66"/>
      <c r="F9898" s="66"/>
      <c r="G9898" s="66"/>
      <c r="H9898" s="66">
        <v>367974.85</v>
      </c>
    </row>
    <row r="9899" spans="1:8" ht="12.75" customHeight="1" x14ac:dyDescent="0.25">
      <c r="A9899" s="26" t="s">
        <v>12268</v>
      </c>
      <c r="B9899" s="26" t="s">
        <v>11613</v>
      </c>
      <c r="C9899" s="65">
        <v>16</v>
      </c>
      <c r="D9899" s="66">
        <v>3505.24</v>
      </c>
      <c r="E9899" s="66"/>
      <c r="F9899" s="66"/>
      <c r="G9899" s="66"/>
      <c r="H9899" s="66">
        <v>3505.24</v>
      </c>
    </row>
    <row r="9900" spans="1:8" ht="12.75" customHeight="1" x14ac:dyDescent="0.25">
      <c r="A9900" s="26" t="s">
        <v>12027</v>
      </c>
      <c r="B9900" s="26" t="s">
        <v>11775</v>
      </c>
      <c r="C9900" s="65">
        <v>16</v>
      </c>
      <c r="D9900" s="66">
        <v>47191.43</v>
      </c>
      <c r="E9900" s="66"/>
      <c r="F9900" s="66"/>
      <c r="G9900" s="66"/>
      <c r="H9900" s="66">
        <v>47191.43</v>
      </c>
    </row>
    <row r="9901" spans="1:8" ht="12.75" customHeight="1" x14ac:dyDescent="0.25">
      <c r="A9901" s="26" t="s">
        <v>12269</v>
      </c>
      <c r="B9901" s="26" t="s">
        <v>12270</v>
      </c>
      <c r="C9901" s="65">
        <v>16</v>
      </c>
      <c r="D9901" s="66">
        <v>1157.53</v>
      </c>
      <c r="E9901" s="66"/>
      <c r="F9901" s="66"/>
      <c r="G9901" s="66"/>
      <c r="H9901" s="66">
        <v>1157.53</v>
      </c>
    </row>
    <row r="9902" spans="1:8" ht="12.75" customHeight="1" x14ac:dyDescent="0.25">
      <c r="A9902" s="26" t="s">
        <v>12271</v>
      </c>
      <c r="B9902" s="26" t="s">
        <v>12272</v>
      </c>
      <c r="C9902" s="65">
        <v>16</v>
      </c>
      <c r="D9902" s="66">
        <v>4453.42</v>
      </c>
      <c r="E9902" s="66"/>
      <c r="F9902" s="66"/>
      <c r="G9902" s="66"/>
      <c r="H9902" s="66">
        <v>4453.42</v>
      </c>
    </row>
    <row r="9903" spans="1:8" ht="12.75" customHeight="1" x14ac:dyDescent="0.25">
      <c r="A9903" s="26" t="s">
        <v>10695</v>
      </c>
      <c r="B9903" s="26" t="s">
        <v>609</v>
      </c>
      <c r="C9903" s="65">
        <v>16</v>
      </c>
      <c r="D9903" s="66">
        <v>0</v>
      </c>
      <c r="E9903" s="66"/>
      <c r="F9903" s="66"/>
      <c r="G9903" s="66"/>
      <c r="H9903" s="66">
        <v>0</v>
      </c>
    </row>
    <row r="9904" spans="1:8" ht="12.75" customHeight="1" x14ac:dyDescent="0.25">
      <c r="A9904" s="26" t="s">
        <v>10696</v>
      </c>
      <c r="B9904" s="26" t="s">
        <v>611</v>
      </c>
      <c r="C9904" s="65">
        <v>16</v>
      </c>
      <c r="D9904" s="66">
        <v>0</v>
      </c>
      <c r="E9904" s="66"/>
      <c r="F9904" s="66"/>
      <c r="G9904" s="66"/>
      <c r="H9904" s="66">
        <v>0</v>
      </c>
    </row>
    <row r="9905" spans="1:8" ht="12.75" customHeight="1" x14ac:dyDescent="0.25">
      <c r="A9905" s="26" t="s">
        <v>10697</v>
      </c>
      <c r="B9905" s="26" t="s">
        <v>10698</v>
      </c>
      <c r="C9905" s="65">
        <v>14</v>
      </c>
      <c r="D9905" s="66"/>
      <c r="E9905" s="66">
        <v>0</v>
      </c>
      <c r="F9905" s="66"/>
      <c r="G9905" s="66"/>
      <c r="H9905" s="66">
        <v>0</v>
      </c>
    </row>
    <row r="9906" spans="1:8" ht="12.75" customHeight="1" x14ac:dyDescent="0.25">
      <c r="A9906" s="26" t="s">
        <v>10699</v>
      </c>
      <c r="B9906" s="26" t="s">
        <v>577</v>
      </c>
      <c r="C9906" s="65">
        <v>16</v>
      </c>
      <c r="D9906" s="66">
        <v>0</v>
      </c>
      <c r="E9906" s="66"/>
      <c r="F9906" s="66"/>
      <c r="G9906" s="66"/>
      <c r="H9906" s="66">
        <v>0</v>
      </c>
    </row>
    <row r="9907" spans="1:8" ht="12.75" customHeight="1" x14ac:dyDescent="0.25">
      <c r="A9907" s="26" t="s">
        <v>10700</v>
      </c>
      <c r="B9907" s="26" t="s">
        <v>581</v>
      </c>
      <c r="C9907" s="65">
        <v>16</v>
      </c>
      <c r="D9907" s="66">
        <v>0</v>
      </c>
      <c r="E9907" s="66"/>
      <c r="F9907" s="66"/>
      <c r="G9907" s="66"/>
      <c r="H9907" s="66">
        <v>0</v>
      </c>
    </row>
    <row r="9908" spans="1:8" ht="12.75" customHeight="1" x14ac:dyDescent="0.25">
      <c r="A9908" s="26" t="s">
        <v>10701</v>
      </c>
      <c r="B9908" s="26" t="s">
        <v>583</v>
      </c>
      <c r="C9908" s="65">
        <v>16</v>
      </c>
      <c r="D9908" s="66">
        <v>0</v>
      </c>
      <c r="E9908" s="66"/>
      <c r="F9908" s="66"/>
      <c r="G9908" s="66"/>
      <c r="H9908" s="66">
        <v>0</v>
      </c>
    </row>
    <row r="9909" spans="1:8" ht="12.75" customHeight="1" x14ac:dyDescent="0.25">
      <c r="A9909" s="26" t="s">
        <v>10702</v>
      </c>
      <c r="B9909" s="26" t="s">
        <v>585</v>
      </c>
      <c r="C9909" s="65">
        <v>16</v>
      </c>
      <c r="D9909" s="66">
        <v>0</v>
      </c>
      <c r="E9909" s="66"/>
      <c r="F9909" s="66"/>
      <c r="G9909" s="66"/>
      <c r="H9909" s="66">
        <v>0</v>
      </c>
    </row>
    <row r="9910" spans="1:8" ht="12.75" customHeight="1" x14ac:dyDescent="0.25">
      <c r="A9910" s="26" t="s">
        <v>10703</v>
      </c>
      <c r="B9910" s="26" t="s">
        <v>587</v>
      </c>
      <c r="C9910" s="65">
        <v>16</v>
      </c>
      <c r="D9910" s="66">
        <v>0</v>
      </c>
      <c r="E9910" s="66"/>
      <c r="F9910" s="66"/>
      <c r="G9910" s="66"/>
      <c r="H9910" s="66">
        <v>0</v>
      </c>
    </row>
    <row r="9911" spans="1:8" ht="12.75" customHeight="1" x14ac:dyDescent="0.25">
      <c r="A9911" s="26" t="s">
        <v>10704</v>
      </c>
      <c r="B9911" s="26" t="s">
        <v>589</v>
      </c>
      <c r="C9911" s="65">
        <v>16</v>
      </c>
      <c r="D9911" s="66">
        <v>0</v>
      </c>
      <c r="E9911" s="66"/>
      <c r="F9911" s="66"/>
      <c r="G9911" s="66"/>
      <c r="H9911" s="66">
        <v>0</v>
      </c>
    </row>
    <row r="9912" spans="1:8" ht="12.75" customHeight="1" x14ac:dyDescent="0.25">
      <c r="A9912" s="26" t="s">
        <v>10705</v>
      </c>
      <c r="B9912" s="26" t="s">
        <v>591</v>
      </c>
      <c r="C9912" s="65">
        <v>16</v>
      </c>
      <c r="D9912" s="66">
        <v>0</v>
      </c>
      <c r="E9912" s="66"/>
      <c r="F9912" s="66"/>
      <c r="G9912" s="66"/>
      <c r="H9912" s="66">
        <v>0</v>
      </c>
    </row>
    <row r="9913" spans="1:8" ht="12.75" customHeight="1" x14ac:dyDescent="0.25">
      <c r="A9913" s="26" t="s">
        <v>10706</v>
      </c>
      <c r="B9913" s="26" t="s">
        <v>593</v>
      </c>
      <c r="C9913" s="65">
        <v>16</v>
      </c>
      <c r="D9913" s="66">
        <v>0</v>
      </c>
      <c r="E9913" s="66"/>
      <c r="F9913" s="66"/>
      <c r="G9913" s="66"/>
      <c r="H9913" s="66">
        <v>0</v>
      </c>
    </row>
    <row r="9914" spans="1:8" ht="12.75" customHeight="1" x14ac:dyDescent="0.25">
      <c r="A9914" s="26" t="s">
        <v>10707</v>
      </c>
      <c r="B9914" s="26" t="s">
        <v>595</v>
      </c>
      <c r="C9914" s="65">
        <v>16</v>
      </c>
      <c r="D9914" s="66">
        <v>0</v>
      </c>
      <c r="E9914" s="66"/>
      <c r="F9914" s="66"/>
      <c r="G9914" s="66"/>
      <c r="H9914" s="66">
        <v>0</v>
      </c>
    </row>
    <row r="9915" spans="1:8" ht="12.75" customHeight="1" x14ac:dyDescent="0.25">
      <c r="A9915" s="26" t="s">
        <v>10708</v>
      </c>
      <c r="B9915" s="26" t="s">
        <v>597</v>
      </c>
      <c r="C9915" s="65">
        <v>16</v>
      </c>
      <c r="D9915" s="66">
        <v>0</v>
      </c>
      <c r="E9915" s="66"/>
      <c r="F9915" s="66"/>
      <c r="G9915" s="66"/>
      <c r="H9915" s="66">
        <v>0</v>
      </c>
    </row>
    <row r="9916" spans="1:8" ht="12.75" customHeight="1" x14ac:dyDescent="0.25">
      <c r="A9916" s="26" t="s">
        <v>10709</v>
      </c>
      <c r="B9916" s="26" t="s">
        <v>599</v>
      </c>
      <c r="C9916" s="65">
        <v>16</v>
      </c>
      <c r="D9916" s="66">
        <v>0</v>
      </c>
      <c r="E9916" s="66"/>
      <c r="F9916" s="66"/>
      <c r="G9916" s="66"/>
      <c r="H9916" s="66">
        <v>0</v>
      </c>
    </row>
    <row r="9917" spans="1:8" ht="12.75" customHeight="1" x14ac:dyDescent="0.25">
      <c r="A9917" s="26" t="s">
        <v>10710</v>
      </c>
      <c r="B9917" s="26" t="s">
        <v>601</v>
      </c>
      <c r="C9917" s="65">
        <v>16</v>
      </c>
      <c r="D9917" s="66">
        <v>0</v>
      </c>
      <c r="E9917" s="66"/>
      <c r="F9917" s="66"/>
      <c r="G9917" s="66"/>
      <c r="H9917" s="66">
        <v>0</v>
      </c>
    </row>
    <row r="9918" spans="1:8" ht="12.75" customHeight="1" x14ac:dyDescent="0.25">
      <c r="A9918" s="26" t="s">
        <v>10711</v>
      </c>
      <c r="B9918" s="26" t="s">
        <v>603</v>
      </c>
      <c r="C9918" s="65">
        <v>16</v>
      </c>
      <c r="D9918" s="66">
        <v>0</v>
      </c>
      <c r="E9918" s="66"/>
      <c r="F9918" s="66"/>
      <c r="G9918" s="66"/>
      <c r="H9918" s="66">
        <v>0</v>
      </c>
    </row>
    <row r="9919" spans="1:8" ht="12.75" customHeight="1" x14ac:dyDescent="0.25">
      <c r="A9919" s="26" t="s">
        <v>10712</v>
      </c>
      <c r="B9919" s="26" t="s">
        <v>605</v>
      </c>
      <c r="C9919" s="65">
        <v>16</v>
      </c>
      <c r="D9919" s="66">
        <v>0</v>
      </c>
      <c r="E9919" s="66"/>
      <c r="F9919" s="66"/>
      <c r="G9919" s="66"/>
      <c r="H9919" s="66">
        <v>0</v>
      </c>
    </row>
    <row r="9920" spans="1:8" ht="12.75" customHeight="1" x14ac:dyDescent="0.25">
      <c r="A9920" s="26" t="s">
        <v>10713</v>
      </c>
      <c r="B9920" s="26" t="s">
        <v>607</v>
      </c>
      <c r="C9920" s="65">
        <v>16</v>
      </c>
      <c r="D9920" s="66">
        <v>0</v>
      </c>
      <c r="E9920" s="66"/>
      <c r="F9920" s="66"/>
      <c r="G9920" s="66"/>
      <c r="H9920" s="66">
        <v>0</v>
      </c>
    </row>
    <row r="9921" spans="1:8" ht="12.75" customHeight="1" x14ac:dyDescent="0.25">
      <c r="A9921" s="26" t="s">
        <v>10714</v>
      </c>
      <c r="B9921" s="26" t="s">
        <v>609</v>
      </c>
      <c r="C9921" s="65">
        <v>16</v>
      </c>
      <c r="D9921" s="66">
        <v>0</v>
      </c>
      <c r="E9921" s="66"/>
      <c r="F9921" s="66"/>
      <c r="G9921" s="66"/>
      <c r="H9921" s="66">
        <v>0</v>
      </c>
    </row>
    <row r="9922" spans="1:8" ht="12.75" customHeight="1" x14ac:dyDescent="0.25">
      <c r="A9922" s="26" t="s">
        <v>10715</v>
      </c>
      <c r="B9922" s="26" t="s">
        <v>611</v>
      </c>
      <c r="C9922" s="65">
        <v>16</v>
      </c>
      <c r="D9922" s="66">
        <v>0</v>
      </c>
      <c r="E9922" s="66"/>
      <c r="F9922" s="66"/>
      <c r="G9922" s="66"/>
      <c r="H9922" s="66">
        <v>0</v>
      </c>
    </row>
    <row r="9923" spans="1:8" ht="12.75" customHeight="1" x14ac:dyDescent="0.25">
      <c r="A9923" s="26" t="s">
        <v>10716</v>
      </c>
      <c r="B9923" s="26" t="s">
        <v>613</v>
      </c>
      <c r="C9923" s="65">
        <v>12</v>
      </c>
      <c r="D9923" s="66"/>
      <c r="E9923" s="66"/>
      <c r="F9923" s="66">
        <v>0</v>
      </c>
      <c r="G9923" s="66"/>
      <c r="H9923" s="66">
        <v>0</v>
      </c>
    </row>
    <row r="9924" spans="1:8" ht="12.75" customHeight="1" x14ac:dyDescent="0.25">
      <c r="A9924" s="26" t="s">
        <v>10717</v>
      </c>
      <c r="B9924" s="26" t="s">
        <v>10718</v>
      </c>
      <c r="C9924" s="65">
        <v>14</v>
      </c>
      <c r="D9924" s="66"/>
      <c r="E9924" s="66">
        <v>0</v>
      </c>
      <c r="F9924" s="66"/>
      <c r="G9924" s="66"/>
      <c r="H9924" s="66">
        <v>0</v>
      </c>
    </row>
    <row r="9925" spans="1:8" ht="12.75" customHeight="1" x14ac:dyDescent="0.25">
      <c r="A9925" s="26" t="s">
        <v>10719</v>
      </c>
      <c r="B9925" s="26" t="s">
        <v>613</v>
      </c>
      <c r="C9925" s="65">
        <v>16</v>
      </c>
      <c r="D9925" s="66">
        <v>0</v>
      </c>
      <c r="E9925" s="66"/>
      <c r="F9925" s="66"/>
      <c r="G9925" s="66"/>
      <c r="H9925" s="66">
        <v>0</v>
      </c>
    </row>
    <row r="9926" spans="1:8" ht="12.75" customHeight="1" x14ac:dyDescent="0.25">
      <c r="A9926" s="26" t="s">
        <v>10720</v>
      </c>
      <c r="B9926" s="26" t="s">
        <v>10283</v>
      </c>
      <c r="C9926" s="65">
        <v>14</v>
      </c>
      <c r="D9926" s="66"/>
      <c r="E9926" s="66">
        <v>0</v>
      </c>
      <c r="F9926" s="66"/>
      <c r="G9926" s="66"/>
      <c r="H9926" s="66">
        <v>0</v>
      </c>
    </row>
    <row r="9927" spans="1:8" ht="12.75" customHeight="1" x14ac:dyDescent="0.25">
      <c r="A9927" s="26" t="s">
        <v>10721</v>
      </c>
      <c r="B9927" s="26" t="s">
        <v>613</v>
      </c>
      <c r="C9927" s="65">
        <v>16</v>
      </c>
      <c r="D9927" s="66">
        <v>0</v>
      </c>
      <c r="E9927" s="66"/>
      <c r="F9927" s="66"/>
      <c r="G9927" s="66"/>
      <c r="H9927" s="66">
        <v>0</v>
      </c>
    </row>
    <row r="9928" spans="1:8" ht="12.75" customHeight="1" x14ac:dyDescent="0.25">
      <c r="A9928" s="26" t="s">
        <v>10722</v>
      </c>
      <c r="B9928" s="26" t="s">
        <v>10286</v>
      </c>
      <c r="C9928" s="65">
        <v>14</v>
      </c>
      <c r="D9928" s="66"/>
      <c r="E9928" s="66">
        <v>0</v>
      </c>
      <c r="F9928" s="66"/>
      <c r="G9928" s="66"/>
      <c r="H9928" s="66">
        <v>0</v>
      </c>
    </row>
    <row r="9929" spans="1:8" ht="12.75" customHeight="1" x14ac:dyDescent="0.25">
      <c r="A9929" s="26" t="s">
        <v>10723</v>
      </c>
      <c r="B9929" s="26" t="s">
        <v>613</v>
      </c>
      <c r="C9929" s="65">
        <v>16</v>
      </c>
      <c r="D9929" s="66">
        <v>0</v>
      </c>
      <c r="E9929" s="66"/>
      <c r="F9929" s="66"/>
      <c r="G9929" s="66"/>
      <c r="H9929" s="66">
        <v>0</v>
      </c>
    </row>
    <row r="9930" spans="1:8" ht="12.75" customHeight="1" x14ac:dyDescent="0.25">
      <c r="A9930" s="26" t="s">
        <v>10724</v>
      </c>
      <c r="B9930" s="26" t="s">
        <v>617</v>
      </c>
      <c r="C9930" s="65">
        <v>12</v>
      </c>
      <c r="D9930" s="66"/>
      <c r="E9930" s="66"/>
      <c r="F9930" s="66">
        <v>956598.61</v>
      </c>
      <c r="G9930" s="66"/>
      <c r="H9930" s="66">
        <v>956598.61</v>
      </c>
    </row>
    <row r="9931" spans="1:8" ht="12.75" customHeight="1" x14ac:dyDescent="0.25">
      <c r="A9931" s="26" t="s">
        <v>10725</v>
      </c>
      <c r="B9931" s="26" t="s">
        <v>10726</v>
      </c>
      <c r="C9931" s="65">
        <v>14</v>
      </c>
      <c r="D9931" s="66"/>
      <c r="E9931" s="66">
        <v>374597.08</v>
      </c>
      <c r="F9931" s="66"/>
      <c r="G9931" s="66"/>
      <c r="H9931" s="66">
        <v>374597.08</v>
      </c>
    </row>
    <row r="9932" spans="1:8" ht="12.75" customHeight="1" x14ac:dyDescent="0.25">
      <c r="A9932" s="26" t="s">
        <v>10727</v>
      </c>
      <c r="B9932" s="26" t="s">
        <v>620</v>
      </c>
      <c r="C9932" s="65">
        <v>16</v>
      </c>
      <c r="D9932" s="66">
        <v>160603.85</v>
      </c>
      <c r="E9932" s="66"/>
      <c r="F9932" s="66"/>
      <c r="G9932" s="66"/>
      <c r="H9932" s="66">
        <v>160603.85</v>
      </c>
    </row>
    <row r="9933" spans="1:8" ht="12.75" customHeight="1" x14ac:dyDescent="0.25">
      <c r="A9933" s="26" t="s">
        <v>10728</v>
      </c>
      <c r="B9933" s="26" t="s">
        <v>622</v>
      </c>
      <c r="C9933" s="65">
        <v>16</v>
      </c>
      <c r="D9933" s="66">
        <v>1633.08</v>
      </c>
      <c r="E9933" s="66"/>
      <c r="F9933" s="66"/>
      <c r="G9933" s="66"/>
      <c r="H9933" s="66">
        <v>1633.08</v>
      </c>
    </row>
    <row r="9934" spans="1:8" ht="12.75" customHeight="1" x14ac:dyDescent="0.25">
      <c r="A9934" s="26" t="s">
        <v>10729</v>
      </c>
      <c r="B9934" s="26" t="s">
        <v>624</v>
      </c>
      <c r="C9934" s="65">
        <v>16</v>
      </c>
      <c r="D9934" s="66">
        <v>199303.85</v>
      </c>
      <c r="E9934" s="66"/>
      <c r="F9934" s="66"/>
      <c r="G9934" s="66"/>
      <c r="H9934" s="66">
        <v>199303.85</v>
      </c>
    </row>
    <row r="9935" spans="1:8" ht="12.75" customHeight="1" x14ac:dyDescent="0.25">
      <c r="A9935" s="26" t="s">
        <v>10730</v>
      </c>
      <c r="B9935" s="26" t="s">
        <v>626</v>
      </c>
      <c r="C9935" s="65">
        <v>16</v>
      </c>
      <c r="D9935" s="66">
        <v>13056.3</v>
      </c>
      <c r="E9935" s="66"/>
      <c r="F9935" s="66"/>
      <c r="G9935" s="66"/>
      <c r="H9935" s="66">
        <v>13056.3</v>
      </c>
    </row>
    <row r="9936" spans="1:8" ht="12.75" customHeight="1" x14ac:dyDescent="0.25">
      <c r="A9936" s="26" t="s">
        <v>10731</v>
      </c>
      <c r="B9936" s="26" t="s">
        <v>10732</v>
      </c>
      <c r="C9936" s="65">
        <v>14</v>
      </c>
      <c r="D9936" s="66"/>
      <c r="E9936" s="66">
        <v>582001.53</v>
      </c>
      <c r="F9936" s="66"/>
      <c r="G9936" s="66"/>
      <c r="H9936" s="66">
        <v>582001.53</v>
      </c>
    </row>
    <row r="9937" spans="1:8" ht="12.75" customHeight="1" x14ac:dyDescent="0.25">
      <c r="A9937" s="26" t="s">
        <v>10733</v>
      </c>
      <c r="B9937" s="26" t="s">
        <v>620</v>
      </c>
      <c r="C9937" s="65">
        <v>16</v>
      </c>
      <c r="D9937" s="66">
        <v>280335.90000000002</v>
      </c>
      <c r="E9937" s="66"/>
      <c r="F9937" s="66"/>
      <c r="G9937" s="66"/>
      <c r="H9937" s="66">
        <v>280335.90000000002</v>
      </c>
    </row>
    <row r="9938" spans="1:8" ht="12.75" customHeight="1" x14ac:dyDescent="0.25">
      <c r="A9938" s="26" t="s">
        <v>10734</v>
      </c>
      <c r="B9938" s="26" t="s">
        <v>622</v>
      </c>
      <c r="C9938" s="65">
        <v>16</v>
      </c>
      <c r="D9938" s="66">
        <v>2819.08</v>
      </c>
      <c r="E9938" s="66"/>
      <c r="F9938" s="66"/>
      <c r="G9938" s="66"/>
      <c r="H9938" s="66">
        <v>2819.08</v>
      </c>
    </row>
    <row r="9939" spans="1:8" ht="12.75" customHeight="1" x14ac:dyDescent="0.25">
      <c r="A9939" s="26" t="s">
        <v>10735</v>
      </c>
      <c r="B9939" s="26" t="s">
        <v>624</v>
      </c>
      <c r="C9939" s="65">
        <v>16</v>
      </c>
      <c r="D9939" s="66">
        <v>273813.3</v>
      </c>
      <c r="E9939" s="66"/>
      <c r="F9939" s="66"/>
      <c r="G9939" s="66"/>
      <c r="H9939" s="66">
        <v>273813.3</v>
      </c>
    </row>
    <row r="9940" spans="1:8" ht="12.75" customHeight="1" x14ac:dyDescent="0.25">
      <c r="A9940" s="26" t="s">
        <v>10736</v>
      </c>
      <c r="B9940" s="26" t="s">
        <v>626</v>
      </c>
      <c r="C9940" s="65">
        <v>16</v>
      </c>
      <c r="D9940" s="66">
        <v>25033.25</v>
      </c>
      <c r="E9940" s="66"/>
      <c r="F9940" s="66"/>
      <c r="G9940" s="66"/>
      <c r="H9940" s="66">
        <v>25033.25</v>
      </c>
    </row>
    <row r="9941" spans="1:8" ht="12.75" customHeight="1" x14ac:dyDescent="0.25">
      <c r="A9941" s="26" t="s">
        <v>10737</v>
      </c>
      <c r="B9941" s="26" t="s">
        <v>10738</v>
      </c>
      <c r="C9941" s="65">
        <v>14</v>
      </c>
      <c r="D9941" s="66"/>
      <c r="E9941" s="66">
        <v>0</v>
      </c>
      <c r="F9941" s="66"/>
      <c r="G9941" s="66"/>
      <c r="H9941" s="66">
        <v>0</v>
      </c>
    </row>
    <row r="9942" spans="1:8" ht="12.75" customHeight="1" x14ac:dyDescent="0.25">
      <c r="A9942" s="26" t="s">
        <v>10739</v>
      </c>
      <c r="B9942" s="26" t="s">
        <v>620</v>
      </c>
      <c r="C9942" s="65">
        <v>16</v>
      </c>
      <c r="D9942" s="66">
        <v>0</v>
      </c>
      <c r="E9942" s="66"/>
      <c r="F9942" s="66"/>
      <c r="G9942" s="66"/>
      <c r="H9942" s="66">
        <v>0</v>
      </c>
    </row>
    <row r="9943" spans="1:8" ht="12.75" customHeight="1" x14ac:dyDescent="0.25">
      <c r="A9943" s="26" t="s">
        <v>10740</v>
      </c>
      <c r="B9943" s="26" t="s">
        <v>622</v>
      </c>
      <c r="C9943" s="65">
        <v>16</v>
      </c>
      <c r="D9943" s="66">
        <v>0</v>
      </c>
      <c r="E9943" s="66"/>
      <c r="F9943" s="66"/>
      <c r="G9943" s="66"/>
      <c r="H9943" s="66">
        <v>0</v>
      </c>
    </row>
    <row r="9944" spans="1:8" ht="12.75" customHeight="1" x14ac:dyDescent="0.25">
      <c r="A9944" s="26" t="s">
        <v>10741</v>
      </c>
      <c r="B9944" s="26" t="s">
        <v>624</v>
      </c>
      <c r="C9944" s="65">
        <v>16</v>
      </c>
      <c r="D9944" s="66">
        <v>0</v>
      </c>
      <c r="E9944" s="66"/>
      <c r="F9944" s="66"/>
      <c r="G9944" s="66"/>
      <c r="H9944" s="66">
        <v>0</v>
      </c>
    </row>
    <row r="9945" spans="1:8" ht="12.75" customHeight="1" x14ac:dyDescent="0.25">
      <c r="A9945" s="26" t="s">
        <v>10742</v>
      </c>
      <c r="B9945" s="26" t="s">
        <v>626</v>
      </c>
      <c r="C9945" s="65">
        <v>16</v>
      </c>
      <c r="D9945" s="66">
        <v>0</v>
      </c>
      <c r="E9945" s="66"/>
      <c r="F9945" s="66"/>
      <c r="G9945" s="66"/>
      <c r="H9945" s="66">
        <v>0</v>
      </c>
    </row>
    <row r="9946" spans="1:8" ht="12.75" customHeight="1" x14ac:dyDescent="0.25">
      <c r="A9946" s="26" t="s">
        <v>10743</v>
      </c>
      <c r="B9946" s="26" t="s">
        <v>8468</v>
      </c>
      <c r="C9946" s="65">
        <v>10</v>
      </c>
      <c r="D9946" s="66"/>
      <c r="E9946" s="66"/>
      <c r="F9946" s="66"/>
      <c r="G9946" s="66">
        <v>0</v>
      </c>
      <c r="H9946" s="66">
        <v>0</v>
      </c>
    </row>
    <row r="9947" spans="1:8" ht="12.75" customHeight="1" x14ac:dyDescent="0.25">
      <c r="A9947" s="26" t="s">
        <v>10744</v>
      </c>
      <c r="B9947" s="26" t="s">
        <v>444</v>
      </c>
      <c r="C9947" s="65">
        <v>6</v>
      </c>
      <c r="D9947" s="66"/>
      <c r="E9947" s="66"/>
      <c r="F9947" s="66"/>
      <c r="G9947" s="66"/>
      <c r="H9947" s="66">
        <v>0</v>
      </c>
    </row>
    <row r="9948" spans="1:8" ht="12.75" customHeight="1" x14ac:dyDescent="0.25">
      <c r="A9948" s="26" t="s">
        <v>10745</v>
      </c>
      <c r="B9948" s="26" t="s">
        <v>444</v>
      </c>
      <c r="C9948" s="65">
        <v>10</v>
      </c>
      <c r="D9948" s="66"/>
      <c r="E9948" s="66"/>
      <c r="F9948" s="66"/>
      <c r="G9948" s="66">
        <v>0</v>
      </c>
      <c r="H9948" s="66">
        <v>0</v>
      </c>
    </row>
    <row r="9949" spans="1:8" ht="12.75" customHeight="1" x14ac:dyDescent="0.25">
      <c r="A9949" s="26" t="s">
        <v>10746</v>
      </c>
      <c r="B9949" s="26" t="s">
        <v>444</v>
      </c>
      <c r="C9949" s="65">
        <v>10</v>
      </c>
      <c r="D9949" s="66"/>
      <c r="E9949" s="66"/>
      <c r="F9949" s="66"/>
      <c r="G9949" s="66">
        <v>0</v>
      </c>
      <c r="H9949" s="66">
        <v>0</v>
      </c>
    </row>
    <row r="9950" spans="1:8" ht="12.75" customHeight="1" x14ac:dyDescent="0.25">
      <c r="A9950" s="26" t="s">
        <v>10747</v>
      </c>
      <c r="B9950" s="26" t="s">
        <v>4735</v>
      </c>
      <c r="C9950" s="65">
        <v>6</v>
      </c>
      <c r="D9950" s="66"/>
      <c r="E9950" s="66"/>
      <c r="F9950" s="66"/>
      <c r="G9950" s="66"/>
      <c r="H9950" s="66">
        <v>0</v>
      </c>
    </row>
    <row r="9951" spans="1:8" ht="12.75" customHeight="1" x14ac:dyDescent="0.25">
      <c r="A9951" s="26" t="s">
        <v>10748</v>
      </c>
      <c r="B9951" s="26" t="s">
        <v>4735</v>
      </c>
      <c r="C9951" s="65">
        <v>10</v>
      </c>
      <c r="D9951" s="66"/>
      <c r="E9951" s="66"/>
      <c r="F9951" s="66"/>
      <c r="G9951" s="66">
        <v>0</v>
      </c>
      <c r="H9951" s="66">
        <v>0</v>
      </c>
    </row>
    <row r="9952" spans="1:8" ht="12.75" customHeight="1" x14ac:dyDescent="0.25">
      <c r="A9952" s="26" t="s">
        <v>10749</v>
      </c>
      <c r="B9952" s="26" t="s">
        <v>4735</v>
      </c>
      <c r="C9952" s="65">
        <v>12</v>
      </c>
      <c r="D9952" s="66"/>
      <c r="E9952" s="66"/>
      <c r="F9952" s="66">
        <v>0</v>
      </c>
      <c r="G9952" s="66"/>
      <c r="H9952" s="66">
        <v>0</v>
      </c>
    </row>
    <row r="9953" spans="1:8" x14ac:dyDescent="0.25">
      <c r="A9953" s="26" t="s">
        <v>10750</v>
      </c>
      <c r="B9953" s="26" t="s">
        <v>4735</v>
      </c>
      <c r="C9953" s="65">
        <v>14</v>
      </c>
      <c r="D9953" s="66"/>
      <c r="E9953" s="66">
        <v>0</v>
      </c>
      <c r="F9953" s="66"/>
      <c r="G9953" s="66"/>
      <c r="H9953" s="66">
        <v>0</v>
      </c>
    </row>
    <row r="9954" spans="1:8" x14ac:dyDescent="0.25">
      <c r="A9954" s="26" t="s">
        <v>10751</v>
      </c>
      <c r="B9954" s="26" t="s">
        <v>10752</v>
      </c>
      <c r="C9954" s="65">
        <v>16</v>
      </c>
      <c r="D9954" s="66">
        <v>0</v>
      </c>
      <c r="E9954" s="66"/>
      <c r="F9954" s="66"/>
      <c r="G9954" s="66"/>
      <c r="H9954" s="66">
        <v>0</v>
      </c>
    </row>
    <row r="9955" spans="1:8" x14ac:dyDescent="0.25">
      <c r="A9955" s="26" t="s">
        <v>10753</v>
      </c>
      <c r="B9955" s="26" t="s">
        <v>10754</v>
      </c>
      <c r="C9955" s="65">
        <v>16</v>
      </c>
      <c r="D9955" s="66">
        <v>0</v>
      </c>
      <c r="E9955" s="66"/>
      <c r="F9955" s="66"/>
      <c r="G9955" s="66"/>
      <c r="H9955" s="66">
        <v>0</v>
      </c>
    </row>
    <row r="9956" spans="1:8" x14ac:dyDescent="0.25">
      <c r="A9956" s="26" t="s">
        <v>10755</v>
      </c>
      <c r="B9956" s="26" t="s">
        <v>7890</v>
      </c>
      <c r="C9956" s="65">
        <v>16</v>
      </c>
      <c r="D9956" s="66">
        <v>0</v>
      </c>
      <c r="E9956" s="66"/>
      <c r="F9956" s="66"/>
      <c r="G9956" s="66"/>
      <c r="H9956" s="66">
        <v>0</v>
      </c>
    </row>
    <row r="9957" spans="1:8" x14ac:dyDescent="0.25">
      <c r="A9957" s="26" t="s">
        <v>10756</v>
      </c>
      <c r="B9957" s="26" t="s">
        <v>10757</v>
      </c>
      <c r="C9957" s="65">
        <v>16</v>
      </c>
      <c r="D9957" s="66">
        <v>0</v>
      </c>
      <c r="E9957" s="66"/>
      <c r="F9957" s="66"/>
      <c r="G9957" s="66"/>
      <c r="H9957" s="66">
        <v>0</v>
      </c>
    </row>
    <row r="9958" spans="1:8" x14ac:dyDescent="0.25">
      <c r="A9958" s="26" t="s">
        <v>10758</v>
      </c>
      <c r="B9958" s="26" t="s">
        <v>10759</v>
      </c>
      <c r="C9958" s="65">
        <v>16</v>
      </c>
      <c r="D9958" s="66">
        <v>0</v>
      </c>
      <c r="E9958" s="66"/>
      <c r="F9958" s="66"/>
      <c r="G9958" s="66"/>
      <c r="H9958" s="66">
        <v>0</v>
      </c>
    </row>
    <row r="9959" spans="1:8" x14ac:dyDescent="0.25">
      <c r="A9959" s="26" t="s">
        <v>10760</v>
      </c>
      <c r="B9959" s="26" t="s">
        <v>4735</v>
      </c>
      <c r="C9959" s="65">
        <v>10</v>
      </c>
      <c r="D9959" s="66"/>
      <c r="E9959" s="66"/>
      <c r="F9959" s="66"/>
      <c r="G9959" s="66">
        <v>0</v>
      </c>
      <c r="H9959" s="66">
        <v>0</v>
      </c>
    </row>
    <row r="9960" spans="1:8" x14ac:dyDescent="0.25">
      <c r="A9960" s="26" t="s">
        <v>10761</v>
      </c>
      <c r="B9960" s="26" t="s">
        <v>10762</v>
      </c>
      <c r="C9960" s="65">
        <v>2</v>
      </c>
      <c r="D9960" s="66"/>
      <c r="E9960" s="66"/>
      <c r="F9960" s="66"/>
      <c r="G9960" s="66"/>
      <c r="H9960" s="66">
        <v>148404614.68000001</v>
      </c>
    </row>
    <row r="9961" spans="1:8" x14ac:dyDescent="0.25">
      <c r="A9961" s="26" t="s">
        <v>10763</v>
      </c>
      <c r="B9961" s="26" t="s">
        <v>10153</v>
      </c>
      <c r="C9961" s="65">
        <v>3</v>
      </c>
      <c r="D9961" s="66"/>
      <c r="E9961" s="66"/>
      <c r="F9961" s="66"/>
      <c r="G9961" s="66"/>
      <c r="H9961" s="66">
        <v>15340716.52</v>
      </c>
    </row>
    <row r="9962" spans="1:8" ht="21" x14ac:dyDescent="0.25">
      <c r="A9962" s="26" t="s">
        <v>10764</v>
      </c>
      <c r="B9962" s="26" t="s">
        <v>10765</v>
      </c>
      <c r="C9962" s="65">
        <v>4</v>
      </c>
      <c r="D9962" s="66"/>
      <c r="E9962" s="66"/>
      <c r="F9962" s="66"/>
      <c r="G9962" s="66"/>
      <c r="H9962" s="66">
        <v>15340716.52</v>
      </c>
    </row>
    <row r="9963" spans="1:8" x14ac:dyDescent="0.25">
      <c r="A9963" s="26" t="s">
        <v>10766</v>
      </c>
      <c r="B9963" s="26" t="s">
        <v>10156</v>
      </c>
      <c r="C9963" s="65">
        <v>6</v>
      </c>
      <c r="D9963" s="66"/>
      <c r="E9963" s="66"/>
      <c r="F9963" s="66"/>
      <c r="G9963" s="66"/>
      <c r="H9963" s="66">
        <v>0</v>
      </c>
    </row>
    <row r="9964" spans="1:8" x14ac:dyDescent="0.25">
      <c r="A9964" s="26" t="s">
        <v>10767</v>
      </c>
      <c r="B9964" s="26" t="s">
        <v>10768</v>
      </c>
      <c r="C9964" s="65">
        <v>10</v>
      </c>
      <c r="D9964" s="66"/>
      <c r="E9964" s="66"/>
      <c r="F9964" s="66"/>
      <c r="G9964" s="66">
        <v>0</v>
      </c>
      <c r="H9964" s="66">
        <v>0</v>
      </c>
    </row>
    <row r="9965" spans="1:8" x14ac:dyDescent="0.25">
      <c r="A9965" s="26" t="s">
        <v>10769</v>
      </c>
      <c r="B9965" s="26" t="s">
        <v>10474</v>
      </c>
      <c r="C9965" s="65">
        <v>10</v>
      </c>
      <c r="D9965" s="66"/>
      <c r="E9965" s="66"/>
      <c r="F9965" s="66"/>
      <c r="G9965" s="66">
        <v>0</v>
      </c>
      <c r="H9965" s="66">
        <v>0</v>
      </c>
    </row>
    <row r="9966" spans="1:8" ht="12.75" customHeight="1" x14ac:dyDescent="0.25">
      <c r="A9966" s="26" t="s">
        <v>10770</v>
      </c>
      <c r="B9966" s="26" t="s">
        <v>10480</v>
      </c>
      <c r="C9966" s="65">
        <v>10</v>
      </c>
      <c r="D9966" s="66"/>
      <c r="E9966" s="66"/>
      <c r="F9966" s="66"/>
      <c r="G9966" s="66">
        <v>0</v>
      </c>
      <c r="H9966" s="66">
        <v>0</v>
      </c>
    </row>
    <row r="9967" spans="1:8" ht="22.5" customHeight="1" x14ac:dyDescent="0.25">
      <c r="A9967" s="26" t="s">
        <v>10771</v>
      </c>
      <c r="B9967" s="26" t="s">
        <v>10485</v>
      </c>
      <c r="C9967" s="65">
        <v>10</v>
      </c>
      <c r="D9967" s="66"/>
      <c r="E9967" s="66"/>
      <c r="F9967" s="66"/>
      <c r="G9967" s="66">
        <v>0</v>
      </c>
      <c r="H9967" s="66">
        <v>0</v>
      </c>
    </row>
    <row r="9968" spans="1:8" ht="22.5" customHeight="1" x14ac:dyDescent="0.25">
      <c r="A9968" s="26" t="s">
        <v>10772</v>
      </c>
      <c r="B9968" s="26" t="s">
        <v>10773</v>
      </c>
      <c r="C9968" s="65">
        <v>10</v>
      </c>
      <c r="D9968" s="66"/>
      <c r="E9968" s="66"/>
      <c r="F9968" s="66"/>
      <c r="G9968" s="66">
        <v>0</v>
      </c>
      <c r="H9968" s="66">
        <v>0</v>
      </c>
    </row>
    <row r="9969" spans="1:8" ht="22.5" customHeight="1" x14ac:dyDescent="0.25">
      <c r="A9969" s="26" t="s">
        <v>10774</v>
      </c>
      <c r="B9969" s="26" t="s">
        <v>10775</v>
      </c>
      <c r="C9969" s="65">
        <v>10</v>
      </c>
      <c r="D9969" s="66"/>
      <c r="E9969" s="66"/>
      <c r="F9969" s="66"/>
      <c r="G9969" s="66">
        <v>0</v>
      </c>
      <c r="H9969" s="66">
        <v>0</v>
      </c>
    </row>
    <row r="9970" spans="1:8" ht="21" x14ac:dyDescent="0.25">
      <c r="A9970" s="26" t="s">
        <v>10776</v>
      </c>
      <c r="B9970" s="26" t="s">
        <v>10777</v>
      </c>
      <c r="C9970" s="65">
        <v>6</v>
      </c>
      <c r="D9970" s="66"/>
      <c r="E9970" s="66"/>
      <c r="F9970" s="66"/>
      <c r="G9970" s="66"/>
      <c r="H9970" s="66">
        <v>15161675.33</v>
      </c>
    </row>
    <row r="9971" spans="1:8" x14ac:dyDescent="0.25">
      <c r="A9971" s="26" t="s">
        <v>10778</v>
      </c>
      <c r="B9971" s="26" t="s">
        <v>10158</v>
      </c>
      <c r="C9971" s="65">
        <v>10</v>
      </c>
      <c r="D9971" s="66"/>
      <c r="E9971" s="66"/>
      <c r="F9971" s="66"/>
      <c r="G9971" s="66">
        <v>-9112868.4000000004</v>
      </c>
      <c r="H9971" s="66">
        <v>9112868.4000000004</v>
      </c>
    </row>
    <row r="9972" spans="1:8" x14ac:dyDescent="0.25">
      <c r="A9972" s="26" t="s">
        <v>10779</v>
      </c>
      <c r="B9972" s="26" t="s">
        <v>10158</v>
      </c>
      <c r="C9972" s="65">
        <v>12</v>
      </c>
      <c r="D9972" s="66"/>
      <c r="E9972" s="66"/>
      <c r="F9972" s="66">
        <v>-9112868.4000000004</v>
      </c>
      <c r="G9972" s="66"/>
      <c r="H9972" s="66">
        <v>9112868.4000000004</v>
      </c>
    </row>
    <row r="9973" spans="1:8" x14ac:dyDescent="0.25">
      <c r="A9973" s="26" t="s">
        <v>10780</v>
      </c>
      <c r="B9973" s="26" t="s">
        <v>10158</v>
      </c>
      <c r="C9973" s="65">
        <v>14</v>
      </c>
      <c r="D9973" s="66"/>
      <c r="E9973" s="66">
        <v>-9112868.4000000004</v>
      </c>
      <c r="F9973" s="66"/>
      <c r="G9973" s="66"/>
      <c r="H9973" s="66">
        <v>9112868.4000000004</v>
      </c>
    </row>
    <row r="9974" spans="1:8" ht="22.5" customHeight="1" x14ac:dyDescent="0.25">
      <c r="A9974" s="26" t="s">
        <v>10781</v>
      </c>
      <c r="B9974" s="26" t="s">
        <v>10162</v>
      </c>
      <c r="C9974" s="65">
        <v>16</v>
      </c>
      <c r="D9974" s="66">
        <v>-1871447.12</v>
      </c>
      <c r="E9974" s="66"/>
      <c r="F9974" s="66"/>
      <c r="G9974" s="66"/>
      <c r="H9974" s="66">
        <v>1871447.12</v>
      </c>
    </row>
    <row r="9975" spans="1:8" x14ac:dyDescent="0.25">
      <c r="A9975" s="26" t="s">
        <v>10782</v>
      </c>
      <c r="B9975" s="26" t="s">
        <v>10164</v>
      </c>
      <c r="C9975" s="65">
        <v>16</v>
      </c>
      <c r="D9975" s="66">
        <v>-5352762.33</v>
      </c>
      <c r="E9975" s="66"/>
      <c r="F9975" s="66"/>
      <c r="G9975" s="66"/>
      <c r="H9975" s="66">
        <v>5352762.33</v>
      </c>
    </row>
    <row r="9976" spans="1:8" x14ac:dyDescent="0.25">
      <c r="A9976" s="26" t="s">
        <v>11437</v>
      </c>
      <c r="B9976" s="26" t="s">
        <v>11436</v>
      </c>
      <c r="C9976" s="65">
        <v>16</v>
      </c>
      <c r="D9976" s="66">
        <v>0</v>
      </c>
      <c r="E9976" s="66"/>
      <c r="F9976" s="66"/>
      <c r="G9976" s="66"/>
      <c r="H9976" s="66">
        <v>0</v>
      </c>
    </row>
    <row r="9977" spans="1:8" x14ac:dyDescent="0.25">
      <c r="A9977" s="26" t="s">
        <v>11577</v>
      </c>
      <c r="B9977" s="26" t="s">
        <v>11574</v>
      </c>
      <c r="C9977" s="65">
        <v>16</v>
      </c>
      <c r="D9977" s="66">
        <v>-1888658.95</v>
      </c>
      <c r="E9977" s="66"/>
      <c r="F9977" s="66"/>
      <c r="G9977" s="66"/>
      <c r="H9977" s="66">
        <v>1888658.95</v>
      </c>
    </row>
    <row r="9978" spans="1:8" x14ac:dyDescent="0.25">
      <c r="A9978" s="26" t="s">
        <v>10783</v>
      </c>
      <c r="B9978" s="26" t="s">
        <v>10158</v>
      </c>
      <c r="C9978" s="65">
        <v>10</v>
      </c>
      <c r="D9978" s="66"/>
      <c r="E9978" s="66"/>
      <c r="F9978" s="66"/>
      <c r="G9978" s="66">
        <v>0</v>
      </c>
      <c r="H9978" s="66">
        <v>0</v>
      </c>
    </row>
    <row r="9979" spans="1:8" ht="12.75" customHeight="1" x14ac:dyDescent="0.25">
      <c r="A9979" s="26" t="s">
        <v>10784</v>
      </c>
      <c r="B9979" s="26" t="s">
        <v>10167</v>
      </c>
      <c r="C9979" s="65">
        <v>10</v>
      </c>
      <c r="D9979" s="66"/>
      <c r="E9979" s="66"/>
      <c r="F9979" s="66"/>
      <c r="G9979" s="66">
        <v>-6048806.9299999997</v>
      </c>
      <c r="H9979" s="66">
        <v>6048806.9299999997</v>
      </c>
    </row>
    <row r="9980" spans="1:8" x14ac:dyDescent="0.25">
      <c r="A9980" s="26" t="s">
        <v>10785</v>
      </c>
      <c r="B9980" s="26" t="s">
        <v>10167</v>
      </c>
      <c r="C9980" s="65">
        <v>12</v>
      </c>
      <c r="D9980" s="66"/>
      <c r="E9980" s="66"/>
      <c r="F9980" s="66">
        <v>-6048806.9299999997</v>
      </c>
      <c r="G9980" s="66"/>
      <c r="H9980" s="66">
        <v>6048806.9299999997</v>
      </c>
    </row>
    <row r="9981" spans="1:8" x14ac:dyDescent="0.25">
      <c r="A9981" s="26" t="s">
        <v>10786</v>
      </c>
      <c r="B9981" s="26" t="s">
        <v>10167</v>
      </c>
      <c r="C9981" s="65">
        <v>14</v>
      </c>
      <c r="D9981" s="66"/>
      <c r="E9981" s="66">
        <v>-6048806.9299999997</v>
      </c>
      <c r="F9981" s="66"/>
      <c r="G9981" s="66"/>
      <c r="H9981" s="66">
        <v>6048806.9299999997</v>
      </c>
    </row>
    <row r="9982" spans="1:8" x14ac:dyDescent="0.25">
      <c r="A9982" s="26" t="s">
        <v>10787</v>
      </c>
      <c r="B9982" s="26" t="s">
        <v>7330</v>
      </c>
      <c r="C9982" s="65">
        <v>16</v>
      </c>
      <c r="D9982" s="66">
        <v>-6048806.9299999997</v>
      </c>
      <c r="E9982" s="66"/>
      <c r="F9982" s="66"/>
      <c r="G9982" s="66"/>
      <c r="H9982" s="66">
        <v>6048806.9299999997</v>
      </c>
    </row>
    <row r="9983" spans="1:8" x14ac:dyDescent="0.25">
      <c r="A9983" s="26" t="s">
        <v>10788</v>
      </c>
      <c r="B9983" s="26" t="s">
        <v>10167</v>
      </c>
      <c r="C9983" s="65">
        <v>10</v>
      </c>
      <c r="D9983" s="66"/>
      <c r="E9983" s="66"/>
      <c r="F9983" s="66"/>
      <c r="G9983" s="66">
        <v>0</v>
      </c>
      <c r="H9983" s="66">
        <v>0</v>
      </c>
    </row>
    <row r="9984" spans="1:8" x14ac:dyDescent="0.25">
      <c r="A9984" s="26" t="s">
        <v>10789</v>
      </c>
      <c r="B9984" s="26" t="s">
        <v>10173</v>
      </c>
      <c r="C9984" s="65">
        <v>10</v>
      </c>
      <c r="D9984" s="66"/>
      <c r="E9984" s="66"/>
      <c r="F9984" s="66"/>
      <c r="G9984" s="66">
        <v>0</v>
      </c>
      <c r="H9984" s="66">
        <v>0</v>
      </c>
    </row>
    <row r="9985" spans="1:8" ht="22.5" customHeight="1" x14ac:dyDescent="0.25">
      <c r="A9985" s="26" t="s">
        <v>10790</v>
      </c>
      <c r="B9985" s="26" t="s">
        <v>10173</v>
      </c>
      <c r="C9985" s="65">
        <v>10</v>
      </c>
      <c r="D9985" s="66"/>
      <c r="E9985" s="66"/>
      <c r="F9985" s="66"/>
      <c r="G9985" s="66">
        <v>0</v>
      </c>
      <c r="H9985" s="66">
        <v>0</v>
      </c>
    </row>
    <row r="9986" spans="1:8" x14ac:dyDescent="0.25">
      <c r="A9986" s="26" t="s">
        <v>10791</v>
      </c>
      <c r="B9986" s="26" t="s">
        <v>4745</v>
      </c>
      <c r="C9986" s="65">
        <v>10</v>
      </c>
      <c r="D9986" s="66"/>
      <c r="E9986" s="66"/>
      <c r="F9986" s="66"/>
      <c r="G9986" s="66">
        <v>0</v>
      </c>
      <c r="H9986" s="66">
        <v>0</v>
      </c>
    </row>
    <row r="9987" spans="1:8" ht="12.75" customHeight="1" x14ac:dyDescent="0.25">
      <c r="A9987" s="26" t="s">
        <v>10792</v>
      </c>
      <c r="B9987" s="26" t="s">
        <v>4745</v>
      </c>
      <c r="C9987" s="65">
        <v>10</v>
      </c>
      <c r="D9987" s="66"/>
      <c r="E9987" s="66"/>
      <c r="F9987" s="66"/>
      <c r="G9987" s="66">
        <v>0</v>
      </c>
      <c r="H9987" s="66">
        <v>0</v>
      </c>
    </row>
    <row r="9988" spans="1:8" x14ac:dyDescent="0.25">
      <c r="A9988" s="26" t="s">
        <v>10793</v>
      </c>
      <c r="B9988" s="26" t="s">
        <v>5318</v>
      </c>
      <c r="C9988" s="65">
        <v>10</v>
      </c>
      <c r="D9988" s="66"/>
      <c r="E9988" s="66"/>
      <c r="F9988" s="66"/>
      <c r="G9988" s="66">
        <v>0</v>
      </c>
      <c r="H9988" s="66">
        <v>0</v>
      </c>
    </row>
    <row r="9989" spans="1:8" x14ac:dyDescent="0.25">
      <c r="A9989" s="26" t="s">
        <v>10794</v>
      </c>
      <c r="B9989" s="26" t="s">
        <v>5318</v>
      </c>
      <c r="C9989" s="65">
        <v>10</v>
      </c>
      <c r="D9989" s="66"/>
      <c r="E9989" s="66"/>
      <c r="F9989" s="66"/>
      <c r="G9989" s="66">
        <v>0</v>
      </c>
      <c r="H9989" s="66">
        <v>0</v>
      </c>
    </row>
    <row r="9990" spans="1:8" x14ac:dyDescent="0.25">
      <c r="A9990" s="26" t="s">
        <v>10795</v>
      </c>
      <c r="B9990" s="26" t="s">
        <v>10189</v>
      </c>
      <c r="C9990" s="65">
        <v>10</v>
      </c>
      <c r="D9990" s="66"/>
      <c r="E9990" s="66"/>
      <c r="F9990" s="66"/>
      <c r="G9990" s="66">
        <v>0</v>
      </c>
      <c r="H9990" s="66">
        <v>0</v>
      </c>
    </row>
    <row r="9991" spans="1:8" ht="22.5" customHeight="1" x14ac:dyDescent="0.25">
      <c r="A9991" s="26" t="s">
        <v>10796</v>
      </c>
      <c r="B9991" s="26" t="s">
        <v>10189</v>
      </c>
      <c r="C9991" s="65">
        <v>12</v>
      </c>
      <c r="D9991" s="66"/>
      <c r="E9991" s="66"/>
      <c r="F9991" s="66">
        <v>0</v>
      </c>
      <c r="G9991" s="66"/>
      <c r="H9991" s="66">
        <v>0</v>
      </c>
    </row>
    <row r="9992" spans="1:8" x14ac:dyDescent="0.25">
      <c r="A9992" s="26" t="s">
        <v>10797</v>
      </c>
      <c r="B9992" s="26" t="s">
        <v>10189</v>
      </c>
      <c r="C9992" s="65">
        <v>14</v>
      </c>
      <c r="D9992" s="66"/>
      <c r="E9992" s="66">
        <v>0</v>
      </c>
      <c r="F9992" s="66"/>
      <c r="G9992" s="66"/>
      <c r="H9992" s="66">
        <v>0</v>
      </c>
    </row>
    <row r="9993" spans="1:8" x14ac:dyDescent="0.25">
      <c r="A9993" s="26" t="s">
        <v>10798</v>
      </c>
      <c r="B9993" s="26" t="s">
        <v>10186</v>
      </c>
      <c r="C9993" s="65">
        <v>16</v>
      </c>
      <c r="D9993" s="66">
        <v>0</v>
      </c>
      <c r="E9993" s="66"/>
      <c r="F9993" s="66"/>
      <c r="G9993" s="66"/>
      <c r="H9993" s="66">
        <v>0</v>
      </c>
    </row>
    <row r="9994" spans="1:8" x14ac:dyDescent="0.25">
      <c r="A9994" s="26" t="s">
        <v>10799</v>
      </c>
      <c r="B9994" s="26" t="s">
        <v>10189</v>
      </c>
      <c r="C9994" s="65">
        <v>10</v>
      </c>
      <c r="D9994" s="66"/>
      <c r="E9994" s="66"/>
      <c r="F9994" s="66"/>
      <c r="G9994" s="66">
        <v>0</v>
      </c>
      <c r="H9994" s="66">
        <v>0</v>
      </c>
    </row>
    <row r="9995" spans="1:8" ht="21" x14ac:dyDescent="0.25">
      <c r="A9995" s="26" t="s">
        <v>10800</v>
      </c>
      <c r="B9995" s="26" t="s">
        <v>10801</v>
      </c>
      <c r="C9995" s="65">
        <v>6</v>
      </c>
      <c r="D9995" s="66"/>
      <c r="E9995" s="66"/>
      <c r="F9995" s="66"/>
      <c r="G9995" s="66"/>
      <c r="H9995" s="66">
        <v>179041.19</v>
      </c>
    </row>
    <row r="9996" spans="1:8" ht="21" x14ac:dyDescent="0.25">
      <c r="A9996" s="26" t="s">
        <v>10802</v>
      </c>
      <c r="B9996" s="26" t="s">
        <v>10194</v>
      </c>
      <c r="C9996" s="65">
        <v>10</v>
      </c>
      <c r="D9996" s="66"/>
      <c r="E9996" s="66"/>
      <c r="F9996" s="66"/>
      <c r="G9996" s="66">
        <v>0</v>
      </c>
      <c r="H9996" s="66">
        <v>0</v>
      </c>
    </row>
    <row r="9997" spans="1:8" ht="21" x14ac:dyDescent="0.25">
      <c r="A9997" s="26" t="s">
        <v>10803</v>
      </c>
      <c r="B9997" s="26" t="s">
        <v>10194</v>
      </c>
      <c r="C9997" s="65">
        <v>12</v>
      </c>
      <c r="D9997" s="66"/>
      <c r="E9997" s="66"/>
      <c r="F9997" s="66">
        <v>0</v>
      </c>
      <c r="G9997" s="66"/>
      <c r="H9997" s="66">
        <v>0</v>
      </c>
    </row>
    <row r="9998" spans="1:8" ht="21" x14ac:dyDescent="0.25">
      <c r="A9998" s="26" t="s">
        <v>10804</v>
      </c>
      <c r="B9998" s="26" t="s">
        <v>10194</v>
      </c>
      <c r="C9998" s="65">
        <v>14</v>
      </c>
      <c r="D9998" s="66"/>
      <c r="E9998" s="66">
        <v>0</v>
      </c>
      <c r="F9998" s="66"/>
      <c r="G9998" s="66"/>
      <c r="H9998" s="66">
        <v>0</v>
      </c>
    </row>
    <row r="9999" spans="1:8" x14ac:dyDescent="0.25">
      <c r="A9999" s="26" t="s">
        <v>10805</v>
      </c>
      <c r="B9999" s="26" t="s">
        <v>10806</v>
      </c>
      <c r="C9999" s="65">
        <v>16</v>
      </c>
      <c r="D9999" s="66">
        <v>0</v>
      </c>
      <c r="E9999" s="66"/>
      <c r="F9999" s="66"/>
      <c r="G9999" s="66"/>
      <c r="H9999" s="66">
        <v>0</v>
      </c>
    </row>
    <row r="10000" spans="1:8" ht="22.5" customHeight="1" x14ac:dyDescent="0.25">
      <c r="A10000" s="26" t="s">
        <v>10807</v>
      </c>
      <c r="B10000" s="26" t="s">
        <v>10194</v>
      </c>
      <c r="C10000" s="65">
        <v>10</v>
      </c>
      <c r="D10000" s="66"/>
      <c r="E10000" s="66"/>
      <c r="F10000" s="66"/>
      <c r="G10000" s="66">
        <v>0</v>
      </c>
      <c r="H10000" s="66">
        <v>0</v>
      </c>
    </row>
    <row r="10001" spans="1:8" x14ac:dyDescent="0.25">
      <c r="A10001" s="26" t="s">
        <v>10808</v>
      </c>
      <c r="B10001" s="26" t="s">
        <v>10201</v>
      </c>
      <c r="C10001" s="65">
        <v>10</v>
      </c>
      <c r="D10001" s="66"/>
      <c r="E10001" s="66"/>
      <c r="F10001" s="66"/>
      <c r="G10001" s="66">
        <v>0</v>
      </c>
      <c r="H10001" s="66">
        <v>0</v>
      </c>
    </row>
    <row r="10002" spans="1:8" ht="12.75" customHeight="1" x14ac:dyDescent="0.25">
      <c r="A10002" s="26" t="s">
        <v>10809</v>
      </c>
      <c r="B10002" s="26" t="s">
        <v>10201</v>
      </c>
      <c r="C10002" s="65">
        <v>10</v>
      </c>
      <c r="D10002" s="66"/>
      <c r="E10002" s="66"/>
      <c r="F10002" s="66"/>
      <c r="G10002" s="66">
        <v>0</v>
      </c>
      <c r="H10002" s="66">
        <v>0</v>
      </c>
    </row>
    <row r="10003" spans="1:8" x14ac:dyDescent="0.25">
      <c r="A10003" s="26" t="s">
        <v>10810</v>
      </c>
      <c r="B10003" s="26" t="s">
        <v>10204</v>
      </c>
      <c r="C10003" s="65">
        <v>10</v>
      </c>
      <c r="D10003" s="66"/>
      <c r="E10003" s="66"/>
      <c r="F10003" s="66"/>
      <c r="G10003" s="66">
        <v>0</v>
      </c>
      <c r="H10003" s="66">
        <v>0</v>
      </c>
    </row>
    <row r="10004" spans="1:8" x14ac:dyDescent="0.25">
      <c r="A10004" s="26" t="s">
        <v>10811</v>
      </c>
      <c r="B10004" s="26" t="s">
        <v>10204</v>
      </c>
      <c r="C10004" s="65">
        <v>10</v>
      </c>
      <c r="D10004" s="66"/>
      <c r="E10004" s="66"/>
      <c r="F10004" s="66"/>
      <c r="G10004" s="66">
        <v>0</v>
      </c>
      <c r="H10004" s="66">
        <v>0</v>
      </c>
    </row>
    <row r="10005" spans="1:8" ht="21" x14ac:dyDescent="0.25">
      <c r="A10005" s="26" t="s">
        <v>10812</v>
      </c>
      <c r="B10005" s="26" t="s">
        <v>10813</v>
      </c>
      <c r="C10005" s="65">
        <v>10</v>
      </c>
      <c r="D10005" s="66"/>
      <c r="E10005" s="66"/>
      <c r="F10005" s="66"/>
      <c r="G10005" s="66">
        <v>-179041.19</v>
      </c>
      <c r="H10005" s="66">
        <v>179041.19</v>
      </c>
    </row>
    <row r="10006" spans="1:8" ht="21" x14ac:dyDescent="0.25">
      <c r="A10006" s="26" t="s">
        <v>10814</v>
      </c>
      <c r="B10006" s="26" t="s">
        <v>10813</v>
      </c>
      <c r="C10006" s="65">
        <v>12</v>
      </c>
      <c r="D10006" s="66"/>
      <c r="E10006" s="66"/>
      <c r="F10006" s="66">
        <v>-179041.19</v>
      </c>
      <c r="G10006" s="66"/>
      <c r="H10006" s="66">
        <v>179041.19</v>
      </c>
    </row>
    <row r="10007" spans="1:8" ht="21" x14ac:dyDescent="0.25">
      <c r="A10007" s="26" t="s">
        <v>10815</v>
      </c>
      <c r="B10007" s="26" t="s">
        <v>10813</v>
      </c>
      <c r="C10007" s="65">
        <v>14</v>
      </c>
      <c r="D10007" s="66"/>
      <c r="E10007" s="66">
        <v>-179041.19</v>
      </c>
      <c r="F10007" s="66"/>
      <c r="G10007" s="66"/>
      <c r="H10007" s="66">
        <v>179041.19</v>
      </c>
    </row>
    <row r="10008" spans="1:8" x14ac:dyDescent="0.25">
      <c r="A10008" s="26" t="s">
        <v>10816</v>
      </c>
      <c r="B10008" s="26" t="s">
        <v>10817</v>
      </c>
      <c r="C10008" s="65">
        <v>16</v>
      </c>
      <c r="D10008" s="66">
        <v>-179041.19</v>
      </c>
      <c r="E10008" s="66"/>
      <c r="F10008" s="66"/>
      <c r="G10008" s="66"/>
      <c r="H10008" s="66">
        <v>179041.19</v>
      </c>
    </row>
    <row r="10009" spans="1:8" ht="21" x14ac:dyDescent="0.25">
      <c r="A10009" s="26" t="s">
        <v>10818</v>
      </c>
      <c r="B10009" s="26" t="s">
        <v>10813</v>
      </c>
      <c r="C10009" s="65">
        <v>10</v>
      </c>
      <c r="D10009" s="66"/>
      <c r="E10009" s="66"/>
      <c r="F10009" s="66"/>
      <c r="G10009" s="66">
        <v>0</v>
      </c>
      <c r="H10009" s="66">
        <v>0</v>
      </c>
    </row>
    <row r="10010" spans="1:8" ht="22.5" customHeight="1" x14ac:dyDescent="0.25">
      <c r="A10010" s="26" t="s">
        <v>10819</v>
      </c>
      <c r="B10010" s="26" t="s">
        <v>10820</v>
      </c>
      <c r="C10010" s="65">
        <v>6</v>
      </c>
      <c r="D10010" s="66"/>
      <c r="E10010" s="66"/>
      <c r="F10010" s="66"/>
      <c r="G10010" s="66"/>
      <c r="H10010" s="66">
        <v>0</v>
      </c>
    </row>
    <row r="10011" spans="1:8" x14ac:dyDescent="0.25">
      <c r="A10011" s="26" t="s">
        <v>10821</v>
      </c>
      <c r="B10011" s="26" t="s">
        <v>10822</v>
      </c>
      <c r="C10011" s="65">
        <v>10</v>
      </c>
      <c r="D10011" s="66"/>
      <c r="E10011" s="66"/>
      <c r="F10011" s="66"/>
      <c r="G10011" s="66">
        <v>0</v>
      </c>
      <c r="H10011" s="66">
        <v>0</v>
      </c>
    </row>
    <row r="10012" spans="1:8" x14ac:dyDescent="0.25">
      <c r="A10012" s="26" t="s">
        <v>10823</v>
      </c>
      <c r="B10012" s="26" t="s">
        <v>10214</v>
      </c>
      <c r="C10012" s="65">
        <v>3</v>
      </c>
      <c r="D10012" s="66"/>
      <c r="E10012" s="66"/>
      <c r="F10012" s="66"/>
      <c r="G10012" s="66"/>
      <c r="H10012" s="66">
        <v>52018051.32</v>
      </c>
    </row>
    <row r="10013" spans="1:8" ht="22.5" customHeight="1" x14ac:dyDescent="0.25">
      <c r="A10013" s="26" t="s">
        <v>10824</v>
      </c>
      <c r="B10013" s="26" t="s">
        <v>10825</v>
      </c>
      <c r="C10013" s="65">
        <v>4</v>
      </c>
      <c r="D10013" s="66"/>
      <c r="E10013" s="66"/>
      <c r="F10013" s="66"/>
      <c r="G10013" s="66"/>
      <c r="H10013" s="66">
        <v>52018051.32</v>
      </c>
    </row>
    <row r="10014" spans="1:8" x14ac:dyDescent="0.25">
      <c r="A10014" s="26" t="s">
        <v>10826</v>
      </c>
      <c r="B10014" s="26" t="s">
        <v>10214</v>
      </c>
      <c r="C10014" s="65">
        <v>6</v>
      </c>
      <c r="D10014" s="66"/>
      <c r="E10014" s="66"/>
      <c r="F10014" s="66"/>
      <c r="G10014" s="66"/>
      <c r="H10014" s="66">
        <v>52018051.32</v>
      </c>
    </row>
    <row r="10015" spans="1:8" x14ac:dyDescent="0.25">
      <c r="A10015" s="26" t="s">
        <v>10827</v>
      </c>
      <c r="B10015" s="26" t="s">
        <v>10214</v>
      </c>
      <c r="C10015" s="65">
        <v>10</v>
      </c>
      <c r="D10015" s="66"/>
      <c r="E10015" s="66"/>
      <c r="F10015" s="66"/>
      <c r="G10015" s="66">
        <v>-52018051.32</v>
      </c>
      <c r="H10015" s="66">
        <v>52018051.32</v>
      </c>
    </row>
    <row r="10016" spans="1:8" ht="22.5" customHeight="1" x14ac:dyDescent="0.25">
      <c r="A10016" s="26" t="s">
        <v>11744</v>
      </c>
      <c r="B10016" s="26" t="s">
        <v>11726</v>
      </c>
      <c r="C10016" s="65">
        <v>12</v>
      </c>
      <c r="D10016" s="66"/>
      <c r="E10016" s="66"/>
      <c r="F10016" s="66">
        <v>-52018051.32</v>
      </c>
      <c r="G10016" s="66"/>
      <c r="H10016" s="66">
        <v>52018051.32</v>
      </c>
    </row>
    <row r="10017" spans="1:8" x14ac:dyDescent="0.25">
      <c r="A10017" s="26" t="s">
        <v>11745</v>
      </c>
      <c r="B10017" s="26" t="s">
        <v>11728</v>
      </c>
      <c r="C10017" s="65">
        <v>14</v>
      </c>
      <c r="D10017" s="66"/>
      <c r="E10017" s="66">
        <v>-52018051.32</v>
      </c>
      <c r="F10017" s="66"/>
      <c r="G10017" s="66"/>
      <c r="H10017" s="66">
        <v>52018051.32</v>
      </c>
    </row>
    <row r="10018" spans="1:8" x14ac:dyDescent="0.25">
      <c r="A10018" s="26" t="s">
        <v>11746</v>
      </c>
      <c r="B10018" s="26" t="s">
        <v>11730</v>
      </c>
      <c r="C10018" s="65">
        <v>16</v>
      </c>
      <c r="D10018" s="66">
        <v>-52018051.32</v>
      </c>
      <c r="E10018" s="66"/>
      <c r="F10018" s="66"/>
      <c r="G10018" s="66"/>
      <c r="H10018" s="66">
        <v>52018051.32</v>
      </c>
    </row>
    <row r="10019" spans="1:8" ht="22.5" customHeight="1" x14ac:dyDescent="0.25">
      <c r="A10019" s="26" t="s">
        <v>11747</v>
      </c>
      <c r="B10019" s="26" t="s">
        <v>11732</v>
      </c>
      <c r="C10019" s="65">
        <v>12</v>
      </c>
      <c r="D10019" s="66"/>
      <c r="E10019" s="66"/>
      <c r="F10019" s="66">
        <v>0</v>
      </c>
      <c r="G10019" s="66"/>
      <c r="H10019" s="66">
        <v>0</v>
      </c>
    </row>
    <row r="10020" spans="1:8" x14ac:dyDescent="0.25">
      <c r="A10020" s="26" t="s">
        <v>11748</v>
      </c>
      <c r="B10020" s="26" t="s">
        <v>11728</v>
      </c>
      <c r="C10020" s="65">
        <v>14</v>
      </c>
      <c r="D10020" s="66"/>
      <c r="E10020" s="66">
        <v>0</v>
      </c>
      <c r="F10020" s="66"/>
      <c r="G10020" s="66"/>
      <c r="H10020" s="66">
        <v>0</v>
      </c>
    </row>
    <row r="10021" spans="1:8" x14ac:dyDescent="0.25">
      <c r="A10021" s="26" t="s">
        <v>11749</v>
      </c>
      <c r="B10021" s="26" t="s">
        <v>11730</v>
      </c>
      <c r="C10021" s="65">
        <v>16</v>
      </c>
      <c r="D10021" s="66">
        <v>0</v>
      </c>
      <c r="E10021" s="66"/>
      <c r="F10021" s="66"/>
      <c r="G10021" s="66"/>
      <c r="H10021" s="66">
        <v>0</v>
      </c>
    </row>
    <row r="10022" spans="1:8" x14ac:dyDescent="0.25">
      <c r="A10022" s="26" t="s">
        <v>11750</v>
      </c>
      <c r="B10022" s="26" t="s">
        <v>11736</v>
      </c>
      <c r="C10022" s="65">
        <v>12</v>
      </c>
      <c r="D10022" s="66"/>
      <c r="E10022" s="66"/>
      <c r="F10022" s="66">
        <v>0</v>
      </c>
      <c r="G10022" s="66"/>
      <c r="H10022" s="66">
        <v>0</v>
      </c>
    </row>
    <row r="10023" spans="1:8" x14ac:dyDescent="0.25">
      <c r="A10023" s="26" t="s">
        <v>11751</v>
      </c>
      <c r="B10023" s="26" t="s">
        <v>11738</v>
      </c>
      <c r="C10023" s="65">
        <v>14</v>
      </c>
      <c r="D10023" s="66"/>
      <c r="E10023" s="66">
        <v>0</v>
      </c>
      <c r="F10023" s="66"/>
      <c r="G10023" s="66"/>
      <c r="H10023" s="66">
        <v>0</v>
      </c>
    </row>
    <row r="10024" spans="1:8" x14ac:dyDescent="0.25">
      <c r="A10024" s="26" t="s">
        <v>11752</v>
      </c>
      <c r="B10024" s="26" t="s">
        <v>11730</v>
      </c>
      <c r="C10024" s="65">
        <v>16</v>
      </c>
      <c r="D10024" s="66">
        <v>0</v>
      </c>
      <c r="E10024" s="66"/>
      <c r="F10024" s="66"/>
      <c r="G10024" s="66"/>
      <c r="H10024" s="66">
        <v>0</v>
      </c>
    </row>
    <row r="10025" spans="1:8" x14ac:dyDescent="0.25">
      <c r="A10025" s="26" t="s">
        <v>11753</v>
      </c>
      <c r="B10025" s="26" t="s">
        <v>11741</v>
      </c>
      <c r="C10025" s="65">
        <v>12</v>
      </c>
      <c r="D10025" s="66"/>
      <c r="E10025" s="66"/>
      <c r="F10025" s="66">
        <v>0</v>
      </c>
      <c r="G10025" s="66"/>
      <c r="H10025" s="66">
        <v>0</v>
      </c>
    </row>
    <row r="10026" spans="1:8" x14ac:dyDescent="0.25">
      <c r="A10026" s="26" t="s">
        <v>11754</v>
      </c>
      <c r="B10026" s="26" t="s">
        <v>11738</v>
      </c>
      <c r="C10026" s="65">
        <v>14</v>
      </c>
      <c r="D10026" s="66"/>
      <c r="E10026" s="66">
        <v>0</v>
      </c>
      <c r="F10026" s="66"/>
      <c r="G10026" s="66"/>
      <c r="H10026" s="66">
        <v>0</v>
      </c>
    </row>
    <row r="10027" spans="1:8" x14ac:dyDescent="0.25">
      <c r="A10027" s="26" t="s">
        <v>11755</v>
      </c>
      <c r="B10027" s="26" t="s">
        <v>11730</v>
      </c>
      <c r="C10027" s="65">
        <v>16</v>
      </c>
      <c r="D10027" s="66">
        <v>0</v>
      </c>
      <c r="E10027" s="66"/>
      <c r="F10027" s="66"/>
      <c r="G10027" s="66"/>
      <c r="H10027" s="66">
        <v>0</v>
      </c>
    </row>
    <row r="10028" spans="1:8" x14ac:dyDescent="0.25">
      <c r="A10028" s="26" t="s">
        <v>10828</v>
      </c>
      <c r="B10028" s="26" t="s">
        <v>10214</v>
      </c>
      <c r="C10028" s="65">
        <v>10</v>
      </c>
      <c r="D10028" s="66"/>
      <c r="E10028" s="66"/>
      <c r="F10028" s="66"/>
      <c r="G10028" s="66">
        <v>0</v>
      </c>
      <c r="H10028" s="66">
        <v>0</v>
      </c>
    </row>
    <row r="10029" spans="1:8" x14ac:dyDescent="0.25">
      <c r="A10029" s="26" t="s">
        <v>10829</v>
      </c>
      <c r="B10029" s="26" t="s">
        <v>10214</v>
      </c>
      <c r="C10029" s="65">
        <v>6</v>
      </c>
      <c r="D10029" s="66"/>
      <c r="E10029" s="66"/>
      <c r="F10029" s="66"/>
      <c r="G10029" s="66"/>
      <c r="H10029" s="66">
        <v>0</v>
      </c>
    </row>
    <row r="10030" spans="1:8" x14ac:dyDescent="0.25">
      <c r="A10030" s="26" t="s">
        <v>10830</v>
      </c>
      <c r="B10030" s="26" t="s">
        <v>10214</v>
      </c>
      <c r="C10030" s="65">
        <v>10</v>
      </c>
      <c r="D10030" s="66"/>
      <c r="E10030" s="66"/>
      <c r="F10030" s="66"/>
      <c r="G10030" s="66">
        <v>0</v>
      </c>
      <c r="H10030" s="66">
        <v>0</v>
      </c>
    </row>
    <row r="10031" spans="1:8" ht="22.5" customHeight="1" x14ac:dyDescent="0.25">
      <c r="A10031" s="26" t="s">
        <v>10831</v>
      </c>
      <c r="B10031" s="26" t="s">
        <v>10214</v>
      </c>
      <c r="C10031" s="65">
        <v>10</v>
      </c>
      <c r="D10031" s="66"/>
      <c r="E10031" s="66"/>
      <c r="F10031" s="66"/>
      <c r="G10031" s="66">
        <v>0</v>
      </c>
      <c r="H10031" s="66">
        <v>0</v>
      </c>
    </row>
    <row r="10032" spans="1:8" ht="21" x14ac:dyDescent="0.25">
      <c r="A10032" s="26" t="s">
        <v>10832</v>
      </c>
      <c r="B10032" s="26" t="s">
        <v>10833</v>
      </c>
      <c r="C10032" s="65">
        <v>6</v>
      </c>
      <c r="D10032" s="66"/>
      <c r="E10032" s="66"/>
      <c r="F10032" s="66"/>
      <c r="G10032" s="66"/>
      <c r="H10032" s="66">
        <v>0</v>
      </c>
    </row>
    <row r="10033" spans="1:8" ht="21" x14ac:dyDescent="0.25">
      <c r="A10033" s="26" t="s">
        <v>10834</v>
      </c>
      <c r="B10033" s="26" t="s">
        <v>10835</v>
      </c>
      <c r="C10033" s="65">
        <v>10</v>
      </c>
      <c r="D10033" s="66"/>
      <c r="E10033" s="66"/>
      <c r="F10033" s="66"/>
      <c r="G10033" s="66">
        <v>0</v>
      </c>
      <c r="H10033" s="66">
        <v>0</v>
      </c>
    </row>
    <row r="10034" spans="1:8" x14ac:dyDescent="0.25">
      <c r="A10034" s="26" t="s">
        <v>10836</v>
      </c>
      <c r="B10034" s="26" t="s">
        <v>10220</v>
      </c>
      <c r="C10034" s="65">
        <v>3</v>
      </c>
      <c r="D10034" s="66"/>
      <c r="E10034" s="66"/>
      <c r="F10034" s="66"/>
      <c r="G10034" s="66"/>
      <c r="H10034" s="66">
        <v>0</v>
      </c>
    </row>
    <row r="10035" spans="1:8" x14ac:dyDescent="0.25">
      <c r="A10035" s="26" t="s">
        <v>10837</v>
      </c>
      <c r="B10035" s="26" t="s">
        <v>10838</v>
      </c>
      <c r="C10035" s="65">
        <v>4</v>
      </c>
      <c r="D10035" s="66"/>
      <c r="E10035" s="66"/>
      <c r="F10035" s="66"/>
      <c r="G10035" s="66"/>
      <c r="H10035" s="66">
        <v>0</v>
      </c>
    </row>
    <row r="10036" spans="1:8" x14ac:dyDescent="0.25">
      <c r="A10036" s="26" t="s">
        <v>10839</v>
      </c>
      <c r="B10036" s="26" t="s">
        <v>10220</v>
      </c>
      <c r="C10036" s="65">
        <v>6</v>
      </c>
      <c r="D10036" s="66"/>
      <c r="E10036" s="66"/>
      <c r="F10036" s="66"/>
      <c r="G10036" s="66"/>
      <c r="H10036" s="66">
        <v>0</v>
      </c>
    </row>
    <row r="10037" spans="1:8" x14ac:dyDescent="0.25">
      <c r="A10037" s="26" t="s">
        <v>10840</v>
      </c>
      <c r="B10037" s="26" t="s">
        <v>5287</v>
      </c>
      <c r="C10037" s="65">
        <v>10</v>
      </c>
      <c r="D10037" s="66"/>
      <c r="E10037" s="66"/>
      <c r="F10037" s="66"/>
      <c r="G10037" s="66">
        <v>0</v>
      </c>
      <c r="H10037" s="66">
        <v>0</v>
      </c>
    </row>
    <row r="10038" spans="1:8" ht="22.5" customHeight="1" x14ac:dyDescent="0.25">
      <c r="A10038" s="26" t="s">
        <v>10841</v>
      </c>
      <c r="B10038" s="26" t="s">
        <v>8024</v>
      </c>
      <c r="C10038" s="65">
        <v>10</v>
      </c>
      <c r="D10038" s="66"/>
      <c r="E10038" s="66"/>
      <c r="F10038" s="66"/>
      <c r="G10038" s="66">
        <v>0</v>
      </c>
      <c r="H10038" s="66">
        <v>0</v>
      </c>
    </row>
    <row r="10039" spans="1:8" x14ac:dyDescent="0.25">
      <c r="A10039" s="26" t="s">
        <v>10842</v>
      </c>
      <c r="B10039" s="26" t="s">
        <v>10227</v>
      </c>
      <c r="C10039" s="65">
        <v>10</v>
      </c>
      <c r="D10039" s="66"/>
      <c r="E10039" s="66"/>
      <c r="F10039" s="66"/>
      <c r="G10039" s="66">
        <v>0</v>
      </c>
      <c r="H10039" s="66">
        <v>0</v>
      </c>
    </row>
    <row r="10040" spans="1:8" x14ac:dyDescent="0.25">
      <c r="A10040" s="26" t="s">
        <v>10843</v>
      </c>
      <c r="B10040" s="26" t="s">
        <v>10229</v>
      </c>
      <c r="C10040" s="65">
        <v>10</v>
      </c>
      <c r="D10040" s="66"/>
      <c r="E10040" s="66"/>
      <c r="F10040" s="66"/>
      <c r="G10040" s="66">
        <v>0</v>
      </c>
      <c r="H10040" s="66">
        <v>0</v>
      </c>
    </row>
    <row r="10041" spans="1:8" x14ac:dyDescent="0.25">
      <c r="A10041" s="26" t="s">
        <v>10844</v>
      </c>
      <c r="B10041" s="26" t="s">
        <v>4745</v>
      </c>
      <c r="C10041" s="65">
        <v>10</v>
      </c>
      <c r="D10041" s="66"/>
      <c r="E10041" s="66"/>
      <c r="F10041" s="66"/>
      <c r="G10041" s="66">
        <v>0</v>
      </c>
      <c r="H10041" s="66">
        <v>0</v>
      </c>
    </row>
    <row r="10042" spans="1:8" x14ac:dyDescent="0.25">
      <c r="A10042" s="26" t="s">
        <v>10845</v>
      </c>
      <c r="B10042" s="26" t="s">
        <v>10232</v>
      </c>
      <c r="C10042" s="65">
        <v>3</v>
      </c>
      <c r="D10042" s="66"/>
      <c r="E10042" s="66"/>
      <c r="F10042" s="66"/>
      <c r="G10042" s="66"/>
      <c r="H10042" s="66">
        <v>0</v>
      </c>
    </row>
    <row r="10043" spans="1:8" x14ac:dyDescent="0.25">
      <c r="A10043" s="26" t="s">
        <v>10846</v>
      </c>
      <c r="B10043" s="26" t="s">
        <v>10847</v>
      </c>
      <c r="C10043" s="65">
        <v>4</v>
      </c>
      <c r="D10043" s="66"/>
      <c r="E10043" s="66"/>
      <c r="F10043" s="66"/>
      <c r="G10043" s="66"/>
      <c r="H10043" s="66">
        <v>0</v>
      </c>
    </row>
    <row r="10044" spans="1:8" x14ac:dyDescent="0.25">
      <c r="A10044" s="26" t="s">
        <v>10848</v>
      </c>
      <c r="B10044" s="26" t="s">
        <v>10232</v>
      </c>
      <c r="C10044" s="65">
        <v>6</v>
      </c>
      <c r="D10044" s="66"/>
      <c r="E10044" s="66"/>
      <c r="F10044" s="66"/>
      <c r="G10044" s="66"/>
      <c r="H10044" s="66">
        <v>0</v>
      </c>
    </row>
    <row r="10045" spans="1:8" x14ac:dyDescent="0.25">
      <c r="A10045" s="26" t="s">
        <v>10849</v>
      </c>
      <c r="B10045" s="26" t="s">
        <v>5287</v>
      </c>
      <c r="C10045" s="65">
        <v>10</v>
      </c>
      <c r="D10045" s="66"/>
      <c r="E10045" s="66"/>
      <c r="F10045" s="66"/>
      <c r="G10045" s="66">
        <v>0</v>
      </c>
      <c r="H10045" s="66">
        <v>0</v>
      </c>
    </row>
    <row r="10046" spans="1:8" x14ac:dyDescent="0.25">
      <c r="A10046" s="26" t="s">
        <v>10850</v>
      </c>
      <c r="B10046" s="26" t="s">
        <v>10227</v>
      </c>
      <c r="C10046" s="65">
        <v>10</v>
      </c>
      <c r="D10046" s="66"/>
      <c r="E10046" s="66"/>
      <c r="F10046" s="66"/>
      <c r="G10046" s="66">
        <v>0</v>
      </c>
      <c r="H10046" s="66">
        <v>0</v>
      </c>
    </row>
    <row r="10047" spans="1:8" x14ac:dyDescent="0.25">
      <c r="A10047" s="26" t="s">
        <v>10851</v>
      </c>
      <c r="B10047" s="26" t="s">
        <v>5278</v>
      </c>
      <c r="C10047" s="65">
        <v>10</v>
      </c>
      <c r="D10047" s="66"/>
      <c r="E10047" s="66"/>
      <c r="F10047" s="66"/>
      <c r="G10047" s="66">
        <v>0</v>
      </c>
      <c r="H10047" s="66">
        <v>0</v>
      </c>
    </row>
    <row r="10048" spans="1:8" ht="22.5" customHeight="1" x14ac:dyDescent="0.25">
      <c r="A10048" s="26" t="s">
        <v>10852</v>
      </c>
      <c r="B10048" s="26" t="s">
        <v>4745</v>
      </c>
      <c r="C10048" s="65">
        <v>10</v>
      </c>
      <c r="D10048" s="66"/>
      <c r="E10048" s="66"/>
      <c r="F10048" s="66"/>
      <c r="G10048" s="66">
        <v>0</v>
      </c>
      <c r="H10048" s="66">
        <v>0</v>
      </c>
    </row>
    <row r="10049" spans="1:8" ht="22.5" customHeight="1" x14ac:dyDescent="0.25">
      <c r="A10049" s="26" t="s">
        <v>10853</v>
      </c>
      <c r="B10049" s="26" t="s">
        <v>10241</v>
      </c>
      <c r="C10049" s="65">
        <v>10</v>
      </c>
      <c r="D10049" s="66"/>
      <c r="E10049" s="66"/>
      <c r="F10049" s="66"/>
      <c r="G10049" s="66">
        <v>0</v>
      </c>
      <c r="H10049" s="66">
        <v>0</v>
      </c>
    </row>
    <row r="10050" spans="1:8" ht="22.5" customHeight="1" x14ac:dyDescent="0.25">
      <c r="A10050" s="26" t="s">
        <v>10854</v>
      </c>
      <c r="B10050" s="26" t="s">
        <v>10243</v>
      </c>
      <c r="C10050" s="65">
        <v>3</v>
      </c>
      <c r="D10050" s="66"/>
      <c r="E10050" s="66"/>
      <c r="F10050" s="66"/>
      <c r="G10050" s="66"/>
      <c r="H10050" s="66">
        <v>1312993.01</v>
      </c>
    </row>
    <row r="10051" spans="1:8" ht="22.5" customHeight="1" x14ac:dyDescent="0.25">
      <c r="A10051" s="26" t="s">
        <v>10855</v>
      </c>
      <c r="B10051" s="26" t="s">
        <v>10856</v>
      </c>
      <c r="C10051" s="65">
        <v>4</v>
      </c>
      <c r="D10051" s="66"/>
      <c r="E10051" s="66"/>
      <c r="F10051" s="66"/>
      <c r="G10051" s="66"/>
      <c r="H10051" s="66">
        <v>1312993.01</v>
      </c>
    </row>
    <row r="10052" spans="1:8" ht="22.5" customHeight="1" x14ac:dyDescent="0.25">
      <c r="A10052" s="26" t="s">
        <v>10857</v>
      </c>
      <c r="B10052" s="26" t="s">
        <v>10243</v>
      </c>
      <c r="C10052" s="65">
        <v>6</v>
      </c>
      <c r="D10052" s="66"/>
      <c r="E10052" s="66"/>
      <c r="F10052" s="66"/>
      <c r="G10052" s="66"/>
      <c r="H10052" s="66">
        <v>1312993.01</v>
      </c>
    </row>
    <row r="10053" spans="1:8" ht="22.5" customHeight="1" x14ac:dyDescent="0.25">
      <c r="A10053" s="26" t="s">
        <v>10858</v>
      </c>
      <c r="B10053" s="26" t="s">
        <v>10859</v>
      </c>
      <c r="C10053" s="65">
        <v>10</v>
      </c>
      <c r="D10053" s="66"/>
      <c r="E10053" s="66"/>
      <c r="F10053" s="66"/>
      <c r="G10053" s="66">
        <v>-1312993.01</v>
      </c>
      <c r="H10053" s="66">
        <v>1312993.01</v>
      </c>
    </row>
    <row r="10054" spans="1:8" ht="22.5" customHeight="1" x14ac:dyDescent="0.25">
      <c r="A10054" s="26" t="s">
        <v>10860</v>
      </c>
      <c r="B10054" s="26" t="s">
        <v>10614</v>
      </c>
      <c r="C10054" s="65">
        <v>12</v>
      </c>
      <c r="D10054" s="66"/>
      <c r="E10054" s="66"/>
      <c r="F10054" s="66">
        <v>-58598.91</v>
      </c>
      <c r="G10054" s="66"/>
      <c r="H10054" s="66">
        <v>58598.91</v>
      </c>
    </row>
    <row r="10055" spans="1:8" ht="22.5" customHeight="1" x14ac:dyDescent="0.25">
      <c r="A10055" s="26" t="s">
        <v>10861</v>
      </c>
      <c r="B10055" s="26" t="s">
        <v>10616</v>
      </c>
      <c r="C10055" s="65">
        <v>14</v>
      </c>
      <c r="D10055" s="66"/>
      <c r="E10055" s="66">
        <v>-58598.91</v>
      </c>
      <c r="F10055" s="66"/>
      <c r="G10055" s="66"/>
      <c r="H10055" s="66">
        <v>58598.91</v>
      </c>
    </row>
    <row r="10056" spans="1:8" ht="22.5" customHeight="1" x14ac:dyDescent="0.25">
      <c r="A10056" s="26" t="s">
        <v>10862</v>
      </c>
      <c r="B10056" s="26" t="s">
        <v>557</v>
      </c>
      <c r="C10056" s="65">
        <v>16</v>
      </c>
      <c r="D10056" s="66">
        <v>-12338.28</v>
      </c>
      <c r="E10056" s="66"/>
      <c r="F10056" s="66"/>
      <c r="G10056" s="66"/>
      <c r="H10056" s="66">
        <v>12338.28</v>
      </c>
    </row>
    <row r="10057" spans="1:8" ht="22.5" customHeight="1" x14ac:dyDescent="0.25">
      <c r="A10057" s="26" t="s">
        <v>10863</v>
      </c>
      <c r="B10057" s="26" t="s">
        <v>559</v>
      </c>
      <c r="C10057" s="65">
        <v>16</v>
      </c>
      <c r="D10057" s="66">
        <v>-4799.6499999999996</v>
      </c>
      <c r="E10057" s="66"/>
      <c r="F10057" s="66"/>
      <c r="G10057" s="66"/>
      <c r="H10057" s="66">
        <v>4799.6499999999996</v>
      </c>
    </row>
    <row r="10058" spans="1:8" ht="22.5" customHeight="1" x14ac:dyDescent="0.25">
      <c r="A10058" s="26" t="s">
        <v>10864</v>
      </c>
      <c r="B10058" s="26" t="s">
        <v>561</v>
      </c>
      <c r="C10058" s="65">
        <v>16</v>
      </c>
      <c r="D10058" s="66">
        <v>-7441.02</v>
      </c>
      <c r="E10058" s="66"/>
      <c r="F10058" s="66"/>
      <c r="G10058" s="66"/>
      <c r="H10058" s="66">
        <v>7441.02</v>
      </c>
    </row>
    <row r="10059" spans="1:8" ht="22.5" customHeight="1" x14ac:dyDescent="0.25">
      <c r="A10059" s="26" t="s">
        <v>10865</v>
      </c>
      <c r="B10059" s="26" t="s">
        <v>563</v>
      </c>
      <c r="C10059" s="65">
        <v>16</v>
      </c>
      <c r="D10059" s="66">
        <v>-321.83</v>
      </c>
      <c r="E10059" s="66"/>
      <c r="F10059" s="66"/>
      <c r="G10059" s="66"/>
      <c r="H10059" s="66">
        <v>321.83</v>
      </c>
    </row>
    <row r="10060" spans="1:8" ht="22.5" customHeight="1" x14ac:dyDescent="0.25">
      <c r="A10060" s="26" t="s">
        <v>10866</v>
      </c>
      <c r="B10060" s="26" t="s">
        <v>565</v>
      </c>
      <c r="C10060" s="65">
        <v>16</v>
      </c>
      <c r="D10060" s="66">
        <v>0</v>
      </c>
      <c r="E10060" s="66"/>
      <c r="F10060" s="66"/>
      <c r="G10060" s="66"/>
      <c r="H10060" s="66">
        <v>0</v>
      </c>
    </row>
    <row r="10061" spans="1:8" ht="12.75" customHeight="1" x14ac:dyDescent="0.25">
      <c r="A10061" s="26" t="s">
        <v>10867</v>
      </c>
      <c r="B10061" s="26" t="s">
        <v>567</v>
      </c>
      <c r="C10061" s="65">
        <v>16</v>
      </c>
      <c r="D10061" s="66">
        <v>0</v>
      </c>
      <c r="E10061" s="66"/>
      <c r="F10061" s="66"/>
      <c r="G10061" s="66"/>
      <c r="H10061" s="66">
        <v>0</v>
      </c>
    </row>
    <row r="10062" spans="1:8" ht="22.5" customHeight="1" x14ac:dyDescent="0.25">
      <c r="A10062" s="26" t="s">
        <v>11804</v>
      </c>
      <c r="B10062" s="26" t="s">
        <v>11488</v>
      </c>
      <c r="C10062" s="65">
        <v>16</v>
      </c>
      <c r="D10062" s="66">
        <v>-13373.05</v>
      </c>
      <c r="E10062" s="66"/>
      <c r="F10062" s="66"/>
      <c r="G10062" s="66"/>
      <c r="H10062" s="66">
        <v>13373.05</v>
      </c>
    </row>
    <row r="10063" spans="1:8" ht="22.5" customHeight="1" x14ac:dyDescent="0.25">
      <c r="A10063" s="26" t="s">
        <v>11848</v>
      </c>
      <c r="B10063" s="26" t="s">
        <v>11490</v>
      </c>
      <c r="C10063" s="65">
        <v>16</v>
      </c>
      <c r="D10063" s="66">
        <v>0</v>
      </c>
      <c r="E10063" s="66"/>
      <c r="F10063" s="66"/>
      <c r="G10063" s="66"/>
      <c r="H10063" s="66">
        <v>0</v>
      </c>
    </row>
    <row r="10064" spans="1:8" ht="22.5" customHeight="1" x14ac:dyDescent="0.25">
      <c r="A10064" s="26" t="s">
        <v>12014</v>
      </c>
      <c r="B10064" s="26" t="s">
        <v>11492</v>
      </c>
      <c r="C10064" s="65">
        <v>16</v>
      </c>
      <c r="D10064" s="66">
        <v>0</v>
      </c>
      <c r="E10064" s="66"/>
      <c r="F10064" s="66"/>
      <c r="G10064" s="66"/>
      <c r="H10064" s="66">
        <v>0</v>
      </c>
    </row>
    <row r="10065" spans="1:8" ht="22.5" customHeight="1" x14ac:dyDescent="0.25">
      <c r="A10065" s="26" t="s">
        <v>12068</v>
      </c>
      <c r="B10065" s="26" t="s">
        <v>11711</v>
      </c>
      <c r="C10065" s="65">
        <v>16</v>
      </c>
      <c r="D10065" s="66">
        <v>0</v>
      </c>
      <c r="E10065" s="66"/>
      <c r="F10065" s="66"/>
      <c r="G10065" s="66"/>
      <c r="H10065" s="66">
        <v>0</v>
      </c>
    </row>
    <row r="10066" spans="1:8" ht="22.5" customHeight="1" x14ac:dyDescent="0.25">
      <c r="A10066" s="26" t="s">
        <v>12379</v>
      </c>
      <c r="B10066" s="26" t="s">
        <v>12380</v>
      </c>
      <c r="C10066" s="65">
        <v>16</v>
      </c>
      <c r="D10066" s="66">
        <v>0</v>
      </c>
      <c r="E10066" s="66"/>
      <c r="F10066" s="66"/>
      <c r="G10066" s="66"/>
      <c r="H10066" s="66">
        <v>0</v>
      </c>
    </row>
    <row r="10067" spans="1:8" ht="22.5" customHeight="1" x14ac:dyDescent="0.25">
      <c r="A10067" s="26" t="s">
        <v>11805</v>
      </c>
      <c r="B10067" s="26" t="s">
        <v>11496</v>
      </c>
      <c r="C10067" s="65">
        <v>16</v>
      </c>
      <c r="D10067" s="66">
        <v>-20325.080000000002</v>
      </c>
      <c r="E10067" s="66"/>
      <c r="F10067" s="66"/>
      <c r="G10067" s="66"/>
      <c r="H10067" s="66">
        <v>20325.080000000002</v>
      </c>
    </row>
    <row r="10068" spans="1:8" x14ac:dyDescent="0.25">
      <c r="A10068" s="26" t="s">
        <v>11849</v>
      </c>
      <c r="B10068" s="26" t="s">
        <v>11498</v>
      </c>
      <c r="C10068" s="65">
        <v>16</v>
      </c>
      <c r="D10068" s="66">
        <v>0</v>
      </c>
      <c r="E10068" s="66"/>
      <c r="F10068" s="66"/>
      <c r="G10068" s="66"/>
      <c r="H10068" s="66">
        <v>0</v>
      </c>
    </row>
    <row r="10069" spans="1:8" ht="22.5" customHeight="1" x14ac:dyDescent="0.25">
      <c r="A10069" s="26" t="s">
        <v>11943</v>
      </c>
      <c r="B10069" s="26" t="s">
        <v>11917</v>
      </c>
      <c r="C10069" s="65">
        <v>16</v>
      </c>
      <c r="D10069" s="66">
        <v>0</v>
      </c>
      <c r="E10069" s="66"/>
      <c r="F10069" s="66"/>
      <c r="G10069" s="66"/>
      <c r="H10069" s="66">
        <v>0</v>
      </c>
    </row>
    <row r="10070" spans="1:8" ht="22.5" customHeight="1" x14ac:dyDescent="0.25">
      <c r="A10070" s="26" t="s">
        <v>10868</v>
      </c>
      <c r="B10070" s="26" t="s">
        <v>10624</v>
      </c>
      <c r="C10070" s="65">
        <v>14</v>
      </c>
      <c r="D10070" s="66"/>
      <c r="E10070" s="66">
        <v>0</v>
      </c>
      <c r="F10070" s="66"/>
      <c r="G10070" s="66"/>
      <c r="H10070" s="66">
        <v>0</v>
      </c>
    </row>
    <row r="10071" spans="1:8" ht="22.5" customHeight="1" x14ac:dyDescent="0.25">
      <c r="A10071" s="26" t="s">
        <v>10869</v>
      </c>
      <c r="B10071" s="26" t="s">
        <v>557</v>
      </c>
      <c r="C10071" s="65">
        <v>16</v>
      </c>
      <c r="D10071" s="66">
        <v>0</v>
      </c>
      <c r="E10071" s="66"/>
      <c r="F10071" s="66"/>
      <c r="G10071" s="66"/>
      <c r="H10071" s="66">
        <v>0</v>
      </c>
    </row>
    <row r="10072" spans="1:8" ht="22.5" customHeight="1" x14ac:dyDescent="0.25">
      <c r="A10072" s="26" t="s">
        <v>10870</v>
      </c>
      <c r="B10072" s="26" t="s">
        <v>559</v>
      </c>
      <c r="C10072" s="65">
        <v>16</v>
      </c>
      <c r="D10072" s="66">
        <v>0</v>
      </c>
      <c r="E10072" s="66"/>
      <c r="F10072" s="66"/>
      <c r="G10072" s="66"/>
      <c r="H10072" s="66">
        <v>0</v>
      </c>
    </row>
    <row r="10073" spans="1:8" ht="22.5" customHeight="1" x14ac:dyDescent="0.25">
      <c r="A10073" s="26" t="s">
        <v>10871</v>
      </c>
      <c r="B10073" s="26" t="s">
        <v>561</v>
      </c>
      <c r="C10073" s="65">
        <v>16</v>
      </c>
      <c r="D10073" s="66">
        <v>0</v>
      </c>
      <c r="E10073" s="66"/>
      <c r="F10073" s="66"/>
      <c r="G10073" s="66"/>
      <c r="H10073" s="66">
        <v>0</v>
      </c>
    </row>
    <row r="10074" spans="1:8" ht="22.5" customHeight="1" x14ac:dyDescent="0.25">
      <c r="A10074" s="26" t="s">
        <v>10872</v>
      </c>
      <c r="B10074" s="26" t="s">
        <v>563</v>
      </c>
      <c r="C10074" s="65">
        <v>16</v>
      </c>
      <c r="D10074" s="66">
        <v>0</v>
      </c>
      <c r="E10074" s="66"/>
      <c r="F10074" s="66"/>
      <c r="G10074" s="66"/>
      <c r="H10074" s="66">
        <v>0</v>
      </c>
    </row>
    <row r="10075" spans="1:8" x14ac:dyDescent="0.25">
      <c r="A10075" s="26" t="s">
        <v>10873</v>
      </c>
      <c r="B10075" s="26" t="s">
        <v>565</v>
      </c>
      <c r="C10075" s="65">
        <v>16</v>
      </c>
      <c r="D10075" s="66">
        <v>0</v>
      </c>
      <c r="E10075" s="66"/>
      <c r="F10075" s="66"/>
      <c r="G10075" s="66"/>
      <c r="H10075" s="66">
        <v>0</v>
      </c>
    </row>
    <row r="10076" spans="1:8" x14ac:dyDescent="0.25">
      <c r="A10076" s="26" t="s">
        <v>10874</v>
      </c>
      <c r="B10076" s="26" t="s">
        <v>567</v>
      </c>
      <c r="C10076" s="65">
        <v>16</v>
      </c>
      <c r="D10076" s="66">
        <v>0</v>
      </c>
      <c r="E10076" s="66"/>
      <c r="F10076" s="66"/>
      <c r="G10076" s="66"/>
      <c r="H10076" s="66">
        <v>0</v>
      </c>
    </row>
    <row r="10077" spans="1:8" ht="22.5" customHeight="1" x14ac:dyDescent="0.25">
      <c r="A10077" s="26" t="s">
        <v>10875</v>
      </c>
      <c r="B10077" s="26" t="s">
        <v>10632</v>
      </c>
      <c r="C10077" s="65">
        <v>14</v>
      </c>
      <c r="D10077" s="66"/>
      <c r="E10077" s="66">
        <v>0</v>
      </c>
      <c r="F10077" s="66"/>
      <c r="G10077" s="66"/>
      <c r="H10077" s="66">
        <v>0</v>
      </c>
    </row>
    <row r="10078" spans="1:8" ht="22.5" customHeight="1" x14ac:dyDescent="0.25">
      <c r="A10078" s="26" t="s">
        <v>10876</v>
      </c>
      <c r="B10078" s="26" t="s">
        <v>557</v>
      </c>
      <c r="C10078" s="65">
        <v>16</v>
      </c>
      <c r="D10078" s="66">
        <v>0</v>
      </c>
      <c r="E10078" s="66"/>
      <c r="F10078" s="66"/>
      <c r="G10078" s="66"/>
      <c r="H10078" s="66">
        <v>0</v>
      </c>
    </row>
    <row r="10079" spans="1:8" ht="22.5" customHeight="1" x14ac:dyDescent="0.25">
      <c r="A10079" s="26" t="s">
        <v>10877</v>
      </c>
      <c r="B10079" s="26" t="s">
        <v>559</v>
      </c>
      <c r="C10079" s="65">
        <v>16</v>
      </c>
      <c r="D10079" s="66">
        <v>0</v>
      </c>
      <c r="E10079" s="66"/>
      <c r="F10079" s="66"/>
      <c r="G10079" s="66"/>
      <c r="H10079" s="66">
        <v>0</v>
      </c>
    </row>
    <row r="10080" spans="1:8" ht="22.5" customHeight="1" x14ac:dyDescent="0.25">
      <c r="A10080" s="26" t="s">
        <v>10878</v>
      </c>
      <c r="B10080" s="26" t="s">
        <v>561</v>
      </c>
      <c r="C10080" s="65">
        <v>16</v>
      </c>
      <c r="D10080" s="66">
        <v>0</v>
      </c>
      <c r="E10080" s="66"/>
      <c r="F10080" s="66"/>
      <c r="G10080" s="66"/>
      <c r="H10080" s="66">
        <v>0</v>
      </c>
    </row>
    <row r="10081" spans="1:8" x14ac:dyDescent="0.25">
      <c r="A10081" s="26" t="s">
        <v>10879</v>
      </c>
      <c r="B10081" s="26" t="s">
        <v>563</v>
      </c>
      <c r="C10081" s="65">
        <v>16</v>
      </c>
      <c r="D10081" s="66">
        <v>0</v>
      </c>
      <c r="E10081" s="66"/>
      <c r="F10081" s="66"/>
      <c r="G10081" s="66"/>
      <c r="H10081" s="66">
        <v>0</v>
      </c>
    </row>
    <row r="10082" spans="1:8" x14ac:dyDescent="0.25">
      <c r="A10082" s="26" t="s">
        <v>10880</v>
      </c>
      <c r="B10082" s="26" t="s">
        <v>565</v>
      </c>
      <c r="C10082" s="65">
        <v>16</v>
      </c>
      <c r="D10082" s="66">
        <v>0</v>
      </c>
      <c r="E10082" s="66"/>
      <c r="F10082" s="66"/>
      <c r="G10082" s="66"/>
      <c r="H10082" s="66">
        <v>0</v>
      </c>
    </row>
    <row r="10083" spans="1:8" ht="22.5" customHeight="1" x14ac:dyDescent="0.25">
      <c r="A10083" s="26" t="s">
        <v>10881</v>
      </c>
      <c r="B10083" s="26" t="s">
        <v>567</v>
      </c>
      <c r="C10083" s="65">
        <v>16</v>
      </c>
      <c r="D10083" s="66">
        <v>0</v>
      </c>
      <c r="E10083" s="66"/>
      <c r="F10083" s="66"/>
      <c r="G10083" s="66"/>
      <c r="H10083" s="66">
        <v>0</v>
      </c>
    </row>
    <row r="10084" spans="1:8" x14ac:dyDescent="0.25">
      <c r="A10084" s="26" t="s">
        <v>10882</v>
      </c>
      <c r="B10084" s="26" t="s">
        <v>569</v>
      </c>
      <c r="C10084" s="65">
        <v>12</v>
      </c>
      <c r="D10084" s="66"/>
      <c r="E10084" s="66"/>
      <c r="F10084" s="66">
        <v>-589119.23</v>
      </c>
      <c r="G10084" s="66"/>
      <c r="H10084" s="66">
        <v>589119.23</v>
      </c>
    </row>
    <row r="10085" spans="1:8" ht="22.5" customHeight="1" x14ac:dyDescent="0.25">
      <c r="A10085" s="26" t="s">
        <v>10883</v>
      </c>
      <c r="B10085" s="26" t="s">
        <v>10641</v>
      </c>
      <c r="C10085" s="65">
        <v>14</v>
      </c>
      <c r="D10085" s="66"/>
      <c r="E10085" s="66">
        <v>-589119.23</v>
      </c>
      <c r="F10085" s="66"/>
      <c r="G10085" s="66"/>
      <c r="H10085" s="66">
        <v>589119.23</v>
      </c>
    </row>
    <row r="10086" spans="1:8" ht="22.5" customHeight="1" x14ac:dyDescent="0.25">
      <c r="A10086" s="26" t="s">
        <v>10884</v>
      </c>
      <c r="B10086" s="26" t="s">
        <v>559</v>
      </c>
      <c r="C10086" s="65">
        <v>16</v>
      </c>
      <c r="D10086" s="66">
        <v>-584985.28</v>
      </c>
      <c r="E10086" s="66"/>
      <c r="F10086" s="66"/>
      <c r="G10086" s="66"/>
      <c r="H10086" s="66">
        <v>584985.28</v>
      </c>
    </row>
    <row r="10087" spans="1:8" ht="22.5" customHeight="1" x14ac:dyDescent="0.25">
      <c r="A10087" s="26" t="s">
        <v>10885</v>
      </c>
      <c r="B10087" s="26" t="s">
        <v>561</v>
      </c>
      <c r="C10087" s="65">
        <v>16</v>
      </c>
      <c r="D10087" s="66">
        <v>0</v>
      </c>
      <c r="E10087" s="66"/>
      <c r="F10087" s="66"/>
      <c r="G10087" s="66"/>
      <c r="H10087" s="66">
        <v>0</v>
      </c>
    </row>
    <row r="10088" spans="1:8" ht="22.5" customHeight="1" x14ac:dyDescent="0.25">
      <c r="A10088" s="26" t="s">
        <v>10886</v>
      </c>
      <c r="B10088" s="26" t="s">
        <v>565</v>
      </c>
      <c r="C10088" s="65">
        <v>16</v>
      </c>
      <c r="D10088" s="66">
        <v>0</v>
      </c>
      <c r="E10088" s="66"/>
      <c r="F10088" s="66"/>
      <c r="G10088" s="66"/>
      <c r="H10088" s="66">
        <v>0</v>
      </c>
    </row>
    <row r="10089" spans="1:8" x14ac:dyDescent="0.25">
      <c r="A10089" s="26" t="s">
        <v>10887</v>
      </c>
      <c r="B10089" s="26" t="s">
        <v>575</v>
      </c>
      <c r="C10089" s="65">
        <v>16</v>
      </c>
      <c r="D10089" s="66">
        <v>0</v>
      </c>
      <c r="E10089" s="66"/>
      <c r="F10089" s="66"/>
      <c r="G10089" s="66"/>
      <c r="H10089" s="66">
        <v>0</v>
      </c>
    </row>
    <row r="10090" spans="1:8" ht="22.5" customHeight="1" x14ac:dyDescent="0.25">
      <c r="A10090" s="26" t="s">
        <v>11998</v>
      </c>
      <c r="B10090" s="26" t="s">
        <v>11665</v>
      </c>
      <c r="C10090" s="65">
        <v>16</v>
      </c>
      <c r="D10090" s="66">
        <v>0</v>
      </c>
      <c r="E10090" s="66"/>
      <c r="F10090" s="66"/>
      <c r="G10090" s="66"/>
      <c r="H10090" s="66">
        <v>0</v>
      </c>
    </row>
    <row r="10091" spans="1:8" ht="22.5" customHeight="1" x14ac:dyDescent="0.25">
      <c r="A10091" s="26" t="s">
        <v>12178</v>
      </c>
      <c r="B10091" s="26" t="s">
        <v>12179</v>
      </c>
      <c r="C10091" s="65">
        <v>16</v>
      </c>
      <c r="D10091" s="66">
        <v>-4133.95</v>
      </c>
      <c r="E10091" s="66"/>
      <c r="F10091" s="66"/>
      <c r="G10091" s="66"/>
      <c r="H10091" s="66">
        <v>4133.95</v>
      </c>
    </row>
    <row r="10092" spans="1:8" ht="22.5" customHeight="1" x14ac:dyDescent="0.25">
      <c r="A10092" s="26" t="s">
        <v>12381</v>
      </c>
      <c r="B10092" s="26" t="s">
        <v>11625</v>
      </c>
      <c r="C10092" s="65">
        <v>16</v>
      </c>
      <c r="D10092" s="66">
        <v>0</v>
      </c>
      <c r="E10092" s="66"/>
      <c r="F10092" s="66"/>
      <c r="G10092" s="66"/>
      <c r="H10092" s="66">
        <v>0</v>
      </c>
    </row>
    <row r="10093" spans="1:8" ht="22.5" customHeight="1" x14ac:dyDescent="0.25">
      <c r="A10093" s="26" t="s">
        <v>12273</v>
      </c>
      <c r="B10093" s="26" t="s">
        <v>11769</v>
      </c>
      <c r="C10093" s="65">
        <v>16</v>
      </c>
      <c r="D10093" s="66">
        <v>0</v>
      </c>
      <c r="E10093" s="66"/>
      <c r="F10093" s="66"/>
      <c r="G10093" s="66"/>
      <c r="H10093" s="66">
        <v>0</v>
      </c>
    </row>
    <row r="10094" spans="1:8" x14ac:dyDescent="0.25">
      <c r="A10094" s="26" t="s">
        <v>10888</v>
      </c>
      <c r="B10094" s="26" t="s">
        <v>10647</v>
      </c>
      <c r="C10094" s="65">
        <v>14</v>
      </c>
      <c r="D10094" s="66"/>
      <c r="E10094" s="66">
        <v>0</v>
      </c>
      <c r="F10094" s="66"/>
      <c r="G10094" s="66"/>
      <c r="H10094" s="66">
        <v>0</v>
      </c>
    </row>
    <row r="10095" spans="1:8" x14ac:dyDescent="0.25">
      <c r="A10095" s="26" t="s">
        <v>10889</v>
      </c>
      <c r="B10095" s="26" t="s">
        <v>559</v>
      </c>
      <c r="C10095" s="65">
        <v>16</v>
      </c>
      <c r="D10095" s="66">
        <v>0</v>
      </c>
      <c r="E10095" s="66"/>
      <c r="F10095" s="66"/>
      <c r="G10095" s="66"/>
      <c r="H10095" s="66">
        <v>0</v>
      </c>
    </row>
    <row r="10096" spans="1:8" ht="22.5" customHeight="1" x14ac:dyDescent="0.25">
      <c r="A10096" s="26" t="s">
        <v>10890</v>
      </c>
      <c r="B10096" s="26" t="s">
        <v>561</v>
      </c>
      <c r="C10096" s="65">
        <v>16</v>
      </c>
      <c r="D10096" s="66">
        <v>0</v>
      </c>
      <c r="E10096" s="66"/>
      <c r="F10096" s="66"/>
      <c r="G10096" s="66"/>
      <c r="H10096" s="66">
        <v>0</v>
      </c>
    </row>
    <row r="10097" spans="1:8" ht="22.5" customHeight="1" x14ac:dyDescent="0.25">
      <c r="A10097" s="26" t="s">
        <v>10891</v>
      </c>
      <c r="B10097" s="26" t="s">
        <v>565</v>
      </c>
      <c r="C10097" s="65">
        <v>16</v>
      </c>
      <c r="D10097" s="66">
        <v>0</v>
      </c>
      <c r="E10097" s="66"/>
      <c r="F10097" s="66"/>
      <c r="G10097" s="66"/>
      <c r="H10097" s="66">
        <v>0</v>
      </c>
    </row>
    <row r="10098" spans="1:8" ht="12.75" customHeight="1" x14ac:dyDescent="0.25">
      <c r="A10098" s="26" t="s">
        <v>10892</v>
      </c>
      <c r="B10098" s="26" t="s">
        <v>575</v>
      </c>
      <c r="C10098" s="65">
        <v>16</v>
      </c>
      <c r="D10098" s="66">
        <v>0</v>
      </c>
      <c r="E10098" s="66"/>
      <c r="F10098" s="66"/>
      <c r="G10098" s="66"/>
      <c r="H10098" s="66">
        <v>0</v>
      </c>
    </row>
    <row r="10099" spans="1:8" ht="22.5" customHeight="1" x14ac:dyDescent="0.25">
      <c r="A10099" s="26" t="s">
        <v>10893</v>
      </c>
      <c r="B10099" s="26" t="s">
        <v>10653</v>
      </c>
      <c r="C10099" s="65">
        <v>14</v>
      </c>
      <c r="D10099" s="66"/>
      <c r="E10099" s="66">
        <v>0</v>
      </c>
      <c r="F10099" s="66"/>
      <c r="G10099" s="66"/>
      <c r="H10099" s="66">
        <v>0</v>
      </c>
    </row>
    <row r="10100" spans="1:8" ht="22.5" customHeight="1" x14ac:dyDescent="0.25">
      <c r="A10100" s="26" t="s">
        <v>10894</v>
      </c>
      <c r="B10100" s="26" t="s">
        <v>559</v>
      </c>
      <c r="C10100" s="65">
        <v>16</v>
      </c>
      <c r="D10100" s="66">
        <v>0</v>
      </c>
      <c r="E10100" s="66"/>
      <c r="F10100" s="66"/>
      <c r="G10100" s="66"/>
      <c r="H10100" s="66">
        <v>0</v>
      </c>
    </row>
    <row r="10101" spans="1:8" ht="22.5" customHeight="1" x14ac:dyDescent="0.25">
      <c r="A10101" s="26" t="s">
        <v>10895</v>
      </c>
      <c r="B10101" s="26" t="s">
        <v>561</v>
      </c>
      <c r="C10101" s="65">
        <v>16</v>
      </c>
      <c r="D10101" s="66">
        <v>0</v>
      </c>
      <c r="E10101" s="66"/>
      <c r="F10101" s="66"/>
      <c r="G10101" s="66"/>
      <c r="H10101" s="66">
        <v>0</v>
      </c>
    </row>
    <row r="10102" spans="1:8" ht="22.5" customHeight="1" x14ac:dyDescent="0.25">
      <c r="A10102" s="26" t="s">
        <v>10896</v>
      </c>
      <c r="B10102" s="26" t="s">
        <v>565</v>
      </c>
      <c r="C10102" s="65">
        <v>16</v>
      </c>
      <c r="D10102" s="66">
        <v>0</v>
      </c>
      <c r="E10102" s="66"/>
      <c r="F10102" s="66"/>
      <c r="G10102" s="66"/>
      <c r="H10102" s="66">
        <v>0</v>
      </c>
    </row>
    <row r="10103" spans="1:8" ht="22.5" customHeight="1" x14ac:dyDescent="0.25">
      <c r="A10103" s="26" t="s">
        <v>10897</v>
      </c>
      <c r="B10103" s="26" t="s">
        <v>575</v>
      </c>
      <c r="C10103" s="65">
        <v>16</v>
      </c>
      <c r="D10103" s="66">
        <v>0</v>
      </c>
      <c r="E10103" s="66"/>
      <c r="F10103" s="66"/>
      <c r="G10103" s="66"/>
      <c r="H10103" s="66">
        <v>0</v>
      </c>
    </row>
    <row r="10104" spans="1:8" ht="22.5" customHeight="1" x14ac:dyDescent="0.25">
      <c r="A10104" s="26" t="s">
        <v>10898</v>
      </c>
      <c r="B10104" s="26" t="s">
        <v>10659</v>
      </c>
      <c r="C10104" s="65">
        <v>12</v>
      </c>
      <c r="D10104" s="66"/>
      <c r="E10104" s="66"/>
      <c r="F10104" s="66">
        <v>-463582.05</v>
      </c>
      <c r="G10104" s="66"/>
      <c r="H10104" s="66">
        <v>463582.05</v>
      </c>
    </row>
    <row r="10105" spans="1:8" ht="22.5" customHeight="1" x14ac:dyDescent="0.25">
      <c r="A10105" s="26" t="s">
        <v>10899</v>
      </c>
      <c r="B10105" s="26" t="s">
        <v>577</v>
      </c>
      <c r="C10105" s="65">
        <v>14</v>
      </c>
      <c r="D10105" s="66"/>
      <c r="E10105" s="66">
        <v>-463582.05</v>
      </c>
      <c r="F10105" s="66"/>
      <c r="G10105" s="66"/>
      <c r="H10105" s="66">
        <v>463582.05</v>
      </c>
    </row>
    <row r="10106" spans="1:8" ht="22.5" customHeight="1" x14ac:dyDescent="0.25">
      <c r="A10106" s="26" t="s">
        <v>10900</v>
      </c>
      <c r="B10106" s="26" t="s">
        <v>577</v>
      </c>
      <c r="C10106" s="65">
        <v>16</v>
      </c>
      <c r="D10106" s="66">
        <v>-15347.73</v>
      </c>
      <c r="E10106" s="66"/>
      <c r="F10106" s="66"/>
      <c r="G10106" s="66"/>
      <c r="H10106" s="66">
        <v>15347.73</v>
      </c>
    </row>
    <row r="10107" spans="1:8" ht="22.5" customHeight="1" x14ac:dyDescent="0.25">
      <c r="A10107" s="26" t="s">
        <v>10901</v>
      </c>
      <c r="B10107" s="26" t="s">
        <v>581</v>
      </c>
      <c r="C10107" s="65">
        <v>16</v>
      </c>
      <c r="D10107" s="66">
        <v>0</v>
      </c>
      <c r="E10107" s="66"/>
      <c r="F10107" s="66"/>
      <c r="G10107" s="66"/>
      <c r="H10107" s="66">
        <v>0</v>
      </c>
    </row>
    <row r="10108" spans="1:8" ht="22.5" customHeight="1" x14ac:dyDescent="0.25">
      <c r="A10108" s="26" t="s">
        <v>10902</v>
      </c>
      <c r="B10108" s="26" t="s">
        <v>583</v>
      </c>
      <c r="C10108" s="65">
        <v>16</v>
      </c>
      <c r="D10108" s="66">
        <v>-287867.98</v>
      </c>
      <c r="E10108" s="66"/>
      <c r="F10108" s="66"/>
      <c r="G10108" s="66"/>
      <c r="H10108" s="66">
        <v>287867.98</v>
      </c>
    </row>
    <row r="10109" spans="1:8" ht="22.5" customHeight="1" x14ac:dyDescent="0.25">
      <c r="A10109" s="26" t="s">
        <v>10903</v>
      </c>
      <c r="B10109" s="26" t="s">
        <v>585</v>
      </c>
      <c r="C10109" s="65">
        <v>16</v>
      </c>
      <c r="D10109" s="66">
        <v>-59884.09</v>
      </c>
      <c r="E10109" s="66"/>
      <c r="F10109" s="66"/>
      <c r="G10109" s="66"/>
      <c r="H10109" s="66">
        <v>59884.09</v>
      </c>
    </row>
    <row r="10110" spans="1:8" ht="22.5" customHeight="1" x14ac:dyDescent="0.25">
      <c r="A10110" s="26" t="s">
        <v>10904</v>
      </c>
      <c r="B10110" s="26" t="s">
        <v>587</v>
      </c>
      <c r="C10110" s="65">
        <v>16</v>
      </c>
      <c r="D10110" s="66">
        <v>0</v>
      </c>
      <c r="E10110" s="66"/>
      <c r="F10110" s="66"/>
      <c r="G10110" s="66"/>
      <c r="H10110" s="66">
        <v>0</v>
      </c>
    </row>
    <row r="10111" spans="1:8" x14ac:dyDescent="0.25">
      <c r="A10111" s="26" t="s">
        <v>10905</v>
      </c>
      <c r="B10111" s="26" t="s">
        <v>589</v>
      </c>
      <c r="C10111" s="65">
        <v>16</v>
      </c>
      <c r="D10111" s="66">
        <v>-6142.48</v>
      </c>
      <c r="E10111" s="66"/>
      <c r="F10111" s="66"/>
      <c r="G10111" s="66"/>
      <c r="H10111" s="66">
        <v>6142.48</v>
      </c>
    </row>
    <row r="10112" spans="1:8" x14ac:dyDescent="0.25">
      <c r="A10112" s="26" t="s">
        <v>10906</v>
      </c>
      <c r="B10112" s="26" t="s">
        <v>591</v>
      </c>
      <c r="C10112" s="65">
        <v>16</v>
      </c>
      <c r="D10112" s="66">
        <v>0</v>
      </c>
      <c r="E10112" s="66"/>
      <c r="F10112" s="66"/>
      <c r="G10112" s="66"/>
      <c r="H10112" s="66">
        <v>0</v>
      </c>
    </row>
    <row r="10113" spans="1:8" ht="22.5" customHeight="1" x14ac:dyDescent="0.25">
      <c r="A10113" s="26" t="s">
        <v>10907</v>
      </c>
      <c r="B10113" s="26" t="s">
        <v>593</v>
      </c>
      <c r="C10113" s="65">
        <v>16</v>
      </c>
      <c r="D10113" s="66">
        <v>-13669.29</v>
      </c>
      <c r="E10113" s="66"/>
      <c r="F10113" s="66"/>
      <c r="G10113" s="66"/>
      <c r="H10113" s="66">
        <v>13669.29</v>
      </c>
    </row>
    <row r="10114" spans="1:8" x14ac:dyDescent="0.25">
      <c r="A10114" s="26" t="s">
        <v>10908</v>
      </c>
      <c r="B10114" s="26" t="s">
        <v>595</v>
      </c>
      <c r="C10114" s="65">
        <v>16</v>
      </c>
      <c r="D10114" s="66">
        <v>-4826.46</v>
      </c>
      <c r="E10114" s="66"/>
      <c r="F10114" s="66"/>
      <c r="G10114" s="66"/>
      <c r="H10114" s="66">
        <v>4826.46</v>
      </c>
    </row>
    <row r="10115" spans="1:8" x14ac:dyDescent="0.25">
      <c r="A10115" s="26" t="s">
        <v>10909</v>
      </c>
      <c r="B10115" s="26" t="s">
        <v>597</v>
      </c>
      <c r="C10115" s="65">
        <v>16</v>
      </c>
      <c r="D10115" s="66">
        <v>0</v>
      </c>
      <c r="E10115" s="66"/>
      <c r="F10115" s="66"/>
      <c r="G10115" s="66"/>
      <c r="H10115" s="66">
        <v>0</v>
      </c>
    </row>
    <row r="10116" spans="1:8" x14ac:dyDescent="0.25">
      <c r="A10116" s="26" t="s">
        <v>10910</v>
      </c>
      <c r="B10116" s="26" t="s">
        <v>599</v>
      </c>
      <c r="C10116" s="65">
        <v>16</v>
      </c>
      <c r="D10116" s="66">
        <v>0</v>
      </c>
      <c r="E10116" s="66"/>
      <c r="F10116" s="66"/>
      <c r="G10116" s="66"/>
      <c r="H10116" s="66">
        <v>0</v>
      </c>
    </row>
    <row r="10117" spans="1:8" x14ac:dyDescent="0.25">
      <c r="A10117" s="26" t="s">
        <v>10911</v>
      </c>
      <c r="B10117" s="26" t="s">
        <v>601</v>
      </c>
      <c r="C10117" s="65">
        <v>16</v>
      </c>
      <c r="D10117" s="66">
        <v>0</v>
      </c>
      <c r="E10117" s="66"/>
      <c r="F10117" s="66"/>
      <c r="G10117" s="66"/>
      <c r="H10117" s="66">
        <v>0</v>
      </c>
    </row>
    <row r="10118" spans="1:8" ht="22.5" customHeight="1" x14ac:dyDescent="0.25">
      <c r="A10118" s="26" t="s">
        <v>10912</v>
      </c>
      <c r="B10118" s="26" t="s">
        <v>603</v>
      </c>
      <c r="C10118" s="65">
        <v>16</v>
      </c>
      <c r="D10118" s="66">
        <v>-7724.9</v>
      </c>
      <c r="E10118" s="66"/>
      <c r="F10118" s="66"/>
      <c r="G10118" s="66"/>
      <c r="H10118" s="66">
        <v>7724.9</v>
      </c>
    </row>
    <row r="10119" spans="1:8" ht="22.5" customHeight="1" x14ac:dyDescent="0.25">
      <c r="A10119" s="26" t="s">
        <v>10913</v>
      </c>
      <c r="B10119" s="26" t="s">
        <v>605</v>
      </c>
      <c r="C10119" s="65">
        <v>16</v>
      </c>
      <c r="D10119" s="66">
        <v>0</v>
      </c>
      <c r="E10119" s="66"/>
      <c r="F10119" s="66"/>
      <c r="G10119" s="66"/>
      <c r="H10119" s="66">
        <v>0</v>
      </c>
    </row>
    <row r="10120" spans="1:8" ht="22.5" customHeight="1" x14ac:dyDescent="0.25">
      <c r="A10120" s="26" t="s">
        <v>10914</v>
      </c>
      <c r="B10120" s="26" t="s">
        <v>607</v>
      </c>
      <c r="C10120" s="65">
        <v>16</v>
      </c>
      <c r="D10120" s="66">
        <v>0</v>
      </c>
      <c r="E10120" s="66"/>
      <c r="F10120" s="66"/>
      <c r="G10120" s="66"/>
      <c r="H10120" s="66">
        <v>0</v>
      </c>
    </row>
    <row r="10121" spans="1:8" ht="22.5" customHeight="1" x14ac:dyDescent="0.25">
      <c r="A10121" s="26" t="s">
        <v>11806</v>
      </c>
      <c r="B10121" s="26" t="s">
        <v>11807</v>
      </c>
      <c r="C10121" s="65">
        <v>16</v>
      </c>
      <c r="D10121" s="66">
        <v>0</v>
      </c>
      <c r="E10121" s="66"/>
      <c r="F10121" s="66"/>
      <c r="G10121" s="66"/>
      <c r="H10121" s="66">
        <v>0</v>
      </c>
    </row>
    <row r="10122" spans="1:8" ht="21" x14ac:dyDescent="0.25">
      <c r="A10122" s="26" t="s">
        <v>11850</v>
      </c>
      <c r="B10122" s="26" t="s">
        <v>11515</v>
      </c>
      <c r="C10122" s="65">
        <v>16</v>
      </c>
      <c r="D10122" s="66">
        <v>-44357.83</v>
      </c>
      <c r="E10122" s="66"/>
      <c r="F10122" s="66"/>
      <c r="G10122" s="66"/>
      <c r="H10122" s="66">
        <v>44357.83</v>
      </c>
    </row>
    <row r="10123" spans="1:8" ht="22.5" customHeight="1" x14ac:dyDescent="0.25">
      <c r="A10123" s="26" t="s">
        <v>11944</v>
      </c>
      <c r="B10123" s="26" t="s">
        <v>11613</v>
      </c>
      <c r="C10123" s="65">
        <v>16</v>
      </c>
      <c r="D10123" s="66">
        <v>0</v>
      </c>
      <c r="E10123" s="66"/>
      <c r="F10123" s="66"/>
      <c r="G10123" s="66"/>
      <c r="H10123" s="66">
        <v>0</v>
      </c>
    </row>
    <row r="10124" spans="1:8" ht="22.5" customHeight="1" x14ac:dyDescent="0.25">
      <c r="A10124" s="26" t="s">
        <v>11945</v>
      </c>
      <c r="B10124" s="26" t="s">
        <v>11920</v>
      </c>
      <c r="C10124" s="65">
        <v>16</v>
      </c>
      <c r="D10124" s="66">
        <v>-16930.7</v>
      </c>
      <c r="E10124" s="66"/>
      <c r="F10124" s="66"/>
      <c r="G10124" s="66"/>
      <c r="H10124" s="66">
        <v>16930.7</v>
      </c>
    </row>
    <row r="10125" spans="1:8" ht="22.5" customHeight="1" x14ac:dyDescent="0.25">
      <c r="A10125" s="26" t="s">
        <v>12093</v>
      </c>
      <c r="B10125" s="26" t="s">
        <v>12084</v>
      </c>
      <c r="C10125" s="65">
        <v>16</v>
      </c>
      <c r="D10125" s="66">
        <v>-2815.73</v>
      </c>
      <c r="E10125" s="66"/>
      <c r="F10125" s="66"/>
      <c r="G10125" s="66"/>
      <c r="H10125" s="66">
        <v>2815.73</v>
      </c>
    </row>
    <row r="10126" spans="1:8" ht="22.5" customHeight="1" x14ac:dyDescent="0.25">
      <c r="A10126" s="26" t="s">
        <v>12322</v>
      </c>
      <c r="B10126" s="26" t="s">
        <v>12070</v>
      </c>
      <c r="C10126" s="65">
        <v>16</v>
      </c>
      <c r="D10126" s="66">
        <v>0</v>
      </c>
      <c r="E10126" s="66"/>
      <c r="F10126" s="66"/>
      <c r="G10126" s="66"/>
      <c r="H10126" s="66">
        <v>0</v>
      </c>
    </row>
    <row r="10127" spans="1:8" ht="22.5" customHeight="1" x14ac:dyDescent="0.25">
      <c r="A10127" s="26" t="s">
        <v>12120</v>
      </c>
      <c r="B10127" s="26" t="s">
        <v>12121</v>
      </c>
      <c r="C10127" s="65">
        <v>16</v>
      </c>
      <c r="D10127" s="66">
        <v>-4014.86</v>
      </c>
      <c r="E10127" s="66"/>
      <c r="F10127" s="66"/>
      <c r="G10127" s="66"/>
      <c r="H10127" s="66">
        <v>4014.86</v>
      </c>
    </row>
    <row r="10128" spans="1:8" ht="22.5" customHeight="1" x14ac:dyDescent="0.25">
      <c r="A10128" s="26" t="s">
        <v>12274</v>
      </c>
      <c r="B10128" s="26" t="s">
        <v>12056</v>
      </c>
      <c r="C10128" s="65">
        <v>16</v>
      </c>
      <c r="D10128" s="66">
        <v>0</v>
      </c>
      <c r="E10128" s="66"/>
      <c r="F10128" s="66"/>
      <c r="G10128" s="66"/>
      <c r="H10128" s="66">
        <v>0</v>
      </c>
    </row>
    <row r="10129" spans="1:8" ht="22.5" customHeight="1" x14ac:dyDescent="0.25">
      <c r="A10129" s="26" t="s">
        <v>12062</v>
      </c>
      <c r="B10129" s="26" t="s">
        <v>4089</v>
      </c>
      <c r="C10129" s="65">
        <v>16</v>
      </c>
      <c r="D10129" s="66">
        <v>0</v>
      </c>
      <c r="E10129" s="66"/>
      <c r="F10129" s="66"/>
      <c r="G10129" s="66"/>
      <c r="H10129" s="66">
        <v>0</v>
      </c>
    </row>
    <row r="10130" spans="1:8" ht="22.5" customHeight="1" x14ac:dyDescent="0.25">
      <c r="A10130" s="26" t="s">
        <v>10915</v>
      </c>
      <c r="B10130" s="26" t="s">
        <v>609</v>
      </c>
      <c r="C10130" s="65">
        <v>16</v>
      </c>
      <c r="D10130" s="66">
        <v>0</v>
      </c>
      <c r="E10130" s="66"/>
      <c r="F10130" s="66"/>
      <c r="G10130" s="66"/>
      <c r="H10130" s="66">
        <v>0</v>
      </c>
    </row>
    <row r="10131" spans="1:8" ht="22.5" customHeight="1" x14ac:dyDescent="0.25">
      <c r="A10131" s="26" t="s">
        <v>10916</v>
      </c>
      <c r="B10131" s="26" t="s">
        <v>611</v>
      </c>
      <c r="C10131" s="65">
        <v>16</v>
      </c>
      <c r="D10131" s="66">
        <v>0</v>
      </c>
      <c r="E10131" s="66"/>
      <c r="F10131" s="66"/>
      <c r="G10131" s="66"/>
      <c r="H10131" s="66">
        <v>0</v>
      </c>
    </row>
    <row r="10132" spans="1:8" ht="22.5" customHeight="1" x14ac:dyDescent="0.25">
      <c r="A10132" s="26" t="s">
        <v>10917</v>
      </c>
      <c r="B10132" s="26" t="s">
        <v>10679</v>
      </c>
      <c r="C10132" s="65">
        <v>14</v>
      </c>
      <c r="D10132" s="66"/>
      <c r="E10132" s="66">
        <v>0</v>
      </c>
      <c r="F10132" s="66"/>
      <c r="G10132" s="66"/>
      <c r="H10132" s="66">
        <v>0</v>
      </c>
    </row>
    <row r="10133" spans="1:8" ht="22.5" customHeight="1" x14ac:dyDescent="0.25">
      <c r="A10133" s="26" t="s">
        <v>10918</v>
      </c>
      <c r="B10133" s="26" t="s">
        <v>577</v>
      </c>
      <c r="C10133" s="65">
        <v>16</v>
      </c>
      <c r="D10133" s="66">
        <v>0</v>
      </c>
      <c r="E10133" s="66"/>
      <c r="F10133" s="66"/>
      <c r="G10133" s="66"/>
      <c r="H10133" s="66">
        <v>0</v>
      </c>
    </row>
    <row r="10134" spans="1:8" ht="22.5" customHeight="1" x14ac:dyDescent="0.25">
      <c r="A10134" s="26" t="s">
        <v>10919</v>
      </c>
      <c r="B10134" s="26" t="s">
        <v>581</v>
      </c>
      <c r="C10134" s="65">
        <v>16</v>
      </c>
      <c r="D10134" s="66">
        <v>0</v>
      </c>
      <c r="E10134" s="66"/>
      <c r="F10134" s="66"/>
      <c r="G10134" s="66"/>
      <c r="H10134" s="66">
        <v>0</v>
      </c>
    </row>
    <row r="10135" spans="1:8" ht="22.5" customHeight="1" x14ac:dyDescent="0.25">
      <c r="A10135" s="26" t="s">
        <v>10920</v>
      </c>
      <c r="B10135" s="26" t="s">
        <v>583</v>
      </c>
      <c r="C10135" s="65">
        <v>16</v>
      </c>
      <c r="D10135" s="66">
        <v>0</v>
      </c>
      <c r="E10135" s="66"/>
      <c r="F10135" s="66"/>
      <c r="G10135" s="66"/>
      <c r="H10135" s="66">
        <v>0</v>
      </c>
    </row>
    <row r="10136" spans="1:8" ht="22.5" customHeight="1" x14ac:dyDescent="0.25">
      <c r="A10136" s="26" t="s">
        <v>10921</v>
      </c>
      <c r="B10136" s="26" t="s">
        <v>585</v>
      </c>
      <c r="C10136" s="65">
        <v>16</v>
      </c>
      <c r="D10136" s="66">
        <v>0</v>
      </c>
      <c r="E10136" s="66"/>
      <c r="F10136" s="66"/>
      <c r="G10136" s="66"/>
      <c r="H10136" s="66">
        <v>0</v>
      </c>
    </row>
    <row r="10137" spans="1:8" ht="22.5" customHeight="1" x14ac:dyDescent="0.25">
      <c r="A10137" s="26" t="s">
        <v>10922</v>
      </c>
      <c r="B10137" s="26" t="s">
        <v>587</v>
      </c>
      <c r="C10137" s="65">
        <v>16</v>
      </c>
      <c r="D10137" s="66">
        <v>0</v>
      </c>
      <c r="E10137" s="66"/>
      <c r="F10137" s="66"/>
      <c r="G10137" s="66"/>
      <c r="H10137" s="66">
        <v>0</v>
      </c>
    </row>
    <row r="10138" spans="1:8" ht="22.5" customHeight="1" x14ac:dyDescent="0.25">
      <c r="A10138" s="26" t="s">
        <v>10923</v>
      </c>
      <c r="B10138" s="26" t="s">
        <v>589</v>
      </c>
      <c r="C10138" s="65">
        <v>16</v>
      </c>
      <c r="D10138" s="66">
        <v>0</v>
      </c>
      <c r="E10138" s="66"/>
      <c r="F10138" s="66"/>
      <c r="G10138" s="66"/>
      <c r="H10138" s="66">
        <v>0</v>
      </c>
    </row>
    <row r="10139" spans="1:8" ht="22.5" customHeight="1" x14ac:dyDescent="0.25">
      <c r="A10139" s="26" t="s">
        <v>10924</v>
      </c>
      <c r="B10139" s="26" t="s">
        <v>591</v>
      </c>
      <c r="C10139" s="65">
        <v>16</v>
      </c>
      <c r="D10139" s="66">
        <v>0</v>
      </c>
      <c r="E10139" s="66"/>
      <c r="F10139" s="66"/>
      <c r="G10139" s="66"/>
      <c r="H10139" s="66">
        <v>0</v>
      </c>
    </row>
    <row r="10140" spans="1:8" x14ac:dyDescent="0.25">
      <c r="A10140" s="26" t="s">
        <v>10925</v>
      </c>
      <c r="B10140" s="26" t="s">
        <v>593</v>
      </c>
      <c r="C10140" s="65">
        <v>16</v>
      </c>
      <c r="D10140" s="66">
        <v>0</v>
      </c>
      <c r="E10140" s="66"/>
      <c r="F10140" s="66"/>
      <c r="G10140" s="66"/>
      <c r="H10140" s="66">
        <v>0</v>
      </c>
    </row>
    <row r="10141" spans="1:8" ht="22.5" customHeight="1" x14ac:dyDescent="0.25">
      <c r="A10141" s="26" t="s">
        <v>10926</v>
      </c>
      <c r="B10141" s="26" t="s">
        <v>595</v>
      </c>
      <c r="C10141" s="65">
        <v>16</v>
      </c>
      <c r="D10141" s="66">
        <v>0</v>
      </c>
      <c r="E10141" s="66"/>
      <c r="F10141" s="66"/>
      <c r="G10141" s="66"/>
      <c r="H10141" s="66">
        <v>0</v>
      </c>
    </row>
    <row r="10142" spans="1:8" ht="12.75" customHeight="1" x14ac:dyDescent="0.25">
      <c r="A10142" s="26" t="s">
        <v>10927</v>
      </c>
      <c r="B10142" s="26" t="s">
        <v>597</v>
      </c>
      <c r="C10142" s="65">
        <v>16</v>
      </c>
      <c r="D10142" s="66">
        <v>0</v>
      </c>
      <c r="E10142" s="66"/>
      <c r="F10142" s="66"/>
      <c r="G10142" s="66"/>
      <c r="H10142" s="66">
        <v>0</v>
      </c>
    </row>
    <row r="10143" spans="1:8" ht="22.5" customHeight="1" x14ac:dyDescent="0.25">
      <c r="A10143" s="26" t="s">
        <v>10928</v>
      </c>
      <c r="B10143" s="26" t="s">
        <v>599</v>
      </c>
      <c r="C10143" s="65">
        <v>16</v>
      </c>
      <c r="D10143" s="66">
        <v>0</v>
      </c>
      <c r="E10143" s="66"/>
      <c r="F10143" s="66"/>
      <c r="G10143" s="66"/>
      <c r="H10143" s="66">
        <v>0</v>
      </c>
    </row>
    <row r="10144" spans="1:8" ht="22.5" customHeight="1" x14ac:dyDescent="0.25">
      <c r="A10144" s="26" t="s">
        <v>10929</v>
      </c>
      <c r="B10144" s="26" t="s">
        <v>601</v>
      </c>
      <c r="C10144" s="65">
        <v>16</v>
      </c>
      <c r="D10144" s="66">
        <v>0</v>
      </c>
      <c r="E10144" s="66"/>
      <c r="F10144" s="66"/>
      <c r="G10144" s="66"/>
      <c r="H10144" s="66">
        <v>0</v>
      </c>
    </row>
    <row r="10145" spans="1:8" ht="22.5" customHeight="1" x14ac:dyDescent="0.25">
      <c r="A10145" s="26" t="s">
        <v>10930</v>
      </c>
      <c r="B10145" s="26" t="s">
        <v>603</v>
      </c>
      <c r="C10145" s="65">
        <v>16</v>
      </c>
      <c r="D10145" s="66">
        <v>0</v>
      </c>
      <c r="E10145" s="66"/>
      <c r="F10145" s="66"/>
      <c r="G10145" s="66"/>
      <c r="H10145" s="66">
        <v>0</v>
      </c>
    </row>
    <row r="10146" spans="1:8" ht="22.5" customHeight="1" x14ac:dyDescent="0.25">
      <c r="A10146" s="26" t="s">
        <v>10931</v>
      </c>
      <c r="B10146" s="26" t="s">
        <v>605</v>
      </c>
      <c r="C10146" s="65">
        <v>16</v>
      </c>
      <c r="D10146" s="66">
        <v>0</v>
      </c>
      <c r="E10146" s="66"/>
      <c r="F10146" s="66"/>
      <c r="G10146" s="66"/>
      <c r="H10146" s="66">
        <v>0</v>
      </c>
    </row>
    <row r="10147" spans="1:8" ht="22.5" customHeight="1" x14ac:dyDescent="0.25">
      <c r="A10147" s="26" t="s">
        <v>10932</v>
      </c>
      <c r="B10147" s="26" t="s">
        <v>607</v>
      </c>
      <c r="C10147" s="65">
        <v>16</v>
      </c>
      <c r="D10147" s="66">
        <v>0</v>
      </c>
      <c r="E10147" s="66"/>
      <c r="F10147" s="66"/>
      <c r="G10147" s="66"/>
      <c r="H10147" s="66">
        <v>0</v>
      </c>
    </row>
    <row r="10148" spans="1:8" ht="22.5" customHeight="1" x14ac:dyDescent="0.25">
      <c r="A10148" s="26" t="s">
        <v>10933</v>
      </c>
      <c r="B10148" s="26" t="s">
        <v>609</v>
      </c>
      <c r="C10148" s="65">
        <v>16</v>
      </c>
      <c r="D10148" s="66">
        <v>0</v>
      </c>
      <c r="E10148" s="66"/>
      <c r="F10148" s="66"/>
      <c r="G10148" s="66"/>
      <c r="H10148" s="66">
        <v>0</v>
      </c>
    </row>
    <row r="10149" spans="1:8" ht="22.5" customHeight="1" x14ac:dyDescent="0.25">
      <c r="A10149" s="26" t="s">
        <v>10934</v>
      </c>
      <c r="B10149" s="26" t="s">
        <v>611</v>
      </c>
      <c r="C10149" s="65">
        <v>16</v>
      </c>
      <c r="D10149" s="66">
        <v>0</v>
      </c>
      <c r="E10149" s="66"/>
      <c r="F10149" s="66"/>
      <c r="G10149" s="66"/>
      <c r="H10149" s="66">
        <v>0</v>
      </c>
    </row>
    <row r="10150" spans="1:8" ht="22.5" customHeight="1" x14ac:dyDescent="0.25">
      <c r="A10150" s="26" t="s">
        <v>10935</v>
      </c>
      <c r="B10150" s="26" t="s">
        <v>10698</v>
      </c>
      <c r="C10150" s="65">
        <v>14</v>
      </c>
      <c r="D10150" s="66"/>
      <c r="E10150" s="66">
        <v>0</v>
      </c>
      <c r="F10150" s="66"/>
      <c r="G10150" s="66"/>
      <c r="H10150" s="66">
        <v>0</v>
      </c>
    </row>
    <row r="10151" spans="1:8" ht="22.5" customHeight="1" x14ac:dyDescent="0.25">
      <c r="A10151" s="26" t="s">
        <v>10936</v>
      </c>
      <c r="B10151" s="26" t="s">
        <v>577</v>
      </c>
      <c r="C10151" s="65">
        <v>16</v>
      </c>
      <c r="D10151" s="66">
        <v>0</v>
      </c>
      <c r="E10151" s="66"/>
      <c r="F10151" s="66"/>
      <c r="G10151" s="66"/>
      <c r="H10151" s="66">
        <v>0</v>
      </c>
    </row>
    <row r="10152" spans="1:8" ht="22.5" customHeight="1" x14ac:dyDescent="0.25">
      <c r="A10152" s="26" t="s">
        <v>10937</v>
      </c>
      <c r="B10152" s="26" t="s">
        <v>581</v>
      </c>
      <c r="C10152" s="65">
        <v>16</v>
      </c>
      <c r="D10152" s="66">
        <v>0</v>
      </c>
      <c r="E10152" s="66"/>
      <c r="F10152" s="66"/>
      <c r="G10152" s="66"/>
      <c r="H10152" s="66">
        <v>0</v>
      </c>
    </row>
    <row r="10153" spans="1:8" ht="22.5" customHeight="1" x14ac:dyDescent="0.25">
      <c r="A10153" s="26" t="s">
        <v>10938</v>
      </c>
      <c r="B10153" s="26" t="s">
        <v>583</v>
      </c>
      <c r="C10153" s="65">
        <v>16</v>
      </c>
      <c r="D10153" s="66">
        <v>0</v>
      </c>
      <c r="E10153" s="66"/>
      <c r="F10153" s="66"/>
      <c r="G10153" s="66"/>
      <c r="H10153" s="66">
        <v>0</v>
      </c>
    </row>
    <row r="10154" spans="1:8" ht="22.5" customHeight="1" x14ac:dyDescent="0.25">
      <c r="A10154" s="26" t="s">
        <v>10939</v>
      </c>
      <c r="B10154" s="26" t="s">
        <v>585</v>
      </c>
      <c r="C10154" s="65">
        <v>16</v>
      </c>
      <c r="D10154" s="66">
        <v>0</v>
      </c>
      <c r="E10154" s="66"/>
      <c r="F10154" s="66"/>
      <c r="G10154" s="66"/>
      <c r="H10154" s="66">
        <v>0</v>
      </c>
    </row>
    <row r="10155" spans="1:8" ht="22.5" customHeight="1" x14ac:dyDescent="0.25">
      <c r="A10155" s="26" t="s">
        <v>10940</v>
      </c>
      <c r="B10155" s="26" t="s">
        <v>587</v>
      </c>
      <c r="C10155" s="65">
        <v>16</v>
      </c>
      <c r="D10155" s="66">
        <v>0</v>
      </c>
      <c r="E10155" s="66"/>
      <c r="F10155" s="66"/>
      <c r="G10155" s="66"/>
      <c r="H10155" s="66">
        <v>0</v>
      </c>
    </row>
    <row r="10156" spans="1:8" ht="12.75" customHeight="1" x14ac:dyDescent="0.25">
      <c r="A10156" s="26" t="s">
        <v>10941</v>
      </c>
      <c r="B10156" s="26" t="s">
        <v>589</v>
      </c>
      <c r="C10156" s="65">
        <v>16</v>
      </c>
      <c r="D10156" s="66">
        <v>0</v>
      </c>
      <c r="E10156" s="66"/>
      <c r="F10156" s="66"/>
      <c r="G10156" s="66"/>
      <c r="H10156" s="66">
        <v>0</v>
      </c>
    </row>
    <row r="10157" spans="1:8" ht="12.75" customHeight="1" x14ac:dyDescent="0.25">
      <c r="A10157" s="26" t="s">
        <v>10942</v>
      </c>
      <c r="B10157" s="26" t="s">
        <v>591</v>
      </c>
      <c r="C10157" s="65">
        <v>16</v>
      </c>
      <c r="D10157" s="66">
        <v>0</v>
      </c>
      <c r="E10157" s="66"/>
      <c r="F10157" s="66"/>
      <c r="G10157" s="66"/>
      <c r="H10157" s="66">
        <v>0</v>
      </c>
    </row>
    <row r="10158" spans="1:8" x14ac:dyDescent="0.25">
      <c r="A10158" s="26" t="s">
        <v>10943</v>
      </c>
      <c r="B10158" s="26" t="s">
        <v>593</v>
      </c>
      <c r="C10158" s="65">
        <v>16</v>
      </c>
      <c r="D10158" s="66">
        <v>0</v>
      </c>
      <c r="E10158" s="66"/>
      <c r="F10158" s="66"/>
      <c r="G10158" s="66"/>
      <c r="H10158" s="66">
        <v>0</v>
      </c>
    </row>
    <row r="10159" spans="1:8" x14ac:dyDescent="0.25">
      <c r="A10159" s="26" t="s">
        <v>10944</v>
      </c>
      <c r="B10159" s="26" t="s">
        <v>595</v>
      </c>
      <c r="C10159" s="65">
        <v>16</v>
      </c>
      <c r="D10159" s="66">
        <v>0</v>
      </c>
      <c r="E10159" s="66"/>
      <c r="F10159" s="66"/>
      <c r="G10159" s="66"/>
      <c r="H10159" s="66">
        <v>0</v>
      </c>
    </row>
    <row r="10160" spans="1:8" ht="22.5" customHeight="1" x14ac:dyDescent="0.25">
      <c r="A10160" s="26" t="s">
        <v>10945</v>
      </c>
      <c r="B10160" s="26" t="s">
        <v>597</v>
      </c>
      <c r="C10160" s="65">
        <v>16</v>
      </c>
      <c r="D10160" s="66">
        <v>0</v>
      </c>
      <c r="E10160" s="66"/>
      <c r="F10160" s="66"/>
      <c r="G10160" s="66"/>
      <c r="H10160" s="66">
        <v>0</v>
      </c>
    </row>
    <row r="10161" spans="1:8" x14ac:dyDescent="0.25">
      <c r="A10161" s="26" t="s">
        <v>10946</v>
      </c>
      <c r="B10161" s="26" t="s">
        <v>599</v>
      </c>
      <c r="C10161" s="65">
        <v>16</v>
      </c>
      <c r="D10161" s="66">
        <v>0</v>
      </c>
      <c r="E10161" s="66"/>
      <c r="F10161" s="66"/>
      <c r="G10161" s="66"/>
      <c r="H10161" s="66">
        <v>0</v>
      </c>
    </row>
    <row r="10162" spans="1:8" ht="22.5" customHeight="1" x14ac:dyDescent="0.25">
      <c r="A10162" s="26" t="s">
        <v>10947</v>
      </c>
      <c r="B10162" s="26" t="s">
        <v>601</v>
      </c>
      <c r="C10162" s="65">
        <v>16</v>
      </c>
      <c r="D10162" s="66">
        <v>0</v>
      </c>
      <c r="E10162" s="66"/>
      <c r="F10162" s="66"/>
      <c r="G10162" s="66"/>
      <c r="H10162" s="66">
        <v>0</v>
      </c>
    </row>
    <row r="10163" spans="1:8" x14ac:dyDescent="0.25">
      <c r="A10163" s="26" t="s">
        <v>10948</v>
      </c>
      <c r="B10163" s="26" t="s">
        <v>603</v>
      </c>
      <c r="C10163" s="65">
        <v>16</v>
      </c>
      <c r="D10163" s="66">
        <v>0</v>
      </c>
      <c r="E10163" s="66"/>
      <c r="F10163" s="66"/>
      <c r="G10163" s="66"/>
      <c r="H10163" s="66">
        <v>0</v>
      </c>
    </row>
    <row r="10164" spans="1:8" ht="22.5" customHeight="1" x14ac:dyDescent="0.25">
      <c r="A10164" s="26" t="s">
        <v>10949</v>
      </c>
      <c r="B10164" s="26" t="s">
        <v>605</v>
      </c>
      <c r="C10164" s="65">
        <v>16</v>
      </c>
      <c r="D10164" s="66">
        <v>0</v>
      </c>
      <c r="E10164" s="66"/>
      <c r="F10164" s="66"/>
      <c r="G10164" s="66"/>
      <c r="H10164" s="66">
        <v>0</v>
      </c>
    </row>
    <row r="10165" spans="1:8" x14ac:dyDescent="0.25">
      <c r="A10165" s="26" t="s">
        <v>10950</v>
      </c>
      <c r="B10165" s="26" t="s">
        <v>607</v>
      </c>
      <c r="C10165" s="65">
        <v>16</v>
      </c>
      <c r="D10165" s="66">
        <v>0</v>
      </c>
      <c r="E10165" s="66"/>
      <c r="F10165" s="66"/>
      <c r="G10165" s="66"/>
      <c r="H10165" s="66">
        <v>0</v>
      </c>
    </row>
    <row r="10166" spans="1:8" x14ac:dyDescent="0.25">
      <c r="A10166" s="26" t="s">
        <v>10951</v>
      </c>
      <c r="B10166" s="26" t="s">
        <v>609</v>
      </c>
      <c r="C10166" s="65">
        <v>16</v>
      </c>
      <c r="D10166" s="66">
        <v>0</v>
      </c>
      <c r="E10166" s="66"/>
      <c r="F10166" s="66"/>
      <c r="G10166" s="66"/>
      <c r="H10166" s="66">
        <v>0</v>
      </c>
    </row>
    <row r="10167" spans="1:8" ht="22.5" customHeight="1" x14ac:dyDescent="0.25">
      <c r="A10167" s="26" t="s">
        <v>10952</v>
      </c>
      <c r="B10167" s="26" t="s">
        <v>611</v>
      </c>
      <c r="C10167" s="65">
        <v>16</v>
      </c>
      <c r="D10167" s="66">
        <v>0</v>
      </c>
      <c r="E10167" s="66"/>
      <c r="F10167" s="66"/>
      <c r="G10167" s="66"/>
      <c r="H10167" s="66">
        <v>0</v>
      </c>
    </row>
    <row r="10168" spans="1:8" ht="22.5" customHeight="1" x14ac:dyDescent="0.25">
      <c r="A10168" s="26" t="s">
        <v>10953</v>
      </c>
      <c r="B10168" s="26" t="s">
        <v>613</v>
      </c>
      <c r="C10168" s="65">
        <v>12</v>
      </c>
      <c r="D10168" s="66"/>
      <c r="E10168" s="66"/>
      <c r="F10168" s="66">
        <v>0</v>
      </c>
      <c r="G10168" s="66"/>
      <c r="H10168" s="66">
        <v>0</v>
      </c>
    </row>
    <row r="10169" spans="1:8" ht="22.5" customHeight="1" x14ac:dyDescent="0.25">
      <c r="A10169" s="26" t="s">
        <v>10954</v>
      </c>
      <c r="B10169" s="26" t="s">
        <v>10718</v>
      </c>
      <c r="C10169" s="65">
        <v>14</v>
      </c>
      <c r="D10169" s="66"/>
      <c r="E10169" s="66">
        <v>0</v>
      </c>
      <c r="F10169" s="66"/>
      <c r="G10169" s="66"/>
      <c r="H10169" s="66">
        <v>0</v>
      </c>
    </row>
    <row r="10170" spans="1:8" ht="22.5" customHeight="1" x14ac:dyDescent="0.25">
      <c r="A10170" s="26" t="s">
        <v>10955</v>
      </c>
      <c r="B10170" s="26" t="s">
        <v>613</v>
      </c>
      <c r="C10170" s="65">
        <v>16</v>
      </c>
      <c r="D10170" s="66">
        <v>0</v>
      </c>
      <c r="E10170" s="66"/>
      <c r="F10170" s="66"/>
      <c r="G10170" s="66"/>
      <c r="H10170" s="66">
        <v>0</v>
      </c>
    </row>
    <row r="10171" spans="1:8" x14ac:dyDescent="0.25">
      <c r="A10171" s="26" t="s">
        <v>10956</v>
      </c>
      <c r="B10171" s="26" t="s">
        <v>10283</v>
      </c>
      <c r="C10171" s="65">
        <v>14</v>
      </c>
      <c r="D10171" s="66"/>
      <c r="E10171" s="66">
        <v>0</v>
      </c>
      <c r="F10171" s="66"/>
      <c r="G10171" s="66"/>
      <c r="H10171" s="66">
        <v>0</v>
      </c>
    </row>
    <row r="10172" spans="1:8" ht="22.5" customHeight="1" x14ac:dyDescent="0.25">
      <c r="A10172" s="26" t="s">
        <v>10957</v>
      </c>
      <c r="B10172" s="26" t="s">
        <v>613</v>
      </c>
      <c r="C10172" s="65">
        <v>16</v>
      </c>
      <c r="D10172" s="66">
        <v>0</v>
      </c>
      <c r="E10172" s="66"/>
      <c r="F10172" s="66"/>
      <c r="G10172" s="66"/>
      <c r="H10172" s="66">
        <v>0</v>
      </c>
    </row>
    <row r="10173" spans="1:8" ht="22.5" customHeight="1" x14ac:dyDescent="0.25">
      <c r="A10173" s="26" t="s">
        <v>10958</v>
      </c>
      <c r="B10173" s="26" t="s">
        <v>10286</v>
      </c>
      <c r="C10173" s="65">
        <v>14</v>
      </c>
      <c r="D10173" s="66"/>
      <c r="E10173" s="66">
        <v>0</v>
      </c>
      <c r="F10173" s="66"/>
      <c r="G10173" s="66"/>
      <c r="H10173" s="66">
        <v>0</v>
      </c>
    </row>
    <row r="10174" spans="1:8" ht="22.5" customHeight="1" x14ac:dyDescent="0.25">
      <c r="A10174" s="26" t="s">
        <v>10959</v>
      </c>
      <c r="B10174" s="26" t="s">
        <v>613</v>
      </c>
      <c r="C10174" s="65">
        <v>16</v>
      </c>
      <c r="D10174" s="66">
        <v>0</v>
      </c>
      <c r="E10174" s="66"/>
      <c r="F10174" s="66"/>
      <c r="G10174" s="66"/>
      <c r="H10174" s="66">
        <v>0</v>
      </c>
    </row>
    <row r="10175" spans="1:8" ht="22.5" customHeight="1" x14ac:dyDescent="0.25">
      <c r="A10175" s="26" t="s">
        <v>10960</v>
      </c>
      <c r="B10175" s="26" t="s">
        <v>617</v>
      </c>
      <c r="C10175" s="65">
        <v>12</v>
      </c>
      <c r="D10175" s="66"/>
      <c r="E10175" s="66"/>
      <c r="F10175" s="66">
        <v>-201692.82</v>
      </c>
      <c r="G10175" s="66"/>
      <c r="H10175" s="66">
        <v>201692.82</v>
      </c>
    </row>
    <row r="10176" spans="1:8" x14ac:dyDescent="0.25">
      <c r="A10176" s="26" t="s">
        <v>10961</v>
      </c>
      <c r="B10176" s="26" t="s">
        <v>10726</v>
      </c>
      <c r="C10176" s="65">
        <v>14</v>
      </c>
      <c r="D10176" s="66"/>
      <c r="E10176" s="66">
        <v>-201692.82</v>
      </c>
      <c r="F10176" s="66"/>
      <c r="G10176" s="66"/>
      <c r="H10176" s="66">
        <v>201692.82</v>
      </c>
    </row>
    <row r="10177" spans="1:8" ht="22.5" customHeight="1" x14ac:dyDescent="0.25">
      <c r="A10177" s="26" t="s">
        <v>10962</v>
      </c>
      <c r="B10177" s="26" t="s">
        <v>620</v>
      </c>
      <c r="C10177" s="65">
        <v>16</v>
      </c>
      <c r="D10177" s="66">
        <v>-95004.34</v>
      </c>
      <c r="E10177" s="66"/>
      <c r="F10177" s="66"/>
      <c r="G10177" s="66"/>
      <c r="H10177" s="66">
        <v>95004.34</v>
      </c>
    </row>
    <row r="10178" spans="1:8" ht="12.75" customHeight="1" x14ac:dyDescent="0.25">
      <c r="A10178" s="26" t="s">
        <v>10963</v>
      </c>
      <c r="B10178" s="26" t="s">
        <v>622</v>
      </c>
      <c r="C10178" s="65">
        <v>16</v>
      </c>
      <c r="D10178" s="66">
        <v>0</v>
      </c>
      <c r="E10178" s="66"/>
      <c r="F10178" s="66"/>
      <c r="G10178" s="66"/>
      <c r="H10178" s="66">
        <v>0</v>
      </c>
    </row>
    <row r="10179" spans="1:8" ht="22.5" customHeight="1" x14ac:dyDescent="0.25">
      <c r="A10179" s="26" t="s">
        <v>10964</v>
      </c>
      <c r="B10179" s="26" t="s">
        <v>624</v>
      </c>
      <c r="C10179" s="65">
        <v>16</v>
      </c>
      <c r="D10179" s="66">
        <v>-87380.94</v>
      </c>
      <c r="E10179" s="66"/>
      <c r="F10179" s="66"/>
      <c r="G10179" s="66"/>
      <c r="H10179" s="66">
        <v>87380.94</v>
      </c>
    </row>
    <row r="10180" spans="1:8" ht="22.5" customHeight="1" x14ac:dyDescent="0.25">
      <c r="A10180" s="26" t="s">
        <v>10965</v>
      </c>
      <c r="B10180" s="26" t="s">
        <v>626</v>
      </c>
      <c r="C10180" s="65">
        <v>16</v>
      </c>
      <c r="D10180" s="66">
        <v>-19307.54</v>
      </c>
      <c r="E10180" s="66"/>
      <c r="F10180" s="66"/>
      <c r="G10180" s="66"/>
      <c r="H10180" s="66">
        <v>19307.54</v>
      </c>
    </row>
    <row r="10181" spans="1:8" x14ac:dyDescent="0.25">
      <c r="A10181" s="26" t="s">
        <v>10966</v>
      </c>
      <c r="B10181" s="26" t="s">
        <v>10732</v>
      </c>
      <c r="C10181" s="65">
        <v>14</v>
      </c>
      <c r="D10181" s="66"/>
      <c r="E10181" s="66">
        <v>0</v>
      </c>
      <c r="F10181" s="66"/>
      <c r="G10181" s="66"/>
      <c r="H10181" s="66">
        <v>0</v>
      </c>
    </row>
    <row r="10182" spans="1:8" x14ac:dyDescent="0.25">
      <c r="A10182" s="26" t="s">
        <v>10967</v>
      </c>
      <c r="B10182" s="26" t="s">
        <v>620</v>
      </c>
      <c r="C10182" s="65">
        <v>16</v>
      </c>
      <c r="D10182" s="66">
        <v>0</v>
      </c>
      <c r="E10182" s="66"/>
      <c r="F10182" s="66"/>
      <c r="G10182" s="66"/>
      <c r="H10182" s="66">
        <v>0</v>
      </c>
    </row>
    <row r="10183" spans="1:8" ht="22.5" customHeight="1" x14ac:dyDescent="0.25">
      <c r="A10183" s="26" t="s">
        <v>10968</v>
      </c>
      <c r="B10183" s="26" t="s">
        <v>622</v>
      </c>
      <c r="C10183" s="65">
        <v>16</v>
      </c>
      <c r="D10183" s="66">
        <v>0</v>
      </c>
      <c r="E10183" s="66"/>
      <c r="F10183" s="66"/>
      <c r="G10183" s="66"/>
      <c r="H10183" s="66">
        <v>0</v>
      </c>
    </row>
    <row r="10184" spans="1:8" x14ac:dyDescent="0.25">
      <c r="A10184" s="26" t="s">
        <v>10969</v>
      </c>
      <c r="B10184" s="26" t="s">
        <v>624</v>
      </c>
      <c r="C10184" s="65">
        <v>16</v>
      </c>
      <c r="D10184" s="66">
        <v>0</v>
      </c>
      <c r="E10184" s="66"/>
      <c r="F10184" s="66"/>
      <c r="G10184" s="66"/>
      <c r="H10184" s="66">
        <v>0</v>
      </c>
    </row>
    <row r="10185" spans="1:8" x14ac:dyDescent="0.25">
      <c r="A10185" s="26" t="s">
        <v>10970</v>
      </c>
      <c r="B10185" s="26" t="s">
        <v>626</v>
      </c>
      <c r="C10185" s="65">
        <v>16</v>
      </c>
      <c r="D10185" s="66">
        <v>0</v>
      </c>
      <c r="E10185" s="66"/>
      <c r="F10185" s="66"/>
      <c r="G10185" s="66"/>
      <c r="H10185" s="66">
        <v>0</v>
      </c>
    </row>
    <row r="10186" spans="1:8" x14ac:dyDescent="0.25">
      <c r="A10186" s="26" t="s">
        <v>10971</v>
      </c>
      <c r="B10186" s="26" t="s">
        <v>10738</v>
      </c>
      <c r="C10186" s="65">
        <v>14</v>
      </c>
      <c r="D10186" s="66"/>
      <c r="E10186" s="66">
        <v>0</v>
      </c>
      <c r="F10186" s="66"/>
      <c r="G10186" s="66"/>
      <c r="H10186" s="66">
        <v>0</v>
      </c>
    </row>
    <row r="10187" spans="1:8" x14ac:dyDescent="0.25">
      <c r="A10187" s="26" t="s">
        <v>10972</v>
      </c>
      <c r="B10187" s="26" t="s">
        <v>620</v>
      </c>
      <c r="C10187" s="65">
        <v>16</v>
      </c>
      <c r="D10187" s="66">
        <v>0</v>
      </c>
      <c r="E10187" s="66"/>
      <c r="F10187" s="66"/>
      <c r="G10187" s="66"/>
      <c r="H10187" s="66">
        <v>0</v>
      </c>
    </row>
    <row r="10188" spans="1:8" x14ac:dyDescent="0.25">
      <c r="A10188" s="26" t="s">
        <v>10973</v>
      </c>
      <c r="B10188" s="26" t="s">
        <v>622</v>
      </c>
      <c r="C10188" s="65">
        <v>16</v>
      </c>
      <c r="D10188" s="66">
        <v>0</v>
      </c>
      <c r="E10188" s="66"/>
      <c r="F10188" s="66"/>
      <c r="G10188" s="66"/>
      <c r="H10188" s="66">
        <v>0</v>
      </c>
    </row>
    <row r="10189" spans="1:8" x14ac:dyDescent="0.25">
      <c r="A10189" s="26" t="s">
        <v>10974</v>
      </c>
      <c r="B10189" s="26" t="s">
        <v>624</v>
      </c>
      <c r="C10189" s="65">
        <v>16</v>
      </c>
      <c r="D10189" s="66">
        <v>0</v>
      </c>
      <c r="E10189" s="66"/>
      <c r="F10189" s="66"/>
      <c r="G10189" s="66"/>
      <c r="H10189" s="66">
        <v>0</v>
      </c>
    </row>
    <row r="10190" spans="1:8" x14ac:dyDescent="0.25">
      <c r="A10190" s="26" t="s">
        <v>10975</v>
      </c>
      <c r="B10190" s="26" t="s">
        <v>626</v>
      </c>
      <c r="C10190" s="65">
        <v>16</v>
      </c>
      <c r="D10190" s="66">
        <v>0</v>
      </c>
      <c r="E10190" s="66"/>
      <c r="F10190" s="66"/>
      <c r="G10190" s="66"/>
      <c r="H10190" s="66">
        <v>0</v>
      </c>
    </row>
    <row r="10191" spans="1:8" x14ac:dyDescent="0.25">
      <c r="A10191" s="26" t="s">
        <v>11885</v>
      </c>
      <c r="B10191" s="26" t="s">
        <v>11730</v>
      </c>
      <c r="C10191" s="65">
        <v>12</v>
      </c>
      <c r="D10191" s="66"/>
      <c r="E10191" s="66"/>
      <c r="F10191" s="66">
        <v>0</v>
      </c>
      <c r="G10191" s="66"/>
      <c r="H10191" s="66">
        <v>0</v>
      </c>
    </row>
    <row r="10192" spans="1:8" x14ac:dyDescent="0.25">
      <c r="A10192" s="26" t="s">
        <v>11886</v>
      </c>
      <c r="B10192" s="26" t="s">
        <v>11730</v>
      </c>
      <c r="C10192" s="65">
        <v>14</v>
      </c>
      <c r="D10192" s="66"/>
      <c r="E10192" s="66">
        <v>0</v>
      </c>
      <c r="F10192" s="66"/>
      <c r="G10192" s="66"/>
      <c r="H10192" s="66">
        <v>0</v>
      </c>
    </row>
    <row r="10193" spans="1:8" x14ac:dyDescent="0.25">
      <c r="A10193" s="26" t="s">
        <v>11887</v>
      </c>
      <c r="B10193" s="26" t="s">
        <v>11730</v>
      </c>
      <c r="C10193" s="65">
        <v>16</v>
      </c>
      <c r="D10193" s="66">
        <v>0</v>
      </c>
      <c r="E10193" s="66"/>
      <c r="F10193" s="66"/>
      <c r="G10193" s="66"/>
      <c r="H10193" s="66">
        <v>0</v>
      </c>
    </row>
    <row r="10194" spans="1:8" x14ac:dyDescent="0.25">
      <c r="A10194" s="26" t="s">
        <v>10976</v>
      </c>
      <c r="B10194" s="26" t="s">
        <v>10297</v>
      </c>
      <c r="C10194" s="65">
        <v>3</v>
      </c>
      <c r="D10194" s="66"/>
      <c r="E10194" s="66"/>
      <c r="F10194" s="66"/>
      <c r="G10194" s="66"/>
      <c r="H10194" s="66">
        <v>79732853.829999998</v>
      </c>
    </row>
    <row r="10195" spans="1:8" ht="21" x14ac:dyDescent="0.25">
      <c r="A10195" s="26" t="s">
        <v>10977</v>
      </c>
      <c r="B10195" s="26" t="s">
        <v>10978</v>
      </c>
      <c r="C10195" s="65">
        <v>4</v>
      </c>
      <c r="D10195" s="66"/>
      <c r="E10195" s="66"/>
      <c r="F10195" s="66"/>
      <c r="G10195" s="66"/>
      <c r="H10195" s="66">
        <v>79732853.829999998</v>
      </c>
    </row>
    <row r="10196" spans="1:8" x14ac:dyDescent="0.25">
      <c r="A10196" s="26" t="s">
        <v>10979</v>
      </c>
      <c r="B10196" s="26" t="s">
        <v>10299</v>
      </c>
      <c r="C10196" s="65">
        <v>6</v>
      </c>
      <c r="D10196" s="66"/>
      <c r="E10196" s="66"/>
      <c r="F10196" s="66"/>
      <c r="G10196" s="66"/>
      <c r="H10196" s="66">
        <v>67370153.950000003</v>
      </c>
    </row>
    <row r="10197" spans="1:8" x14ac:dyDescent="0.25">
      <c r="A10197" s="26" t="s">
        <v>10980</v>
      </c>
      <c r="B10197" s="26" t="s">
        <v>936</v>
      </c>
      <c r="C10197" s="65">
        <v>10</v>
      </c>
      <c r="D10197" s="66"/>
      <c r="E10197" s="66"/>
      <c r="F10197" s="66"/>
      <c r="G10197" s="66">
        <v>0</v>
      </c>
      <c r="H10197" s="66">
        <v>0</v>
      </c>
    </row>
    <row r="10198" spans="1:8" x14ac:dyDescent="0.25">
      <c r="A10198" s="26" t="s">
        <v>10981</v>
      </c>
      <c r="B10198" s="26" t="s">
        <v>936</v>
      </c>
      <c r="C10198" s="65">
        <v>10</v>
      </c>
      <c r="D10198" s="66"/>
      <c r="E10198" s="66"/>
      <c r="F10198" s="66"/>
      <c r="G10198" s="66">
        <v>0</v>
      </c>
      <c r="H10198" s="66">
        <v>0</v>
      </c>
    </row>
    <row r="10199" spans="1:8" x14ac:dyDescent="0.25">
      <c r="A10199" s="26" t="s">
        <v>10982</v>
      </c>
      <c r="B10199" s="26" t="s">
        <v>10335</v>
      </c>
      <c r="C10199" s="65">
        <v>10</v>
      </c>
      <c r="D10199" s="66"/>
      <c r="E10199" s="66"/>
      <c r="F10199" s="66"/>
      <c r="G10199" s="66">
        <v>0</v>
      </c>
      <c r="H10199" s="66">
        <v>0</v>
      </c>
    </row>
    <row r="10200" spans="1:8" x14ac:dyDescent="0.25">
      <c r="A10200" s="26" t="s">
        <v>10983</v>
      </c>
      <c r="B10200" s="26" t="s">
        <v>10335</v>
      </c>
      <c r="C10200" s="65">
        <v>10</v>
      </c>
      <c r="D10200" s="66"/>
      <c r="E10200" s="66"/>
      <c r="F10200" s="66"/>
      <c r="G10200" s="66">
        <v>0</v>
      </c>
      <c r="H10200" s="66">
        <v>0</v>
      </c>
    </row>
    <row r="10201" spans="1:8" x14ac:dyDescent="0.25">
      <c r="A10201" s="26" t="s">
        <v>10984</v>
      </c>
      <c r="B10201" s="26" t="s">
        <v>10306</v>
      </c>
      <c r="C10201" s="65">
        <v>10</v>
      </c>
      <c r="D10201" s="66"/>
      <c r="E10201" s="66"/>
      <c r="F10201" s="66"/>
      <c r="G10201" s="66">
        <v>0</v>
      </c>
      <c r="H10201" s="66">
        <v>0</v>
      </c>
    </row>
    <row r="10202" spans="1:8" ht="22.5" customHeight="1" x14ac:dyDescent="0.25">
      <c r="A10202" s="26" t="s">
        <v>10985</v>
      </c>
      <c r="B10202" s="26" t="s">
        <v>10306</v>
      </c>
      <c r="C10202" s="65">
        <v>10</v>
      </c>
      <c r="D10202" s="66"/>
      <c r="E10202" s="66"/>
      <c r="F10202" s="66"/>
      <c r="G10202" s="66">
        <v>0</v>
      </c>
      <c r="H10202" s="66">
        <v>0</v>
      </c>
    </row>
    <row r="10203" spans="1:8" ht="22.5" customHeight="1" x14ac:dyDescent="0.25">
      <c r="A10203" s="26" t="s">
        <v>10986</v>
      </c>
      <c r="B10203" s="26" t="s">
        <v>10309</v>
      </c>
      <c r="C10203" s="65">
        <v>10</v>
      </c>
      <c r="D10203" s="66"/>
      <c r="E10203" s="66"/>
      <c r="F10203" s="66"/>
      <c r="G10203" s="66">
        <v>0</v>
      </c>
      <c r="H10203" s="66">
        <v>0</v>
      </c>
    </row>
    <row r="10204" spans="1:8" ht="22.5" customHeight="1" x14ac:dyDescent="0.25">
      <c r="A10204" s="26" t="s">
        <v>10987</v>
      </c>
      <c r="B10204" s="26" t="s">
        <v>10309</v>
      </c>
      <c r="C10204" s="65">
        <v>10</v>
      </c>
      <c r="D10204" s="66"/>
      <c r="E10204" s="66"/>
      <c r="F10204" s="66"/>
      <c r="G10204" s="66">
        <v>0</v>
      </c>
      <c r="H10204" s="66">
        <v>0</v>
      </c>
    </row>
    <row r="10205" spans="1:8" ht="22.5" customHeight="1" x14ac:dyDescent="0.25">
      <c r="A10205" s="26" t="s">
        <v>10988</v>
      </c>
      <c r="B10205" s="26" t="s">
        <v>10312</v>
      </c>
      <c r="C10205" s="65">
        <v>10</v>
      </c>
      <c r="D10205" s="66"/>
      <c r="E10205" s="66"/>
      <c r="F10205" s="66"/>
      <c r="G10205" s="66">
        <v>0</v>
      </c>
      <c r="H10205" s="66">
        <v>0</v>
      </c>
    </row>
    <row r="10206" spans="1:8" x14ac:dyDescent="0.25">
      <c r="A10206" s="26" t="s">
        <v>10989</v>
      </c>
      <c r="B10206" s="26" t="s">
        <v>10312</v>
      </c>
      <c r="C10206" s="65">
        <v>10</v>
      </c>
      <c r="D10206" s="66"/>
      <c r="E10206" s="66"/>
      <c r="F10206" s="66"/>
      <c r="G10206" s="66">
        <v>0</v>
      </c>
      <c r="H10206" s="66">
        <v>0</v>
      </c>
    </row>
    <row r="10207" spans="1:8" x14ac:dyDescent="0.25">
      <c r="A10207" s="26" t="s">
        <v>10990</v>
      </c>
      <c r="B10207" s="26" t="s">
        <v>10317</v>
      </c>
      <c r="C10207" s="65">
        <v>10</v>
      </c>
      <c r="D10207" s="66"/>
      <c r="E10207" s="66"/>
      <c r="F10207" s="66"/>
      <c r="G10207" s="66">
        <v>0</v>
      </c>
      <c r="H10207" s="66">
        <v>0</v>
      </c>
    </row>
    <row r="10208" spans="1:8" x14ac:dyDescent="0.25">
      <c r="A10208" s="26" t="s">
        <v>10991</v>
      </c>
      <c r="B10208" s="26" t="s">
        <v>10317</v>
      </c>
      <c r="C10208" s="65">
        <v>10</v>
      </c>
      <c r="D10208" s="66"/>
      <c r="E10208" s="66"/>
      <c r="F10208" s="66"/>
      <c r="G10208" s="66">
        <v>0</v>
      </c>
      <c r="H10208" s="66">
        <v>0</v>
      </c>
    </row>
    <row r="10209" spans="1:8" x14ac:dyDescent="0.25">
      <c r="A10209" s="26" t="s">
        <v>10992</v>
      </c>
      <c r="B10209" s="26" t="s">
        <v>1285</v>
      </c>
      <c r="C10209" s="65">
        <v>10</v>
      </c>
      <c r="D10209" s="66"/>
      <c r="E10209" s="66"/>
      <c r="F10209" s="66"/>
      <c r="G10209" s="66">
        <v>-67370153.950000003</v>
      </c>
      <c r="H10209" s="66">
        <v>67370153.950000003</v>
      </c>
    </row>
    <row r="10210" spans="1:8" x14ac:dyDescent="0.25">
      <c r="A10210" s="26" t="s">
        <v>10993</v>
      </c>
      <c r="B10210" s="26" t="s">
        <v>1285</v>
      </c>
      <c r="C10210" s="65">
        <v>12</v>
      </c>
      <c r="D10210" s="66"/>
      <c r="E10210" s="66"/>
      <c r="F10210" s="66">
        <v>-67370153.950000003</v>
      </c>
      <c r="G10210" s="66"/>
      <c r="H10210" s="66">
        <v>67370153.950000003</v>
      </c>
    </row>
    <row r="10211" spans="1:8" x14ac:dyDescent="0.25">
      <c r="A10211" s="26" t="s">
        <v>10994</v>
      </c>
      <c r="B10211" s="26" t="s">
        <v>1285</v>
      </c>
      <c r="C10211" s="65">
        <v>14</v>
      </c>
      <c r="D10211" s="66"/>
      <c r="E10211" s="66">
        <v>-67370153.950000003</v>
      </c>
      <c r="F10211" s="66"/>
      <c r="G10211" s="66"/>
      <c r="H10211" s="66">
        <v>67370153.950000003</v>
      </c>
    </row>
    <row r="10212" spans="1:8" x14ac:dyDescent="0.25">
      <c r="A10212" s="26" t="s">
        <v>10995</v>
      </c>
      <c r="B10212" s="26" t="s">
        <v>10996</v>
      </c>
      <c r="C10212" s="65">
        <v>16</v>
      </c>
      <c r="D10212" s="66">
        <v>-60861899.609999999</v>
      </c>
      <c r="E10212" s="66"/>
      <c r="F10212" s="66"/>
      <c r="G10212" s="66"/>
      <c r="H10212" s="66">
        <v>60861899.609999999</v>
      </c>
    </row>
    <row r="10213" spans="1:8" x14ac:dyDescent="0.25">
      <c r="A10213" s="26" t="s">
        <v>10997</v>
      </c>
      <c r="B10213" s="26" t="s">
        <v>10162</v>
      </c>
      <c r="C10213" s="65">
        <v>16</v>
      </c>
      <c r="D10213" s="66">
        <v>-1850095.47</v>
      </c>
      <c r="E10213" s="66"/>
      <c r="F10213" s="66"/>
      <c r="G10213" s="66"/>
      <c r="H10213" s="66">
        <v>1850095.47</v>
      </c>
    </row>
    <row r="10214" spans="1:8" x14ac:dyDescent="0.25">
      <c r="A10214" s="26" t="s">
        <v>11578</v>
      </c>
      <c r="B10214" s="26" t="s">
        <v>11436</v>
      </c>
      <c r="C10214" s="65">
        <v>16</v>
      </c>
      <c r="D10214" s="66">
        <v>0</v>
      </c>
      <c r="E10214" s="66"/>
      <c r="F10214" s="66"/>
      <c r="G10214" s="66"/>
      <c r="H10214" s="66">
        <v>0</v>
      </c>
    </row>
    <row r="10215" spans="1:8" x14ac:dyDescent="0.25">
      <c r="A10215" s="26" t="s">
        <v>11579</v>
      </c>
      <c r="B10215" s="26" t="s">
        <v>11574</v>
      </c>
      <c r="C10215" s="65">
        <v>16</v>
      </c>
      <c r="D10215" s="66">
        <v>-4658158.87</v>
      </c>
      <c r="E10215" s="66"/>
      <c r="F10215" s="66"/>
      <c r="G10215" s="66"/>
      <c r="H10215" s="66">
        <v>4658158.87</v>
      </c>
    </row>
    <row r="10216" spans="1:8" x14ac:dyDescent="0.25">
      <c r="A10216" s="26" t="s">
        <v>10998</v>
      </c>
      <c r="B10216" s="26" t="s">
        <v>1773</v>
      </c>
      <c r="C10216" s="65">
        <v>10</v>
      </c>
      <c r="D10216" s="66"/>
      <c r="E10216" s="66"/>
      <c r="F10216" s="66"/>
      <c r="G10216" s="66">
        <v>0</v>
      </c>
      <c r="H10216" s="66">
        <v>0</v>
      </c>
    </row>
    <row r="10217" spans="1:8" x14ac:dyDescent="0.25">
      <c r="A10217" s="26" t="s">
        <v>10999</v>
      </c>
      <c r="B10217" s="26" t="s">
        <v>1773</v>
      </c>
      <c r="C10217" s="65">
        <v>10</v>
      </c>
      <c r="D10217" s="66"/>
      <c r="E10217" s="66"/>
      <c r="F10217" s="66"/>
      <c r="G10217" s="66">
        <v>0</v>
      </c>
      <c r="H10217" s="66">
        <v>0</v>
      </c>
    </row>
    <row r="10218" spans="1:8" x14ac:dyDescent="0.25">
      <c r="A10218" s="26" t="s">
        <v>11000</v>
      </c>
      <c r="B10218" s="26" t="s">
        <v>10328</v>
      </c>
      <c r="C10218" s="65">
        <v>10</v>
      </c>
      <c r="D10218" s="66"/>
      <c r="E10218" s="66"/>
      <c r="F10218" s="66"/>
      <c r="G10218" s="66">
        <v>0</v>
      </c>
      <c r="H10218" s="66">
        <v>0</v>
      </c>
    </row>
    <row r="10219" spans="1:8" ht="12.75" customHeight="1" x14ac:dyDescent="0.25">
      <c r="A10219" s="26" t="s">
        <v>11001</v>
      </c>
      <c r="B10219" s="26" t="s">
        <v>10331</v>
      </c>
      <c r="C10219" s="65">
        <v>6</v>
      </c>
      <c r="D10219" s="66"/>
      <c r="E10219" s="66"/>
      <c r="F10219" s="66"/>
      <c r="G10219" s="66"/>
      <c r="H10219" s="66">
        <v>0</v>
      </c>
    </row>
    <row r="10220" spans="1:8" x14ac:dyDescent="0.25">
      <c r="A10220" s="26" t="s">
        <v>11002</v>
      </c>
      <c r="B10220" s="26" t="s">
        <v>936</v>
      </c>
      <c r="C10220" s="65">
        <v>10</v>
      </c>
      <c r="D10220" s="66"/>
      <c r="E10220" s="66"/>
      <c r="F10220" s="66"/>
      <c r="G10220" s="66">
        <v>0</v>
      </c>
      <c r="H10220" s="66">
        <v>0</v>
      </c>
    </row>
    <row r="10221" spans="1:8" x14ac:dyDescent="0.25">
      <c r="A10221" s="26" t="s">
        <v>11003</v>
      </c>
      <c r="B10221" s="26" t="s">
        <v>936</v>
      </c>
      <c r="C10221" s="65">
        <v>10</v>
      </c>
      <c r="D10221" s="66"/>
      <c r="E10221" s="66"/>
      <c r="F10221" s="66"/>
      <c r="G10221" s="66">
        <v>0</v>
      </c>
      <c r="H10221" s="66">
        <v>0</v>
      </c>
    </row>
    <row r="10222" spans="1:8" x14ac:dyDescent="0.25">
      <c r="A10222" s="26" t="s">
        <v>11004</v>
      </c>
      <c r="B10222" s="26" t="s">
        <v>10335</v>
      </c>
      <c r="C10222" s="65">
        <v>10</v>
      </c>
      <c r="D10222" s="66"/>
      <c r="E10222" s="66"/>
      <c r="F10222" s="66"/>
      <c r="G10222" s="66">
        <v>0</v>
      </c>
      <c r="H10222" s="66">
        <v>0</v>
      </c>
    </row>
    <row r="10223" spans="1:8" ht="12.75" customHeight="1" x14ac:dyDescent="0.25">
      <c r="A10223" s="26" t="s">
        <v>11005</v>
      </c>
      <c r="B10223" s="26" t="s">
        <v>10335</v>
      </c>
      <c r="C10223" s="65">
        <v>10</v>
      </c>
      <c r="D10223" s="66"/>
      <c r="E10223" s="66"/>
      <c r="F10223" s="66"/>
      <c r="G10223" s="66">
        <v>0</v>
      </c>
      <c r="H10223" s="66">
        <v>0</v>
      </c>
    </row>
    <row r="10224" spans="1:8" x14ac:dyDescent="0.25">
      <c r="A10224" s="26" t="s">
        <v>11006</v>
      </c>
      <c r="B10224" s="26" t="s">
        <v>10306</v>
      </c>
      <c r="C10224" s="65">
        <v>10</v>
      </c>
      <c r="D10224" s="66"/>
      <c r="E10224" s="66"/>
      <c r="F10224" s="66"/>
      <c r="G10224" s="66">
        <v>0</v>
      </c>
      <c r="H10224" s="66">
        <v>0</v>
      </c>
    </row>
    <row r="10225" spans="1:8" x14ac:dyDescent="0.25">
      <c r="A10225" s="26" t="s">
        <v>11007</v>
      </c>
      <c r="B10225" s="26" t="s">
        <v>10306</v>
      </c>
      <c r="C10225" s="65">
        <v>10</v>
      </c>
      <c r="D10225" s="66"/>
      <c r="E10225" s="66"/>
      <c r="F10225" s="66"/>
      <c r="G10225" s="66">
        <v>0</v>
      </c>
      <c r="H10225" s="66">
        <v>0</v>
      </c>
    </row>
    <row r="10226" spans="1:8" x14ac:dyDescent="0.25">
      <c r="A10226" s="26" t="s">
        <v>11008</v>
      </c>
      <c r="B10226" s="26" t="s">
        <v>10312</v>
      </c>
      <c r="C10226" s="65">
        <v>10</v>
      </c>
      <c r="D10226" s="66"/>
      <c r="E10226" s="66"/>
      <c r="F10226" s="66"/>
      <c r="G10226" s="66">
        <v>0</v>
      </c>
      <c r="H10226" s="66">
        <v>0</v>
      </c>
    </row>
    <row r="10227" spans="1:8" x14ac:dyDescent="0.25">
      <c r="A10227" s="26" t="s">
        <v>11009</v>
      </c>
      <c r="B10227" s="26" t="s">
        <v>10312</v>
      </c>
      <c r="C10227" s="65">
        <v>10</v>
      </c>
      <c r="D10227" s="66"/>
      <c r="E10227" s="66"/>
      <c r="F10227" s="66"/>
      <c r="G10227" s="66">
        <v>0</v>
      </c>
      <c r="H10227" s="66">
        <v>0</v>
      </c>
    </row>
    <row r="10228" spans="1:8" x14ac:dyDescent="0.25">
      <c r="A10228" s="26" t="s">
        <v>11010</v>
      </c>
      <c r="B10228" s="26" t="s">
        <v>10317</v>
      </c>
      <c r="C10228" s="65">
        <v>10</v>
      </c>
      <c r="D10228" s="66"/>
      <c r="E10228" s="66"/>
      <c r="F10228" s="66"/>
      <c r="G10228" s="66">
        <v>0</v>
      </c>
      <c r="H10228" s="66">
        <v>0</v>
      </c>
    </row>
    <row r="10229" spans="1:8" x14ac:dyDescent="0.25">
      <c r="A10229" s="26" t="s">
        <v>11011</v>
      </c>
      <c r="B10229" s="26" t="s">
        <v>10317</v>
      </c>
      <c r="C10229" s="65">
        <v>10</v>
      </c>
      <c r="D10229" s="66"/>
      <c r="E10229" s="66"/>
      <c r="F10229" s="66"/>
      <c r="G10229" s="66">
        <v>0</v>
      </c>
      <c r="H10229" s="66">
        <v>0</v>
      </c>
    </row>
    <row r="10230" spans="1:8" x14ac:dyDescent="0.25">
      <c r="A10230" s="26" t="s">
        <v>11012</v>
      </c>
      <c r="B10230" s="26" t="s">
        <v>1285</v>
      </c>
      <c r="C10230" s="65">
        <v>10</v>
      </c>
      <c r="D10230" s="66"/>
      <c r="E10230" s="66"/>
      <c r="F10230" s="66"/>
      <c r="G10230" s="66">
        <v>0</v>
      </c>
      <c r="H10230" s="66">
        <v>0</v>
      </c>
    </row>
    <row r="10231" spans="1:8" x14ac:dyDescent="0.25">
      <c r="A10231" s="26" t="s">
        <v>11013</v>
      </c>
      <c r="B10231" s="26" t="s">
        <v>1773</v>
      </c>
      <c r="C10231" s="65">
        <v>10</v>
      </c>
      <c r="D10231" s="66"/>
      <c r="E10231" s="66"/>
      <c r="F10231" s="66"/>
      <c r="G10231" s="66">
        <v>0</v>
      </c>
      <c r="H10231" s="66">
        <v>0</v>
      </c>
    </row>
    <row r="10232" spans="1:8" x14ac:dyDescent="0.25">
      <c r="A10232" s="26" t="s">
        <v>11014</v>
      </c>
      <c r="B10232" s="26" t="s">
        <v>1773</v>
      </c>
      <c r="C10232" s="65">
        <v>10</v>
      </c>
      <c r="D10232" s="66"/>
      <c r="E10232" s="66"/>
      <c r="F10232" s="66"/>
      <c r="G10232" s="66">
        <v>0</v>
      </c>
      <c r="H10232" s="66">
        <v>0</v>
      </c>
    </row>
    <row r="10233" spans="1:8" x14ac:dyDescent="0.25">
      <c r="A10233" s="26" t="s">
        <v>11015</v>
      </c>
      <c r="B10233" s="26" t="s">
        <v>10328</v>
      </c>
      <c r="C10233" s="65">
        <v>10</v>
      </c>
      <c r="D10233" s="66"/>
      <c r="E10233" s="66"/>
      <c r="F10233" s="66"/>
      <c r="G10233" s="66">
        <v>0</v>
      </c>
      <c r="H10233" s="66">
        <v>0</v>
      </c>
    </row>
    <row r="10234" spans="1:8" ht="21" x14ac:dyDescent="0.25">
      <c r="A10234" s="26" t="s">
        <v>11016</v>
      </c>
      <c r="B10234" s="26" t="s">
        <v>10352</v>
      </c>
      <c r="C10234" s="65">
        <v>6</v>
      </c>
      <c r="D10234" s="66"/>
      <c r="E10234" s="66"/>
      <c r="F10234" s="66"/>
      <c r="G10234" s="66"/>
      <c r="H10234" s="66">
        <v>0</v>
      </c>
    </row>
    <row r="10235" spans="1:8" x14ac:dyDescent="0.25">
      <c r="A10235" s="26" t="s">
        <v>11017</v>
      </c>
      <c r="B10235" s="26" t="s">
        <v>936</v>
      </c>
      <c r="C10235" s="65">
        <v>10</v>
      </c>
      <c r="D10235" s="66"/>
      <c r="E10235" s="66"/>
      <c r="F10235" s="66"/>
      <c r="G10235" s="66">
        <v>0</v>
      </c>
      <c r="H10235" s="66">
        <v>0</v>
      </c>
    </row>
    <row r="10236" spans="1:8" x14ac:dyDescent="0.25">
      <c r="A10236" s="26" t="s">
        <v>11018</v>
      </c>
      <c r="B10236" s="26" t="s">
        <v>936</v>
      </c>
      <c r="C10236" s="65">
        <v>10</v>
      </c>
      <c r="D10236" s="66"/>
      <c r="E10236" s="66"/>
      <c r="F10236" s="66"/>
      <c r="G10236" s="66">
        <v>0</v>
      </c>
      <c r="H10236" s="66">
        <v>0</v>
      </c>
    </row>
    <row r="10237" spans="1:8" x14ac:dyDescent="0.25">
      <c r="A10237" s="26" t="s">
        <v>11019</v>
      </c>
      <c r="B10237" s="26" t="s">
        <v>10335</v>
      </c>
      <c r="C10237" s="65">
        <v>10</v>
      </c>
      <c r="D10237" s="66"/>
      <c r="E10237" s="66"/>
      <c r="F10237" s="66"/>
      <c r="G10237" s="66">
        <v>0</v>
      </c>
      <c r="H10237" s="66">
        <v>0</v>
      </c>
    </row>
    <row r="10238" spans="1:8" x14ac:dyDescent="0.25">
      <c r="A10238" s="26" t="s">
        <v>11020</v>
      </c>
      <c r="B10238" s="26" t="s">
        <v>10335</v>
      </c>
      <c r="C10238" s="65">
        <v>10</v>
      </c>
      <c r="D10238" s="66"/>
      <c r="E10238" s="66"/>
      <c r="F10238" s="66"/>
      <c r="G10238" s="66">
        <v>0</v>
      </c>
      <c r="H10238" s="66">
        <v>0</v>
      </c>
    </row>
    <row r="10239" spans="1:8" x14ac:dyDescent="0.25">
      <c r="A10239" s="26" t="s">
        <v>11021</v>
      </c>
      <c r="B10239" s="26" t="s">
        <v>10306</v>
      </c>
      <c r="C10239" s="65">
        <v>10</v>
      </c>
      <c r="D10239" s="66"/>
      <c r="E10239" s="66"/>
      <c r="F10239" s="66"/>
      <c r="G10239" s="66">
        <v>0</v>
      </c>
      <c r="H10239" s="66">
        <v>0</v>
      </c>
    </row>
    <row r="10240" spans="1:8" x14ac:dyDescent="0.25">
      <c r="A10240" s="26" t="s">
        <v>11022</v>
      </c>
      <c r="B10240" s="26" t="s">
        <v>10306</v>
      </c>
      <c r="C10240" s="65">
        <v>10</v>
      </c>
      <c r="D10240" s="66"/>
      <c r="E10240" s="66"/>
      <c r="F10240" s="66"/>
      <c r="G10240" s="66">
        <v>0</v>
      </c>
      <c r="H10240" s="66">
        <v>0</v>
      </c>
    </row>
    <row r="10241" spans="1:8" ht="21" x14ac:dyDescent="0.25">
      <c r="A10241" s="26" t="s">
        <v>11023</v>
      </c>
      <c r="B10241" s="26" t="s">
        <v>10309</v>
      </c>
      <c r="C10241" s="65">
        <v>10</v>
      </c>
      <c r="D10241" s="66"/>
      <c r="E10241" s="66"/>
      <c r="F10241" s="66"/>
      <c r="G10241" s="66">
        <v>0</v>
      </c>
      <c r="H10241" s="66">
        <v>0</v>
      </c>
    </row>
    <row r="10242" spans="1:8" ht="21" x14ac:dyDescent="0.25">
      <c r="A10242" s="26" t="s">
        <v>11024</v>
      </c>
      <c r="B10242" s="26" t="s">
        <v>10309</v>
      </c>
      <c r="C10242" s="65">
        <v>10</v>
      </c>
      <c r="D10242" s="66"/>
      <c r="E10242" s="66"/>
      <c r="F10242" s="66"/>
      <c r="G10242" s="66">
        <v>0</v>
      </c>
      <c r="H10242" s="66">
        <v>0</v>
      </c>
    </row>
    <row r="10243" spans="1:8" x14ac:dyDescent="0.25">
      <c r="A10243" s="26" t="s">
        <v>11025</v>
      </c>
      <c r="B10243" s="26" t="s">
        <v>10312</v>
      </c>
      <c r="C10243" s="65">
        <v>10</v>
      </c>
      <c r="D10243" s="66"/>
      <c r="E10243" s="66"/>
      <c r="F10243" s="66"/>
      <c r="G10243" s="66">
        <v>0</v>
      </c>
      <c r="H10243" s="66">
        <v>0</v>
      </c>
    </row>
    <row r="10244" spans="1:8" x14ac:dyDescent="0.25">
      <c r="A10244" s="26" t="s">
        <v>11026</v>
      </c>
      <c r="B10244" s="26" t="s">
        <v>10312</v>
      </c>
      <c r="C10244" s="65">
        <v>10</v>
      </c>
      <c r="D10244" s="66"/>
      <c r="E10244" s="66"/>
      <c r="F10244" s="66"/>
      <c r="G10244" s="66">
        <v>0</v>
      </c>
      <c r="H10244" s="66">
        <v>0</v>
      </c>
    </row>
    <row r="10245" spans="1:8" ht="22.5" customHeight="1" x14ac:dyDescent="0.25">
      <c r="A10245" s="26" t="s">
        <v>11027</v>
      </c>
      <c r="B10245" s="26" t="s">
        <v>10317</v>
      </c>
      <c r="C10245" s="65">
        <v>10</v>
      </c>
      <c r="D10245" s="66"/>
      <c r="E10245" s="66"/>
      <c r="F10245" s="66"/>
      <c r="G10245" s="66">
        <v>0</v>
      </c>
      <c r="H10245" s="66">
        <v>0</v>
      </c>
    </row>
    <row r="10246" spans="1:8" ht="22.5" customHeight="1" x14ac:dyDescent="0.25">
      <c r="A10246" s="26" t="s">
        <v>11028</v>
      </c>
      <c r="B10246" s="26" t="s">
        <v>10317</v>
      </c>
      <c r="C10246" s="65">
        <v>10</v>
      </c>
      <c r="D10246" s="66"/>
      <c r="E10246" s="66"/>
      <c r="F10246" s="66"/>
      <c r="G10246" s="66">
        <v>0</v>
      </c>
      <c r="H10246" s="66">
        <v>0</v>
      </c>
    </row>
    <row r="10247" spans="1:8" ht="22.5" customHeight="1" x14ac:dyDescent="0.25">
      <c r="A10247" s="26" t="s">
        <v>11029</v>
      </c>
      <c r="B10247" s="26" t="s">
        <v>1285</v>
      </c>
      <c r="C10247" s="65">
        <v>10</v>
      </c>
      <c r="D10247" s="66"/>
      <c r="E10247" s="66"/>
      <c r="F10247" s="66"/>
      <c r="G10247" s="66">
        <v>0</v>
      </c>
      <c r="H10247" s="66">
        <v>0</v>
      </c>
    </row>
    <row r="10248" spans="1:8" ht="22.5" customHeight="1" x14ac:dyDescent="0.25">
      <c r="A10248" s="26" t="s">
        <v>11030</v>
      </c>
      <c r="B10248" s="26" t="s">
        <v>1773</v>
      </c>
      <c r="C10248" s="65">
        <v>10</v>
      </c>
      <c r="D10248" s="66"/>
      <c r="E10248" s="66"/>
      <c r="F10248" s="66"/>
      <c r="G10248" s="66">
        <v>0</v>
      </c>
      <c r="H10248" s="66">
        <v>0</v>
      </c>
    </row>
    <row r="10249" spans="1:8" ht="22.5" customHeight="1" x14ac:dyDescent="0.25">
      <c r="A10249" s="26" t="s">
        <v>11031</v>
      </c>
      <c r="B10249" s="26" t="s">
        <v>1773</v>
      </c>
      <c r="C10249" s="65">
        <v>10</v>
      </c>
      <c r="D10249" s="66"/>
      <c r="E10249" s="66"/>
      <c r="F10249" s="66"/>
      <c r="G10249" s="66">
        <v>0</v>
      </c>
      <c r="H10249" s="66">
        <v>0</v>
      </c>
    </row>
    <row r="10250" spans="1:8" ht="22.5" customHeight="1" x14ac:dyDescent="0.25">
      <c r="A10250" s="26" t="s">
        <v>11032</v>
      </c>
      <c r="B10250" s="26" t="s">
        <v>10328</v>
      </c>
      <c r="C10250" s="65">
        <v>10</v>
      </c>
      <c r="D10250" s="66"/>
      <c r="E10250" s="66"/>
      <c r="F10250" s="66"/>
      <c r="G10250" s="66">
        <v>0</v>
      </c>
      <c r="H10250" s="66">
        <v>0</v>
      </c>
    </row>
    <row r="10251" spans="1:8" ht="22.5" customHeight="1" x14ac:dyDescent="0.25">
      <c r="A10251" s="26" t="s">
        <v>11033</v>
      </c>
      <c r="B10251" s="26" t="s">
        <v>10372</v>
      </c>
      <c r="C10251" s="65">
        <v>6</v>
      </c>
      <c r="D10251" s="66"/>
      <c r="E10251" s="66"/>
      <c r="F10251" s="66"/>
      <c r="G10251" s="66"/>
      <c r="H10251" s="66">
        <v>12079056.810000001</v>
      </c>
    </row>
    <row r="10252" spans="1:8" ht="22.5" customHeight="1" x14ac:dyDescent="0.25">
      <c r="A10252" s="26" t="s">
        <v>11034</v>
      </c>
      <c r="B10252" s="26" t="s">
        <v>1285</v>
      </c>
      <c r="C10252" s="65">
        <v>10</v>
      </c>
      <c r="D10252" s="66"/>
      <c r="E10252" s="66"/>
      <c r="F10252" s="66"/>
      <c r="G10252" s="66">
        <v>-12079056.810000001</v>
      </c>
      <c r="H10252" s="66">
        <v>12079056.810000001</v>
      </c>
    </row>
    <row r="10253" spans="1:8" ht="22.5" customHeight="1" x14ac:dyDescent="0.25">
      <c r="A10253" s="26" t="s">
        <v>11035</v>
      </c>
      <c r="B10253" s="26" t="s">
        <v>1285</v>
      </c>
      <c r="C10253" s="65">
        <v>12</v>
      </c>
      <c r="D10253" s="66"/>
      <c r="E10253" s="66"/>
      <c r="F10253" s="66">
        <v>-12079056.810000001</v>
      </c>
      <c r="G10253" s="66"/>
      <c r="H10253" s="66">
        <v>12079056.810000001</v>
      </c>
    </row>
    <row r="10254" spans="1:8" ht="22.5" customHeight="1" x14ac:dyDescent="0.25">
      <c r="A10254" s="26" t="s">
        <v>11036</v>
      </c>
      <c r="B10254" s="26" t="s">
        <v>1285</v>
      </c>
      <c r="C10254" s="65">
        <v>14</v>
      </c>
      <c r="D10254" s="66"/>
      <c r="E10254" s="66">
        <v>-12079056.810000001</v>
      </c>
      <c r="F10254" s="66"/>
      <c r="G10254" s="66"/>
      <c r="H10254" s="66">
        <v>12079056.810000001</v>
      </c>
    </row>
    <row r="10255" spans="1:8" ht="22.5" customHeight="1" x14ac:dyDescent="0.25">
      <c r="A10255" s="26" t="s">
        <v>11037</v>
      </c>
      <c r="B10255" s="26" t="s">
        <v>147</v>
      </c>
      <c r="C10255" s="65">
        <v>16</v>
      </c>
      <c r="D10255" s="66">
        <v>0</v>
      </c>
      <c r="E10255" s="66"/>
      <c r="F10255" s="66"/>
      <c r="G10255" s="66"/>
      <c r="H10255" s="66">
        <v>0</v>
      </c>
    </row>
    <row r="10256" spans="1:8" x14ac:dyDescent="0.25">
      <c r="A10256" s="26" t="s">
        <v>11038</v>
      </c>
      <c r="B10256" s="26" t="s">
        <v>149</v>
      </c>
      <c r="C10256" s="65">
        <v>16</v>
      </c>
      <c r="D10256" s="66">
        <v>0</v>
      </c>
      <c r="E10256" s="66"/>
      <c r="F10256" s="66"/>
      <c r="G10256" s="66"/>
      <c r="H10256" s="66">
        <v>0</v>
      </c>
    </row>
    <row r="10257" spans="1:8" x14ac:dyDescent="0.25">
      <c r="A10257" s="26" t="s">
        <v>11039</v>
      </c>
      <c r="B10257" s="26" t="s">
        <v>11756</v>
      </c>
      <c r="C10257" s="65">
        <v>16</v>
      </c>
      <c r="D10257" s="66">
        <v>0</v>
      </c>
      <c r="E10257" s="66"/>
      <c r="F10257" s="66"/>
      <c r="G10257" s="66"/>
      <c r="H10257" s="66">
        <v>0</v>
      </c>
    </row>
    <row r="10258" spans="1:8" x14ac:dyDescent="0.25">
      <c r="A10258" s="26" t="s">
        <v>11040</v>
      </c>
      <c r="B10258" s="26" t="s">
        <v>152</v>
      </c>
      <c r="C10258" s="65">
        <v>16</v>
      </c>
      <c r="D10258" s="66">
        <v>-6098521.1100000003</v>
      </c>
      <c r="E10258" s="66"/>
      <c r="F10258" s="66"/>
      <c r="G10258" s="66"/>
      <c r="H10258" s="66">
        <v>6098521.1100000003</v>
      </c>
    </row>
    <row r="10259" spans="1:8" ht="22.5" customHeight="1" x14ac:dyDescent="0.25">
      <c r="A10259" s="26" t="s">
        <v>11041</v>
      </c>
      <c r="B10259" s="26" t="s">
        <v>154</v>
      </c>
      <c r="C10259" s="65">
        <v>16</v>
      </c>
      <c r="D10259" s="66">
        <v>0</v>
      </c>
      <c r="E10259" s="66"/>
      <c r="F10259" s="66"/>
      <c r="G10259" s="66"/>
      <c r="H10259" s="66">
        <v>0</v>
      </c>
    </row>
    <row r="10260" spans="1:8" x14ac:dyDescent="0.25">
      <c r="A10260" s="26" t="s">
        <v>11042</v>
      </c>
      <c r="B10260" s="26" t="s">
        <v>222</v>
      </c>
      <c r="C10260" s="65">
        <v>16</v>
      </c>
      <c r="D10260" s="66">
        <v>0</v>
      </c>
      <c r="E10260" s="66"/>
      <c r="F10260" s="66"/>
      <c r="G10260" s="66"/>
      <c r="H10260" s="66">
        <v>0</v>
      </c>
    </row>
    <row r="10261" spans="1:8" x14ac:dyDescent="0.25">
      <c r="A10261" s="26" t="s">
        <v>11043</v>
      </c>
      <c r="B10261" s="26" t="s">
        <v>158</v>
      </c>
      <c r="C10261" s="65">
        <v>16</v>
      </c>
      <c r="D10261" s="66">
        <v>0</v>
      </c>
      <c r="E10261" s="66"/>
      <c r="F10261" s="66"/>
      <c r="G10261" s="66"/>
      <c r="H10261" s="66">
        <v>0</v>
      </c>
    </row>
    <row r="10262" spans="1:8" x14ac:dyDescent="0.25">
      <c r="A10262" s="26" t="s">
        <v>11044</v>
      </c>
      <c r="B10262" s="26" t="s">
        <v>160</v>
      </c>
      <c r="C10262" s="65">
        <v>16</v>
      </c>
      <c r="D10262" s="66">
        <v>-2106045.11</v>
      </c>
      <c r="E10262" s="66"/>
      <c r="F10262" s="66"/>
      <c r="G10262" s="66"/>
      <c r="H10262" s="66">
        <v>2106045.11</v>
      </c>
    </row>
    <row r="10263" spans="1:8" ht="12.75" customHeight="1" x14ac:dyDescent="0.25">
      <c r="A10263" s="26" t="s">
        <v>11045</v>
      </c>
      <c r="B10263" s="26" t="s">
        <v>10398</v>
      </c>
      <c r="C10263" s="65">
        <v>16</v>
      </c>
      <c r="D10263" s="66">
        <v>0</v>
      </c>
      <c r="E10263" s="66"/>
      <c r="F10263" s="66"/>
      <c r="G10263" s="66"/>
      <c r="H10263" s="66">
        <v>0</v>
      </c>
    </row>
    <row r="10264" spans="1:8" ht="22.5" customHeight="1" x14ac:dyDescent="0.25">
      <c r="A10264" s="26" t="s">
        <v>11046</v>
      </c>
      <c r="B10264" s="26" t="s">
        <v>164</v>
      </c>
      <c r="C10264" s="65">
        <v>16</v>
      </c>
      <c r="D10264" s="66">
        <v>0</v>
      </c>
      <c r="E10264" s="66"/>
      <c r="F10264" s="66"/>
      <c r="G10264" s="66"/>
      <c r="H10264" s="66">
        <v>0</v>
      </c>
    </row>
    <row r="10265" spans="1:8" ht="22.5" customHeight="1" x14ac:dyDescent="0.25">
      <c r="A10265" s="26" t="s">
        <v>12323</v>
      </c>
      <c r="B10265" s="26" t="s">
        <v>12321</v>
      </c>
      <c r="C10265" s="65">
        <v>16</v>
      </c>
      <c r="D10265" s="66">
        <v>-3874490.59</v>
      </c>
      <c r="E10265" s="66"/>
      <c r="F10265" s="66"/>
      <c r="G10265" s="66"/>
      <c r="H10265" s="66">
        <v>3874490.59</v>
      </c>
    </row>
    <row r="10266" spans="1:8" x14ac:dyDescent="0.25">
      <c r="A10266" s="26" t="s">
        <v>11946</v>
      </c>
      <c r="B10266" s="26" t="s">
        <v>10328</v>
      </c>
      <c r="C10266" s="65">
        <v>10</v>
      </c>
      <c r="D10266" s="66"/>
      <c r="E10266" s="66"/>
      <c r="F10266" s="66"/>
      <c r="G10266" s="66">
        <v>0</v>
      </c>
      <c r="H10266" s="66">
        <v>0</v>
      </c>
    </row>
    <row r="10267" spans="1:8" x14ac:dyDescent="0.25">
      <c r="A10267" s="26" t="s">
        <v>11947</v>
      </c>
      <c r="B10267" s="26" t="s">
        <v>10328</v>
      </c>
      <c r="C10267" s="65">
        <v>12</v>
      </c>
      <c r="D10267" s="66"/>
      <c r="E10267" s="66"/>
      <c r="F10267" s="66">
        <v>0</v>
      </c>
      <c r="G10267" s="66"/>
      <c r="H10267" s="66">
        <v>0</v>
      </c>
    </row>
    <row r="10268" spans="1:8" x14ac:dyDescent="0.25">
      <c r="A10268" s="26" t="s">
        <v>11948</v>
      </c>
      <c r="B10268" s="26" t="s">
        <v>10328</v>
      </c>
      <c r="C10268" s="65">
        <v>14</v>
      </c>
      <c r="D10268" s="66"/>
      <c r="E10268" s="66">
        <v>0</v>
      </c>
      <c r="F10268" s="66"/>
      <c r="G10268" s="66"/>
      <c r="H10268" s="66">
        <v>0</v>
      </c>
    </row>
    <row r="10269" spans="1:8" x14ac:dyDescent="0.25">
      <c r="A10269" s="26" t="s">
        <v>11949</v>
      </c>
      <c r="B10269" s="26" t="s">
        <v>11942</v>
      </c>
      <c r="C10269" s="65">
        <v>16</v>
      </c>
      <c r="D10269" s="66">
        <v>0</v>
      </c>
      <c r="E10269" s="66"/>
      <c r="F10269" s="66"/>
      <c r="G10269" s="66"/>
      <c r="H10269" s="66">
        <v>0</v>
      </c>
    </row>
    <row r="10270" spans="1:8" x14ac:dyDescent="0.25">
      <c r="A10270" s="26" t="s">
        <v>11047</v>
      </c>
      <c r="B10270" s="26" t="s">
        <v>11048</v>
      </c>
      <c r="C10270" s="65">
        <v>6</v>
      </c>
      <c r="D10270" s="66"/>
      <c r="E10270" s="66"/>
      <c r="F10270" s="66"/>
      <c r="G10270" s="66"/>
      <c r="H10270" s="66">
        <v>0</v>
      </c>
    </row>
    <row r="10271" spans="1:8" x14ac:dyDescent="0.25">
      <c r="A10271" s="26" t="s">
        <v>11049</v>
      </c>
      <c r="B10271" s="26" t="s">
        <v>1285</v>
      </c>
      <c r="C10271" s="65">
        <v>10</v>
      </c>
      <c r="D10271" s="66"/>
      <c r="E10271" s="66"/>
      <c r="F10271" s="66"/>
      <c r="G10271" s="66">
        <v>0</v>
      </c>
      <c r="H10271" s="66">
        <v>0</v>
      </c>
    </row>
    <row r="10272" spans="1:8" x14ac:dyDescent="0.25">
      <c r="A10272" s="26" t="s">
        <v>11050</v>
      </c>
      <c r="B10272" s="26" t="s">
        <v>1285</v>
      </c>
      <c r="C10272" s="65">
        <v>12</v>
      </c>
      <c r="D10272" s="66"/>
      <c r="E10272" s="66"/>
      <c r="F10272" s="66">
        <v>0</v>
      </c>
      <c r="G10272" s="66"/>
      <c r="H10272" s="66">
        <v>0</v>
      </c>
    </row>
    <row r="10273" spans="1:8" x14ac:dyDescent="0.25">
      <c r="A10273" s="26" t="s">
        <v>11051</v>
      </c>
      <c r="B10273" s="26" t="s">
        <v>1285</v>
      </c>
      <c r="C10273" s="65">
        <v>14</v>
      </c>
      <c r="D10273" s="66"/>
      <c r="E10273" s="66">
        <v>0</v>
      </c>
      <c r="F10273" s="66"/>
      <c r="G10273" s="66"/>
      <c r="H10273" s="66">
        <v>0</v>
      </c>
    </row>
    <row r="10274" spans="1:8" x14ac:dyDescent="0.25">
      <c r="A10274" s="26" t="s">
        <v>11052</v>
      </c>
      <c r="B10274" s="26" t="s">
        <v>7424</v>
      </c>
      <c r="C10274" s="65">
        <v>16</v>
      </c>
      <c r="D10274" s="66">
        <v>0</v>
      </c>
      <c r="E10274" s="66"/>
      <c r="F10274" s="66"/>
      <c r="G10274" s="66"/>
      <c r="H10274" s="66">
        <v>0</v>
      </c>
    </row>
    <row r="10275" spans="1:8" x14ac:dyDescent="0.25">
      <c r="A10275" s="26" t="s">
        <v>11053</v>
      </c>
      <c r="B10275" s="26" t="s">
        <v>11609</v>
      </c>
      <c r="C10275" s="65">
        <v>16</v>
      </c>
      <c r="D10275" s="66">
        <v>0</v>
      </c>
      <c r="E10275" s="66"/>
      <c r="F10275" s="66"/>
      <c r="G10275" s="66"/>
      <c r="H10275" s="66">
        <v>0</v>
      </c>
    </row>
    <row r="10276" spans="1:8" x14ac:dyDescent="0.25">
      <c r="A10276" s="26" t="s">
        <v>11054</v>
      </c>
      <c r="B10276" s="26" t="s">
        <v>10431</v>
      </c>
      <c r="C10276" s="65">
        <v>6</v>
      </c>
      <c r="D10276" s="66"/>
      <c r="E10276" s="66"/>
      <c r="F10276" s="66"/>
      <c r="G10276" s="66"/>
      <c r="H10276" s="66">
        <v>283643.07</v>
      </c>
    </row>
    <row r="10277" spans="1:8" ht="21" x14ac:dyDescent="0.25">
      <c r="A10277" s="26" t="s">
        <v>11055</v>
      </c>
      <c r="B10277" s="26" t="s">
        <v>10309</v>
      </c>
      <c r="C10277" s="65">
        <v>10</v>
      </c>
      <c r="D10277" s="66"/>
      <c r="E10277" s="66"/>
      <c r="F10277" s="66"/>
      <c r="G10277" s="66">
        <v>-283643.07</v>
      </c>
      <c r="H10277" s="66">
        <v>283643.07</v>
      </c>
    </row>
    <row r="10278" spans="1:8" ht="21" x14ac:dyDescent="0.25">
      <c r="A10278" s="26" t="s">
        <v>11056</v>
      </c>
      <c r="B10278" s="26" t="s">
        <v>10309</v>
      </c>
      <c r="C10278" s="65">
        <v>12</v>
      </c>
      <c r="D10278" s="66"/>
      <c r="E10278" s="66"/>
      <c r="F10278" s="66">
        <v>-283643.07</v>
      </c>
      <c r="G10278" s="66"/>
      <c r="H10278" s="66">
        <v>283643.07</v>
      </c>
    </row>
    <row r="10279" spans="1:8" ht="21" x14ac:dyDescent="0.25">
      <c r="A10279" s="26" t="s">
        <v>11057</v>
      </c>
      <c r="B10279" s="26" t="s">
        <v>10309</v>
      </c>
      <c r="C10279" s="65">
        <v>14</v>
      </c>
      <c r="D10279" s="66"/>
      <c r="E10279" s="66">
        <v>-283643.07</v>
      </c>
      <c r="F10279" s="66"/>
      <c r="G10279" s="66"/>
      <c r="H10279" s="66">
        <v>283643.07</v>
      </c>
    </row>
    <row r="10280" spans="1:8" ht="21" x14ac:dyDescent="0.25">
      <c r="A10280" s="26" t="s">
        <v>11058</v>
      </c>
      <c r="B10280" s="26" t="s">
        <v>10309</v>
      </c>
      <c r="C10280" s="65">
        <v>16</v>
      </c>
      <c r="D10280" s="66">
        <v>-283643.07</v>
      </c>
      <c r="E10280" s="66"/>
      <c r="F10280" s="66"/>
      <c r="G10280" s="66"/>
      <c r="H10280" s="66">
        <v>283643.07</v>
      </c>
    </row>
    <row r="10281" spans="1:8" x14ac:dyDescent="0.25">
      <c r="A10281" s="26" t="s">
        <v>11059</v>
      </c>
      <c r="B10281" s="26" t="s">
        <v>10454</v>
      </c>
      <c r="C10281" s="65">
        <v>3</v>
      </c>
      <c r="D10281" s="66"/>
      <c r="E10281" s="66"/>
      <c r="F10281" s="66"/>
      <c r="G10281" s="66"/>
      <c r="H10281" s="66">
        <v>0</v>
      </c>
    </row>
    <row r="10282" spans="1:8" x14ac:dyDescent="0.25">
      <c r="A10282" s="26" t="s">
        <v>11060</v>
      </c>
      <c r="B10282" s="26" t="s">
        <v>11061</v>
      </c>
      <c r="C10282" s="65">
        <v>4</v>
      </c>
      <c r="D10282" s="66"/>
      <c r="E10282" s="66"/>
      <c r="F10282" s="66"/>
      <c r="G10282" s="66"/>
      <c r="H10282" s="66">
        <v>0</v>
      </c>
    </row>
    <row r="10283" spans="1:8" ht="22.5" customHeight="1" x14ac:dyDescent="0.25">
      <c r="A10283" s="26" t="s">
        <v>11062</v>
      </c>
      <c r="B10283" s="26" t="s">
        <v>10454</v>
      </c>
      <c r="C10283" s="65">
        <v>6</v>
      </c>
      <c r="D10283" s="66"/>
      <c r="E10283" s="66"/>
      <c r="F10283" s="66"/>
      <c r="G10283" s="66"/>
      <c r="H10283" s="66">
        <v>0</v>
      </c>
    </row>
    <row r="10284" spans="1:8" ht="22.5" customHeight="1" x14ac:dyDescent="0.25">
      <c r="A10284" s="26" t="s">
        <v>11063</v>
      </c>
      <c r="B10284" s="26" t="s">
        <v>4555</v>
      </c>
      <c r="C10284" s="65">
        <v>10</v>
      </c>
      <c r="D10284" s="66"/>
      <c r="E10284" s="66"/>
      <c r="F10284" s="66"/>
      <c r="G10284" s="66">
        <v>0</v>
      </c>
      <c r="H10284" s="66">
        <v>0</v>
      </c>
    </row>
    <row r="10285" spans="1:8" x14ac:dyDescent="0.25">
      <c r="A10285" s="26" t="s">
        <v>11064</v>
      </c>
      <c r="B10285" s="26" t="s">
        <v>4555</v>
      </c>
      <c r="C10285" s="65">
        <v>10</v>
      </c>
      <c r="D10285" s="66"/>
      <c r="E10285" s="66"/>
      <c r="F10285" s="66"/>
      <c r="G10285" s="66">
        <v>0</v>
      </c>
      <c r="H10285" s="66">
        <v>0</v>
      </c>
    </row>
    <row r="10286" spans="1:8" x14ac:dyDescent="0.25">
      <c r="A10286" s="26" t="s">
        <v>11065</v>
      </c>
      <c r="B10286" s="26" t="s">
        <v>11066</v>
      </c>
      <c r="C10286" s="65">
        <v>2</v>
      </c>
      <c r="D10286" s="66"/>
      <c r="E10286" s="66"/>
      <c r="F10286" s="66"/>
      <c r="G10286" s="66"/>
      <c r="H10286" s="66">
        <v>369168063.00999999</v>
      </c>
    </row>
    <row r="10287" spans="1:8" x14ac:dyDescent="0.25">
      <c r="A10287" s="26" t="s">
        <v>11067</v>
      </c>
      <c r="B10287" s="26" t="s">
        <v>10462</v>
      </c>
      <c r="C10287" s="65">
        <v>3</v>
      </c>
      <c r="D10287" s="66"/>
      <c r="E10287" s="66"/>
      <c r="F10287" s="66"/>
      <c r="G10287" s="66"/>
      <c r="H10287" s="66">
        <v>339379384.64999998</v>
      </c>
    </row>
    <row r="10288" spans="1:8" ht="21" x14ac:dyDescent="0.25">
      <c r="A10288" s="26" t="s">
        <v>11068</v>
      </c>
      <c r="B10288" s="26" t="s">
        <v>11069</v>
      </c>
      <c r="C10288" s="65">
        <v>4</v>
      </c>
      <c r="D10288" s="66"/>
      <c r="E10288" s="66"/>
      <c r="F10288" s="66"/>
      <c r="G10288" s="66"/>
      <c r="H10288" s="66">
        <v>339379384.64999998</v>
      </c>
    </row>
    <row r="10289" spans="1:8" ht="22.5" customHeight="1" x14ac:dyDescent="0.25">
      <c r="A10289" s="26" t="s">
        <v>11070</v>
      </c>
      <c r="B10289" s="26" t="s">
        <v>10462</v>
      </c>
      <c r="C10289" s="65">
        <v>6</v>
      </c>
      <c r="D10289" s="66"/>
      <c r="E10289" s="66"/>
      <c r="F10289" s="66"/>
      <c r="G10289" s="66"/>
      <c r="H10289" s="66">
        <v>339379384.64999998</v>
      </c>
    </row>
    <row r="10290" spans="1:8" ht="22.5" customHeight="1" x14ac:dyDescent="0.25">
      <c r="A10290" s="26" t="s">
        <v>11071</v>
      </c>
      <c r="B10290" s="26" t="s">
        <v>10466</v>
      </c>
      <c r="C10290" s="65">
        <v>10</v>
      </c>
      <c r="D10290" s="66"/>
      <c r="E10290" s="66"/>
      <c r="F10290" s="66"/>
      <c r="G10290" s="66">
        <v>-8357482.5099999998</v>
      </c>
      <c r="H10290" s="66">
        <v>8357482.5099999998</v>
      </c>
    </row>
    <row r="10291" spans="1:8" x14ac:dyDescent="0.25">
      <c r="A10291" s="26" t="s">
        <v>11072</v>
      </c>
      <c r="B10291" s="26" t="s">
        <v>10466</v>
      </c>
      <c r="C10291" s="65">
        <v>12</v>
      </c>
      <c r="D10291" s="66"/>
      <c r="E10291" s="66"/>
      <c r="F10291" s="66">
        <v>-8357482.5099999998</v>
      </c>
      <c r="G10291" s="66"/>
      <c r="H10291" s="66">
        <v>8357482.5099999998</v>
      </c>
    </row>
    <row r="10292" spans="1:8" x14ac:dyDescent="0.25">
      <c r="A10292" s="26" t="s">
        <v>11073</v>
      </c>
      <c r="B10292" s="26" t="s">
        <v>10466</v>
      </c>
      <c r="C10292" s="65">
        <v>14</v>
      </c>
      <c r="D10292" s="66"/>
      <c r="E10292" s="66">
        <v>-8357482.5099999998</v>
      </c>
      <c r="F10292" s="66"/>
      <c r="G10292" s="66"/>
      <c r="H10292" s="66">
        <v>8357482.5099999998</v>
      </c>
    </row>
    <row r="10293" spans="1:8" x14ac:dyDescent="0.25">
      <c r="A10293" s="26" t="s">
        <v>11074</v>
      </c>
      <c r="B10293" s="26" t="s">
        <v>10470</v>
      </c>
      <c r="C10293" s="65">
        <v>16</v>
      </c>
      <c r="D10293" s="66">
        <v>-4585560.04</v>
      </c>
      <c r="E10293" s="66"/>
      <c r="F10293" s="66"/>
      <c r="G10293" s="66"/>
      <c r="H10293" s="66">
        <v>4585560.04</v>
      </c>
    </row>
    <row r="10294" spans="1:8" x14ac:dyDescent="0.25">
      <c r="A10294" s="26" t="s">
        <v>11075</v>
      </c>
      <c r="B10294" s="26" t="s">
        <v>10472</v>
      </c>
      <c r="C10294" s="65">
        <v>16</v>
      </c>
      <c r="D10294" s="66">
        <v>-3771922.47</v>
      </c>
      <c r="E10294" s="66"/>
      <c r="F10294" s="66"/>
      <c r="G10294" s="66"/>
      <c r="H10294" s="66">
        <v>3771922.47</v>
      </c>
    </row>
    <row r="10295" spans="1:8" ht="22.5" customHeight="1" x14ac:dyDescent="0.25">
      <c r="A10295" s="26" t="s">
        <v>11076</v>
      </c>
      <c r="B10295" s="26" t="s">
        <v>10466</v>
      </c>
      <c r="C10295" s="65">
        <v>10</v>
      </c>
      <c r="D10295" s="66"/>
      <c r="E10295" s="66"/>
      <c r="F10295" s="66"/>
      <c r="G10295" s="66">
        <v>0</v>
      </c>
      <c r="H10295" s="66">
        <v>0</v>
      </c>
    </row>
    <row r="10296" spans="1:8" x14ac:dyDescent="0.25">
      <c r="A10296" s="26" t="s">
        <v>11077</v>
      </c>
      <c r="B10296" s="26" t="s">
        <v>10474</v>
      </c>
      <c r="C10296" s="65">
        <v>10</v>
      </c>
      <c r="D10296" s="66"/>
      <c r="E10296" s="66"/>
      <c r="F10296" s="66"/>
      <c r="G10296" s="66">
        <v>-133725434.78</v>
      </c>
      <c r="H10296" s="66">
        <v>133725434.78</v>
      </c>
    </row>
    <row r="10297" spans="1:8" ht="12.75" customHeight="1" x14ac:dyDescent="0.25">
      <c r="A10297" s="26" t="s">
        <v>11078</v>
      </c>
      <c r="B10297" s="26" t="s">
        <v>10474</v>
      </c>
      <c r="C10297" s="65">
        <v>12</v>
      </c>
      <c r="D10297" s="66"/>
      <c r="E10297" s="66"/>
      <c r="F10297" s="66">
        <v>-133725434.78</v>
      </c>
      <c r="G10297" s="66"/>
      <c r="H10297" s="66">
        <v>133725434.78</v>
      </c>
    </row>
    <row r="10298" spans="1:8" ht="12.75" customHeight="1" x14ac:dyDescent="0.25">
      <c r="A10298" s="26" t="s">
        <v>11079</v>
      </c>
      <c r="B10298" s="26" t="s">
        <v>10474</v>
      </c>
      <c r="C10298" s="65">
        <v>14</v>
      </c>
      <c r="D10298" s="66"/>
      <c r="E10298" s="66">
        <v>-133725434.78</v>
      </c>
      <c r="F10298" s="66"/>
      <c r="G10298" s="66"/>
      <c r="H10298" s="66">
        <v>133725434.78</v>
      </c>
    </row>
    <row r="10299" spans="1:8" x14ac:dyDescent="0.25">
      <c r="A10299" s="26" t="s">
        <v>11080</v>
      </c>
      <c r="B10299" s="26" t="s">
        <v>10470</v>
      </c>
      <c r="C10299" s="65">
        <v>16</v>
      </c>
      <c r="D10299" s="66">
        <v>-131506945.26000001</v>
      </c>
      <c r="E10299" s="66"/>
      <c r="F10299" s="66"/>
      <c r="G10299" s="66"/>
      <c r="H10299" s="66">
        <v>131506945.26000001</v>
      </c>
    </row>
    <row r="10300" spans="1:8" ht="22.5" customHeight="1" x14ac:dyDescent="0.25">
      <c r="A10300" s="26" t="s">
        <v>11081</v>
      </c>
      <c r="B10300" s="26" t="s">
        <v>10472</v>
      </c>
      <c r="C10300" s="65">
        <v>16</v>
      </c>
      <c r="D10300" s="66">
        <v>-2218489.52</v>
      </c>
      <c r="E10300" s="66"/>
      <c r="F10300" s="66"/>
      <c r="G10300" s="66"/>
      <c r="H10300" s="66">
        <v>2218489.52</v>
      </c>
    </row>
    <row r="10301" spans="1:8" ht="22.5" customHeight="1" x14ac:dyDescent="0.25">
      <c r="A10301" s="26" t="s">
        <v>11082</v>
      </c>
      <c r="B10301" s="26" t="s">
        <v>10474</v>
      </c>
      <c r="C10301" s="65">
        <v>10</v>
      </c>
      <c r="D10301" s="66"/>
      <c r="E10301" s="66"/>
      <c r="F10301" s="66"/>
      <c r="G10301" s="66">
        <v>0</v>
      </c>
      <c r="H10301" s="66">
        <v>0</v>
      </c>
    </row>
    <row r="10302" spans="1:8" ht="22.5" customHeight="1" x14ac:dyDescent="0.25">
      <c r="A10302" s="26" t="s">
        <v>11083</v>
      </c>
      <c r="B10302" s="26" t="s">
        <v>10480</v>
      </c>
      <c r="C10302" s="65">
        <v>10</v>
      </c>
      <c r="D10302" s="66"/>
      <c r="E10302" s="66"/>
      <c r="F10302" s="66"/>
      <c r="G10302" s="66">
        <v>-316106.87</v>
      </c>
      <c r="H10302" s="66">
        <v>316106.87</v>
      </c>
    </row>
    <row r="10303" spans="1:8" x14ac:dyDescent="0.25">
      <c r="A10303" s="26" t="s">
        <v>11084</v>
      </c>
      <c r="B10303" s="26" t="s">
        <v>10480</v>
      </c>
      <c r="C10303" s="65">
        <v>12</v>
      </c>
      <c r="D10303" s="66"/>
      <c r="E10303" s="66"/>
      <c r="F10303" s="66">
        <v>-316106.87</v>
      </c>
      <c r="G10303" s="66"/>
      <c r="H10303" s="66">
        <v>316106.87</v>
      </c>
    </row>
    <row r="10304" spans="1:8" x14ac:dyDescent="0.25">
      <c r="A10304" s="26" t="s">
        <v>11085</v>
      </c>
      <c r="B10304" s="26" t="s">
        <v>10480</v>
      </c>
      <c r="C10304" s="65">
        <v>14</v>
      </c>
      <c r="D10304" s="66"/>
      <c r="E10304" s="66">
        <v>-316106.87</v>
      </c>
      <c r="F10304" s="66"/>
      <c r="G10304" s="66"/>
      <c r="H10304" s="66">
        <v>316106.87</v>
      </c>
    </row>
    <row r="10305" spans="1:8" x14ac:dyDescent="0.25">
      <c r="A10305" s="26" t="s">
        <v>11086</v>
      </c>
      <c r="B10305" s="26" t="s">
        <v>10480</v>
      </c>
      <c r="C10305" s="65">
        <v>16</v>
      </c>
      <c r="D10305" s="66">
        <v>-316106.87</v>
      </c>
      <c r="E10305" s="66"/>
      <c r="F10305" s="66"/>
      <c r="G10305" s="66"/>
      <c r="H10305" s="66">
        <v>316106.87</v>
      </c>
    </row>
    <row r="10306" spans="1:8" x14ac:dyDescent="0.25">
      <c r="A10306" s="26" t="s">
        <v>11087</v>
      </c>
      <c r="B10306" s="26" t="s">
        <v>10480</v>
      </c>
      <c r="C10306" s="65">
        <v>10</v>
      </c>
      <c r="D10306" s="66"/>
      <c r="E10306" s="66"/>
      <c r="F10306" s="66"/>
      <c r="G10306" s="66">
        <v>0</v>
      </c>
      <c r="H10306" s="66">
        <v>0</v>
      </c>
    </row>
    <row r="10307" spans="1:8" x14ac:dyDescent="0.25">
      <c r="A10307" s="26" t="s">
        <v>11088</v>
      </c>
      <c r="B10307" s="26" t="s">
        <v>10485</v>
      </c>
      <c r="C10307" s="65">
        <v>10</v>
      </c>
      <c r="D10307" s="66"/>
      <c r="E10307" s="66"/>
      <c r="F10307" s="66"/>
      <c r="G10307" s="66">
        <v>-690099.41</v>
      </c>
      <c r="H10307" s="66">
        <v>690099.41</v>
      </c>
    </row>
    <row r="10308" spans="1:8" x14ac:dyDescent="0.25">
      <c r="A10308" s="26" t="s">
        <v>11089</v>
      </c>
      <c r="B10308" s="26" t="s">
        <v>10485</v>
      </c>
      <c r="C10308" s="65">
        <v>12</v>
      </c>
      <c r="D10308" s="66"/>
      <c r="E10308" s="66"/>
      <c r="F10308" s="66">
        <v>-690099.41</v>
      </c>
      <c r="G10308" s="66"/>
      <c r="H10308" s="66">
        <v>690099.41</v>
      </c>
    </row>
    <row r="10309" spans="1:8" ht="12.75" customHeight="1" x14ac:dyDescent="0.25">
      <c r="A10309" s="26" t="s">
        <v>11090</v>
      </c>
      <c r="B10309" s="26" t="s">
        <v>10485</v>
      </c>
      <c r="C10309" s="65">
        <v>14</v>
      </c>
      <c r="D10309" s="66"/>
      <c r="E10309" s="66">
        <v>-690099.41</v>
      </c>
      <c r="F10309" s="66"/>
      <c r="G10309" s="66"/>
      <c r="H10309" s="66">
        <v>690099.41</v>
      </c>
    </row>
    <row r="10310" spans="1:8" x14ac:dyDescent="0.25">
      <c r="A10310" s="26" t="s">
        <v>11091</v>
      </c>
      <c r="B10310" s="26" t="s">
        <v>10489</v>
      </c>
      <c r="C10310" s="65">
        <v>16</v>
      </c>
      <c r="D10310" s="66">
        <v>-241858.91</v>
      </c>
      <c r="E10310" s="66"/>
      <c r="F10310" s="66"/>
      <c r="G10310" s="66"/>
      <c r="H10310" s="66">
        <v>241858.91</v>
      </c>
    </row>
    <row r="10311" spans="1:8" x14ac:dyDescent="0.25">
      <c r="A10311" s="26" t="s">
        <v>11092</v>
      </c>
      <c r="B10311" s="26" t="s">
        <v>5248</v>
      </c>
      <c r="C10311" s="65">
        <v>16</v>
      </c>
      <c r="D10311" s="66">
        <v>-416623.75</v>
      </c>
      <c r="E10311" s="66"/>
      <c r="F10311" s="66"/>
      <c r="G10311" s="66"/>
      <c r="H10311" s="66">
        <v>416623.75</v>
      </c>
    </row>
    <row r="10312" spans="1:8" ht="12.75" customHeight="1" x14ac:dyDescent="0.25">
      <c r="A10312" s="26" t="s">
        <v>11093</v>
      </c>
      <c r="B10312" s="26" t="s">
        <v>10492</v>
      </c>
      <c r="C10312" s="65">
        <v>16</v>
      </c>
      <c r="D10312" s="66">
        <v>-31616.75</v>
      </c>
      <c r="E10312" s="66"/>
      <c r="F10312" s="66"/>
      <c r="G10312" s="66"/>
      <c r="H10312" s="66">
        <v>31616.75</v>
      </c>
    </row>
    <row r="10313" spans="1:8" x14ac:dyDescent="0.25">
      <c r="A10313" s="26" t="s">
        <v>11094</v>
      </c>
      <c r="B10313" s="26" t="s">
        <v>10485</v>
      </c>
      <c r="C10313" s="65">
        <v>10</v>
      </c>
      <c r="D10313" s="66"/>
      <c r="E10313" s="66"/>
      <c r="F10313" s="66"/>
      <c r="G10313" s="66">
        <v>0</v>
      </c>
      <c r="H10313" s="66">
        <v>0</v>
      </c>
    </row>
    <row r="10314" spans="1:8" x14ac:dyDescent="0.25">
      <c r="A10314" s="26" t="s">
        <v>11095</v>
      </c>
      <c r="B10314" s="26" t="s">
        <v>11096</v>
      </c>
      <c r="C10314" s="65">
        <v>10</v>
      </c>
      <c r="D10314" s="66"/>
      <c r="E10314" s="66"/>
      <c r="F10314" s="66"/>
      <c r="G10314" s="66">
        <v>0</v>
      </c>
      <c r="H10314" s="66">
        <v>0</v>
      </c>
    </row>
    <row r="10315" spans="1:8" ht="22.5" customHeight="1" x14ac:dyDescent="0.25">
      <c r="A10315" s="26" t="s">
        <v>11097</v>
      </c>
      <c r="B10315" s="26" t="s">
        <v>10494</v>
      </c>
      <c r="C10315" s="65">
        <v>10</v>
      </c>
      <c r="D10315" s="66"/>
      <c r="E10315" s="66"/>
      <c r="F10315" s="66"/>
      <c r="G10315" s="66">
        <v>0</v>
      </c>
      <c r="H10315" s="66">
        <v>0</v>
      </c>
    </row>
    <row r="10316" spans="1:8" ht="22.5" customHeight="1" x14ac:dyDescent="0.25">
      <c r="A10316" s="26" t="s">
        <v>11098</v>
      </c>
      <c r="B10316" s="26" t="s">
        <v>10775</v>
      </c>
      <c r="C10316" s="65">
        <v>10</v>
      </c>
      <c r="D10316" s="66"/>
      <c r="E10316" s="66"/>
      <c r="F10316" s="66"/>
      <c r="G10316" s="66">
        <v>-171097112.34</v>
      </c>
      <c r="H10316" s="66">
        <v>171097112.34</v>
      </c>
    </row>
    <row r="10317" spans="1:8" ht="22.5" customHeight="1" x14ac:dyDescent="0.25">
      <c r="A10317" s="26" t="s">
        <v>11099</v>
      </c>
      <c r="B10317" s="26" t="s">
        <v>10775</v>
      </c>
      <c r="C10317" s="65">
        <v>12</v>
      </c>
      <c r="D10317" s="66"/>
      <c r="E10317" s="66"/>
      <c r="F10317" s="66">
        <v>-171097112.34</v>
      </c>
      <c r="G10317" s="66"/>
      <c r="H10317" s="66">
        <v>171097112.34</v>
      </c>
    </row>
    <row r="10318" spans="1:8" x14ac:dyDescent="0.25">
      <c r="A10318" s="26" t="s">
        <v>11100</v>
      </c>
      <c r="B10318" s="26" t="s">
        <v>10775</v>
      </c>
      <c r="C10318" s="65">
        <v>14</v>
      </c>
      <c r="D10318" s="66"/>
      <c r="E10318" s="66">
        <v>-171097112.34</v>
      </c>
      <c r="F10318" s="66"/>
      <c r="G10318" s="66"/>
      <c r="H10318" s="66">
        <v>171097112.34</v>
      </c>
    </row>
    <row r="10319" spans="1:8" x14ac:dyDescent="0.25">
      <c r="A10319" s="26" t="s">
        <v>11101</v>
      </c>
      <c r="B10319" s="26" t="s">
        <v>10501</v>
      </c>
      <c r="C10319" s="65">
        <v>16</v>
      </c>
      <c r="D10319" s="66">
        <v>-171097112.34</v>
      </c>
      <c r="E10319" s="66"/>
      <c r="F10319" s="66"/>
      <c r="G10319" s="66"/>
      <c r="H10319" s="66">
        <v>171097112.34</v>
      </c>
    </row>
    <row r="10320" spans="1:8" x14ac:dyDescent="0.25">
      <c r="A10320" s="26" t="s">
        <v>11102</v>
      </c>
      <c r="B10320" s="26" t="s">
        <v>10496</v>
      </c>
      <c r="C10320" s="65">
        <v>10</v>
      </c>
      <c r="D10320" s="66"/>
      <c r="E10320" s="66"/>
      <c r="F10320" s="66"/>
      <c r="G10320" s="66">
        <v>0</v>
      </c>
      <c r="H10320" s="66">
        <v>0</v>
      </c>
    </row>
    <row r="10321" spans="1:8" x14ac:dyDescent="0.25">
      <c r="A10321" s="26" t="s">
        <v>11103</v>
      </c>
      <c r="B10321" s="26" t="s">
        <v>10503</v>
      </c>
      <c r="C10321" s="65">
        <v>10</v>
      </c>
      <c r="D10321" s="66"/>
      <c r="E10321" s="66"/>
      <c r="F10321" s="66"/>
      <c r="G10321" s="66">
        <v>0</v>
      </c>
      <c r="H10321" s="66">
        <v>0</v>
      </c>
    </row>
    <row r="10322" spans="1:8" x14ac:dyDescent="0.25">
      <c r="A10322" s="26" t="s">
        <v>11104</v>
      </c>
      <c r="B10322" s="26" t="s">
        <v>10505</v>
      </c>
      <c r="C10322" s="65">
        <v>10</v>
      </c>
      <c r="D10322" s="66"/>
      <c r="E10322" s="66"/>
      <c r="F10322" s="66"/>
      <c r="G10322" s="66">
        <v>-25193148.739999998</v>
      </c>
      <c r="H10322" s="66">
        <v>25193148.739999998</v>
      </c>
    </row>
    <row r="10323" spans="1:8" ht="12.75" customHeight="1" x14ac:dyDescent="0.25">
      <c r="A10323" s="26" t="s">
        <v>11105</v>
      </c>
      <c r="B10323" s="26" t="s">
        <v>10505</v>
      </c>
      <c r="C10323" s="65">
        <v>12</v>
      </c>
      <c r="D10323" s="66"/>
      <c r="E10323" s="66"/>
      <c r="F10323" s="66">
        <v>-25193148.739999998</v>
      </c>
      <c r="G10323" s="66"/>
      <c r="H10323" s="66">
        <v>25193148.739999998</v>
      </c>
    </row>
    <row r="10324" spans="1:8" x14ac:dyDescent="0.25">
      <c r="A10324" s="26" t="s">
        <v>11106</v>
      </c>
      <c r="B10324" s="26" t="s">
        <v>10505</v>
      </c>
      <c r="C10324" s="65">
        <v>14</v>
      </c>
      <c r="D10324" s="66"/>
      <c r="E10324" s="66">
        <v>-25193148.739999998</v>
      </c>
      <c r="F10324" s="66"/>
      <c r="G10324" s="66"/>
      <c r="H10324" s="66">
        <v>25193148.739999998</v>
      </c>
    </row>
    <row r="10325" spans="1:8" x14ac:dyDescent="0.25">
      <c r="A10325" s="26" t="s">
        <v>11107</v>
      </c>
      <c r="B10325" s="26" t="s">
        <v>4653</v>
      </c>
      <c r="C10325" s="65">
        <v>16</v>
      </c>
      <c r="D10325" s="66">
        <v>-19581089.870000001</v>
      </c>
      <c r="E10325" s="66"/>
      <c r="F10325" s="66"/>
      <c r="G10325" s="66"/>
      <c r="H10325" s="66">
        <v>19581089.870000001</v>
      </c>
    </row>
    <row r="10326" spans="1:8" x14ac:dyDescent="0.25">
      <c r="A10326" s="26" t="s">
        <v>11108</v>
      </c>
      <c r="B10326" s="26" t="s">
        <v>9478</v>
      </c>
      <c r="C10326" s="65">
        <v>16</v>
      </c>
      <c r="D10326" s="66">
        <v>0</v>
      </c>
      <c r="E10326" s="66"/>
      <c r="F10326" s="66"/>
      <c r="G10326" s="66"/>
      <c r="H10326" s="66">
        <v>0</v>
      </c>
    </row>
    <row r="10327" spans="1:8" x14ac:dyDescent="0.25">
      <c r="A10327" s="26" t="s">
        <v>11109</v>
      </c>
      <c r="B10327" s="26" t="s">
        <v>10511</v>
      </c>
      <c r="C10327" s="65">
        <v>16</v>
      </c>
      <c r="D10327" s="66">
        <v>-5612058.8700000001</v>
      </c>
      <c r="E10327" s="66"/>
      <c r="F10327" s="66"/>
      <c r="G10327" s="66"/>
      <c r="H10327" s="66">
        <v>5612058.8700000001</v>
      </c>
    </row>
    <row r="10328" spans="1:8" x14ac:dyDescent="0.25">
      <c r="A10328" s="26" t="s">
        <v>11110</v>
      </c>
      <c r="B10328" s="26" t="s">
        <v>10505</v>
      </c>
      <c r="C10328" s="65">
        <v>10</v>
      </c>
      <c r="D10328" s="66"/>
      <c r="E10328" s="66"/>
      <c r="F10328" s="66"/>
      <c r="G10328" s="66">
        <v>0</v>
      </c>
      <c r="H10328" s="66">
        <v>0</v>
      </c>
    </row>
    <row r="10329" spans="1:8" ht="21" x14ac:dyDescent="0.25">
      <c r="A10329" s="26" t="s">
        <v>11111</v>
      </c>
      <c r="B10329" s="26" t="s">
        <v>11112</v>
      </c>
      <c r="C10329" s="65">
        <v>6</v>
      </c>
      <c r="D10329" s="66"/>
      <c r="E10329" s="66"/>
      <c r="F10329" s="66"/>
      <c r="G10329" s="66"/>
      <c r="H10329" s="66">
        <v>0</v>
      </c>
    </row>
    <row r="10330" spans="1:8" x14ac:dyDescent="0.25">
      <c r="A10330" s="26" t="s">
        <v>11113</v>
      </c>
      <c r="B10330" s="26" t="s">
        <v>10466</v>
      </c>
      <c r="C10330" s="65">
        <v>10</v>
      </c>
      <c r="D10330" s="66"/>
      <c r="E10330" s="66"/>
      <c r="F10330" s="66"/>
      <c r="G10330" s="66">
        <v>0</v>
      </c>
      <c r="H10330" s="66">
        <v>0</v>
      </c>
    </row>
    <row r="10331" spans="1:8" x14ac:dyDescent="0.25">
      <c r="A10331" s="26" t="s">
        <v>11114</v>
      </c>
      <c r="B10331" s="26" t="s">
        <v>10474</v>
      </c>
      <c r="C10331" s="65">
        <v>10</v>
      </c>
      <c r="D10331" s="66"/>
      <c r="E10331" s="66"/>
      <c r="F10331" s="66"/>
      <c r="G10331" s="66">
        <v>0</v>
      </c>
      <c r="H10331" s="66">
        <v>0</v>
      </c>
    </row>
    <row r="10332" spans="1:8" x14ac:dyDescent="0.25">
      <c r="A10332" s="26" t="s">
        <v>11115</v>
      </c>
      <c r="B10332" s="26" t="s">
        <v>10480</v>
      </c>
      <c r="C10332" s="65">
        <v>10</v>
      </c>
      <c r="D10332" s="66"/>
      <c r="E10332" s="66"/>
      <c r="F10332" s="66"/>
      <c r="G10332" s="66">
        <v>0</v>
      </c>
      <c r="H10332" s="66">
        <v>0</v>
      </c>
    </row>
    <row r="10333" spans="1:8" ht="12.75" customHeight="1" x14ac:dyDescent="0.25">
      <c r="A10333" s="26" t="s">
        <v>11116</v>
      </c>
      <c r="B10333" s="26" t="s">
        <v>10485</v>
      </c>
      <c r="C10333" s="65">
        <v>10</v>
      </c>
      <c r="D10333" s="66"/>
      <c r="E10333" s="66"/>
      <c r="F10333" s="66"/>
      <c r="G10333" s="66">
        <v>0</v>
      </c>
      <c r="H10333" s="66">
        <v>0</v>
      </c>
    </row>
    <row r="10334" spans="1:8" x14ac:dyDescent="0.25">
      <c r="A10334" s="26" t="s">
        <v>11117</v>
      </c>
      <c r="B10334" s="26" t="s">
        <v>11118</v>
      </c>
      <c r="C10334" s="65">
        <v>3</v>
      </c>
      <c r="D10334" s="66"/>
      <c r="E10334" s="66"/>
      <c r="F10334" s="66"/>
      <c r="G10334" s="66"/>
      <c r="H10334" s="66">
        <v>0</v>
      </c>
    </row>
    <row r="10335" spans="1:8" ht="21" x14ac:dyDescent="0.25">
      <c r="A10335" s="26" t="s">
        <v>11119</v>
      </c>
      <c r="B10335" s="26" t="s">
        <v>11120</v>
      </c>
      <c r="C10335" s="65">
        <v>4</v>
      </c>
      <c r="D10335" s="66"/>
      <c r="E10335" s="66"/>
      <c r="F10335" s="66"/>
      <c r="G10335" s="66"/>
      <c r="H10335" s="66">
        <v>0</v>
      </c>
    </row>
    <row r="10336" spans="1:8" x14ac:dyDescent="0.25">
      <c r="A10336" s="26" t="s">
        <v>11121</v>
      </c>
      <c r="B10336" s="26" t="s">
        <v>10516</v>
      </c>
      <c r="C10336" s="65">
        <v>6</v>
      </c>
      <c r="D10336" s="66"/>
      <c r="E10336" s="66"/>
      <c r="F10336" s="66"/>
      <c r="G10336" s="66"/>
      <c r="H10336" s="66">
        <v>0</v>
      </c>
    </row>
    <row r="10337" spans="1:8" x14ac:dyDescent="0.25">
      <c r="A10337" s="26" t="s">
        <v>11122</v>
      </c>
      <c r="B10337" s="26" t="s">
        <v>11123</v>
      </c>
      <c r="C10337" s="65">
        <v>10</v>
      </c>
      <c r="D10337" s="66"/>
      <c r="E10337" s="66"/>
      <c r="F10337" s="66"/>
      <c r="G10337" s="66">
        <v>0</v>
      </c>
      <c r="H10337" s="66">
        <v>0</v>
      </c>
    </row>
    <row r="10338" spans="1:8" x14ac:dyDescent="0.25">
      <c r="A10338" s="26" t="s">
        <v>11124</v>
      </c>
      <c r="B10338" s="26" t="s">
        <v>10519</v>
      </c>
      <c r="C10338" s="65">
        <v>6</v>
      </c>
      <c r="D10338" s="66"/>
      <c r="E10338" s="66"/>
      <c r="F10338" s="66"/>
      <c r="G10338" s="66"/>
      <c r="H10338" s="66">
        <v>0</v>
      </c>
    </row>
    <row r="10339" spans="1:8" x14ac:dyDescent="0.25">
      <c r="A10339" s="26" t="s">
        <v>11125</v>
      </c>
      <c r="B10339" s="26" t="s">
        <v>7591</v>
      </c>
      <c r="C10339" s="65">
        <v>10</v>
      </c>
      <c r="D10339" s="66"/>
      <c r="E10339" s="66"/>
      <c r="F10339" s="66"/>
      <c r="G10339" s="66">
        <v>0</v>
      </c>
      <c r="H10339" s="66">
        <v>0</v>
      </c>
    </row>
    <row r="10340" spans="1:8" x14ac:dyDescent="0.25">
      <c r="A10340" s="26" t="s">
        <v>11126</v>
      </c>
      <c r="B10340" s="26" t="s">
        <v>7613</v>
      </c>
      <c r="C10340" s="65">
        <v>10</v>
      </c>
      <c r="D10340" s="66"/>
      <c r="E10340" s="66"/>
      <c r="F10340" s="66"/>
      <c r="G10340" s="66">
        <v>0</v>
      </c>
      <c r="H10340" s="66">
        <v>0</v>
      </c>
    </row>
    <row r="10341" spans="1:8" x14ac:dyDescent="0.25">
      <c r="A10341" s="26" t="s">
        <v>11127</v>
      </c>
      <c r="B10341" s="26" t="s">
        <v>11128</v>
      </c>
      <c r="C10341" s="65">
        <v>6</v>
      </c>
      <c r="D10341" s="66"/>
      <c r="E10341" s="66"/>
      <c r="F10341" s="66"/>
      <c r="G10341" s="66"/>
      <c r="H10341" s="66">
        <v>0</v>
      </c>
    </row>
    <row r="10342" spans="1:8" ht="12.75" customHeight="1" x14ac:dyDescent="0.25">
      <c r="A10342" s="26" t="s">
        <v>11129</v>
      </c>
      <c r="B10342" s="26" t="s">
        <v>11130</v>
      </c>
      <c r="C10342" s="65">
        <v>10</v>
      </c>
      <c r="D10342" s="66"/>
      <c r="E10342" s="66"/>
      <c r="F10342" s="66"/>
      <c r="G10342" s="66">
        <v>0</v>
      </c>
      <c r="H10342" s="66">
        <v>0</v>
      </c>
    </row>
    <row r="10343" spans="1:8" x14ac:dyDescent="0.25">
      <c r="A10343" s="26" t="s">
        <v>11131</v>
      </c>
      <c r="B10343" s="26" t="s">
        <v>11132</v>
      </c>
      <c r="C10343" s="65">
        <v>10</v>
      </c>
      <c r="D10343" s="66"/>
      <c r="E10343" s="66"/>
      <c r="F10343" s="66"/>
      <c r="G10343" s="66">
        <v>0</v>
      </c>
      <c r="H10343" s="66">
        <v>0</v>
      </c>
    </row>
    <row r="10344" spans="1:8" x14ac:dyDescent="0.25">
      <c r="A10344" s="26" t="s">
        <v>11133</v>
      </c>
      <c r="B10344" s="26" t="s">
        <v>10530</v>
      </c>
      <c r="C10344" s="65">
        <v>6</v>
      </c>
      <c r="D10344" s="66"/>
      <c r="E10344" s="66"/>
      <c r="F10344" s="66"/>
      <c r="G10344" s="66"/>
      <c r="H10344" s="66">
        <v>0</v>
      </c>
    </row>
    <row r="10345" spans="1:8" x14ac:dyDescent="0.25">
      <c r="A10345" s="26" t="s">
        <v>11134</v>
      </c>
      <c r="B10345" s="26" t="s">
        <v>10530</v>
      </c>
      <c r="C10345" s="65">
        <v>10</v>
      </c>
      <c r="D10345" s="66"/>
      <c r="E10345" s="66"/>
      <c r="F10345" s="66"/>
      <c r="G10345" s="66">
        <v>0</v>
      </c>
      <c r="H10345" s="66">
        <v>0</v>
      </c>
    </row>
    <row r="10346" spans="1:8" x14ac:dyDescent="0.25">
      <c r="A10346" s="26" t="s">
        <v>11135</v>
      </c>
      <c r="B10346" s="26" t="s">
        <v>10533</v>
      </c>
      <c r="C10346" s="65">
        <v>6</v>
      </c>
      <c r="D10346" s="66"/>
      <c r="E10346" s="66"/>
      <c r="F10346" s="66"/>
      <c r="G10346" s="66"/>
      <c r="H10346" s="66">
        <v>0</v>
      </c>
    </row>
    <row r="10347" spans="1:8" x14ac:dyDescent="0.25">
      <c r="A10347" s="26" t="s">
        <v>11136</v>
      </c>
      <c r="B10347" s="26" t="s">
        <v>10535</v>
      </c>
      <c r="C10347" s="65">
        <v>10</v>
      </c>
      <c r="D10347" s="66"/>
      <c r="E10347" s="66"/>
      <c r="F10347" s="66"/>
      <c r="G10347" s="66">
        <v>0</v>
      </c>
      <c r="H10347" s="66">
        <v>0</v>
      </c>
    </row>
    <row r="10348" spans="1:8" x14ac:dyDescent="0.25">
      <c r="A10348" s="26" t="s">
        <v>11137</v>
      </c>
      <c r="B10348" s="26" t="s">
        <v>10537</v>
      </c>
      <c r="C10348" s="65">
        <v>10</v>
      </c>
      <c r="D10348" s="66"/>
      <c r="E10348" s="66"/>
      <c r="F10348" s="66"/>
      <c r="G10348" s="66">
        <v>0</v>
      </c>
      <c r="H10348" s="66">
        <v>0</v>
      </c>
    </row>
    <row r="10349" spans="1:8" ht="21" x14ac:dyDescent="0.25">
      <c r="A10349" s="26" t="s">
        <v>11138</v>
      </c>
      <c r="B10349" s="26" t="s">
        <v>10539</v>
      </c>
      <c r="C10349" s="65">
        <v>10</v>
      </c>
      <c r="D10349" s="66"/>
      <c r="E10349" s="66"/>
      <c r="F10349" s="66"/>
      <c r="G10349" s="66">
        <v>0</v>
      </c>
      <c r="H10349" s="66">
        <v>0</v>
      </c>
    </row>
    <row r="10350" spans="1:8" ht="12.75" customHeight="1" x14ac:dyDescent="0.25">
      <c r="A10350" s="26" t="s">
        <v>11139</v>
      </c>
      <c r="B10350" s="26" t="s">
        <v>10541</v>
      </c>
      <c r="C10350" s="65">
        <v>10</v>
      </c>
      <c r="D10350" s="66"/>
      <c r="E10350" s="66"/>
      <c r="F10350" s="66"/>
      <c r="G10350" s="66">
        <v>0</v>
      </c>
      <c r="H10350" s="66">
        <v>0</v>
      </c>
    </row>
    <row r="10351" spans="1:8" x14ac:dyDescent="0.25">
      <c r="A10351" s="26" t="s">
        <v>11140</v>
      </c>
      <c r="B10351" s="26" t="s">
        <v>10543</v>
      </c>
      <c r="C10351" s="65">
        <v>10</v>
      </c>
      <c r="D10351" s="66"/>
      <c r="E10351" s="66"/>
      <c r="F10351" s="66"/>
      <c r="G10351" s="66">
        <v>0</v>
      </c>
      <c r="H10351" s="66">
        <v>0</v>
      </c>
    </row>
    <row r="10352" spans="1:8" x14ac:dyDescent="0.25">
      <c r="A10352" s="26" t="s">
        <v>11141</v>
      </c>
      <c r="B10352" s="26" t="s">
        <v>10545</v>
      </c>
      <c r="C10352" s="65">
        <v>6</v>
      </c>
      <c r="D10352" s="66"/>
      <c r="E10352" s="66"/>
      <c r="F10352" s="66"/>
      <c r="G10352" s="66"/>
      <c r="H10352" s="66">
        <v>0</v>
      </c>
    </row>
    <row r="10353" spans="1:8" x14ac:dyDescent="0.25">
      <c r="A10353" s="26" t="s">
        <v>11142</v>
      </c>
      <c r="B10353" s="26" t="s">
        <v>10545</v>
      </c>
      <c r="C10353" s="65">
        <v>10</v>
      </c>
      <c r="D10353" s="66"/>
      <c r="E10353" s="66"/>
      <c r="F10353" s="66"/>
      <c r="G10353" s="66">
        <v>0</v>
      </c>
      <c r="H10353" s="66">
        <v>0</v>
      </c>
    </row>
    <row r="10354" spans="1:8" ht="21" x14ac:dyDescent="0.25">
      <c r="A10354" s="26" t="s">
        <v>11143</v>
      </c>
      <c r="B10354" s="26" t="s">
        <v>11144</v>
      </c>
      <c r="C10354" s="65">
        <v>10</v>
      </c>
      <c r="D10354" s="66"/>
      <c r="E10354" s="66"/>
      <c r="F10354" s="66"/>
      <c r="G10354" s="66">
        <v>0</v>
      </c>
      <c r="H10354" s="66">
        <v>0</v>
      </c>
    </row>
    <row r="10355" spans="1:8" ht="12.75" customHeight="1" x14ac:dyDescent="0.25">
      <c r="A10355" s="26" t="s">
        <v>11145</v>
      </c>
      <c r="B10355" s="26" t="s">
        <v>10548</v>
      </c>
      <c r="C10355" s="65">
        <v>6</v>
      </c>
      <c r="D10355" s="66"/>
      <c r="E10355" s="66"/>
      <c r="F10355" s="66"/>
      <c r="G10355" s="66"/>
      <c r="H10355" s="66">
        <v>0</v>
      </c>
    </row>
    <row r="10356" spans="1:8" x14ac:dyDescent="0.25">
      <c r="A10356" s="26" t="s">
        <v>11146</v>
      </c>
      <c r="B10356" s="26" t="s">
        <v>10548</v>
      </c>
      <c r="C10356" s="65">
        <v>10</v>
      </c>
      <c r="D10356" s="66"/>
      <c r="E10356" s="66"/>
      <c r="F10356" s="66"/>
      <c r="G10356" s="66">
        <v>0</v>
      </c>
      <c r="H10356" s="66">
        <v>0</v>
      </c>
    </row>
    <row r="10357" spans="1:8" x14ac:dyDescent="0.25">
      <c r="A10357" s="26" t="s">
        <v>11147</v>
      </c>
      <c r="B10357" s="26" t="s">
        <v>10551</v>
      </c>
      <c r="C10357" s="65">
        <v>6</v>
      </c>
      <c r="D10357" s="66"/>
      <c r="E10357" s="66"/>
      <c r="F10357" s="66"/>
      <c r="G10357" s="66"/>
      <c r="H10357" s="66">
        <v>0</v>
      </c>
    </row>
    <row r="10358" spans="1:8" x14ac:dyDescent="0.25">
      <c r="A10358" s="26" t="s">
        <v>11148</v>
      </c>
      <c r="B10358" s="26" t="s">
        <v>10553</v>
      </c>
      <c r="C10358" s="65">
        <v>10</v>
      </c>
      <c r="D10358" s="66"/>
      <c r="E10358" s="66"/>
      <c r="F10358" s="66"/>
      <c r="G10358" s="66">
        <v>0</v>
      </c>
      <c r="H10358" s="66">
        <v>0</v>
      </c>
    </row>
    <row r="10359" spans="1:8" x14ac:dyDescent="0.25">
      <c r="A10359" s="26" t="s">
        <v>11149</v>
      </c>
      <c r="B10359" s="26" t="s">
        <v>10555</v>
      </c>
      <c r="C10359" s="65">
        <v>10</v>
      </c>
      <c r="D10359" s="66"/>
      <c r="E10359" s="66"/>
      <c r="F10359" s="66"/>
      <c r="G10359" s="66">
        <v>0</v>
      </c>
      <c r="H10359" s="66">
        <v>0</v>
      </c>
    </row>
    <row r="10360" spans="1:8" x14ac:dyDescent="0.25">
      <c r="A10360" s="26" t="s">
        <v>11150</v>
      </c>
      <c r="B10360" s="26" t="s">
        <v>10557</v>
      </c>
      <c r="C10360" s="65">
        <v>3</v>
      </c>
      <c r="D10360" s="66"/>
      <c r="E10360" s="66"/>
      <c r="F10360" s="66"/>
      <c r="G10360" s="66"/>
      <c r="H10360" s="66">
        <v>0</v>
      </c>
    </row>
    <row r="10361" spans="1:8" ht="21" x14ac:dyDescent="0.25">
      <c r="A10361" s="26" t="s">
        <v>11151</v>
      </c>
      <c r="B10361" s="26" t="s">
        <v>11152</v>
      </c>
      <c r="C10361" s="65">
        <v>4</v>
      </c>
      <c r="D10361" s="66"/>
      <c r="E10361" s="66"/>
      <c r="F10361" s="66"/>
      <c r="G10361" s="66"/>
      <c r="H10361" s="66">
        <v>0</v>
      </c>
    </row>
    <row r="10362" spans="1:8" ht="12.75" customHeight="1" x14ac:dyDescent="0.25">
      <c r="A10362" s="26" t="s">
        <v>11153</v>
      </c>
      <c r="B10362" s="26" t="s">
        <v>11154</v>
      </c>
      <c r="C10362" s="65">
        <v>6</v>
      </c>
      <c r="D10362" s="66"/>
      <c r="E10362" s="66"/>
      <c r="F10362" s="66"/>
      <c r="G10362" s="66"/>
      <c r="H10362" s="66">
        <v>0</v>
      </c>
    </row>
    <row r="10363" spans="1:8" x14ac:dyDescent="0.25">
      <c r="A10363" s="26" t="s">
        <v>11155</v>
      </c>
      <c r="B10363" s="26" t="s">
        <v>480</v>
      </c>
      <c r="C10363" s="65">
        <v>10</v>
      </c>
      <c r="D10363" s="66"/>
      <c r="E10363" s="66"/>
      <c r="F10363" s="66"/>
      <c r="G10363" s="66">
        <v>0</v>
      </c>
      <c r="H10363" s="66">
        <v>0</v>
      </c>
    </row>
    <row r="10364" spans="1:8" x14ac:dyDescent="0.25">
      <c r="A10364" s="26" t="s">
        <v>11156</v>
      </c>
      <c r="B10364" s="26" t="s">
        <v>483</v>
      </c>
      <c r="C10364" s="65">
        <v>10</v>
      </c>
      <c r="D10364" s="66"/>
      <c r="E10364" s="66"/>
      <c r="F10364" s="66"/>
      <c r="G10364" s="66">
        <v>0</v>
      </c>
      <c r="H10364" s="66">
        <v>0</v>
      </c>
    </row>
    <row r="10365" spans="1:8" x14ac:dyDescent="0.25">
      <c r="A10365" s="26" t="s">
        <v>11157</v>
      </c>
      <c r="B10365" s="26" t="s">
        <v>10566</v>
      </c>
      <c r="C10365" s="65">
        <v>10</v>
      </c>
      <c r="D10365" s="66"/>
      <c r="E10365" s="66"/>
      <c r="F10365" s="66"/>
      <c r="G10365" s="66">
        <v>0</v>
      </c>
      <c r="H10365" s="66">
        <v>0</v>
      </c>
    </row>
    <row r="10366" spans="1:8" ht="21" x14ac:dyDescent="0.25">
      <c r="A10366" s="26" t="s">
        <v>11158</v>
      </c>
      <c r="B10366" s="26" t="s">
        <v>11159</v>
      </c>
      <c r="C10366" s="65">
        <v>10</v>
      </c>
      <c r="D10366" s="66"/>
      <c r="E10366" s="66"/>
      <c r="F10366" s="66"/>
      <c r="G10366" s="66">
        <v>0</v>
      </c>
      <c r="H10366" s="66">
        <v>0</v>
      </c>
    </row>
    <row r="10367" spans="1:8" x14ac:dyDescent="0.25">
      <c r="A10367" s="26" t="s">
        <v>11160</v>
      </c>
      <c r="B10367" s="26" t="s">
        <v>10575</v>
      </c>
      <c r="C10367" s="65">
        <v>10</v>
      </c>
      <c r="D10367" s="66"/>
      <c r="E10367" s="66"/>
      <c r="F10367" s="66"/>
      <c r="G10367" s="66">
        <v>0</v>
      </c>
      <c r="H10367" s="66">
        <v>0</v>
      </c>
    </row>
    <row r="10368" spans="1:8" x14ac:dyDescent="0.25">
      <c r="A10368" s="26" t="s">
        <v>11161</v>
      </c>
      <c r="B10368" s="26" t="s">
        <v>197</v>
      </c>
      <c r="C10368" s="65">
        <v>10</v>
      </c>
      <c r="D10368" s="66"/>
      <c r="E10368" s="66"/>
      <c r="F10368" s="66"/>
      <c r="G10368" s="66">
        <v>0</v>
      </c>
      <c r="H10368" s="66">
        <v>0</v>
      </c>
    </row>
    <row r="10369" spans="1:8" x14ac:dyDescent="0.25">
      <c r="A10369" s="26" t="s">
        <v>11162</v>
      </c>
      <c r="B10369" s="26" t="s">
        <v>11163</v>
      </c>
      <c r="C10369" s="65">
        <v>6</v>
      </c>
      <c r="D10369" s="66"/>
      <c r="E10369" s="66"/>
      <c r="F10369" s="66"/>
      <c r="G10369" s="66"/>
      <c r="H10369" s="66">
        <v>0</v>
      </c>
    </row>
    <row r="10370" spans="1:8" x14ac:dyDescent="0.25">
      <c r="A10370" s="26" t="s">
        <v>11164</v>
      </c>
      <c r="B10370" s="26" t="s">
        <v>480</v>
      </c>
      <c r="C10370" s="65">
        <v>10</v>
      </c>
      <c r="D10370" s="66"/>
      <c r="E10370" s="66"/>
      <c r="F10370" s="66"/>
      <c r="G10370" s="66">
        <v>0</v>
      </c>
      <c r="H10370" s="66">
        <v>0</v>
      </c>
    </row>
    <row r="10371" spans="1:8" x14ac:dyDescent="0.25">
      <c r="A10371" s="26" t="s">
        <v>11165</v>
      </c>
      <c r="B10371" s="26" t="s">
        <v>483</v>
      </c>
      <c r="C10371" s="65">
        <v>10</v>
      </c>
      <c r="D10371" s="66"/>
      <c r="E10371" s="66"/>
      <c r="F10371" s="66"/>
      <c r="G10371" s="66">
        <v>0</v>
      </c>
      <c r="H10371" s="66">
        <v>0</v>
      </c>
    </row>
    <row r="10372" spans="1:8" ht="22.5" customHeight="1" x14ac:dyDescent="0.25">
      <c r="A10372" s="26" t="s">
        <v>11166</v>
      </c>
      <c r="B10372" s="26" t="s">
        <v>10566</v>
      </c>
      <c r="C10372" s="65">
        <v>10</v>
      </c>
      <c r="D10372" s="66"/>
      <c r="E10372" s="66"/>
      <c r="F10372" s="66"/>
      <c r="G10372" s="66">
        <v>0</v>
      </c>
      <c r="H10372" s="66">
        <v>0</v>
      </c>
    </row>
    <row r="10373" spans="1:8" ht="12.75" customHeight="1" x14ac:dyDescent="0.25">
      <c r="A10373" s="26" t="s">
        <v>11167</v>
      </c>
      <c r="B10373" s="26" t="s">
        <v>11159</v>
      </c>
      <c r="C10373" s="65">
        <v>10</v>
      </c>
      <c r="D10373" s="66"/>
      <c r="E10373" s="66"/>
      <c r="F10373" s="66"/>
      <c r="G10373" s="66">
        <v>0</v>
      </c>
      <c r="H10373" s="66">
        <v>0</v>
      </c>
    </row>
    <row r="10374" spans="1:8" ht="22.5" customHeight="1" x14ac:dyDescent="0.25">
      <c r="A10374" s="26" t="s">
        <v>11168</v>
      </c>
      <c r="B10374" s="26" t="s">
        <v>10575</v>
      </c>
      <c r="C10374" s="65">
        <v>10</v>
      </c>
      <c r="D10374" s="66"/>
      <c r="E10374" s="66"/>
      <c r="F10374" s="66"/>
      <c r="G10374" s="66">
        <v>0</v>
      </c>
      <c r="H10374" s="66">
        <v>0</v>
      </c>
    </row>
    <row r="10375" spans="1:8" x14ac:dyDescent="0.25">
      <c r="A10375" s="26" t="s">
        <v>11169</v>
      </c>
      <c r="B10375" s="26" t="s">
        <v>197</v>
      </c>
      <c r="C10375" s="65">
        <v>10</v>
      </c>
      <c r="D10375" s="66"/>
      <c r="E10375" s="66"/>
      <c r="F10375" s="66"/>
      <c r="G10375" s="66">
        <v>0</v>
      </c>
      <c r="H10375" s="66">
        <v>0</v>
      </c>
    </row>
    <row r="10376" spans="1:8" x14ac:dyDescent="0.25">
      <c r="A10376" s="26" t="s">
        <v>11170</v>
      </c>
      <c r="B10376" s="26" t="s">
        <v>10601</v>
      </c>
      <c r="C10376" s="65">
        <v>3</v>
      </c>
      <c r="D10376" s="66"/>
      <c r="E10376" s="66"/>
      <c r="F10376" s="66"/>
      <c r="G10376" s="66"/>
      <c r="H10376" s="66">
        <v>29788678.359999999</v>
      </c>
    </row>
    <row r="10377" spans="1:8" ht="22.5" customHeight="1" x14ac:dyDescent="0.25">
      <c r="A10377" s="26" t="s">
        <v>11171</v>
      </c>
      <c r="B10377" s="26" t="s">
        <v>11172</v>
      </c>
      <c r="C10377" s="65">
        <v>4</v>
      </c>
      <c r="D10377" s="66"/>
      <c r="E10377" s="66"/>
      <c r="F10377" s="66"/>
      <c r="G10377" s="66"/>
      <c r="H10377" s="66">
        <v>29788678.359999999</v>
      </c>
    </row>
    <row r="10378" spans="1:8" x14ac:dyDescent="0.25">
      <c r="A10378" s="26" t="s">
        <v>11173</v>
      </c>
      <c r="B10378" s="26" t="s">
        <v>11174</v>
      </c>
      <c r="C10378" s="65">
        <v>6</v>
      </c>
      <c r="D10378" s="66"/>
      <c r="E10378" s="66"/>
      <c r="F10378" s="66"/>
      <c r="G10378" s="66"/>
      <c r="H10378" s="66">
        <v>29788678.359999999</v>
      </c>
    </row>
    <row r="10379" spans="1:8" ht="22.5" customHeight="1" x14ac:dyDescent="0.25">
      <c r="A10379" s="26" t="s">
        <v>11175</v>
      </c>
      <c r="B10379" s="26" t="s">
        <v>11176</v>
      </c>
      <c r="C10379" s="65">
        <v>10</v>
      </c>
      <c r="D10379" s="66"/>
      <c r="E10379" s="66"/>
      <c r="F10379" s="66"/>
      <c r="G10379" s="66">
        <v>-29788678.359999999</v>
      </c>
      <c r="H10379" s="66">
        <v>29788678.359999999</v>
      </c>
    </row>
    <row r="10380" spans="1:8" ht="22.5" customHeight="1" x14ac:dyDescent="0.25">
      <c r="A10380" s="26" t="s">
        <v>12275</v>
      </c>
      <c r="B10380" s="26" t="s">
        <v>8468</v>
      </c>
      <c r="C10380" s="65">
        <v>12</v>
      </c>
      <c r="D10380" s="66"/>
      <c r="E10380" s="66"/>
      <c r="F10380" s="66">
        <v>-95205.96</v>
      </c>
      <c r="G10380" s="66"/>
      <c r="H10380" s="66">
        <v>95205.96</v>
      </c>
    </row>
    <row r="10381" spans="1:8" ht="22.5" customHeight="1" x14ac:dyDescent="0.25">
      <c r="A10381" s="26" t="s">
        <v>12276</v>
      </c>
      <c r="B10381" s="26" t="s">
        <v>8468</v>
      </c>
      <c r="C10381" s="65">
        <v>14</v>
      </c>
      <c r="D10381" s="66"/>
      <c r="E10381" s="66">
        <v>-35563.75</v>
      </c>
      <c r="F10381" s="66"/>
      <c r="G10381" s="66"/>
      <c r="H10381" s="66">
        <v>35563.75</v>
      </c>
    </row>
    <row r="10382" spans="1:8" x14ac:dyDescent="0.25">
      <c r="A10382" s="26" t="s">
        <v>12277</v>
      </c>
      <c r="B10382" s="26" t="s">
        <v>593</v>
      </c>
      <c r="C10382" s="65">
        <v>16</v>
      </c>
      <c r="D10382" s="66">
        <v>-35563.75</v>
      </c>
      <c r="E10382" s="66"/>
      <c r="F10382" s="66"/>
      <c r="G10382" s="66"/>
      <c r="H10382" s="66">
        <v>35563.75</v>
      </c>
    </row>
    <row r="10383" spans="1:8" x14ac:dyDescent="0.25">
      <c r="A10383" s="26" t="s">
        <v>12278</v>
      </c>
      <c r="B10383" s="26" t="s">
        <v>8468</v>
      </c>
      <c r="C10383" s="65">
        <v>14</v>
      </c>
      <c r="D10383" s="66"/>
      <c r="E10383" s="66">
        <v>-59642.21</v>
      </c>
      <c r="F10383" s="66"/>
      <c r="G10383" s="66"/>
      <c r="H10383" s="66">
        <v>59642.21</v>
      </c>
    </row>
    <row r="10384" spans="1:8" ht="22.5" customHeight="1" x14ac:dyDescent="0.25">
      <c r="A10384" s="26" t="s">
        <v>12279</v>
      </c>
      <c r="B10384" s="26" t="s">
        <v>593</v>
      </c>
      <c r="C10384" s="65">
        <v>16</v>
      </c>
      <c r="D10384" s="66">
        <v>-59642.21</v>
      </c>
      <c r="E10384" s="66"/>
      <c r="F10384" s="66"/>
      <c r="G10384" s="66"/>
      <c r="H10384" s="66">
        <v>59642.21</v>
      </c>
    </row>
    <row r="10385" spans="1:8" ht="22.5" customHeight="1" x14ac:dyDescent="0.25">
      <c r="A10385" s="26" t="s">
        <v>11177</v>
      </c>
      <c r="B10385" s="26" t="s">
        <v>11176</v>
      </c>
      <c r="C10385" s="65">
        <v>12</v>
      </c>
      <c r="D10385" s="66"/>
      <c r="E10385" s="66"/>
      <c r="F10385" s="66">
        <v>-3813325.76</v>
      </c>
      <c r="G10385" s="66"/>
      <c r="H10385" s="66">
        <v>3813325.76</v>
      </c>
    </row>
    <row r="10386" spans="1:8" ht="12.75" customHeight="1" x14ac:dyDescent="0.25">
      <c r="A10386" s="26" t="s">
        <v>12280</v>
      </c>
      <c r="B10386" s="26" t="s">
        <v>8468</v>
      </c>
      <c r="C10386" s="65">
        <v>14</v>
      </c>
      <c r="D10386" s="66"/>
      <c r="E10386" s="66">
        <v>-672325.59</v>
      </c>
      <c r="F10386" s="66"/>
      <c r="G10386" s="66"/>
      <c r="H10386" s="66">
        <v>672325.59</v>
      </c>
    </row>
    <row r="10387" spans="1:8" ht="22.5" customHeight="1" x14ac:dyDescent="0.25">
      <c r="A10387" s="26" t="s">
        <v>12281</v>
      </c>
      <c r="B10387" s="26" t="s">
        <v>12251</v>
      </c>
      <c r="C10387" s="65">
        <v>16</v>
      </c>
      <c r="D10387" s="66">
        <v>-672325.59</v>
      </c>
      <c r="E10387" s="66"/>
      <c r="F10387" s="66"/>
      <c r="G10387" s="66"/>
      <c r="H10387" s="66">
        <v>672325.59</v>
      </c>
    </row>
    <row r="10388" spans="1:8" ht="22.5" customHeight="1" x14ac:dyDescent="0.25">
      <c r="A10388" s="26" t="s">
        <v>11178</v>
      </c>
      <c r="B10388" s="26" t="s">
        <v>11176</v>
      </c>
      <c r="C10388" s="65">
        <v>14</v>
      </c>
      <c r="D10388" s="66"/>
      <c r="E10388" s="66">
        <v>-3141000.17</v>
      </c>
      <c r="F10388" s="66"/>
      <c r="G10388" s="66"/>
      <c r="H10388" s="66">
        <v>3141000.17</v>
      </c>
    </row>
    <row r="10389" spans="1:8" ht="22.5" customHeight="1" x14ac:dyDescent="0.25">
      <c r="A10389" s="26" t="s">
        <v>11179</v>
      </c>
      <c r="B10389" s="26" t="s">
        <v>11180</v>
      </c>
      <c r="C10389" s="65">
        <v>16</v>
      </c>
      <c r="D10389" s="66">
        <v>-3141000.17</v>
      </c>
      <c r="E10389" s="66"/>
      <c r="F10389" s="66"/>
      <c r="G10389" s="66"/>
      <c r="H10389" s="66">
        <v>3141000.17</v>
      </c>
    </row>
    <row r="10390" spans="1:8" ht="22.5" customHeight="1" x14ac:dyDescent="0.25">
      <c r="A10390" s="26" t="s">
        <v>11181</v>
      </c>
      <c r="B10390" s="26" t="s">
        <v>11182</v>
      </c>
      <c r="C10390" s="65">
        <v>16</v>
      </c>
      <c r="D10390" s="66">
        <v>0</v>
      </c>
      <c r="E10390" s="66"/>
      <c r="F10390" s="66"/>
      <c r="G10390" s="66"/>
      <c r="H10390" s="66">
        <v>0</v>
      </c>
    </row>
    <row r="10391" spans="1:8" ht="22.5" customHeight="1" x14ac:dyDescent="0.25">
      <c r="A10391" s="26" t="s">
        <v>11183</v>
      </c>
      <c r="B10391" s="26" t="s">
        <v>11184</v>
      </c>
      <c r="C10391" s="65">
        <v>16</v>
      </c>
      <c r="D10391" s="66">
        <v>0</v>
      </c>
      <c r="E10391" s="66"/>
      <c r="F10391" s="66"/>
      <c r="G10391" s="66"/>
      <c r="H10391" s="66">
        <v>0</v>
      </c>
    </row>
    <row r="10392" spans="1:8" ht="22.5" customHeight="1" x14ac:dyDescent="0.25">
      <c r="A10392" s="26" t="s">
        <v>11185</v>
      </c>
      <c r="B10392" s="26" t="s">
        <v>10614</v>
      </c>
      <c r="C10392" s="65">
        <v>12</v>
      </c>
      <c r="D10392" s="66"/>
      <c r="E10392" s="66"/>
      <c r="F10392" s="66">
        <v>-7652051.79</v>
      </c>
      <c r="G10392" s="66"/>
      <c r="H10392" s="66">
        <v>7652051.79</v>
      </c>
    </row>
    <row r="10393" spans="1:8" ht="22.5" customHeight="1" x14ac:dyDescent="0.25">
      <c r="A10393" s="26" t="s">
        <v>11186</v>
      </c>
      <c r="B10393" s="26" t="s">
        <v>10616</v>
      </c>
      <c r="C10393" s="65">
        <v>14</v>
      </c>
      <c r="D10393" s="66"/>
      <c r="E10393" s="66">
        <v>-2594125.52</v>
      </c>
      <c r="F10393" s="66"/>
      <c r="G10393" s="66"/>
      <c r="H10393" s="66">
        <v>2594125.52</v>
      </c>
    </row>
    <row r="10394" spans="1:8" ht="22.5" customHeight="1" x14ac:dyDescent="0.25">
      <c r="A10394" s="26" t="s">
        <v>11187</v>
      </c>
      <c r="B10394" s="26" t="s">
        <v>557</v>
      </c>
      <c r="C10394" s="65">
        <v>16</v>
      </c>
      <c r="D10394" s="66">
        <v>-1484025.1</v>
      </c>
      <c r="E10394" s="66"/>
      <c r="F10394" s="66"/>
      <c r="G10394" s="66"/>
      <c r="H10394" s="66">
        <v>1484025.1</v>
      </c>
    </row>
    <row r="10395" spans="1:8" ht="22.5" customHeight="1" x14ac:dyDescent="0.25">
      <c r="A10395" s="26" t="s">
        <v>11188</v>
      </c>
      <c r="B10395" s="26" t="s">
        <v>559</v>
      </c>
      <c r="C10395" s="65">
        <v>16</v>
      </c>
      <c r="D10395" s="66">
        <v>-1063.75</v>
      </c>
      <c r="E10395" s="66"/>
      <c r="F10395" s="66"/>
      <c r="G10395" s="66"/>
      <c r="H10395" s="66">
        <v>1063.75</v>
      </c>
    </row>
    <row r="10396" spans="1:8" x14ac:dyDescent="0.25">
      <c r="A10396" s="26" t="s">
        <v>11189</v>
      </c>
      <c r="B10396" s="26" t="s">
        <v>561</v>
      </c>
      <c r="C10396" s="65">
        <v>16</v>
      </c>
      <c r="D10396" s="66">
        <v>-418424.83</v>
      </c>
      <c r="E10396" s="66"/>
      <c r="F10396" s="66"/>
      <c r="G10396" s="66"/>
      <c r="H10396" s="66">
        <v>418424.83</v>
      </c>
    </row>
    <row r="10397" spans="1:8" ht="22.5" customHeight="1" x14ac:dyDescent="0.25">
      <c r="A10397" s="26" t="s">
        <v>11190</v>
      </c>
      <c r="B10397" s="26" t="s">
        <v>563</v>
      </c>
      <c r="C10397" s="65">
        <v>16</v>
      </c>
      <c r="D10397" s="66">
        <v>-69517.7</v>
      </c>
      <c r="E10397" s="66"/>
      <c r="F10397" s="66"/>
      <c r="G10397" s="66"/>
      <c r="H10397" s="66">
        <v>69517.7</v>
      </c>
    </row>
    <row r="10398" spans="1:8" ht="12.75" customHeight="1" x14ac:dyDescent="0.25">
      <c r="A10398" s="26" t="s">
        <v>11191</v>
      </c>
      <c r="B10398" s="26" t="s">
        <v>565</v>
      </c>
      <c r="C10398" s="65">
        <v>16</v>
      </c>
      <c r="D10398" s="66">
        <v>-500</v>
      </c>
      <c r="E10398" s="66"/>
      <c r="F10398" s="66"/>
      <c r="G10398" s="66"/>
      <c r="H10398" s="66">
        <v>500</v>
      </c>
    </row>
    <row r="10399" spans="1:8" ht="22.5" customHeight="1" x14ac:dyDescent="0.25">
      <c r="A10399" s="26" t="s">
        <v>11192</v>
      </c>
      <c r="B10399" s="26" t="s">
        <v>567</v>
      </c>
      <c r="C10399" s="65">
        <v>16</v>
      </c>
      <c r="D10399" s="66">
        <v>-32612.06</v>
      </c>
      <c r="E10399" s="66"/>
      <c r="F10399" s="66"/>
      <c r="G10399" s="66"/>
      <c r="H10399" s="66">
        <v>32612.06</v>
      </c>
    </row>
    <row r="10400" spans="1:8" ht="22.5" customHeight="1" x14ac:dyDescent="0.25">
      <c r="A10400" s="26" t="s">
        <v>11823</v>
      </c>
      <c r="B10400" s="26" t="s">
        <v>11488</v>
      </c>
      <c r="C10400" s="65">
        <v>16</v>
      </c>
      <c r="D10400" s="66">
        <v>-169626.81</v>
      </c>
      <c r="E10400" s="66"/>
      <c r="F10400" s="66"/>
      <c r="G10400" s="66"/>
      <c r="H10400" s="66">
        <v>169626.81</v>
      </c>
    </row>
    <row r="10401" spans="1:8" ht="22.5" customHeight="1" x14ac:dyDescent="0.25">
      <c r="A10401" s="26" t="s">
        <v>11824</v>
      </c>
      <c r="B10401" s="26" t="s">
        <v>11492</v>
      </c>
      <c r="C10401" s="65">
        <v>16</v>
      </c>
      <c r="D10401" s="66">
        <v>-7258.82</v>
      </c>
      <c r="E10401" s="66"/>
      <c r="F10401" s="66"/>
      <c r="G10401" s="66"/>
      <c r="H10401" s="66">
        <v>7258.82</v>
      </c>
    </row>
    <row r="10402" spans="1:8" ht="22.5" customHeight="1" x14ac:dyDescent="0.25">
      <c r="A10402" s="26" t="s">
        <v>12282</v>
      </c>
      <c r="B10402" s="26" t="s">
        <v>11711</v>
      </c>
      <c r="C10402" s="65">
        <v>16</v>
      </c>
      <c r="D10402" s="66">
        <v>-23652.54</v>
      </c>
      <c r="E10402" s="66"/>
      <c r="F10402" s="66"/>
      <c r="G10402" s="66"/>
      <c r="H10402" s="66">
        <v>23652.54</v>
      </c>
    </row>
    <row r="10403" spans="1:8" ht="22.5" customHeight="1" x14ac:dyDescent="0.25">
      <c r="A10403" s="26" t="s">
        <v>12283</v>
      </c>
      <c r="B10403" s="26" t="s">
        <v>12284</v>
      </c>
      <c r="C10403" s="65">
        <v>16</v>
      </c>
      <c r="D10403" s="66">
        <v>-314473.71000000002</v>
      </c>
      <c r="E10403" s="66"/>
      <c r="F10403" s="66"/>
      <c r="G10403" s="66"/>
      <c r="H10403" s="66">
        <v>314473.71000000002</v>
      </c>
    </row>
    <row r="10404" spans="1:8" ht="22.5" customHeight="1" x14ac:dyDescent="0.25">
      <c r="A10404" s="26" t="s">
        <v>12285</v>
      </c>
      <c r="B10404" s="26" t="s">
        <v>12286</v>
      </c>
      <c r="C10404" s="65">
        <v>16</v>
      </c>
      <c r="D10404" s="66">
        <v>-3237.32</v>
      </c>
      <c r="E10404" s="66"/>
      <c r="F10404" s="66"/>
      <c r="G10404" s="66"/>
      <c r="H10404" s="66">
        <v>3237.32</v>
      </c>
    </row>
    <row r="10405" spans="1:8" ht="22.5" customHeight="1" x14ac:dyDescent="0.25">
      <c r="A10405" s="26" t="s">
        <v>12287</v>
      </c>
      <c r="B10405" s="26" t="s">
        <v>557</v>
      </c>
      <c r="C10405" s="65">
        <v>16</v>
      </c>
      <c r="D10405" s="66">
        <v>-69732.88</v>
      </c>
      <c r="E10405" s="66"/>
      <c r="F10405" s="66"/>
      <c r="G10405" s="66"/>
      <c r="H10405" s="66">
        <v>69732.88</v>
      </c>
    </row>
    <row r="10406" spans="1:8" ht="12.75" customHeight="1" x14ac:dyDescent="0.25">
      <c r="A10406" s="26" t="s">
        <v>11193</v>
      </c>
      <c r="B10406" s="26" t="s">
        <v>10624</v>
      </c>
      <c r="C10406" s="65">
        <v>14</v>
      </c>
      <c r="D10406" s="66"/>
      <c r="E10406" s="66">
        <v>-5057926.2699999996</v>
      </c>
      <c r="F10406" s="66"/>
      <c r="G10406" s="66"/>
      <c r="H10406" s="66">
        <v>5057926.2699999996</v>
      </c>
    </row>
    <row r="10407" spans="1:8" ht="22.5" customHeight="1" x14ac:dyDescent="0.25">
      <c r="A10407" s="26" t="s">
        <v>11194</v>
      </c>
      <c r="B10407" s="26" t="s">
        <v>557</v>
      </c>
      <c r="C10407" s="65">
        <v>16</v>
      </c>
      <c r="D10407" s="66">
        <v>-3869167.95</v>
      </c>
      <c r="E10407" s="66"/>
      <c r="F10407" s="66"/>
      <c r="G10407" s="66"/>
      <c r="H10407" s="66">
        <v>3869167.95</v>
      </c>
    </row>
    <row r="10408" spans="1:8" ht="22.5" customHeight="1" x14ac:dyDescent="0.25">
      <c r="A10408" s="26" t="s">
        <v>11195</v>
      </c>
      <c r="B10408" s="26" t="s">
        <v>559</v>
      </c>
      <c r="C10408" s="65">
        <v>16</v>
      </c>
      <c r="D10408" s="66">
        <v>-5751.21</v>
      </c>
      <c r="E10408" s="66"/>
      <c r="F10408" s="66"/>
      <c r="G10408" s="66"/>
      <c r="H10408" s="66">
        <v>5751.21</v>
      </c>
    </row>
    <row r="10409" spans="1:8" x14ac:dyDescent="0.25">
      <c r="A10409" s="26" t="s">
        <v>11196</v>
      </c>
      <c r="B10409" s="26" t="s">
        <v>561</v>
      </c>
      <c r="C10409" s="65">
        <v>16</v>
      </c>
      <c r="D10409" s="66">
        <v>-617571.31999999995</v>
      </c>
      <c r="E10409" s="66"/>
      <c r="F10409" s="66"/>
      <c r="G10409" s="66"/>
      <c r="H10409" s="66">
        <v>617571.31999999995</v>
      </c>
    </row>
    <row r="10410" spans="1:8" ht="22.5" customHeight="1" x14ac:dyDescent="0.25">
      <c r="A10410" s="26" t="s">
        <v>11197</v>
      </c>
      <c r="B10410" s="26" t="s">
        <v>563</v>
      </c>
      <c r="C10410" s="65">
        <v>16</v>
      </c>
      <c r="D10410" s="66">
        <v>-94038.82</v>
      </c>
      <c r="E10410" s="66"/>
      <c r="F10410" s="66"/>
      <c r="G10410" s="66"/>
      <c r="H10410" s="66">
        <v>94038.82</v>
      </c>
    </row>
    <row r="10411" spans="1:8" ht="22.5" customHeight="1" x14ac:dyDescent="0.25">
      <c r="A10411" s="26" t="s">
        <v>11198</v>
      </c>
      <c r="B10411" s="26" t="s">
        <v>565</v>
      </c>
      <c r="C10411" s="65">
        <v>16</v>
      </c>
      <c r="D10411" s="66">
        <v>-917.42</v>
      </c>
      <c r="E10411" s="66"/>
      <c r="F10411" s="66"/>
      <c r="G10411" s="66"/>
      <c r="H10411" s="66">
        <v>917.42</v>
      </c>
    </row>
    <row r="10412" spans="1:8" ht="22.5" customHeight="1" x14ac:dyDescent="0.25">
      <c r="A10412" s="26" t="s">
        <v>11199</v>
      </c>
      <c r="B10412" s="26" t="s">
        <v>567</v>
      </c>
      <c r="C10412" s="65">
        <v>16</v>
      </c>
      <c r="D10412" s="66">
        <v>-30620.39</v>
      </c>
      <c r="E10412" s="66"/>
      <c r="F10412" s="66"/>
      <c r="G10412" s="66"/>
      <c r="H10412" s="66">
        <v>30620.39</v>
      </c>
    </row>
    <row r="10413" spans="1:8" ht="22.5" customHeight="1" x14ac:dyDescent="0.25">
      <c r="A10413" s="26" t="s">
        <v>11888</v>
      </c>
      <c r="B10413" s="26" t="s">
        <v>11488</v>
      </c>
      <c r="C10413" s="65">
        <v>16</v>
      </c>
      <c r="D10413" s="66">
        <v>-190964.37</v>
      </c>
      <c r="E10413" s="66"/>
      <c r="F10413" s="66"/>
      <c r="G10413" s="66"/>
      <c r="H10413" s="66">
        <v>190964.37</v>
      </c>
    </row>
    <row r="10414" spans="1:8" ht="22.5" customHeight="1" x14ac:dyDescent="0.25">
      <c r="A10414" s="26" t="s">
        <v>11889</v>
      </c>
      <c r="B10414" s="26" t="s">
        <v>11492</v>
      </c>
      <c r="C10414" s="65">
        <v>16</v>
      </c>
      <c r="D10414" s="66">
        <v>-10802.38</v>
      </c>
      <c r="E10414" s="66"/>
      <c r="F10414" s="66"/>
      <c r="G10414" s="66"/>
      <c r="H10414" s="66">
        <v>10802.38</v>
      </c>
    </row>
    <row r="10415" spans="1:8" ht="22.5" customHeight="1" x14ac:dyDescent="0.25">
      <c r="A10415" s="26" t="s">
        <v>12288</v>
      </c>
      <c r="B10415" s="26" t="s">
        <v>11670</v>
      </c>
      <c r="C10415" s="65">
        <v>16</v>
      </c>
      <c r="D10415" s="66">
        <v>-10409.219999999999</v>
      </c>
      <c r="E10415" s="66"/>
      <c r="F10415" s="66"/>
      <c r="G10415" s="66"/>
      <c r="H10415" s="66">
        <v>10409.219999999999</v>
      </c>
    </row>
    <row r="10416" spans="1:8" x14ac:dyDescent="0.25">
      <c r="A10416" s="26" t="s">
        <v>12289</v>
      </c>
      <c r="B10416" s="26" t="s">
        <v>11496</v>
      </c>
      <c r="C10416" s="65">
        <v>16</v>
      </c>
      <c r="D10416" s="66">
        <v>-178074.76</v>
      </c>
      <c r="E10416" s="66"/>
      <c r="F10416" s="66"/>
      <c r="G10416" s="66"/>
      <c r="H10416" s="66">
        <v>178074.76</v>
      </c>
    </row>
    <row r="10417" spans="1:8" x14ac:dyDescent="0.25">
      <c r="A10417" s="26" t="s">
        <v>12290</v>
      </c>
      <c r="B10417" s="26" t="s">
        <v>12291</v>
      </c>
      <c r="C10417" s="65">
        <v>16</v>
      </c>
      <c r="D10417" s="66">
        <v>-2892.87</v>
      </c>
      <c r="E10417" s="66"/>
      <c r="F10417" s="66"/>
      <c r="G10417" s="66"/>
      <c r="H10417" s="66">
        <v>2892.87</v>
      </c>
    </row>
    <row r="10418" spans="1:8" ht="22.5" customHeight="1" x14ac:dyDescent="0.25">
      <c r="A10418" s="26" t="s">
        <v>12292</v>
      </c>
      <c r="B10418" s="26" t="s">
        <v>12293</v>
      </c>
      <c r="C10418" s="65">
        <v>16</v>
      </c>
      <c r="D10418" s="66">
        <v>-46715.56</v>
      </c>
      <c r="E10418" s="66"/>
      <c r="F10418" s="66"/>
      <c r="G10418" s="66"/>
      <c r="H10418" s="66">
        <v>46715.56</v>
      </c>
    </row>
    <row r="10419" spans="1:8" ht="22.5" customHeight="1" x14ac:dyDescent="0.25">
      <c r="A10419" s="26" t="s">
        <v>11200</v>
      </c>
      <c r="B10419" s="26" t="s">
        <v>10632</v>
      </c>
      <c r="C10419" s="65">
        <v>14</v>
      </c>
      <c r="D10419" s="66"/>
      <c r="E10419" s="66">
        <v>0</v>
      </c>
      <c r="F10419" s="66"/>
      <c r="G10419" s="66"/>
      <c r="H10419" s="66">
        <v>0</v>
      </c>
    </row>
    <row r="10420" spans="1:8" ht="22.5" customHeight="1" x14ac:dyDescent="0.25">
      <c r="A10420" s="26" t="s">
        <v>11201</v>
      </c>
      <c r="B10420" s="26" t="s">
        <v>557</v>
      </c>
      <c r="C10420" s="65">
        <v>16</v>
      </c>
      <c r="D10420" s="66">
        <v>0</v>
      </c>
      <c r="E10420" s="66"/>
      <c r="F10420" s="66"/>
      <c r="G10420" s="66"/>
      <c r="H10420" s="66">
        <v>0</v>
      </c>
    </row>
    <row r="10421" spans="1:8" ht="22.5" customHeight="1" x14ac:dyDescent="0.25">
      <c r="A10421" s="26" t="s">
        <v>11202</v>
      </c>
      <c r="B10421" s="26" t="s">
        <v>559</v>
      </c>
      <c r="C10421" s="65">
        <v>16</v>
      </c>
      <c r="D10421" s="66">
        <v>0</v>
      </c>
      <c r="E10421" s="66"/>
      <c r="F10421" s="66"/>
      <c r="G10421" s="66"/>
      <c r="H10421" s="66">
        <v>0</v>
      </c>
    </row>
    <row r="10422" spans="1:8" ht="12.75" customHeight="1" x14ac:dyDescent="0.25">
      <c r="A10422" s="26" t="s">
        <v>11203</v>
      </c>
      <c r="B10422" s="26" t="s">
        <v>561</v>
      </c>
      <c r="C10422" s="65">
        <v>16</v>
      </c>
      <c r="D10422" s="66">
        <v>0</v>
      </c>
      <c r="E10422" s="66"/>
      <c r="F10422" s="66"/>
      <c r="G10422" s="66"/>
      <c r="H10422" s="66">
        <v>0</v>
      </c>
    </row>
    <row r="10423" spans="1:8" ht="22.5" customHeight="1" x14ac:dyDescent="0.25">
      <c r="A10423" s="26" t="s">
        <v>11204</v>
      </c>
      <c r="B10423" s="26" t="s">
        <v>563</v>
      </c>
      <c r="C10423" s="65">
        <v>16</v>
      </c>
      <c r="D10423" s="66">
        <v>0</v>
      </c>
      <c r="E10423" s="66"/>
      <c r="F10423" s="66"/>
      <c r="G10423" s="66"/>
      <c r="H10423" s="66">
        <v>0</v>
      </c>
    </row>
    <row r="10424" spans="1:8" ht="22.5" customHeight="1" x14ac:dyDescent="0.25">
      <c r="A10424" s="26" t="s">
        <v>11205</v>
      </c>
      <c r="B10424" s="26" t="s">
        <v>565</v>
      </c>
      <c r="C10424" s="65">
        <v>16</v>
      </c>
      <c r="D10424" s="66">
        <v>0</v>
      </c>
      <c r="E10424" s="66"/>
      <c r="F10424" s="66"/>
      <c r="G10424" s="66"/>
      <c r="H10424" s="66">
        <v>0</v>
      </c>
    </row>
    <row r="10425" spans="1:8" ht="22.5" customHeight="1" x14ac:dyDescent="0.25">
      <c r="A10425" s="26" t="s">
        <v>11206</v>
      </c>
      <c r="B10425" s="26" t="s">
        <v>567</v>
      </c>
      <c r="C10425" s="65">
        <v>16</v>
      </c>
      <c r="D10425" s="66">
        <v>0</v>
      </c>
      <c r="E10425" s="66"/>
      <c r="F10425" s="66"/>
      <c r="G10425" s="66"/>
      <c r="H10425" s="66">
        <v>0</v>
      </c>
    </row>
    <row r="10426" spans="1:8" ht="22.5" customHeight="1" x14ac:dyDescent="0.25">
      <c r="A10426" s="26" t="s">
        <v>11207</v>
      </c>
      <c r="B10426" s="26" t="s">
        <v>569</v>
      </c>
      <c r="C10426" s="65">
        <v>12</v>
      </c>
      <c r="D10426" s="66"/>
      <c r="E10426" s="66"/>
      <c r="F10426" s="66">
        <v>-1174147.8899999999</v>
      </c>
      <c r="G10426" s="66"/>
      <c r="H10426" s="66">
        <v>1174147.8899999999</v>
      </c>
    </row>
    <row r="10427" spans="1:8" ht="12.75" customHeight="1" x14ac:dyDescent="0.25">
      <c r="A10427" s="26" t="s">
        <v>11208</v>
      </c>
      <c r="B10427" s="26" t="s">
        <v>10641</v>
      </c>
      <c r="C10427" s="65">
        <v>14</v>
      </c>
      <c r="D10427" s="66"/>
      <c r="E10427" s="66">
        <v>-598150.5</v>
      </c>
      <c r="F10427" s="66"/>
      <c r="G10427" s="66"/>
      <c r="H10427" s="66">
        <v>598150.5</v>
      </c>
    </row>
    <row r="10428" spans="1:8" ht="22.5" customHeight="1" x14ac:dyDescent="0.25">
      <c r="A10428" s="26" t="s">
        <v>11209</v>
      </c>
      <c r="B10428" s="26" t="s">
        <v>559</v>
      </c>
      <c r="C10428" s="65">
        <v>16</v>
      </c>
      <c r="D10428" s="66">
        <v>-555608.97</v>
      </c>
      <c r="E10428" s="66"/>
      <c r="F10428" s="66"/>
      <c r="G10428" s="66"/>
      <c r="H10428" s="66">
        <v>555608.97</v>
      </c>
    </row>
    <row r="10429" spans="1:8" ht="22.5" customHeight="1" x14ac:dyDescent="0.25">
      <c r="A10429" s="26" t="s">
        <v>11210</v>
      </c>
      <c r="B10429" s="26" t="s">
        <v>561</v>
      </c>
      <c r="C10429" s="65">
        <v>16</v>
      </c>
      <c r="D10429" s="66">
        <v>-28001.86</v>
      </c>
      <c r="E10429" s="66"/>
      <c r="F10429" s="66"/>
      <c r="G10429" s="66"/>
      <c r="H10429" s="66">
        <v>28001.86</v>
      </c>
    </row>
    <row r="10430" spans="1:8" ht="12.75" customHeight="1" x14ac:dyDescent="0.25">
      <c r="A10430" s="26" t="s">
        <v>11211</v>
      </c>
      <c r="B10430" s="26" t="s">
        <v>565</v>
      </c>
      <c r="C10430" s="65">
        <v>16</v>
      </c>
      <c r="D10430" s="66">
        <v>0</v>
      </c>
      <c r="E10430" s="66"/>
      <c r="F10430" s="66"/>
      <c r="G10430" s="66"/>
      <c r="H10430" s="66">
        <v>0</v>
      </c>
    </row>
    <row r="10431" spans="1:8" ht="12.75" customHeight="1" x14ac:dyDescent="0.25">
      <c r="A10431" s="26" t="s">
        <v>11212</v>
      </c>
      <c r="B10431" s="26" t="s">
        <v>575</v>
      </c>
      <c r="C10431" s="65">
        <v>16</v>
      </c>
      <c r="D10431" s="66">
        <v>-14539.67</v>
      </c>
      <c r="E10431" s="66"/>
      <c r="F10431" s="66"/>
      <c r="G10431" s="66"/>
      <c r="H10431" s="66">
        <v>14539.67</v>
      </c>
    </row>
    <row r="10432" spans="1:8" ht="12.75" customHeight="1" x14ac:dyDescent="0.25">
      <c r="A10432" s="26" t="s">
        <v>11213</v>
      </c>
      <c r="B10432" s="26" t="s">
        <v>10647</v>
      </c>
      <c r="C10432" s="65">
        <v>14</v>
      </c>
      <c r="D10432" s="66"/>
      <c r="E10432" s="66">
        <v>-575997.39</v>
      </c>
      <c r="F10432" s="66"/>
      <c r="G10432" s="66"/>
      <c r="H10432" s="66">
        <v>575997.39</v>
      </c>
    </row>
    <row r="10433" spans="1:8" x14ac:dyDescent="0.25">
      <c r="A10433" s="26" t="s">
        <v>11214</v>
      </c>
      <c r="B10433" s="26" t="s">
        <v>559</v>
      </c>
      <c r="C10433" s="65">
        <v>16</v>
      </c>
      <c r="D10433" s="66">
        <v>-530525.72</v>
      </c>
      <c r="E10433" s="66"/>
      <c r="F10433" s="66"/>
      <c r="G10433" s="66"/>
      <c r="H10433" s="66">
        <v>530525.72</v>
      </c>
    </row>
    <row r="10434" spans="1:8" ht="22.5" customHeight="1" x14ac:dyDescent="0.25">
      <c r="A10434" s="26" t="s">
        <v>11215</v>
      </c>
      <c r="B10434" s="26" t="s">
        <v>561</v>
      </c>
      <c r="C10434" s="65">
        <v>16</v>
      </c>
      <c r="D10434" s="66">
        <v>-41813.94</v>
      </c>
      <c r="E10434" s="66"/>
      <c r="F10434" s="66"/>
      <c r="G10434" s="66"/>
      <c r="H10434" s="66">
        <v>41813.94</v>
      </c>
    </row>
    <row r="10435" spans="1:8" ht="22.5" customHeight="1" x14ac:dyDescent="0.25">
      <c r="A10435" s="26" t="s">
        <v>11216</v>
      </c>
      <c r="B10435" s="26" t="s">
        <v>565</v>
      </c>
      <c r="C10435" s="65">
        <v>16</v>
      </c>
      <c r="D10435" s="66">
        <v>0</v>
      </c>
      <c r="E10435" s="66"/>
      <c r="F10435" s="66"/>
      <c r="G10435" s="66"/>
      <c r="H10435" s="66">
        <v>0</v>
      </c>
    </row>
    <row r="10436" spans="1:8" ht="22.5" customHeight="1" x14ac:dyDescent="0.25">
      <c r="A10436" s="26" t="s">
        <v>11217</v>
      </c>
      <c r="B10436" s="26" t="s">
        <v>575</v>
      </c>
      <c r="C10436" s="65">
        <v>16</v>
      </c>
      <c r="D10436" s="66">
        <v>-3657.73</v>
      </c>
      <c r="E10436" s="66"/>
      <c r="F10436" s="66"/>
      <c r="G10436" s="66"/>
      <c r="H10436" s="66">
        <v>3657.73</v>
      </c>
    </row>
    <row r="10437" spans="1:8" ht="22.5" customHeight="1" x14ac:dyDescent="0.25">
      <c r="A10437" s="26" t="s">
        <v>11218</v>
      </c>
      <c r="B10437" s="26" t="s">
        <v>10653</v>
      </c>
      <c r="C10437" s="65">
        <v>14</v>
      </c>
      <c r="D10437" s="66"/>
      <c r="E10437" s="66">
        <v>0</v>
      </c>
      <c r="F10437" s="66"/>
      <c r="G10437" s="66"/>
      <c r="H10437" s="66">
        <v>0</v>
      </c>
    </row>
    <row r="10438" spans="1:8" ht="22.5" customHeight="1" x14ac:dyDescent="0.25">
      <c r="A10438" s="26" t="s">
        <v>11219</v>
      </c>
      <c r="B10438" s="26" t="s">
        <v>559</v>
      </c>
      <c r="C10438" s="65">
        <v>16</v>
      </c>
      <c r="D10438" s="66">
        <v>0</v>
      </c>
      <c r="E10438" s="66"/>
      <c r="F10438" s="66"/>
      <c r="G10438" s="66"/>
      <c r="H10438" s="66">
        <v>0</v>
      </c>
    </row>
    <row r="10439" spans="1:8" ht="22.5" customHeight="1" x14ac:dyDescent="0.25">
      <c r="A10439" s="26" t="s">
        <v>11220</v>
      </c>
      <c r="B10439" s="26" t="s">
        <v>561</v>
      </c>
      <c r="C10439" s="65">
        <v>16</v>
      </c>
      <c r="D10439" s="66">
        <v>0</v>
      </c>
      <c r="E10439" s="66"/>
      <c r="F10439" s="66"/>
      <c r="G10439" s="66"/>
      <c r="H10439" s="66">
        <v>0</v>
      </c>
    </row>
    <row r="10440" spans="1:8" ht="12.75" customHeight="1" x14ac:dyDescent="0.25">
      <c r="A10440" s="26" t="s">
        <v>11221</v>
      </c>
      <c r="B10440" s="26" t="s">
        <v>565</v>
      </c>
      <c r="C10440" s="65">
        <v>16</v>
      </c>
      <c r="D10440" s="66">
        <v>0</v>
      </c>
      <c r="E10440" s="66"/>
      <c r="F10440" s="66"/>
      <c r="G10440" s="66"/>
      <c r="H10440" s="66">
        <v>0</v>
      </c>
    </row>
    <row r="10441" spans="1:8" ht="22.5" customHeight="1" x14ac:dyDescent="0.25">
      <c r="A10441" s="26" t="s">
        <v>11222</v>
      </c>
      <c r="B10441" s="26" t="s">
        <v>575</v>
      </c>
      <c r="C10441" s="65">
        <v>16</v>
      </c>
      <c r="D10441" s="66">
        <v>0</v>
      </c>
      <c r="E10441" s="66"/>
      <c r="F10441" s="66"/>
      <c r="G10441" s="66"/>
      <c r="H10441" s="66">
        <v>0</v>
      </c>
    </row>
    <row r="10442" spans="1:8" ht="22.5" customHeight="1" x14ac:dyDescent="0.25">
      <c r="A10442" s="26" t="s">
        <v>11223</v>
      </c>
      <c r="B10442" s="26" t="s">
        <v>10659</v>
      </c>
      <c r="C10442" s="65">
        <v>12</v>
      </c>
      <c r="D10442" s="66"/>
      <c r="E10442" s="66"/>
      <c r="F10442" s="66">
        <v>-16097348.35</v>
      </c>
      <c r="G10442" s="66"/>
      <c r="H10442" s="66">
        <v>16097348.35</v>
      </c>
    </row>
    <row r="10443" spans="1:8" ht="12.75" customHeight="1" x14ac:dyDescent="0.25">
      <c r="A10443" s="26" t="s">
        <v>11224</v>
      </c>
      <c r="B10443" s="26" t="s">
        <v>577</v>
      </c>
      <c r="C10443" s="65">
        <v>14</v>
      </c>
      <c r="D10443" s="66"/>
      <c r="E10443" s="66">
        <v>-8871724.8499999996</v>
      </c>
      <c r="F10443" s="66"/>
      <c r="G10443" s="66"/>
      <c r="H10443" s="66">
        <v>8871724.8499999996</v>
      </c>
    </row>
    <row r="10444" spans="1:8" ht="22.5" customHeight="1" x14ac:dyDescent="0.25">
      <c r="A10444" s="26" t="s">
        <v>11225</v>
      </c>
      <c r="B10444" s="26" t="s">
        <v>577</v>
      </c>
      <c r="C10444" s="65">
        <v>16</v>
      </c>
      <c r="D10444" s="66">
        <v>-3990.06</v>
      </c>
      <c r="E10444" s="66"/>
      <c r="F10444" s="66"/>
      <c r="G10444" s="66"/>
      <c r="H10444" s="66">
        <v>3990.06</v>
      </c>
    </row>
    <row r="10445" spans="1:8" ht="22.5" customHeight="1" x14ac:dyDescent="0.25">
      <c r="A10445" s="26" t="s">
        <v>11226</v>
      </c>
      <c r="B10445" s="26" t="s">
        <v>581</v>
      </c>
      <c r="C10445" s="65">
        <v>16</v>
      </c>
      <c r="D10445" s="66">
        <v>-1640431.08</v>
      </c>
      <c r="E10445" s="66"/>
      <c r="F10445" s="66"/>
      <c r="G10445" s="66"/>
      <c r="H10445" s="66">
        <v>1640431.08</v>
      </c>
    </row>
    <row r="10446" spans="1:8" ht="22.5" customHeight="1" x14ac:dyDescent="0.25">
      <c r="A10446" s="26" t="s">
        <v>11227</v>
      </c>
      <c r="B10446" s="26" t="s">
        <v>583</v>
      </c>
      <c r="C10446" s="65">
        <v>16</v>
      </c>
      <c r="D10446" s="66">
        <v>-3422066.18</v>
      </c>
      <c r="E10446" s="66"/>
      <c r="F10446" s="66"/>
      <c r="G10446" s="66"/>
      <c r="H10446" s="66">
        <v>3422066.18</v>
      </c>
    </row>
    <row r="10447" spans="1:8" ht="22.5" customHeight="1" x14ac:dyDescent="0.25">
      <c r="A10447" s="26" t="s">
        <v>11228</v>
      </c>
      <c r="B10447" s="26" t="s">
        <v>585</v>
      </c>
      <c r="C10447" s="65">
        <v>16</v>
      </c>
      <c r="D10447" s="66">
        <v>-1014320.83</v>
      </c>
      <c r="E10447" s="66"/>
      <c r="F10447" s="66"/>
      <c r="G10447" s="66"/>
      <c r="H10447" s="66">
        <v>1014320.83</v>
      </c>
    </row>
    <row r="10448" spans="1:8" ht="22.5" customHeight="1" x14ac:dyDescent="0.25">
      <c r="A10448" s="26" t="s">
        <v>11229</v>
      </c>
      <c r="B10448" s="26" t="s">
        <v>587</v>
      </c>
      <c r="C10448" s="65">
        <v>16</v>
      </c>
      <c r="D10448" s="66">
        <v>-432101.37</v>
      </c>
      <c r="E10448" s="66"/>
      <c r="F10448" s="66"/>
      <c r="G10448" s="66"/>
      <c r="H10448" s="66">
        <v>432101.37</v>
      </c>
    </row>
    <row r="10449" spans="1:8" x14ac:dyDescent="0.25">
      <c r="A10449" s="26" t="s">
        <v>11230</v>
      </c>
      <c r="B10449" s="26" t="s">
        <v>589</v>
      </c>
      <c r="C10449" s="65">
        <v>16</v>
      </c>
      <c r="D10449" s="66">
        <v>-98529.62</v>
      </c>
      <c r="E10449" s="66"/>
      <c r="F10449" s="66"/>
      <c r="G10449" s="66"/>
      <c r="H10449" s="66">
        <v>98529.62</v>
      </c>
    </row>
    <row r="10450" spans="1:8" ht="22.5" customHeight="1" x14ac:dyDescent="0.25">
      <c r="A10450" s="26" t="s">
        <v>11231</v>
      </c>
      <c r="B10450" s="26" t="s">
        <v>591</v>
      </c>
      <c r="C10450" s="65">
        <v>16</v>
      </c>
      <c r="D10450" s="66">
        <v>-73614.13</v>
      </c>
      <c r="E10450" s="66"/>
      <c r="F10450" s="66"/>
      <c r="G10450" s="66"/>
      <c r="H10450" s="66">
        <v>73614.13</v>
      </c>
    </row>
    <row r="10451" spans="1:8" x14ac:dyDescent="0.25">
      <c r="A10451" s="26" t="s">
        <v>11232</v>
      </c>
      <c r="B10451" s="26" t="s">
        <v>593</v>
      </c>
      <c r="C10451" s="65">
        <v>16</v>
      </c>
      <c r="D10451" s="66">
        <v>-258202.23999999999</v>
      </c>
      <c r="E10451" s="66"/>
      <c r="F10451" s="66"/>
      <c r="G10451" s="66"/>
      <c r="H10451" s="66">
        <v>258202.23999999999</v>
      </c>
    </row>
    <row r="10452" spans="1:8" ht="22.5" customHeight="1" x14ac:dyDescent="0.25">
      <c r="A10452" s="26" t="s">
        <v>11233</v>
      </c>
      <c r="B10452" s="26" t="s">
        <v>595</v>
      </c>
      <c r="C10452" s="65">
        <v>16</v>
      </c>
      <c r="D10452" s="66">
        <v>-17036.21</v>
      </c>
      <c r="E10452" s="66"/>
      <c r="F10452" s="66"/>
      <c r="G10452" s="66"/>
      <c r="H10452" s="66">
        <v>17036.21</v>
      </c>
    </row>
    <row r="10453" spans="1:8" x14ac:dyDescent="0.25">
      <c r="A10453" s="26" t="s">
        <v>11234</v>
      </c>
      <c r="B10453" s="26" t="s">
        <v>597</v>
      </c>
      <c r="C10453" s="65">
        <v>16</v>
      </c>
      <c r="D10453" s="66">
        <v>0</v>
      </c>
      <c r="E10453" s="66"/>
      <c r="F10453" s="66"/>
      <c r="G10453" s="66"/>
      <c r="H10453" s="66">
        <v>0</v>
      </c>
    </row>
    <row r="10454" spans="1:8" x14ac:dyDescent="0.25">
      <c r="A10454" s="26" t="s">
        <v>11235</v>
      </c>
      <c r="B10454" s="26" t="s">
        <v>599</v>
      </c>
      <c r="C10454" s="65">
        <v>16</v>
      </c>
      <c r="D10454" s="66">
        <v>-21508.48</v>
      </c>
      <c r="E10454" s="66"/>
      <c r="F10454" s="66"/>
      <c r="G10454" s="66"/>
      <c r="H10454" s="66">
        <v>21508.48</v>
      </c>
    </row>
    <row r="10455" spans="1:8" x14ac:dyDescent="0.25">
      <c r="A10455" s="26" t="s">
        <v>11236</v>
      </c>
      <c r="B10455" s="26" t="s">
        <v>601</v>
      </c>
      <c r="C10455" s="65">
        <v>16</v>
      </c>
      <c r="D10455" s="66">
        <v>0</v>
      </c>
      <c r="E10455" s="66"/>
      <c r="F10455" s="66"/>
      <c r="G10455" s="66"/>
      <c r="H10455" s="66">
        <v>0</v>
      </c>
    </row>
    <row r="10456" spans="1:8" ht="22.5" customHeight="1" x14ac:dyDescent="0.25">
      <c r="A10456" s="26" t="s">
        <v>11237</v>
      </c>
      <c r="B10456" s="26" t="s">
        <v>603</v>
      </c>
      <c r="C10456" s="65">
        <v>16</v>
      </c>
      <c r="D10456" s="66">
        <v>0</v>
      </c>
      <c r="E10456" s="66"/>
      <c r="F10456" s="66"/>
      <c r="G10456" s="66"/>
      <c r="H10456" s="66">
        <v>0</v>
      </c>
    </row>
    <row r="10457" spans="1:8" ht="22.5" customHeight="1" x14ac:dyDescent="0.25">
      <c r="A10457" s="26" t="s">
        <v>11238</v>
      </c>
      <c r="B10457" s="26" t="s">
        <v>605</v>
      </c>
      <c r="C10457" s="65">
        <v>16</v>
      </c>
      <c r="D10457" s="66">
        <v>0</v>
      </c>
      <c r="E10457" s="66"/>
      <c r="F10457" s="66"/>
      <c r="G10457" s="66"/>
      <c r="H10457" s="66">
        <v>0</v>
      </c>
    </row>
    <row r="10458" spans="1:8" ht="22.5" customHeight="1" x14ac:dyDescent="0.25">
      <c r="A10458" s="26" t="s">
        <v>11239</v>
      </c>
      <c r="B10458" s="26" t="s">
        <v>607</v>
      </c>
      <c r="C10458" s="65">
        <v>16</v>
      </c>
      <c r="D10458" s="66">
        <v>-2851.57</v>
      </c>
      <c r="E10458" s="66"/>
      <c r="F10458" s="66"/>
      <c r="G10458" s="66"/>
      <c r="H10458" s="66">
        <v>2851.57</v>
      </c>
    </row>
    <row r="10459" spans="1:8" ht="21" x14ac:dyDescent="0.25">
      <c r="A10459" s="26" t="s">
        <v>11890</v>
      </c>
      <c r="B10459" s="26" t="s">
        <v>11513</v>
      </c>
      <c r="C10459" s="65">
        <v>16</v>
      </c>
      <c r="D10459" s="66">
        <v>-15266.47</v>
      </c>
      <c r="E10459" s="66"/>
      <c r="F10459" s="66"/>
      <c r="G10459" s="66"/>
      <c r="H10459" s="66">
        <v>15266.47</v>
      </c>
    </row>
    <row r="10460" spans="1:8" ht="22.5" customHeight="1" x14ac:dyDescent="0.25">
      <c r="A10460" s="26" t="s">
        <v>11891</v>
      </c>
      <c r="B10460" s="26" t="s">
        <v>11581</v>
      </c>
      <c r="C10460" s="65">
        <v>16</v>
      </c>
      <c r="D10460" s="66">
        <v>-1152.29</v>
      </c>
      <c r="E10460" s="66"/>
      <c r="F10460" s="66"/>
      <c r="G10460" s="66"/>
      <c r="H10460" s="66">
        <v>1152.29</v>
      </c>
    </row>
    <row r="10461" spans="1:8" ht="22.5" customHeight="1" x14ac:dyDescent="0.25">
      <c r="A10461" s="26" t="s">
        <v>12294</v>
      </c>
      <c r="B10461" s="26" t="s">
        <v>12295</v>
      </c>
      <c r="C10461" s="65">
        <v>16</v>
      </c>
      <c r="D10461" s="66">
        <v>-1594773.11</v>
      </c>
      <c r="E10461" s="66"/>
      <c r="F10461" s="66"/>
      <c r="G10461" s="66"/>
      <c r="H10461" s="66">
        <v>1594773.11</v>
      </c>
    </row>
    <row r="10462" spans="1:8" ht="22.5" customHeight="1" x14ac:dyDescent="0.25">
      <c r="A10462" s="26" t="s">
        <v>12296</v>
      </c>
      <c r="B10462" s="26" t="s">
        <v>11613</v>
      </c>
      <c r="C10462" s="65">
        <v>16</v>
      </c>
      <c r="D10462" s="66">
        <v>-14610.71</v>
      </c>
      <c r="E10462" s="66"/>
      <c r="F10462" s="66"/>
      <c r="G10462" s="66"/>
      <c r="H10462" s="66">
        <v>14610.71</v>
      </c>
    </row>
    <row r="10463" spans="1:8" ht="22.5" customHeight="1" x14ac:dyDescent="0.25">
      <c r="A10463" s="26" t="s">
        <v>12028</v>
      </c>
      <c r="B10463" s="26" t="s">
        <v>11775</v>
      </c>
      <c r="C10463" s="65">
        <v>16</v>
      </c>
      <c r="D10463" s="66">
        <v>-213499.86</v>
      </c>
      <c r="E10463" s="66"/>
      <c r="F10463" s="66"/>
      <c r="G10463" s="66"/>
      <c r="H10463" s="66">
        <v>213499.86</v>
      </c>
    </row>
    <row r="10464" spans="1:8" ht="22.5" customHeight="1" x14ac:dyDescent="0.25">
      <c r="A10464" s="26" t="s">
        <v>12297</v>
      </c>
      <c r="B10464" s="26" t="s">
        <v>12298</v>
      </c>
      <c r="C10464" s="65">
        <v>16</v>
      </c>
      <c r="D10464" s="66">
        <v>-7741.11</v>
      </c>
      <c r="E10464" s="66"/>
      <c r="F10464" s="66"/>
      <c r="G10464" s="66"/>
      <c r="H10464" s="66">
        <v>7741.11</v>
      </c>
    </row>
    <row r="10465" spans="1:8" ht="22.5" customHeight="1" x14ac:dyDescent="0.25">
      <c r="A10465" s="26" t="s">
        <v>12299</v>
      </c>
      <c r="B10465" s="26" t="s">
        <v>12300</v>
      </c>
      <c r="C10465" s="65">
        <v>16</v>
      </c>
      <c r="D10465" s="66">
        <v>-40029.53</v>
      </c>
      <c r="E10465" s="66"/>
      <c r="F10465" s="66"/>
      <c r="G10465" s="66"/>
      <c r="H10465" s="66">
        <v>40029.53</v>
      </c>
    </row>
    <row r="10466" spans="1:8" ht="22.5" customHeight="1" x14ac:dyDescent="0.25">
      <c r="A10466" s="26" t="s">
        <v>12063</v>
      </c>
      <c r="B10466" s="26" t="s">
        <v>2884</v>
      </c>
      <c r="C10466" s="65">
        <v>16</v>
      </c>
      <c r="D10466" s="66">
        <v>0</v>
      </c>
      <c r="E10466" s="66"/>
      <c r="F10466" s="66"/>
      <c r="G10466" s="66"/>
      <c r="H10466" s="66">
        <v>0</v>
      </c>
    </row>
    <row r="10467" spans="1:8" ht="22.5" customHeight="1" x14ac:dyDescent="0.25">
      <c r="A10467" s="26" t="s">
        <v>11240</v>
      </c>
      <c r="B10467" s="26" t="s">
        <v>609</v>
      </c>
      <c r="C10467" s="65">
        <v>16</v>
      </c>
      <c r="D10467" s="66">
        <v>0</v>
      </c>
      <c r="E10467" s="66"/>
      <c r="F10467" s="66"/>
      <c r="G10467" s="66"/>
      <c r="H10467" s="66">
        <v>0</v>
      </c>
    </row>
    <row r="10468" spans="1:8" ht="12.75" customHeight="1" x14ac:dyDescent="0.25">
      <c r="A10468" s="26" t="s">
        <v>11241</v>
      </c>
      <c r="B10468" s="26" t="s">
        <v>611</v>
      </c>
      <c r="C10468" s="65">
        <v>16</v>
      </c>
      <c r="D10468" s="66">
        <v>0</v>
      </c>
      <c r="E10468" s="66"/>
      <c r="F10468" s="66"/>
      <c r="G10468" s="66"/>
      <c r="H10468" s="66">
        <v>0</v>
      </c>
    </row>
    <row r="10469" spans="1:8" ht="22.5" customHeight="1" x14ac:dyDescent="0.25">
      <c r="A10469" s="26" t="s">
        <v>11242</v>
      </c>
      <c r="B10469" s="26" t="s">
        <v>10679</v>
      </c>
      <c r="C10469" s="65">
        <v>14</v>
      </c>
      <c r="D10469" s="66"/>
      <c r="E10469" s="66">
        <v>-7225623.4900000002</v>
      </c>
      <c r="F10469" s="66"/>
      <c r="G10469" s="66"/>
      <c r="H10469" s="66">
        <v>7225623.4900000002</v>
      </c>
    </row>
    <row r="10470" spans="1:8" ht="22.5" customHeight="1" x14ac:dyDescent="0.25">
      <c r="A10470" s="26" t="s">
        <v>11243</v>
      </c>
      <c r="B10470" s="26" t="s">
        <v>577</v>
      </c>
      <c r="C10470" s="65">
        <v>16</v>
      </c>
      <c r="D10470" s="66">
        <v>-7598.41</v>
      </c>
      <c r="E10470" s="66"/>
      <c r="F10470" s="66"/>
      <c r="G10470" s="66"/>
      <c r="H10470" s="66">
        <v>7598.41</v>
      </c>
    </row>
    <row r="10471" spans="1:8" ht="22.5" customHeight="1" x14ac:dyDescent="0.25">
      <c r="A10471" s="26" t="s">
        <v>11244</v>
      </c>
      <c r="B10471" s="26" t="s">
        <v>581</v>
      </c>
      <c r="C10471" s="65">
        <v>16</v>
      </c>
      <c r="D10471" s="66">
        <v>-509135.78</v>
      </c>
      <c r="E10471" s="66"/>
      <c r="F10471" s="66"/>
      <c r="G10471" s="66"/>
      <c r="H10471" s="66">
        <v>509135.78</v>
      </c>
    </row>
    <row r="10472" spans="1:8" ht="22.5" customHeight="1" x14ac:dyDescent="0.25">
      <c r="A10472" s="26" t="s">
        <v>11245</v>
      </c>
      <c r="B10472" s="26" t="s">
        <v>583</v>
      </c>
      <c r="C10472" s="65">
        <v>16</v>
      </c>
      <c r="D10472" s="66">
        <v>-4363362.0999999996</v>
      </c>
      <c r="E10472" s="66"/>
      <c r="F10472" s="66"/>
      <c r="G10472" s="66"/>
      <c r="H10472" s="66">
        <v>4363362.0999999996</v>
      </c>
    </row>
    <row r="10473" spans="1:8" ht="22.5" customHeight="1" x14ac:dyDescent="0.25">
      <c r="A10473" s="26" t="s">
        <v>11246</v>
      </c>
      <c r="B10473" s="26" t="s">
        <v>585</v>
      </c>
      <c r="C10473" s="65">
        <v>16</v>
      </c>
      <c r="D10473" s="66">
        <v>-860646.06</v>
      </c>
      <c r="E10473" s="66"/>
      <c r="F10473" s="66"/>
      <c r="G10473" s="66"/>
      <c r="H10473" s="66">
        <v>860646.06</v>
      </c>
    </row>
    <row r="10474" spans="1:8" ht="22.5" customHeight="1" x14ac:dyDescent="0.25">
      <c r="A10474" s="26" t="s">
        <v>11247</v>
      </c>
      <c r="B10474" s="26" t="s">
        <v>587</v>
      </c>
      <c r="C10474" s="65">
        <v>16</v>
      </c>
      <c r="D10474" s="66">
        <v>-870951.92</v>
      </c>
      <c r="E10474" s="66"/>
      <c r="F10474" s="66"/>
      <c r="G10474" s="66"/>
      <c r="H10474" s="66">
        <v>870951.92</v>
      </c>
    </row>
    <row r="10475" spans="1:8" x14ac:dyDescent="0.25">
      <c r="A10475" s="26" t="s">
        <v>11248</v>
      </c>
      <c r="B10475" s="26" t="s">
        <v>589</v>
      </c>
      <c r="C10475" s="65">
        <v>16</v>
      </c>
      <c r="D10475" s="66">
        <v>-33874.129999999997</v>
      </c>
      <c r="E10475" s="66"/>
      <c r="F10475" s="66"/>
      <c r="G10475" s="66"/>
      <c r="H10475" s="66">
        <v>33874.129999999997</v>
      </c>
    </row>
    <row r="10476" spans="1:8" ht="22.5" customHeight="1" x14ac:dyDescent="0.25">
      <c r="A10476" s="26" t="s">
        <v>11249</v>
      </c>
      <c r="B10476" s="26" t="s">
        <v>591</v>
      </c>
      <c r="C10476" s="65">
        <v>16</v>
      </c>
      <c r="D10476" s="66">
        <v>-57299.76</v>
      </c>
      <c r="E10476" s="66"/>
      <c r="F10476" s="66"/>
      <c r="G10476" s="66"/>
      <c r="H10476" s="66">
        <v>57299.76</v>
      </c>
    </row>
    <row r="10477" spans="1:8" x14ac:dyDescent="0.25">
      <c r="A10477" s="26" t="s">
        <v>11250</v>
      </c>
      <c r="B10477" s="26" t="s">
        <v>593</v>
      </c>
      <c r="C10477" s="65">
        <v>16</v>
      </c>
      <c r="D10477" s="66">
        <v>-76100.73</v>
      </c>
      <c r="E10477" s="66"/>
      <c r="F10477" s="66"/>
      <c r="G10477" s="66"/>
      <c r="H10477" s="66">
        <v>76100.73</v>
      </c>
    </row>
    <row r="10478" spans="1:8" ht="22.5" customHeight="1" x14ac:dyDescent="0.25">
      <c r="A10478" s="26" t="s">
        <v>11251</v>
      </c>
      <c r="B10478" s="26" t="s">
        <v>595</v>
      </c>
      <c r="C10478" s="65">
        <v>16</v>
      </c>
      <c r="D10478" s="66">
        <v>-4145.2</v>
      </c>
      <c r="E10478" s="66"/>
      <c r="F10478" s="66"/>
      <c r="G10478" s="66"/>
      <c r="H10478" s="66">
        <v>4145.2</v>
      </c>
    </row>
    <row r="10479" spans="1:8" x14ac:dyDescent="0.25">
      <c r="A10479" s="26" t="s">
        <v>11252</v>
      </c>
      <c r="B10479" s="26" t="s">
        <v>597</v>
      </c>
      <c r="C10479" s="65">
        <v>16</v>
      </c>
      <c r="D10479" s="66">
        <v>0</v>
      </c>
      <c r="E10479" s="66"/>
      <c r="F10479" s="66"/>
      <c r="G10479" s="66"/>
      <c r="H10479" s="66">
        <v>0</v>
      </c>
    </row>
    <row r="10480" spans="1:8" x14ac:dyDescent="0.25">
      <c r="A10480" s="26" t="s">
        <v>11253</v>
      </c>
      <c r="B10480" s="26" t="s">
        <v>599</v>
      </c>
      <c r="C10480" s="65">
        <v>16</v>
      </c>
      <c r="D10480" s="66">
        <v>-5161.5</v>
      </c>
      <c r="E10480" s="66"/>
      <c r="F10480" s="66"/>
      <c r="G10480" s="66"/>
      <c r="H10480" s="66">
        <v>5161.5</v>
      </c>
    </row>
    <row r="10481" spans="1:8" x14ac:dyDescent="0.25">
      <c r="A10481" s="26" t="s">
        <v>11254</v>
      </c>
      <c r="B10481" s="26" t="s">
        <v>601</v>
      </c>
      <c r="C10481" s="65">
        <v>16</v>
      </c>
      <c r="D10481" s="66">
        <v>0</v>
      </c>
      <c r="E10481" s="66"/>
      <c r="F10481" s="66"/>
      <c r="G10481" s="66"/>
      <c r="H10481" s="66">
        <v>0</v>
      </c>
    </row>
    <row r="10482" spans="1:8" ht="22.5" customHeight="1" x14ac:dyDescent="0.25">
      <c r="A10482" s="26" t="s">
        <v>11255</v>
      </c>
      <c r="B10482" s="26" t="s">
        <v>603</v>
      </c>
      <c r="C10482" s="65">
        <v>16</v>
      </c>
      <c r="D10482" s="66">
        <v>0</v>
      </c>
      <c r="E10482" s="66"/>
      <c r="F10482" s="66"/>
      <c r="G10482" s="66"/>
      <c r="H10482" s="66">
        <v>0</v>
      </c>
    </row>
    <row r="10483" spans="1:8" ht="22.5" customHeight="1" x14ac:dyDescent="0.25">
      <c r="A10483" s="26" t="s">
        <v>11256</v>
      </c>
      <c r="B10483" s="26" t="s">
        <v>605</v>
      </c>
      <c r="C10483" s="65">
        <v>16</v>
      </c>
      <c r="D10483" s="66">
        <v>0</v>
      </c>
      <c r="E10483" s="66"/>
      <c r="F10483" s="66"/>
      <c r="G10483" s="66"/>
      <c r="H10483" s="66">
        <v>0</v>
      </c>
    </row>
    <row r="10484" spans="1:8" x14ac:dyDescent="0.25">
      <c r="A10484" s="26" t="s">
        <v>11257</v>
      </c>
      <c r="B10484" s="26" t="s">
        <v>607</v>
      </c>
      <c r="C10484" s="65">
        <v>16</v>
      </c>
      <c r="D10484" s="66">
        <v>-526.35</v>
      </c>
      <c r="E10484" s="66"/>
      <c r="F10484" s="66"/>
      <c r="G10484" s="66"/>
      <c r="H10484" s="66">
        <v>526.35</v>
      </c>
    </row>
    <row r="10485" spans="1:8" ht="22.5" customHeight="1" x14ac:dyDescent="0.25">
      <c r="A10485" s="26" t="s">
        <v>11892</v>
      </c>
      <c r="B10485" s="26" t="s">
        <v>11513</v>
      </c>
      <c r="C10485" s="65">
        <v>16</v>
      </c>
      <c r="D10485" s="66">
        <v>-11155.76</v>
      </c>
      <c r="E10485" s="66"/>
      <c r="F10485" s="66"/>
      <c r="G10485" s="66"/>
      <c r="H10485" s="66">
        <v>11155.76</v>
      </c>
    </row>
    <row r="10486" spans="1:8" ht="22.5" customHeight="1" x14ac:dyDescent="0.25">
      <c r="A10486" s="26" t="s">
        <v>11893</v>
      </c>
      <c r="B10486" s="26" t="s">
        <v>11581</v>
      </c>
      <c r="C10486" s="65">
        <v>16</v>
      </c>
      <c r="D10486" s="66">
        <v>-1383.32</v>
      </c>
      <c r="E10486" s="66"/>
      <c r="F10486" s="66"/>
      <c r="G10486" s="66"/>
      <c r="H10486" s="66">
        <v>1383.32</v>
      </c>
    </row>
    <row r="10487" spans="1:8" ht="22.5" customHeight="1" x14ac:dyDescent="0.25">
      <c r="A10487" s="26" t="s">
        <v>12301</v>
      </c>
      <c r="B10487" s="26" t="s">
        <v>12261</v>
      </c>
      <c r="C10487" s="65">
        <v>16</v>
      </c>
      <c r="D10487" s="66">
        <v>-367974.85</v>
      </c>
      <c r="E10487" s="66"/>
      <c r="F10487" s="66"/>
      <c r="G10487" s="66"/>
      <c r="H10487" s="66">
        <v>367974.85</v>
      </c>
    </row>
    <row r="10488" spans="1:8" ht="22.5" customHeight="1" x14ac:dyDescent="0.25">
      <c r="A10488" s="26" t="s">
        <v>12302</v>
      </c>
      <c r="B10488" s="26" t="s">
        <v>11613</v>
      </c>
      <c r="C10488" s="65">
        <v>16</v>
      </c>
      <c r="D10488" s="66">
        <v>-3505.24</v>
      </c>
      <c r="E10488" s="66"/>
      <c r="F10488" s="66"/>
      <c r="G10488" s="66"/>
      <c r="H10488" s="66">
        <v>3505.24</v>
      </c>
    </row>
    <row r="10489" spans="1:8" ht="22.5" customHeight="1" x14ac:dyDescent="0.25">
      <c r="A10489" s="26" t="s">
        <v>12029</v>
      </c>
      <c r="B10489" s="26" t="s">
        <v>11775</v>
      </c>
      <c r="C10489" s="65">
        <v>16</v>
      </c>
      <c r="D10489" s="66">
        <v>-47191.43</v>
      </c>
      <c r="E10489" s="66"/>
      <c r="F10489" s="66"/>
      <c r="G10489" s="66"/>
      <c r="H10489" s="66">
        <v>47191.43</v>
      </c>
    </row>
    <row r="10490" spans="1:8" ht="22.5" customHeight="1" x14ac:dyDescent="0.25">
      <c r="A10490" s="26" t="s">
        <v>12303</v>
      </c>
      <c r="B10490" s="26" t="s">
        <v>12270</v>
      </c>
      <c r="C10490" s="65">
        <v>16</v>
      </c>
      <c r="D10490" s="66">
        <v>-1157.53</v>
      </c>
      <c r="E10490" s="66"/>
      <c r="F10490" s="66"/>
      <c r="G10490" s="66"/>
      <c r="H10490" s="66">
        <v>1157.53</v>
      </c>
    </row>
    <row r="10491" spans="1:8" ht="22.5" customHeight="1" x14ac:dyDescent="0.25">
      <c r="A10491" s="26" t="s">
        <v>12304</v>
      </c>
      <c r="B10491" s="26" t="s">
        <v>12272</v>
      </c>
      <c r="C10491" s="65">
        <v>16</v>
      </c>
      <c r="D10491" s="66">
        <v>-4453.42</v>
      </c>
      <c r="E10491" s="66"/>
      <c r="F10491" s="66"/>
      <c r="G10491" s="66"/>
      <c r="H10491" s="66">
        <v>4453.42</v>
      </c>
    </row>
    <row r="10492" spans="1:8" ht="22.5" customHeight="1" x14ac:dyDescent="0.25">
      <c r="A10492" s="26" t="s">
        <v>11258</v>
      </c>
      <c r="B10492" s="26" t="s">
        <v>609</v>
      </c>
      <c r="C10492" s="65">
        <v>16</v>
      </c>
      <c r="D10492" s="66">
        <v>0</v>
      </c>
      <c r="E10492" s="66"/>
      <c r="F10492" s="66"/>
      <c r="G10492" s="66"/>
      <c r="H10492" s="66">
        <v>0</v>
      </c>
    </row>
    <row r="10493" spans="1:8" ht="22.5" customHeight="1" x14ac:dyDescent="0.25">
      <c r="A10493" s="26" t="s">
        <v>11259</v>
      </c>
      <c r="B10493" s="26" t="s">
        <v>611</v>
      </c>
      <c r="C10493" s="65">
        <v>16</v>
      </c>
      <c r="D10493" s="66">
        <v>0</v>
      </c>
      <c r="E10493" s="66"/>
      <c r="F10493" s="66"/>
      <c r="G10493" s="66"/>
      <c r="H10493" s="66">
        <v>0</v>
      </c>
    </row>
    <row r="10494" spans="1:8" ht="22.5" customHeight="1" x14ac:dyDescent="0.25">
      <c r="A10494" s="26" t="s">
        <v>11260</v>
      </c>
      <c r="B10494" s="26" t="s">
        <v>10698</v>
      </c>
      <c r="C10494" s="65">
        <v>14</v>
      </c>
      <c r="D10494" s="66"/>
      <c r="E10494" s="66">
        <v>-0.01</v>
      </c>
      <c r="F10494" s="66"/>
      <c r="G10494" s="66"/>
      <c r="H10494" s="66">
        <v>0.01</v>
      </c>
    </row>
    <row r="10495" spans="1:8" ht="22.5" customHeight="1" x14ac:dyDescent="0.25">
      <c r="A10495" s="26" t="s">
        <v>11261</v>
      </c>
      <c r="B10495" s="26" t="s">
        <v>577</v>
      </c>
      <c r="C10495" s="65">
        <v>16</v>
      </c>
      <c r="D10495" s="66">
        <v>-0.01</v>
      </c>
      <c r="E10495" s="66"/>
      <c r="F10495" s="66"/>
      <c r="G10495" s="66"/>
      <c r="H10495" s="66">
        <v>0.01</v>
      </c>
    </row>
    <row r="10496" spans="1:8" ht="22.5" customHeight="1" x14ac:dyDescent="0.25">
      <c r="A10496" s="26" t="s">
        <v>11262</v>
      </c>
      <c r="B10496" s="26" t="s">
        <v>581</v>
      </c>
      <c r="C10496" s="65">
        <v>16</v>
      </c>
      <c r="D10496" s="66">
        <v>0</v>
      </c>
      <c r="E10496" s="66"/>
      <c r="F10496" s="66"/>
      <c r="G10496" s="66"/>
      <c r="H10496" s="66">
        <v>0</v>
      </c>
    </row>
    <row r="10497" spans="1:8" ht="22.5" customHeight="1" x14ac:dyDescent="0.25">
      <c r="A10497" s="26" t="s">
        <v>11263</v>
      </c>
      <c r="B10497" s="26" t="s">
        <v>583</v>
      </c>
      <c r="C10497" s="65">
        <v>16</v>
      </c>
      <c r="D10497" s="66">
        <v>0</v>
      </c>
      <c r="E10497" s="66"/>
      <c r="F10497" s="66"/>
      <c r="G10497" s="66"/>
      <c r="H10497" s="66">
        <v>0</v>
      </c>
    </row>
    <row r="10498" spans="1:8" ht="22.5" customHeight="1" x14ac:dyDescent="0.25">
      <c r="A10498" s="26" t="s">
        <v>11264</v>
      </c>
      <c r="B10498" s="26" t="s">
        <v>585</v>
      </c>
      <c r="C10498" s="65">
        <v>16</v>
      </c>
      <c r="D10498" s="66">
        <v>0</v>
      </c>
      <c r="E10498" s="66"/>
      <c r="F10498" s="66"/>
      <c r="G10498" s="66"/>
      <c r="H10498" s="66">
        <v>0</v>
      </c>
    </row>
    <row r="10499" spans="1:8" ht="22.5" customHeight="1" x14ac:dyDescent="0.25">
      <c r="A10499" s="26" t="s">
        <v>11265</v>
      </c>
      <c r="B10499" s="26" t="s">
        <v>587</v>
      </c>
      <c r="C10499" s="65">
        <v>16</v>
      </c>
      <c r="D10499" s="66">
        <v>0</v>
      </c>
      <c r="E10499" s="66"/>
      <c r="F10499" s="66"/>
      <c r="G10499" s="66"/>
      <c r="H10499" s="66">
        <v>0</v>
      </c>
    </row>
    <row r="10500" spans="1:8" ht="22.5" customHeight="1" x14ac:dyDescent="0.25">
      <c r="A10500" s="26" t="s">
        <v>11266</v>
      </c>
      <c r="B10500" s="26" t="s">
        <v>589</v>
      </c>
      <c r="C10500" s="65">
        <v>16</v>
      </c>
      <c r="D10500" s="66">
        <v>0</v>
      </c>
      <c r="E10500" s="66"/>
      <c r="F10500" s="66"/>
      <c r="G10500" s="66"/>
      <c r="H10500" s="66">
        <v>0</v>
      </c>
    </row>
    <row r="10501" spans="1:8" ht="22.5" customHeight="1" x14ac:dyDescent="0.25">
      <c r="A10501" s="26" t="s">
        <v>11267</v>
      </c>
      <c r="B10501" s="26" t="s">
        <v>591</v>
      </c>
      <c r="C10501" s="65">
        <v>16</v>
      </c>
      <c r="D10501" s="66">
        <v>0</v>
      </c>
      <c r="E10501" s="66"/>
      <c r="F10501" s="66"/>
      <c r="G10501" s="66"/>
      <c r="H10501" s="66">
        <v>0</v>
      </c>
    </row>
    <row r="10502" spans="1:8" x14ac:dyDescent="0.25">
      <c r="A10502" s="26" t="s">
        <v>11268</v>
      </c>
      <c r="B10502" s="26" t="s">
        <v>593</v>
      </c>
      <c r="C10502" s="65">
        <v>16</v>
      </c>
      <c r="D10502" s="66">
        <v>0</v>
      </c>
      <c r="E10502" s="66"/>
      <c r="F10502" s="66"/>
      <c r="G10502" s="66"/>
      <c r="H10502" s="66">
        <v>0</v>
      </c>
    </row>
    <row r="10503" spans="1:8" x14ac:dyDescent="0.25">
      <c r="A10503" s="26" t="s">
        <v>11269</v>
      </c>
      <c r="B10503" s="26" t="s">
        <v>595</v>
      </c>
      <c r="C10503" s="65">
        <v>16</v>
      </c>
      <c r="D10503" s="66">
        <v>0</v>
      </c>
      <c r="E10503" s="66"/>
      <c r="F10503" s="66"/>
      <c r="G10503" s="66"/>
      <c r="H10503" s="66">
        <v>0</v>
      </c>
    </row>
    <row r="10504" spans="1:8" ht="22.5" customHeight="1" x14ac:dyDescent="0.25">
      <c r="A10504" s="26" t="s">
        <v>11270</v>
      </c>
      <c r="B10504" s="26" t="s">
        <v>597</v>
      </c>
      <c r="C10504" s="65">
        <v>16</v>
      </c>
      <c r="D10504" s="66">
        <v>0</v>
      </c>
      <c r="E10504" s="66"/>
      <c r="F10504" s="66"/>
      <c r="G10504" s="66"/>
      <c r="H10504" s="66">
        <v>0</v>
      </c>
    </row>
    <row r="10505" spans="1:8" x14ac:dyDescent="0.25">
      <c r="A10505" s="26" t="s">
        <v>11271</v>
      </c>
      <c r="B10505" s="26" t="s">
        <v>599</v>
      </c>
      <c r="C10505" s="65">
        <v>16</v>
      </c>
      <c r="D10505" s="66">
        <v>0</v>
      </c>
      <c r="E10505" s="66"/>
      <c r="F10505" s="66"/>
      <c r="G10505" s="66"/>
      <c r="H10505" s="66">
        <v>0</v>
      </c>
    </row>
    <row r="10506" spans="1:8" ht="22.5" customHeight="1" x14ac:dyDescent="0.25">
      <c r="A10506" s="26" t="s">
        <v>11272</v>
      </c>
      <c r="B10506" s="26" t="s">
        <v>601</v>
      </c>
      <c r="C10506" s="65">
        <v>16</v>
      </c>
      <c r="D10506" s="66">
        <v>0</v>
      </c>
      <c r="E10506" s="66"/>
      <c r="F10506" s="66"/>
      <c r="G10506" s="66"/>
      <c r="H10506" s="66">
        <v>0</v>
      </c>
    </row>
    <row r="10507" spans="1:8" x14ac:dyDescent="0.25">
      <c r="A10507" s="26" t="s">
        <v>11273</v>
      </c>
      <c r="B10507" s="26" t="s">
        <v>603</v>
      </c>
      <c r="C10507" s="65">
        <v>16</v>
      </c>
      <c r="D10507" s="66">
        <v>0</v>
      </c>
      <c r="E10507" s="66"/>
      <c r="F10507" s="66"/>
      <c r="G10507" s="66"/>
      <c r="H10507" s="66">
        <v>0</v>
      </c>
    </row>
    <row r="10508" spans="1:8" ht="22.5" customHeight="1" x14ac:dyDescent="0.25">
      <c r="A10508" s="26" t="s">
        <v>11274</v>
      </c>
      <c r="B10508" s="26" t="s">
        <v>605</v>
      </c>
      <c r="C10508" s="65">
        <v>16</v>
      </c>
      <c r="D10508" s="66">
        <v>0</v>
      </c>
      <c r="E10508" s="66"/>
      <c r="F10508" s="66"/>
      <c r="G10508" s="66"/>
      <c r="H10508" s="66">
        <v>0</v>
      </c>
    </row>
    <row r="10509" spans="1:8" x14ac:dyDescent="0.25">
      <c r="A10509" s="26" t="s">
        <v>11275</v>
      </c>
      <c r="B10509" s="26" t="s">
        <v>607</v>
      </c>
      <c r="C10509" s="65">
        <v>16</v>
      </c>
      <c r="D10509" s="66">
        <v>0</v>
      </c>
      <c r="E10509" s="66"/>
      <c r="F10509" s="66"/>
      <c r="G10509" s="66"/>
      <c r="H10509" s="66">
        <v>0</v>
      </c>
    </row>
    <row r="10510" spans="1:8" x14ac:dyDescent="0.25">
      <c r="A10510" s="26" t="s">
        <v>11276</v>
      </c>
      <c r="B10510" s="26" t="s">
        <v>609</v>
      </c>
      <c r="C10510" s="65">
        <v>16</v>
      </c>
      <c r="D10510" s="66">
        <v>0</v>
      </c>
      <c r="E10510" s="66"/>
      <c r="F10510" s="66"/>
      <c r="G10510" s="66"/>
      <c r="H10510" s="66">
        <v>0</v>
      </c>
    </row>
    <row r="10511" spans="1:8" ht="22.5" customHeight="1" x14ac:dyDescent="0.25">
      <c r="A10511" s="26" t="s">
        <v>11277</v>
      </c>
      <c r="B10511" s="26" t="s">
        <v>611</v>
      </c>
      <c r="C10511" s="65">
        <v>16</v>
      </c>
      <c r="D10511" s="66">
        <v>0</v>
      </c>
      <c r="E10511" s="66"/>
      <c r="F10511" s="66"/>
      <c r="G10511" s="66"/>
      <c r="H10511" s="66">
        <v>0</v>
      </c>
    </row>
    <row r="10512" spans="1:8" ht="22.5" customHeight="1" x14ac:dyDescent="0.25">
      <c r="A10512" s="26" t="s">
        <v>11278</v>
      </c>
      <c r="B10512" s="26" t="s">
        <v>613</v>
      </c>
      <c r="C10512" s="65">
        <v>12</v>
      </c>
      <c r="D10512" s="66"/>
      <c r="E10512" s="66"/>
      <c r="F10512" s="66">
        <v>0</v>
      </c>
      <c r="G10512" s="66"/>
      <c r="H10512" s="66">
        <v>0</v>
      </c>
    </row>
    <row r="10513" spans="1:8" ht="22.5" customHeight="1" x14ac:dyDescent="0.25">
      <c r="A10513" s="26" t="s">
        <v>11279</v>
      </c>
      <c r="B10513" s="26" t="s">
        <v>10718</v>
      </c>
      <c r="C10513" s="65">
        <v>14</v>
      </c>
      <c r="D10513" s="66"/>
      <c r="E10513" s="66">
        <v>0</v>
      </c>
      <c r="F10513" s="66"/>
      <c r="G10513" s="66"/>
      <c r="H10513" s="66">
        <v>0</v>
      </c>
    </row>
    <row r="10514" spans="1:8" ht="22.5" customHeight="1" x14ac:dyDescent="0.25">
      <c r="A10514" s="26" t="s">
        <v>11280</v>
      </c>
      <c r="B10514" s="26" t="s">
        <v>613</v>
      </c>
      <c r="C10514" s="65">
        <v>16</v>
      </c>
      <c r="D10514" s="66">
        <v>0</v>
      </c>
      <c r="E10514" s="66"/>
      <c r="F10514" s="66"/>
      <c r="G10514" s="66"/>
      <c r="H10514" s="66">
        <v>0</v>
      </c>
    </row>
    <row r="10515" spans="1:8" x14ac:dyDescent="0.25">
      <c r="A10515" s="26" t="s">
        <v>11281</v>
      </c>
      <c r="B10515" s="26" t="s">
        <v>10283</v>
      </c>
      <c r="C10515" s="65">
        <v>14</v>
      </c>
      <c r="D10515" s="66"/>
      <c r="E10515" s="66">
        <v>0</v>
      </c>
      <c r="F10515" s="66"/>
      <c r="G10515" s="66"/>
      <c r="H10515" s="66">
        <v>0</v>
      </c>
    </row>
    <row r="10516" spans="1:8" ht="22.5" customHeight="1" x14ac:dyDescent="0.25">
      <c r="A10516" s="26" t="s">
        <v>11282</v>
      </c>
      <c r="B10516" s="26" t="s">
        <v>613</v>
      </c>
      <c r="C10516" s="65">
        <v>16</v>
      </c>
      <c r="D10516" s="66">
        <v>0</v>
      </c>
      <c r="E10516" s="66"/>
      <c r="F10516" s="66"/>
      <c r="G10516" s="66"/>
      <c r="H10516" s="66">
        <v>0</v>
      </c>
    </row>
    <row r="10517" spans="1:8" ht="22.5" customHeight="1" x14ac:dyDescent="0.25">
      <c r="A10517" s="26" t="s">
        <v>11283</v>
      </c>
      <c r="B10517" s="26" t="s">
        <v>10286</v>
      </c>
      <c r="C10517" s="65">
        <v>14</v>
      </c>
      <c r="D10517" s="66"/>
      <c r="E10517" s="66">
        <v>0</v>
      </c>
      <c r="F10517" s="66"/>
      <c r="G10517" s="66"/>
      <c r="H10517" s="66">
        <v>0</v>
      </c>
    </row>
    <row r="10518" spans="1:8" ht="22.5" customHeight="1" x14ac:dyDescent="0.25">
      <c r="A10518" s="26" t="s">
        <v>11284</v>
      </c>
      <c r="B10518" s="26" t="s">
        <v>613</v>
      </c>
      <c r="C10518" s="65">
        <v>16</v>
      </c>
      <c r="D10518" s="66">
        <v>0</v>
      </c>
      <c r="E10518" s="66"/>
      <c r="F10518" s="66"/>
      <c r="G10518" s="66"/>
      <c r="H10518" s="66">
        <v>0</v>
      </c>
    </row>
    <row r="10519" spans="1:8" ht="22.5" customHeight="1" x14ac:dyDescent="0.25">
      <c r="A10519" s="26" t="s">
        <v>11285</v>
      </c>
      <c r="B10519" s="26" t="s">
        <v>617</v>
      </c>
      <c r="C10519" s="65">
        <v>12</v>
      </c>
      <c r="D10519" s="66"/>
      <c r="E10519" s="66"/>
      <c r="F10519" s="66">
        <v>-956598.61</v>
      </c>
      <c r="G10519" s="66"/>
      <c r="H10519" s="66">
        <v>956598.61</v>
      </c>
    </row>
    <row r="10520" spans="1:8" x14ac:dyDescent="0.25">
      <c r="A10520" s="26" t="s">
        <v>11286</v>
      </c>
      <c r="B10520" s="26" t="s">
        <v>10726</v>
      </c>
      <c r="C10520" s="65">
        <v>14</v>
      </c>
      <c r="D10520" s="66"/>
      <c r="E10520" s="66">
        <v>-374597.08</v>
      </c>
      <c r="F10520" s="66"/>
      <c r="G10520" s="66"/>
      <c r="H10520" s="66">
        <v>374597.08</v>
      </c>
    </row>
    <row r="10521" spans="1:8" ht="22.5" customHeight="1" x14ac:dyDescent="0.25">
      <c r="A10521" s="26" t="s">
        <v>11287</v>
      </c>
      <c r="B10521" s="26" t="s">
        <v>620</v>
      </c>
      <c r="C10521" s="65">
        <v>16</v>
      </c>
      <c r="D10521" s="66">
        <v>-160603.85</v>
      </c>
      <c r="E10521" s="66"/>
      <c r="F10521" s="66"/>
      <c r="G10521" s="66"/>
      <c r="H10521" s="66">
        <v>160603.85</v>
      </c>
    </row>
    <row r="10522" spans="1:8" ht="22.5" customHeight="1" x14ac:dyDescent="0.25">
      <c r="A10522" s="26" t="s">
        <v>11288</v>
      </c>
      <c r="B10522" s="26" t="s">
        <v>622</v>
      </c>
      <c r="C10522" s="65">
        <v>16</v>
      </c>
      <c r="D10522" s="66">
        <v>-1633.08</v>
      </c>
      <c r="E10522" s="66"/>
      <c r="F10522" s="66"/>
      <c r="G10522" s="66"/>
      <c r="H10522" s="66">
        <v>1633.08</v>
      </c>
    </row>
    <row r="10523" spans="1:8" ht="22.5" customHeight="1" x14ac:dyDescent="0.25">
      <c r="A10523" s="26" t="s">
        <v>11289</v>
      </c>
      <c r="B10523" s="26" t="s">
        <v>624</v>
      </c>
      <c r="C10523" s="65">
        <v>16</v>
      </c>
      <c r="D10523" s="66">
        <v>-199303.85</v>
      </c>
      <c r="E10523" s="66"/>
      <c r="F10523" s="66"/>
      <c r="G10523" s="66"/>
      <c r="H10523" s="66">
        <v>199303.85</v>
      </c>
    </row>
    <row r="10524" spans="1:8" ht="22.5" customHeight="1" x14ac:dyDescent="0.25">
      <c r="A10524" s="26" t="s">
        <v>11290</v>
      </c>
      <c r="B10524" s="26" t="s">
        <v>626</v>
      </c>
      <c r="C10524" s="65">
        <v>16</v>
      </c>
      <c r="D10524" s="66">
        <v>-13056.3</v>
      </c>
      <c r="E10524" s="66"/>
      <c r="F10524" s="66"/>
      <c r="G10524" s="66"/>
      <c r="H10524" s="66">
        <v>13056.3</v>
      </c>
    </row>
    <row r="10525" spans="1:8" ht="12.75" customHeight="1" x14ac:dyDescent="0.25">
      <c r="A10525" s="26" t="s">
        <v>11291</v>
      </c>
      <c r="B10525" s="26" t="s">
        <v>10732</v>
      </c>
      <c r="C10525" s="65">
        <v>14</v>
      </c>
      <c r="D10525" s="66"/>
      <c r="E10525" s="66">
        <v>-582001.53</v>
      </c>
      <c r="F10525" s="66"/>
      <c r="G10525" s="66"/>
      <c r="H10525" s="66">
        <v>582001.53</v>
      </c>
    </row>
    <row r="10526" spans="1:8" x14ac:dyDescent="0.25">
      <c r="A10526" s="26" t="s">
        <v>11292</v>
      </c>
      <c r="B10526" s="26" t="s">
        <v>620</v>
      </c>
      <c r="C10526" s="65">
        <v>16</v>
      </c>
      <c r="D10526" s="66">
        <v>-280335.90000000002</v>
      </c>
      <c r="E10526" s="66"/>
      <c r="F10526" s="66"/>
      <c r="G10526" s="66"/>
      <c r="H10526" s="66">
        <v>280335.90000000002</v>
      </c>
    </row>
    <row r="10527" spans="1:8" x14ac:dyDescent="0.25">
      <c r="A10527" s="26" t="s">
        <v>11293</v>
      </c>
      <c r="B10527" s="26" t="s">
        <v>622</v>
      </c>
      <c r="C10527" s="65">
        <v>16</v>
      </c>
      <c r="D10527" s="66">
        <v>-2819.08</v>
      </c>
      <c r="E10527" s="66"/>
      <c r="F10527" s="66"/>
      <c r="G10527" s="66"/>
      <c r="H10527" s="66">
        <v>2819.08</v>
      </c>
    </row>
    <row r="10528" spans="1:8" x14ac:dyDescent="0.25">
      <c r="A10528" s="26" t="s">
        <v>11294</v>
      </c>
      <c r="B10528" s="26" t="s">
        <v>624</v>
      </c>
      <c r="C10528" s="65">
        <v>16</v>
      </c>
      <c r="D10528" s="66">
        <v>-273813.3</v>
      </c>
      <c r="E10528" s="66"/>
      <c r="F10528" s="66"/>
      <c r="G10528" s="66"/>
      <c r="H10528" s="66">
        <v>273813.3</v>
      </c>
    </row>
    <row r="10529" spans="1:8" x14ac:dyDescent="0.25">
      <c r="A10529" s="26" t="s">
        <v>11295</v>
      </c>
      <c r="B10529" s="26" t="s">
        <v>626</v>
      </c>
      <c r="C10529" s="65">
        <v>16</v>
      </c>
      <c r="D10529" s="66">
        <v>-25033.25</v>
      </c>
      <c r="E10529" s="66"/>
      <c r="F10529" s="66"/>
      <c r="G10529" s="66"/>
      <c r="H10529" s="66">
        <v>25033.25</v>
      </c>
    </row>
    <row r="10530" spans="1:8" x14ac:dyDescent="0.25">
      <c r="A10530" s="26" t="s">
        <v>11296</v>
      </c>
      <c r="B10530" s="26" t="s">
        <v>10738</v>
      </c>
      <c r="C10530" s="65">
        <v>14</v>
      </c>
      <c r="D10530" s="66"/>
      <c r="E10530" s="66">
        <v>0</v>
      </c>
      <c r="F10530" s="66"/>
      <c r="G10530" s="66"/>
      <c r="H10530" s="66">
        <v>0</v>
      </c>
    </row>
    <row r="10531" spans="1:8" x14ac:dyDescent="0.25">
      <c r="A10531" s="26" t="s">
        <v>11297</v>
      </c>
      <c r="B10531" s="26" t="s">
        <v>620</v>
      </c>
      <c r="C10531" s="65">
        <v>16</v>
      </c>
      <c r="D10531" s="66">
        <v>0</v>
      </c>
      <c r="E10531" s="66"/>
      <c r="F10531" s="66"/>
      <c r="G10531" s="66"/>
      <c r="H10531" s="66">
        <v>0</v>
      </c>
    </row>
    <row r="10532" spans="1:8" ht="22.5" customHeight="1" x14ac:dyDescent="0.25">
      <c r="A10532" s="26" t="s">
        <v>11298</v>
      </c>
      <c r="B10532" s="26" t="s">
        <v>622</v>
      </c>
      <c r="C10532" s="65">
        <v>16</v>
      </c>
      <c r="D10532" s="66">
        <v>0</v>
      </c>
      <c r="E10532" s="66"/>
      <c r="F10532" s="66"/>
      <c r="G10532" s="66"/>
      <c r="H10532" s="66">
        <v>0</v>
      </c>
    </row>
    <row r="10533" spans="1:8" ht="22.5" customHeight="1" x14ac:dyDescent="0.25">
      <c r="A10533" s="26" t="s">
        <v>11299</v>
      </c>
      <c r="B10533" s="26" t="s">
        <v>624</v>
      </c>
      <c r="C10533" s="65">
        <v>16</v>
      </c>
      <c r="D10533" s="66">
        <v>0</v>
      </c>
      <c r="E10533" s="66"/>
      <c r="F10533" s="66"/>
      <c r="G10533" s="66"/>
      <c r="H10533" s="66">
        <v>0</v>
      </c>
    </row>
    <row r="10534" spans="1:8" ht="22.5" customHeight="1" x14ac:dyDescent="0.25">
      <c r="A10534" s="26" t="s">
        <v>11300</v>
      </c>
      <c r="B10534" s="26" t="s">
        <v>626</v>
      </c>
      <c r="C10534" s="65">
        <v>16</v>
      </c>
      <c r="D10534" s="66">
        <v>0</v>
      </c>
      <c r="E10534" s="66"/>
      <c r="F10534" s="66"/>
      <c r="G10534" s="66"/>
      <c r="H10534" s="66">
        <v>0</v>
      </c>
    </row>
    <row r="10535" spans="1:8" ht="22.5" customHeight="1" x14ac:dyDescent="0.25">
      <c r="A10535" s="26" t="s">
        <v>11301</v>
      </c>
      <c r="B10535" s="26" t="s">
        <v>11302</v>
      </c>
      <c r="C10535" s="65">
        <v>10</v>
      </c>
      <c r="D10535" s="66"/>
      <c r="E10535" s="66"/>
      <c r="F10535" s="66"/>
      <c r="G10535" s="66">
        <v>0</v>
      </c>
      <c r="H10535" s="66">
        <v>0</v>
      </c>
    </row>
    <row r="10536" spans="1:8" ht="22.5" customHeight="1" x14ac:dyDescent="0.25">
      <c r="A10536" s="26" t="s">
        <v>11303</v>
      </c>
      <c r="B10536" s="26" t="s">
        <v>11304</v>
      </c>
      <c r="C10536" s="65">
        <v>10</v>
      </c>
      <c r="D10536" s="66"/>
      <c r="E10536" s="66"/>
      <c r="F10536" s="66"/>
      <c r="G10536" s="66">
        <v>0</v>
      </c>
      <c r="H10536" s="66">
        <v>0</v>
      </c>
    </row>
    <row r="10537" spans="1:8" x14ac:dyDescent="0.25">
      <c r="A10537" s="26" t="s">
        <v>11305</v>
      </c>
      <c r="B10537" s="26" t="s">
        <v>11306</v>
      </c>
      <c r="C10537" s="65">
        <v>6</v>
      </c>
      <c r="D10537" s="66"/>
      <c r="E10537" s="66"/>
      <c r="F10537" s="66"/>
      <c r="G10537" s="66"/>
      <c r="H10537" s="66">
        <v>0</v>
      </c>
    </row>
    <row r="10538" spans="1:8" ht="12.75" customHeight="1" x14ac:dyDescent="0.25">
      <c r="A10538" s="26" t="s">
        <v>11307</v>
      </c>
      <c r="B10538" s="26" t="s">
        <v>4735</v>
      </c>
      <c r="C10538" s="65">
        <v>6</v>
      </c>
      <c r="D10538" s="66"/>
      <c r="E10538" s="66"/>
      <c r="F10538" s="66"/>
      <c r="G10538" s="66"/>
      <c r="H10538" s="66">
        <v>0</v>
      </c>
    </row>
    <row r="10539" spans="1:8" x14ac:dyDescent="0.25">
      <c r="A10539" s="26" t="s">
        <v>11308</v>
      </c>
      <c r="B10539" s="26" t="s">
        <v>8468</v>
      </c>
      <c r="C10539" s="65">
        <v>10</v>
      </c>
      <c r="D10539" s="66"/>
      <c r="E10539" s="66"/>
      <c r="F10539" s="66"/>
      <c r="G10539" s="66">
        <v>0</v>
      </c>
      <c r="H10539" s="66">
        <v>0</v>
      </c>
    </row>
    <row r="10540" spans="1:8" x14ac:dyDescent="0.25">
      <c r="A10540" s="26" t="s">
        <v>11309</v>
      </c>
      <c r="B10540" s="26" t="s">
        <v>8468</v>
      </c>
      <c r="C10540" s="65">
        <v>12</v>
      </c>
      <c r="D10540" s="66"/>
      <c r="E10540" s="66"/>
      <c r="F10540" s="66">
        <v>0</v>
      </c>
      <c r="G10540" s="66"/>
      <c r="H10540" s="66">
        <v>0</v>
      </c>
    </row>
    <row r="10541" spans="1:8" x14ac:dyDescent="0.25">
      <c r="A10541" s="26" t="s">
        <v>11310</v>
      </c>
      <c r="B10541" s="26" t="s">
        <v>8468</v>
      </c>
      <c r="C10541" s="65">
        <v>14</v>
      </c>
      <c r="D10541" s="66"/>
      <c r="E10541" s="66">
        <v>0</v>
      </c>
      <c r="F10541" s="66"/>
      <c r="G10541" s="66"/>
      <c r="H10541" s="66">
        <v>0</v>
      </c>
    </row>
    <row r="10542" spans="1:8" x14ac:dyDescent="0.25">
      <c r="A10542" s="26" t="s">
        <v>11311</v>
      </c>
      <c r="B10542" s="26" t="s">
        <v>11312</v>
      </c>
      <c r="C10542" s="65">
        <v>16</v>
      </c>
      <c r="D10542" s="66">
        <v>0</v>
      </c>
      <c r="E10542" s="66"/>
      <c r="F10542" s="66"/>
      <c r="G10542" s="66"/>
      <c r="H10542" s="66">
        <v>0</v>
      </c>
    </row>
    <row r="10543" spans="1:8" x14ac:dyDescent="0.25">
      <c r="A10543" s="26" t="s">
        <v>11313</v>
      </c>
      <c r="B10543" s="26" t="s">
        <v>11314</v>
      </c>
      <c r="C10543" s="65">
        <v>16</v>
      </c>
      <c r="D10543" s="66">
        <v>0</v>
      </c>
      <c r="E10543" s="66"/>
      <c r="F10543" s="66"/>
      <c r="G10543" s="66"/>
      <c r="H10543" s="66">
        <v>0</v>
      </c>
    </row>
    <row r="10544" spans="1:8" x14ac:dyDescent="0.25">
      <c r="A10544" s="26" t="s">
        <v>11315</v>
      </c>
      <c r="B10544" s="26" t="s">
        <v>7890</v>
      </c>
      <c r="C10544" s="65">
        <v>16</v>
      </c>
      <c r="D10544" s="66">
        <v>0</v>
      </c>
      <c r="E10544" s="66"/>
      <c r="F10544" s="66"/>
      <c r="G10544" s="66"/>
      <c r="H10544" s="66">
        <v>0</v>
      </c>
    </row>
    <row r="10545" spans="1:8" x14ac:dyDescent="0.25">
      <c r="A10545" s="26" t="s">
        <v>11316</v>
      </c>
      <c r="B10545" s="26" t="s">
        <v>10757</v>
      </c>
      <c r="C10545" s="65">
        <v>16</v>
      </c>
      <c r="D10545" s="66">
        <v>0</v>
      </c>
      <c r="E10545" s="66"/>
      <c r="F10545" s="66"/>
      <c r="G10545" s="66"/>
      <c r="H10545" s="66">
        <v>0</v>
      </c>
    </row>
    <row r="10546" spans="1:8" x14ac:dyDescent="0.25">
      <c r="A10546" s="26" t="s">
        <v>11317</v>
      </c>
      <c r="B10546" s="26" t="s">
        <v>11318</v>
      </c>
      <c r="C10546" s="65">
        <v>16</v>
      </c>
      <c r="D10546" s="66">
        <v>0</v>
      </c>
      <c r="E10546" s="66"/>
      <c r="F10546" s="66"/>
      <c r="G10546" s="66"/>
      <c r="H10546" s="66">
        <v>0</v>
      </c>
    </row>
    <row r="10547" spans="1:8" ht="13.8" thickBot="1" x14ac:dyDescent="0.3">
      <c r="A10547" s="26"/>
      <c r="B10547" s="26"/>
      <c r="C10547" s="26"/>
      <c r="D10547" s="26"/>
      <c r="E10547" s="26"/>
      <c r="F10547" s="26"/>
      <c r="G10547" s="26"/>
      <c r="H10547" s="26"/>
    </row>
    <row r="10548" spans="1:8" ht="12.75" customHeight="1" x14ac:dyDescent="0.25">
      <c r="A10548" s="77" t="s">
        <v>12382</v>
      </c>
      <c r="B10548" s="78"/>
      <c r="C10548" s="78"/>
      <c r="D10548" s="78"/>
      <c r="E10548" s="78"/>
      <c r="F10548" s="78"/>
      <c r="G10548" s="78"/>
      <c r="H10548" s="79"/>
    </row>
    <row r="10549" spans="1:8" ht="13.8" thickBot="1" x14ac:dyDescent="0.3">
      <c r="A10549" s="80" t="s">
        <v>12383</v>
      </c>
      <c r="B10549" s="81"/>
      <c r="C10549" s="81"/>
      <c r="D10549" s="81"/>
      <c r="E10549" s="81"/>
      <c r="F10549" s="81"/>
      <c r="G10549" s="81"/>
      <c r="H10549" s="82"/>
    </row>
    <row r="10550" spans="1:8" ht="13.8" thickTop="1" x14ac:dyDescent="0.25">
      <c r="A10550" s="83"/>
      <c r="B10550" s="83"/>
      <c r="C10550" s="83"/>
      <c r="D10550" s="83"/>
      <c r="E10550" s="83"/>
      <c r="F10550" s="83"/>
      <c r="G10550" s="83"/>
      <c r="H10550" s="83"/>
    </row>
  </sheetData>
  <mergeCells count="8">
    <mergeCell ref="A10548:H10548"/>
    <mergeCell ref="A10549:H10549"/>
    <mergeCell ref="A10550:H10550"/>
    <mergeCell ref="A1:H1"/>
    <mergeCell ref="A2:H2"/>
    <mergeCell ref="A3:H3"/>
    <mergeCell ref="A4:H4"/>
    <mergeCell ref="A5:H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7FE60-85E1-492B-A66F-2B4771E68F06}">
  <dimension ref="A1:H68"/>
  <sheetViews>
    <sheetView showGridLines="0" view="pageBreakPreview" topLeftCell="A22" zoomScale="85" zoomScaleNormal="85" zoomScaleSheetLayoutView="85" workbookViewId="0">
      <selection activeCell="D24" sqref="D24"/>
    </sheetView>
  </sheetViews>
  <sheetFormatPr baseColWidth="10" defaultColWidth="8.88671875" defaultRowHeight="14.4" x14ac:dyDescent="0.3"/>
  <cols>
    <col min="1" max="1" width="4.109375" style="37" customWidth="1"/>
    <col min="2" max="2" width="44.6640625" style="37" customWidth="1"/>
    <col min="3" max="3" width="2.6640625" style="37" customWidth="1"/>
    <col min="4" max="5" width="16.33203125" style="37" customWidth="1"/>
    <col min="6" max="6" width="3" style="37" customWidth="1"/>
    <col min="7" max="7" width="8.88671875" style="37"/>
    <col min="8" max="8" width="11.6640625" style="37" bestFit="1" customWidth="1"/>
    <col min="9" max="16384" width="8.88671875" style="37"/>
  </cols>
  <sheetData>
    <row r="1" spans="2:6" hidden="1" x14ac:dyDescent="0.3"/>
    <row r="2" spans="2:6" hidden="1" x14ac:dyDescent="0.3"/>
    <row r="3" spans="2:6" ht="30" hidden="1" x14ac:dyDescent="0.3">
      <c r="B3" s="38" t="s">
        <v>12329</v>
      </c>
      <c r="C3" s="38"/>
      <c r="D3" s="38"/>
      <c r="E3" s="38"/>
      <c r="F3" s="38"/>
    </row>
    <row r="4" spans="2:6" ht="15" hidden="1" x14ac:dyDescent="0.3">
      <c r="B4" s="39" t="s">
        <v>12330</v>
      </c>
      <c r="C4" s="39"/>
      <c r="D4" s="39"/>
      <c r="E4" s="39"/>
      <c r="F4" s="39"/>
    </row>
    <row r="5" spans="2:6" ht="15.6" hidden="1" x14ac:dyDescent="0.3">
      <c r="B5" s="40" t="s">
        <v>12331</v>
      </c>
      <c r="C5" s="40"/>
      <c r="D5" s="40"/>
      <c r="E5" s="40"/>
      <c r="F5" s="40"/>
    </row>
    <row r="6" spans="2:6" ht="15" hidden="1" x14ac:dyDescent="0.3">
      <c r="B6" s="41" t="s">
        <v>12332</v>
      </c>
      <c r="C6" s="41"/>
      <c r="D6" s="41"/>
      <c r="E6" s="41"/>
      <c r="F6" s="41"/>
    </row>
    <row r="7" spans="2:6" ht="15" hidden="1" x14ac:dyDescent="0.3">
      <c r="B7" s="41" t="s">
        <v>12333</v>
      </c>
      <c r="C7" s="41"/>
      <c r="D7" s="41"/>
      <c r="E7" s="41"/>
      <c r="F7" s="41"/>
    </row>
    <row r="8" spans="2:6" ht="15" hidden="1" x14ac:dyDescent="0.3">
      <c r="B8" s="41" t="s">
        <v>12334</v>
      </c>
      <c r="C8" s="41"/>
      <c r="D8" s="41"/>
      <c r="E8" s="41"/>
      <c r="F8" s="41"/>
    </row>
    <row r="9" spans="2:6" ht="15" hidden="1" x14ac:dyDescent="0.3">
      <c r="B9" s="41" t="s">
        <v>12335</v>
      </c>
      <c r="C9" s="41"/>
      <c r="D9" s="41"/>
      <c r="E9" s="41"/>
      <c r="F9" s="41"/>
    </row>
    <row r="10" spans="2:6" ht="22.2" hidden="1" customHeight="1" x14ac:dyDescent="0.3">
      <c r="B10" s="42" t="s">
        <v>12336</v>
      </c>
      <c r="C10" s="42"/>
      <c r="D10" s="42"/>
      <c r="E10" s="42"/>
      <c r="F10" s="42"/>
    </row>
    <row r="11" spans="2:6" ht="75" hidden="1" x14ac:dyDescent="0.3">
      <c r="B11" s="38" t="s">
        <v>12337</v>
      </c>
      <c r="C11" s="38"/>
      <c r="D11" s="38"/>
      <c r="E11" s="38"/>
      <c r="F11" s="38"/>
    </row>
    <row r="12" spans="2:6" ht="15.6" hidden="1" x14ac:dyDescent="0.3">
      <c r="B12" s="42"/>
      <c r="C12" s="42"/>
      <c r="D12" s="42"/>
      <c r="E12" s="42"/>
      <c r="F12" s="42"/>
    </row>
    <row r="13" spans="2:6" hidden="1" x14ac:dyDescent="0.3"/>
    <row r="14" spans="2:6" hidden="1" x14ac:dyDescent="0.3"/>
    <row r="15" spans="2:6" ht="16.8" hidden="1" x14ac:dyDescent="0.3">
      <c r="B15" s="43" t="s">
        <v>12338</v>
      </c>
      <c r="C15" s="43"/>
      <c r="D15" s="43"/>
      <c r="E15" s="43"/>
      <c r="F15" s="43"/>
    </row>
    <row r="16" spans="2:6" hidden="1" x14ac:dyDescent="0.3"/>
    <row r="17" spans="2:8" ht="91.8" hidden="1" x14ac:dyDescent="0.3">
      <c r="B17" s="44" t="s">
        <v>12339</v>
      </c>
      <c r="C17" s="44"/>
      <c r="D17" s="44"/>
      <c r="E17" s="44"/>
      <c r="F17" s="44"/>
    </row>
    <row r="18" spans="2:8" hidden="1" x14ac:dyDescent="0.3">
      <c r="B18" s="45"/>
      <c r="C18" s="45"/>
      <c r="D18" s="45"/>
      <c r="E18" s="45"/>
      <c r="F18" s="45"/>
    </row>
    <row r="19" spans="2:8" hidden="1" x14ac:dyDescent="0.3">
      <c r="B19" s="45"/>
      <c r="C19" s="45"/>
      <c r="D19" s="45"/>
      <c r="E19" s="45"/>
      <c r="F19" s="45"/>
    </row>
    <row r="20" spans="2:8" hidden="1" x14ac:dyDescent="0.3"/>
    <row r="21" spans="2:8" hidden="1" x14ac:dyDescent="0.3"/>
    <row r="22" spans="2:8" x14ac:dyDescent="0.3">
      <c r="D22" s="46"/>
      <c r="E22" s="46"/>
    </row>
    <row r="23" spans="2:8" ht="33" customHeight="1" x14ac:dyDescent="0.3">
      <c r="B23" s="47" t="s">
        <v>12340</v>
      </c>
      <c r="C23" s="47"/>
      <c r="D23" s="48">
        <v>2023</v>
      </c>
      <c r="E23" s="48">
        <v>2022</v>
      </c>
      <c r="F23" s="48"/>
    </row>
    <row r="24" spans="2:8" x14ac:dyDescent="0.3">
      <c r="B24" s="37" t="s">
        <v>12341</v>
      </c>
      <c r="D24" s="49">
        <f>[1]utilidades!E4</f>
        <v>3841990.4700000063</v>
      </c>
      <c r="E24" s="49">
        <v>5337049.3100000098</v>
      </c>
      <c r="F24" s="49"/>
      <c r="H24" s="49"/>
    </row>
    <row r="25" spans="2:8" x14ac:dyDescent="0.3">
      <c r="B25" s="37" t="s">
        <v>12342</v>
      </c>
      <c r="D25" s="50">
        <f>D24*0.2</f>
        <v>768398.09400000132</v>
      </c>
      <c r="E25" s="50">
        <v>1067409.8620000021</v>
      </c>
      <c r="F25" s="50"/>
    </row>
    <row r="26" spans="2:8" x14ac:dyDescent="0.3">
      <c r="B26" s="51" t="s">
        <v>12343</v>
      </c>
      <c r="C26" s="51"/>
      <c r="D26" s="52">
        <f>D24-D25</f>
        <v>3073592.3760000048</v>
      </c>
      <c r="E26" s="52">
        <f>E24-E25</f>
        <v>4269639.4480000082</v>
      </c>
      <c r="F26" s="52"/>
    </row>
    <row r="27" spans="2:8" x14ac:dyDescent="0.3">
      <c r="B27" s="37" t="s">
        <v>12344</v>
      </c>
      <c r="D27" s="50">
        <f>'[1]Utilidades no distribuibles'!G55</f>
        <v>1420409.6700000032</v>
      </c>
      <c r="E27" s="50">
        <v>651224.05999999994</v>
      </c>
      <c r="F27" s="50"/>
    </row>
    <row r="28" spans="2:8" x14ac:dyDescent="0.3">
      <c r="B28" s="51" t="s">
        <v>12345</v>
      </c>
      <c r="C28" s="51"/>
      <c r="D28" s="52">
        <f>D26-D27</f>
        <v>1653182.7060000016</v>
      </c>
      <c r="E28" s="52">
        <f>E26-E27</f>
        <v>3618415.3880000082</v>
      </c>
      <c r="F28" s="52"/>
    </row>
    <row r="29" spans="2:8" x14ac:dyDescent="0.3">
      <c r="B29" s="37" t="s">
        <v>12346</v>
      </c>
      <c r="D29" s="50">
        <f>D28*5%</f>
        <v>82659.135300000082</v>
      </c>
      <c r="E29" s="50">
        <v>325657.38492000074</v>
      </c>
      <c r="F29" s="50"/>
    </row>
    <row r="30" spans="2:8" x14ac:dyDescent="0.3">
      <c r="B30" s="51" t="s">
        <v>12347</v>
      </c>
      <c r="C30" s="51"/>
      <c r="D30" s="52">
        <f>D28-D29</f>
        <v>1570523.5707000014</v>
      </c>
      <c r="E30" s="52">
        <f>E28-E29</f>
        <v>3292758.0030800076</v>
      </c>
      <c r="F30" s="52"/>
    </row>
    <row r="31" spans="2:8" x14ac:dyDescent="0.3">
      <c r="B31" s="37" t="s">
        <v>12348</v>
      </c>
      <c r="D31" s="50">
        <v>0</v>
      </c>
      <c r="E31" s="50">
        <v>0</v>
      </c>
      <c r="F31" s="50"/>
    </row>
    <row r="32" spans="2:8" x14ac:dyDescent="0.3">
      <c r="B32" s="51" t="s">
        <v>12349</v>
      </c>
      <c r="C32" s="51"/>
      <c r="D32" s="52">
        <f>D30-D31</f>
        <v>1570523.5707000014</v>
      </c>
      <c r="E32" s="52">
        <f>E30-E31</f>
        <v>3292758.0030800076</v>
      </c>
      <c r="F32" s="52"/>
    </row>
    <row r="33" spans="1:6" x14ac:dyDescent="0.3">
      <c r="B33" s="37" t="s">
        <v>12350</v>
      </c>
      <c r="D33" s="50">
        <v>0</v>
      </c>
      <c r="E33" s="50">
        <v>0</v>
      </c>
      <c r="F33" s="50"/>
    </row>
    <row r="34" spans="1:6" x14ac:dyDescent="0.3">
      <c r="B34" s="51" t="s">
        <v>12351</v>
      </c>
      <c r="C34" s="51"/>
      <c r="D34" s="49">
        <f>D32-D33</f>
        <v>1570523.5707000014</v>
      </c>
      <c r="E34" s="49">
        <f>E32-E33</f>
        <v>3292758.0030800076</v>
      </c>
      <c r="F34" s="49"/>
    </row>
    <row r="35" spans="1:6" x14ac:dyDescent="0.3">
      <c r="B35" s="37" t="s">
        <v>12352</v>
      </c>
      <c r="D35" s="49">
        <v>0</v>
      </c>
      <c r="E35" s="49">
        <v>0</v>
      </c>
      <c r="F35" s="49"/>
    </row>
    <row r="36" spans="1:6" x14ac:dyDescent="0.3">
      <c r="B36" s="51" t="s">
        <v>12351</v>
      </c>
      <c r="C36" s="51"/>
      <c r="D36" s="53">
        <f>D34+D35</f>
        <v>1570523.5707000014</v>
      </c>
      <c r="E36" s="53">
        <f>E34+E35</f>
        <v>3292758.0030800076</v>
      </c>
      <c r="F36" s="53"/>
    </row>
    <row r="37" spans="1:6" x14ac:dyDescent="0.3">
      <c r="B37" s="51"/>
      <c r="C37" s="51"/>
      <c r="D37" s="52"/>
      <c r="E37" s="52"/>
      <c r="F37" s="52"/>
    </row>
    <row r="38" spans="1:6" x14ac:dyDescent="0.3">
      <c r="B38" s="51"/>
      <c r="C38" s="51"/>
      <c r="D38" s="52"/>
      <c r="E38" s="52"/>
      <c r="F38" s="52"/>
    </row>
    <row r="39" spans="1:6" x14ac:dyDescent="0.3">
      <c r="B39" s="37" t="s">
        <v>12353</v>
      </c>
      <c r="D39" s="49">
        <v>184150.88</v>
      </c>
      <c r="E39" s="49">
        <v>379395.75</v>
      </c>
    </row>
    <row r="40" spans="1:6" x14ac:dyDescent="0.3">
      <c r="B40" s="37" t="s">
        <v>12354</v>
      </c>
      <c r="D40" s="49">
        <v>1297713.3600000001</v>
      </c>
      <c r="E40" s="49"/>
    </row>
    <row r="41" spans="1:6" x14ac:dyDescent="0.3">
      <c r="B41" s="37" t="s">
        <v>12363</v>
      </c>
      <c r="D41" s="49">
        <v>2426.71</v>
      </c>
      <c r="E41" s="49"/>
    </row>
    <row r="42" spans="1:6" x14ac:dyDescent="0.3">
      <c r="B42" s="37" t="s">
        <v>12355</v>
      </c>
      <c r="D42" s="49">
        <f>D36+D39+D40+D41</f>
        <v>3054814.5207000012</v>
      </c>
      <c r="E42" s="49">
        <v>3672153.7530800076</v>
      </c>
    </row>
    <row r="43" spans="1:6" x14ac:dyDescent="0.3">
      <c r="A43" s="54" t="s">
        <v>8178</v>
      </c>
      <c r="B43" s="51" t="s">
        <v>12356</v>
      </c>
      <c r="C43" s="51"/>
      <c r="D43" s="52">
        <f>VLOOKUP(A43,'[1]Bal 31-12-2023'!A:H,8,0)</f>
        <v>49391318.799999997</v>
      </c>
      <c r="E43" s="52">
        <v>42572267.950000003</v>
      </c>
      <c r="F43" s="52"/>
    </row>
    <row r="44" spans="1:6" x14ac:dyDescent="0.3">
      <c r="B44" s="51" t="s">
        <v>12357</v>
      </c>
      <c r="C44" s="51"/>
      <c r="D44" s="52">
        <f>D43/5</f>
        <v>9878263.7599999998</v>
      </c>
      <c r="E44" s="52">
        <f>E43/5</f>
        <v>8514453.5899999999</v>
      </c>
      <c r="F44" s="52"/>
    </row>
    <row r="46" spans="1:6" x14ac:dyDescent="0.3">
      <c r="B46" s="37" t="s">
        <v>12358</v>
      </c>
      <c r="D46" s="55">
        <f>D42/D44</f>
        <v>0.30924609778793771</v>
      </c>
      <c r="E46" s="55">
        <f>E42/E44</f>
        <v>0.43128472241517118</v>
      </c>
      <c r="F46" s="55"/>
    </row>
    <row r="48" spans="1:6" x14ac:dyDescent="0.3">
      <c r="B48" s="56" t="s">
        <v>12359</v>
      </c>
      <c r="C48" s="56"/>
      <c r="D48" s="57">
        <f>(D46*100)/5</f>
        <v>6.1849219557587549</v>
      </c>
      <c r="E48" s="57">
        <f>(E46*100)/5</f>
        <v>8.6256944483034239</v>
      </c>
      <c r="F48" s="56"/>
    </row>
    <row r="50" spans="2:6" x14ac:dyDescent="0.3">
      <c r="D50" s="58"/>
      <c r="E50" s="58"/>
    </row>
    <row r="52" spans="2:6" hidden="1" x14ac:dyDescent="0.3"/>
    <row r="53" spans="2:6" hidden="1" x14ac:dyDescent="0.3">
      <c r="B53" s="51"/>
      <c r="C53" s="51"/>
      <c r="D53" s="51"/>
      <c r="E53" s="51"/>
      <c r="F53" s="51"/>
    </row>
    <row r="54" spans="2:6" hidden="1" x14ac:dyDescent="0.3"/>
    <row r="55" spans="2:6" hidden="1" x14ac:dyDescent="0.3"/>
    <row r="56" spans="2:6" hidden="1" x14ac:dyDescent="0.3"/>
    <row r="57" spans="2:6" hidden="1" x14ac:dyDescent="0.3"/>
    <row r="58" spans="2:6" hidden="1" x14ac:dyDescent="0.3"/>
    <row r="59" spans="2:6" hidden="1" x14ac:dyDescent="0.3"/>
    <row r="60" spans="2:6" hidden="1" x14ac:dyDescent="0.3"/>
    <row r="61" spans="2:6" hidden="1" x14ac:dyDescent="0.3"/>
    <row r="62" spans="2:6" hidden="1" x14ac:dyDescent="0.3"/>
    <row r="63" spans="2:6" hidden="1" x14ac:dyDescent="0.3"/>
    <row r="64" spans="2:6" hidden="1" x14ac:dyDescent="0.3"/>
    <row r="65" spans="5:5" hidden="1" x14ac:dyDescent="0.3"/>
    <row r="66" spans="5:5" hidden="1" x14ac:dyDescent="0.3"/>
    <row r="67" spans="5:5" hidden="1" x14ac:dyDescent="0.3"/>
    <row r="68" spans="5:5" x14ac:dyDescent="0.3">
      <c r="E68" s="49"/>
    </row>
  </sheetData>
  <printOptions horizontalCentered="1"/>
  <pageMargins left="0.70866141732283472" right="0.70866141732283472" top="0.74803149606299213" bottom="0.74803149606299213" header="0.31496062992125984" footer="0.31496062992125984"/>
  <pageSetup orientation="portrait" r:id="rId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Situacion Financiera</vt:lpstr>
      <vt:lpstr>Resultados</vt:lpstr>
      <vt:lpstr>Hoja1</vt:lpstr>
      <vt:lpstr>Escenario original</vt:lpstr>
      <vt:lpstr>'Escenario original'!Área_de_impresión</vt:lpstr>
      <vt:lpstr>Resultados!Área_de_impresión</vt:lpstr>
      <vt:lpstr>'Situacion Financiera'!Área_de_impresión</vt:lpstr>
    </vt:vector>
  </TitlesOfParts>
  <Company>Despacho Contaduría 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Gonzalez</dc:creator>
  <cp:lastModifiedBy>Salvador Ernesto Méndez Nieto</cp:lastModifiedBy>
  <cp:lastPrinted>2024-02-18T16:51:39Z</cp:lastPrinted>
  <dcterms:created xsi:type="dcterms:W3CDTF">2005-02-02T23:03:21Z</dcterms:created>
  <dcterms:modified xsi:type="dcterms:W3CDTF">2024-02-28T05:29:15Z</dcterms:modified>
</cp:coreProperties>
</file>